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LZF\MPQD\Current\"/>
    </mc:Choice>
  </mc:AlternateContent>
  <xr:revisionPtr revIDLastSave="0" documentId="13_ncr:1_{0E69999D-5917-4879-B162-133FC1940612}" xr6:coauthVersionLast="47" xr6:coauthVersionMax="47" xr10:uidLastSave="{00000000-0000-0000-0000-000000000000}"/>
  <bookViews>
    <workbookView xWindow="-108" yWindow="-108" windowWidth="23256" windowHeight="12456" xr2:uid="{7E304562-9DC0-45A9-97C1-DC4ABA1ABC23}"/>
  </bookViews>
  <sheets>
    <sheet name="Strategies" sheetId="5" r:id="rId1"/>
    <sheet name="Cases" sheetId="1" r:id="rId2"/>
    <sheet name="Curve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5" l="1"/>
  <c r="K3" i="5" s="1"/>
  <c r="Q4" i="1" s="1"/>
  <c r="I4" i="5"/>
  <c r="K4" i="5" s="1"/>
  <c r="R4" i="1" s="1"/>
  <c r="I5" i="5"/>
  <c r="K5" i="5" s="1"/>
  <c r="J5" i="5"/>
  <c r="E4" i="1"/>
  <c r="B5" i="1"/>
  <c r="B6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S4" i="1" l="1"/>
  <c r="Q6" i="1"/>
  <c r="B7" i="1"/>
  <c r="Q7" i="1" s="1"/>
  <c r="Q5" i="1"/>
  <c r="T4" i="1"/>
  <c r="V4" i="1" s="1"/>
  <c r="C5" i="1"/>
  <c r="B8" i="1" l="1"/>
  <c r="B9" i="1" s="1"/>
  <c r="R5" i="1"/>
  <c r="T5" i="1" s="1"/>
  <c r="C6" i="1"/>
  <c r="U4" i="1"/>
  <c r="W4" i="1"/>
  <c r="Y4" i="1" s="1"/>
  <c r="AB4" i="1" s="1"/>
  <c r="D5" i="1"/>
  <c r="S5" i="1" s="1"/>
  <c r="J4" i="1" l="1"/>
  <c r="G4" i="1"/>
  <c r="M4" i="1" s="1"/>
  <c r="Q8" i="1"/>
  <c r="R6" i="1"/>
  <c r="C7" i="1"/>
  <c r="D6" i="1"/>
  <c r="S6" i="1" s="1"/>
  <c r="B10" i="1"/>
  <c r="Q9" i="1"/>
  <c r="X4" i="1"/>
  <c r="AA4" i="1" s="1"/>
  <c r="Z4" i="1"/>
  <c r="AC4" i="1" s="1"/>
  <c r="W5" i="1"/>
  <c r="Z5" i="1" s="1"/>
  <c r="AC5" i="1" s="1"/>
  <c r="U5" i="1"/>
  <c r="V5" i="1"/>
  <c r="E5" i="1"/>
  <c r="K4" i="1" l="1"/>
  <c r="H4" i="1"/>
  <c r="N4" i="1" s="1"/>
  <c r="I4" i="1"/>
  <c r="F4" i="1"/>
  <c r="L4" i="1" s="1"/>
  <c r="K5" i="1"/>
  <c r="H5" i="1"/>
  <c r="N5" i="1" s="1"/>
  <c r="T6" i="1"/>
  <c r="V6" i="1" s="1"/>
  <c r="Q10" i="1"/>
  <c r="B11" i="1"/>
  <c r="R7" i="1"/>
  <c r="D7" i="1"/>
  <c r="S7" i="1" s="1"/>
  <c r="C8" i="1"/>
  <c r="E6" i="1"/>
  <c r="Y5" i="1"/>
  <c r="AB5" i="1" s="1"/>
  <c r="X5" i="1"/>
  <c r="AA5" i="1" s="1"/>
  <c r="P4" i="1" l="1"/>
  <c r="O4" i="1"/>
  <c r="J5" i="1"/>
  <c r="G5" i="1"/>
  <c r="M5" i="1" s="1"/>
  <c r="I5" i="1"/>
  <c r="F5" i="1"/>
  <c r="L5" i="1" s="1"/>
  <c r="T7" i="1"/>
  <c r="B12" i="1"/>
  <c r="Q11" i="1"/>
  <c r="R8" i="1"/>
  <c r="D8" i="1"/>
  <c r="S8" i="1" s="1"/>
  <c r="C9" i="1"/>
  <c r="E7" i="1"/>
  <c r="W6" i="1"/>
  <c r="Z6" i="1" s="1"/>
  <c r="AC6" i="1" s="1"/>
  <c r="U6" i="1"/>
  <c r="P5" i="1" l="1"/>
  <c r="K6" i="1"/>
  <c r="H6" i="1"/>
  <c r="N6" i="1" s="1"/>
  <c r="O5" i="1"/>
  <c r="X6" i="1"/>
  <c r="AA6" i="1" s="1"/>
  <c r="Y6" i="1"/>
  <c r="AB6" i="1" s="1"/>
  <c r="E8" i="1"/>
  <c r="Q12" i="1"/>
  <c r="B13" i="1"/>
  <c r="T8" i="1"/>
  <c r="R9" i="1"/>
  <c r="D9" i="1"/>
  <c r="S9" i="1" s="1"/>
  <c r="C10" i="1"/>
  <c r="W7" i="1"/>
  <c r="Z7" i="1" s="1"/>
  <c r="AC7" i="1" s="1"/>
  <c r="U7" i="1"/>
  <c r="V7" i="1"/>
  <c r="K7" i="1" l="1"/>
  <c r="H7" i="1"/>
  <c r="N7" i="1" s="1"/>
  <c r="J6" i="1"/>
  <c r="G6" i="1"/>
  <c r="M6" i="1" s="1"/>
  <c r="I6" i="1"/>
  <c r="F6" i="1"/>
  <c r="L6" i="1" s="1"/>
  <c r="E9" i="1"/>
  <c r="Y7" i="1"/>
  <c r="AB7" i="1" s="1"/>
  <c r="W8" i="1"/>
  <c r="Z8" i="1" s="1"/>
  <c r="AC8" i="1" s="1"/>
  <c r="U8" i="1"/>
  <c r="T9" i="1"/>
  <c r="V8" i="1"/>
  <c r="Q13" i="1"/>
  <c r="B14" i="1"/>
  <c r="X7" i="1"/>
  <c r="AA7" i="1" s="1"/>
  <c r="R10" i="1"/>
  <c r="D10" i="1"/>
  <c r="S10" i="1" s="1"/>
  <c r="C11" i="1"/>
  <c r="P6" i="1" l="1"/>
  <c r="K8" i="1"/>
  <c r="H8" i="1"/>
  <c r="N8" i="1" s="1"/>
  <c r="O6" i="1"/>
  <c r="J7" i="1"/>
  <c r="G7" i="1"/>
  <c r="M7" i="1" s="1"/>
  <c r="I7" i="1"/>
  <c r="F7" i="1"/>
  <c r="L7" i="1" s="1"/>
  <c r="X8" i="1"/>
  <c r="AA8" i="1" s="1"/>
  <c r="Y8" i="1"/>
  <c r="AB8" i="1" s="1"/>
  <c r="W9" i="1"/>
  <c r="Z9" i="1" s="1"/>
  <c r="AC9" i="1" s="1"/>
  <c r="U9" i="1"/>
  <c r="R11" i="1"/>
  <c r="D11" i="1"/>
  <c r="S11" i="1" s="1"/>
  <c r="C12" i="1"/>
  <c r="E10" i="1"/>
  <c r="V9" i="1"/>
  <c r="B15" i="1"/>
  <c r="Q14" i="1"/>
  <c r="T10" i="1"/>
  <c r="P7" i="1" l="1"/>
  <c r="K9" i="1"/>
  <c r="H9" i="1"/>
  <c r="N9" i="1" s="1"/>
  <c r="O7" i="1"/>
  <c r="J8" i="1"/>
  <c r="G8" i="1"/>
  <c r="M8" i="1" s="1"/>
  <c r="I8" i="1"/>
  <c r="F8" i="1"/>
  <c r="L8" i="1" s="1"/>
  <c r="Y9" i="1"/>
  <c r="AB9" i="1" s="1"/>
  <c r="X9" i="1"/>
  <c r="AA9" i="1" s="1"/>
  <c r="T11" i="1"/>
  <c r="W10" i="1"/>
  <c r="Z10" i="1" s="1"/>
  <c r="AC10" i="1" s="1"/>
  <c r="U10" i="1"/>
  <c r="V10" i="1"/>
  <c r="R12" i="1"/>
  <c r="D12" i="1"/>
  <c r="S12" i="1" s="1"/>
  <c r="C13" i="1"/>
  <c r="E11" i="1"/>
  <c r="B16" i="1"/>
  <c r="Q15" i="1"/>
  <c r="P8" i="1" l="1"/>
  <c r="K10" i="1"/>
  <c r="H10" i="1"/>
  <c r="N10" i="1" s="1"/>
  <c r="O8" i="1"/>
  <c r="J9" i="1"/>
  <c r="G9" i="1"/>
  <c r="M9" i="1" s="1"/>
  <c r="I9" i="1"/>
  <c r="F9" i="1"/>
  <c r="L9" i="1" s="1"/>
  <c r="Y10" i="1"/>
  <c r="AB10" i="1" s="1"/>
  <c r="X10" i="1"/>
  <c r="AA10" i="1" s="1"/>
  <c r="E12" i="1"/>
  <c r="T12" i="1"/>
  <c r="R13" i="1"/>
  <c r="D13" i="1"/>
  <c r="S13" i="1" s="1"/>
  <c r="C14" i="1"/>
  <c r="Q16" i="1"/>
  <c r="B17" i="1"/>
  <c r="W11" i="1"/>
  <c r="Z11" i="1" s="1"/>
  <c r="AC11" i="1" s="1"/>
  <c r="U11" i="1"/>
  <c r="V11" i="1"/>
  <c r="P9" i="1" l="1"/>
  <c r="K11" i="1"/>
  <c r="H11" i="1"/>
  <c r="N11" i="1" s="1"/>
  <c r="O9" i="1"/>
  <c r="J10" i="1"/>
  <c r="G10" i="1"/>
  <c r="M10" i="1" s="1"/>
  <c r="I10" i="1"/>
  <c r="F10" i="1"/>
  <c r="L10" i="1" s="1"/>
  <c r="X11" i="1"/>
  <c r="AA11" i="1" s="1"/>
  <c r="Y11" i="1"/>
  <c r="AB11" i="1" s="1"/>
  <c r="R14" i="1"/>
  <c r="D14" i="1"/>
  <c r="S14" i="1" s="1"/>
  <c r="C15" i="1"/>
  <c r="W12" i="1"/>
  <c r="Z12" i="1" s="1"/>
  <c r="AC12" i="1" s="1"/>
  <c r="U12" i="1"/>
  <c r="E13" i="1"/>
  <c r="B18" i="1"/>
  <c r="Q17" i="1"/>
  <c r="V12" i="1"/>
  <c r="T13" i="1"/>
  <c r="P10" i="1" l="1"/>
  <c r="O10" i="1"/>
  <c r="K12" i="1"/>
  <c r="H12" i="1"/>
  <c r="N12" i="1" s="1"/>
  <c r="J11" i="1"/>
  <c r="G11" i="1"/>
  <c r="M11" i="1" s="1"/>
  <c r="I11" i="1"/>
  <c r="F11" i="1"/>
  <c r="L11" i="1" s="1"/>
  <c r="X12" i="1"/>
  <c r="AA12" i="1" s="1"/>
  <c r="Y12" i="1"/>
  <c r="AB12" i="1" s="1"/>
  <c r="R15" i="1"/>
  <c r="D15" i="1"/>
  <c r="S15" i="1" s="1"/>
  <c r="C16" i="1"/>
  <c r="E14" i="1"/>
  <c r="Q18" i="1"/>
  <c r="B19" i="1"/>
  <c r="W13" i="1"/>
  <c r="Z13" i="1" s="1"/>
  <c r="AC13" i="1" s="1"/>
  <c r="U13" i="1"/>
  <c r="V13" i="1"/>
  <c r="T14" i="1"/>
  <c r="V14" i="1" s="1"/>
  <c r="P11" i="1" l="1"/>
  <c r="K13" i="1"/>
  <c r="H13" i="1"/>
  <c r="N13" i="1" s="1"/>
  <c r="O11" i="1"/>
  <c r="J12" i="1"/>
  <c r="G12" i="1"/>
  <c r="M12" i="1" s="1"/>
  <c r="I12" i="1"/>
  <c r="F12" i="1"/>
  <c r="L12" i="1" s="1"/>
  <c r="E15" i="1"/>
  <c r="Y13" i="1"/>
  <c r="AB13" i="1" s="1"/>
  <c r="X13" i="1"/>
  <c r="AA13" i="1" s="1"/>
  <c r="R16" i="1"/>
  <c r="D16" i="1"/>
  <c r="S16" i="1" s="1"/>
  <c r="C17" i="1"/>
  <c r="T15" i="1"/>
  <c r="W14" i="1"/>
  <c r="Z14" i="1" s="1"/>
  <c r="AC14" i="1" s="1"/>
  <c r="U14" i="1"/>
  <c r="Q19" i="1"/>
  <c r="B20" i="1"/>
  <c r="P12" i="1" l="1"/>
  <c r="O12" i="1"/>
  <c r="K14" i="1"/>
  <c r="H14" i="1"/>
  <c r="N14" i="1" s="1"/>
  <c r="J13" i="1"/>
  <c r="G13" i="1"/>
  <c r="M13" i="1" s="1"/>
  <c r="I13" i="1"/>
  <c r="F13" i="1"/>
  <c r="L13" i="1" s="1"/>
  <c r="X14" i="1"/>
  <c r="AA14" i="1" s="1"/>
  <c r="W15" i="1"/>
  <c r="Z15" i="1" s="1"/>
  <c r="AC15" i="1" s="1"/>
  <c r="U15" i="1"/>
  <c r="V15" i="1"/>
  <c r="B21" i="1"/>
  <c r="Q20" i="1"/>
  <c r="E16" i="1"/>
  <c r="R17" i="1"/>
  <c r="D17" i="1"/>
  <c r="S17" i="1" s="1"/>
  <c r="C18" i="1"/>
  <c r="T16" i="1"/>
  <c r="Y14" i="1"/>
  <c r="AB14" i="1" s="1"/>
  <c r="P13" i="1" l="1"/>
  <c r="K15" i="1"/>
  <c r="H15" i="1"/>
  <c r="N15" i="1" s="1"/>
  <c r="O13" i="1"/>
  <c r="J14" i="1"/>
  <c r="G14" i="1"/>
  <c r="M14" i="1" s="1"/>
  <c r="I14" i="1"/>
  <c r="F14" i="1"/>
  <c r="L14" i="1" s="1"/>
  <c r="Y15" i="1"/>
  <c r="AB15" i="1" s="1"/>
  <c r="E17" i="1"/>
  <c r="X15" i="1"/>
  <c r="AA15" i="1" s="1"/>
  <c r="T17" i="1"/>
  <c r="W16" i="1"/>
  <c r="Z16" i="1" s="1"/>
  <c r="AC16" i="1" s="1"/>
  <c r="U16" i="1"/>
  <c r="V16" i="1"/>
  <c r="B22" i="1"/>
  <c r="Q21" i="1"/>
  <c r="R18" i="1"/>
  <c r="D18" i="1"/>
  <c r="S18" i="1" s="1"/>
  <c r="C19" i="1"/>
  <c r="P14" i="1" l="1"/>
  <c r="O14" i="1"/>
  <c r="K16" i="1"/>
  <c r="H16" i="1"/>
  <c r="N16" i="1" s="1"/>
  <c r="J15" i="1"/>
  <c r="G15" i="1"/>
  <c r="M15" i="1" s="1"/>
  <c r="I15" i="1"/>
  <c r="F15" i="1"/>
  <c r="L15" i="1" s="1"/>
  <c r="Y16" i="1"/>
  <c r="AB16" i="1" s="1"/>
  <c r="X16" i="1"/>
  <c r="AA16" i="1" s="1"/>
  <c r="R19" i="1"/>
  <c r="D19" i="1"/>
  <c r="S19" i="1" s="1"/>
  <c r="C20" i="1"/>
  <c r="Q22" i="1"/>
  <c r="B23" i="1"/>
  <c r="E18" i="1"/>
  <c r="T18" i="1"/>
  <c r="V18" i="1" s="1"/>
  <c r="W17" i="1"/>
  <c r="Z17" i="1" s="1"/>
  <c r="AC17" i="1" s="1"/>
  <c r="U17" i="1"/>
  <c r="V17" i="1"/>
  <c r="P15" i="1" l="1"/>
  <c r="K17" i="1"/>
  <c r="H17" i="1"/>
  <c r="N17" i="1" s="1"/>
  <c r="O15" i="1"/>
  <c r="J16" i="1"/>
  <c r="G16" i="1"/>
  <c r="M16" i="1" s="1"/>
  <c r="I16" i="1"/>
  <c r="F16" i="1"/>
  <c r="L16" i="1" s="1"/>
  <c r="Y17" i="1"/>
  <c r="AB17" i="1" s="1"/>
  <c r="X17" i="1"/>
  <c r="AA17" i="1" s="1"/>
  <c r="E19" i="1"/>
  <c r="B24" i="1"/>
  <c r="Q23" i="1"/>
  <c r="W18" i="1"/>
  <c r="Z18" i="1" s="1"/>
  <c r="AC18" i="1" s="1"/>
  <c r="U18" i="1"/>
  <c r="R20" i="1"/>
  <c r="D20" i="1"/>
  <c r="S20" i="1" s="1"/>
  <c r="C21" i="1"/>
  <c r="T19" i="1"/>
  <c r="P16" i="1" l="1"/>
  <c r="K18" i="1"/>
  <c r="H18" i="1"/>
  <c r="N18" i="1" s="1"/>
  <c r="O16" i="1"/>
  <c r="J17" i="1"/>
  <c r="G17" i="1"/>
  <c r="M17" i="1" s="1"/>
  <c r="I17" i="1"/>
  <c r="F17" i="1"/>
  <c r="L17" i="1" s="1"/>
  <c r="R21" i="1"/>
  <c r="D21" i="1"/>
  <c r="S21" i="1" s="1"/>
  <c r="C22" i="1"/>
  <c r="E20" i="1"/>
  <c r="W19" i="1"/>
  <c r="Z19" i="1" s="1"/>
  <c r="AC19" i="1" s="1"/>
  <c r="U19" i="1"/>
  <c r="V19" i="1"/>
  <c r="Q24" i="1"/>
  <c r="B25" i="1"/>
  <c r="T20" i="1"/>
  <c r="X18" i="1"/>
  <c r="AA18" i="1" s="1"/>
  <c r="Y18" i="1"/>
  <c r="AB18" i="1" s="1"/>
  <c r="P17" i="1" l="1"/>
  <c r="K19" i="1"/>
  <c r="H19" i="1"/>
  <c r="N19" i="1" s="1"/>
  <c r="O17" i="1"/>
  <c r="J18" i="1"/>
  <c r="G18" i="1"/>
  <c r="M18" i="1" s="1"/>
  <c r="I18" i="1"/>
  <c r="F18" i="1"/>
  <c r="L18" i="1" s="1"/>
  <c r="Y19" i="1"/>
  <c r="AB19" i="1" s="1"/>
  <c r="X19" i="1"/>
  <c r="AA19" i="1" s="1"/>
  <c r="R22" i="1"/>
  <c r="D22" i="1"/>
  <c r="S22" i="1" s="1"/>
  <c r="C23" i="1"/>
  <c r="Q25" i="1"/>
  <c r="B26" i="1"/>
  <c r="W20" i="1"/>
  <c r="Z20" i="1" s="1"/>
  <c r="AC20" i="1" s="1"/>
  <c r="U20" i="1"/>
  <c r="V20" i="1"/>
  <c r="E21" i="1"/>
  <c r="T21" i="1"/>
  <c r="P18" i="1" l="1"/>
  <c r="O18" i="1"/>
  <c r="K20" i="1"/>
  <c r="H20" i="1"/>
  <c r="N20" i="1" s="1"/>
  <c r="J19" i="1"/>
  <c r="G19" i="1"/>
  <c r="M19" i="1" s="1"/>
  <c r="I19" i="1"/>
  <c r="F19" i="1"/>
  <c r="L19" i="1" s="1"/>
  <c r="Y20" i="1"/>
  <c r="AB20" i="1" s="1"/>
  <c r="X20" i="1"/>
  <c r="AA20" i="1" s="1"/>
  <c r="R23" i="1"/>
  <c r="D23" i="1"/>
  <c r="S23" i="1" s="1"/>
  <c r="C24" i="1"/>
  <c r="W21" i="1"/>
  <c r="Z21" i="1" s="1"/>
  <c r="AC21" i="1" s="1"/>
  <c r="U21" i="1"/>
  <c r="V21" i="1"/>
  <c r="E22" i="1"/>
  <c r="T22" i="1"/>
  <c r="B27" i="1"/>
  <c r="Q26" i="1"/>
  <c r="P19" i="1" l="1"/>
  <c r="O19" i="1"/>
  <c r="K21" i="1"/>
  <c r="H21" i="1"/>
  <c r="N21" i="1" s="1"/>
  <c r="J20" i="1"/>
  <c r="G20" i="1"/>
  <c r="M20" i="1" s="1"/>
  <c r="I20" i="1"/>
  <c r="F20" i="1"/>
  <c r="L20" i="1" s="1"/>
  <c r="Y21" i="1"/>
  <c r="AB21" i="1" s="1"/>
  <c r="X21" i="1"/>
  <c r="AA21" i="1" s="1"/>
  <c r="B28" i="1"/>
  <c r="B29" i="1" s="1"/>
  <c r="Q27" i="1"/>
  <c r="W22" i="1"/>
  <c r="Z22" i="1" s="1"/>
  <c r="AC22" i="1" s="1"/>
  <c r="U22" i="1"/>
  <c r="E23" i="1"/>
  <c r="R24" i="1"/>
  <c r="D24" i="1"/>
  <c r="S24" i="1" s="1"/>
  <c r="C25" i="1"/>
  <c r="V22" i="1"/>
  <c r="T23" i="1"/>
  <c r="P20" i="1" l="1"/>
  <c r="K22" i="1"/>
  <c r="H22" i="1"/>
  <c r="N22" i="1" s="1"/>
  <c r="O20" i="1"/>
  <c r="J21" i="1"/>
  <c r="G21" i="1"/>
  <c r="M21" i="1" s="1"/>
  <c r="I21" i="1"/>
  <c r="F21" i="1"/>
  <c r="L21" i="1" s="1"/>
  <c r="X22" i="1"/>
  <c r="AA22" i="1" s="1"/>
  <c r="Q29" i="1"/>
  <c r="B30" i="1"/>
  <c r="W23" i="1"/>
  <c r="Z23" i="1" s="1"/>
  <c r="AC23" i="1" s="1"/>
  <c r="U23" i="1"/>
  <c r="V23" i="1"/>
  <c r="R25" i="1"/>
  <c r="D25" i="1"/>
  <c r="S25" i="1" s="1"/>
  <c r="C26" i="1"/>
  <c r="Y22" i="1"/>
  <c r="AB22" i="1" s="1"/>
  <c r="E24" i="1"/>
  <c r="Q28" i="1"/>
  <c r="T24" i="1"/>
  <c r="V24" i="1" s="1"/>
  <c r="P21" i="1" l="1"/>
  <c r="K23" i="1"/>
  <c r="H23" i="1"/>
  <c r="N23" i="1" s="1"/>
  <c r="O21" i="1"/>
  <c r="J22" i="1"/>
  <c r="G22" i="1"/>
  <c r="M22" i="1" s="1"/>
  <c r="I22" i="1"/>
  <c r="F22" i="1"/>
  <c r="L22" i="1" s="1"/>
  <c r="Y23" i="1"/>
  <c r="AB23" i="1" s="1"/>
  <c r="X23" i="1"/>
  <c r="AA23" i="1" s="1"/>
  <c r="Q30" i="1"/>
  <c r="B31" i="1"/>
  <c r="R26" i="1"/>
  <c r="D26" i="1"/>
  <c r="S26" i="1" s="1"/>
  <c r="C27" i="1"/>
  <c r="E25" i="1"/>
  <c r="T25" i="1"/>
  <c r="W24" i="1"/>
  <c r="Z24" i="1" s="1"/>
  <c r="AC24" i="1" s="1"/>
  <c r="U24" i="1"/>
  <c r="P22" i="1" l="1"/>
  <c r="K24" i="1"/>
  <c r="H24" i="1"/>
  <c r="N24" i="1" s="1"/>
  <c r="O22" i="1"/>
  <c r="J23" i="1"/>
  <c r="G23" i="1"/>
  <c r="M23" i="1" s="1"/>
  <c r="I23" i="1"/>
  <c r="O23" i="1" s="1"/>
  <c r="F23" i="1"/>
  <c r="L23" i="1" s="1"/>
  <c r="X24" i="1"/>
  <c r="AA24" i="1" s="1"/>
  <c r="B32" i="1"/>
  <c r="Q31" i="1"/>
  <c r="W25" i="1"/>
  <c r="Z25" i="1" s="1"/>
  <c r="AC25" i="1" s="1"/>
  <c r="U25" i="1"/>
  <c r="T26" i="1"/>
  <c r="V25" i="1"/>
  <c r="R27" i="1"/>
  <c r="D27" i="1"/>
  <c r="S27" i="1" s="1"/>
  <c r="C28" i="1"/>
  <c r="C29" i="1" s="1"/>
  <c r="E26" i="1"/>
  <c r="Y24" i="1"/>
  <c r="AB24" i="1" s="1"/>
  <c r="P23" i="1" l="1"/>
  <c r="K25" i="1"/>
  <c r="H25" i="1"/>
  <c r="N25" i="1" s="1"/>
  <c r="J24" i="1"/>
  <c r="G24" i="1"/>
  <c r="M24" i="1" s="1"/>
  <c r="I24" i="1"/>
  <c r="F24" i="1"/>
  <c r="L24" i="1" s="1"/>
  <c r="Y25" i="1"/>
  <c r="AB25" i="1" s="1"/>
  <c r="X25" i="1"/>
  <c r="AA25" i="1" s="1"/>
  <c r="B33" i="1"/>
  <c r="Q32" i="1"/>
  <c r="R29" i="1"/>
  <c r="C30" i="1"/>
  <c r="R28" i="1"/>
  <c r="D28" i="1"/>
  <c r="S28" i="1" s="1"/>
  <c r="E27" i="1"/>
  <c r="W26" i="1"/>
  <c r="Z26" i="1" s="1"/>
  <c r="AC26" i="1" s="1"/>
  <c r="U26" i="1"/>
  <c r="V26" i="1"/>
  <c r="T27" i="1"/>
  <c r="P24" i="1" l="1"/>
  <c r="K26" i="1"/>
  <c r="H26" i="1"/>
  <c r="N26" i="1" s="1"/>
  <c r="O24" i="1"/>
  <c r="J25" i="1"/>
  <c r="G25" i="1"/>
  <c r="M25" i="1" s="1"/>
  <c r="I25" i="1"/>
  <c r="F25" i="1"/>
  <c r="L25" i="1" s="1"/>
  <c r="Y26" i="1"/>
  <c r="AB26" i="1" s="1"/>
  <c r="X26" i="1"/>
  <c r="AA26" i="1" s="1"/>
  <c r="D29" i="1"/>
  <c r="S29" i="1" s="1"/>
  <c r="T29" i="1"/>
  <c r="R30" i="1"/>
  <c r="C31" i="1"/>
  <c r="Q33" i="1"/>
  <c r="B34" i="1"/>
  <c r="W27" i="1"/>
  <c r="Z27" i="1" s="1"/>
  <c r="AC27" i="1" s="1"/>
  <c r="U27" i="1"/>
  <c r="V27" i="1"/>
  <c r="E28" i="1"/>
  <c r="T28" i="1"/>
  <c r="P25" i="1" l="1"/>
  <c r="O25" i="1"/>
  <c r="K27" i="1"/>
  <c r="H27" i="1"/>
  <c r="N27" i="1" s="1"/>
  <c r="J26" i="1"/>
  <c r="G26" i="1"/>
  <c r="M26" i="1" s="1"/>
  <c r="I26" i="1"/>
  <c r="F26" i="1"/>
  <c r="L26" i="1" s="1"/>
  <c r="D30" i="1"/>
  <c r="S30" i="1" s="1"/>
  <c r="X27" i="1"/>
  <c r="AA27" i="1" s="1"/>
  <c r="E29" i="1"/>
  <c r="Y27" i="1"/>
  <c r="AB27" i="1" s="1"/>
  <c r="R31" i="1"/>
  <c r="C32" i="1"/>
  <c r="W29" i="1"/>
  <c r="Z29" i="1" s="1"/>
  <c r="AC29" i="1" s="1"/>
  <c r="U29" i="1"/>
  <c r="V29" i="1"/>
  <c r="T30" i="1"/>
  <c r="Q34" i="1"/>
  <c r="B35" i="1"/>
  <c r="W28" i="1"/>
  <c r="Z28" i="1" s="1"/>
  <c r="AC28" i="1" s="1"/>
  <c r="U28" i="1"/>
  <c r="V28" i="1"/>
  <c r="P26" i="1" l="1"/>
  <c r="O26" i="1"/>
  <c r="K28" i="1"/>
  <c r="H28" i="1"/>
  <c r="N28" i="1" s="1"/>
  <c r="K29" i="1"/>
  <c r="H29" i="1"/>
  <c r="N29" i="1" s="1"/>
  <c r="J27" i="1"/>
  <c r="G27" i="1"/>
  <c r="M27" i="1" s="1"/>
  <c r="I27" i="1"/>
  <c r="F27" i="1"/>
  <c r="L27" i="1" s="1"/>
  <c r="E30" i="1"/>
  <c r="D31" i="1"/>
  <c r="S31" i="1" s="1"/>
  <c r="Y29" i="1"/>
  <c r="AB29" i="1" s="1"/>
  <c r="X29" i="1"/>
  <c r="AA29" i="1" s="1"/>
  <c r="X28" i="1"/>
  <c r="AA28" i="1" s="1"/>
  <c r="Y28" i="1"/>
  <c r="AB28" i="1" s="1"/>
  <c r="W30" i="1"/>
  <c r="Z30" i="1" s="1"/>
  <c r="AC30" i="1" s="1"/>
  <c r="U30" i="1"/>
  <c r="V30" i="1"/>
  <c r="Q35" i="1"/>
  <c r="B36" i="1"/>
  <c r="R32" i="1"/>
  <c r="C33" i="1"/>
  <c r="T31" i="1"/>
  <c r="V31" i="1" s="1"/>
  <c r="P27" i="1" l="1"/>
  <c r="O27" i="1"/>
  <c r="K30" i="1"/>
  <c r="H30" i="1"/>
  <c r="N30" i="1" s="1"/>
  <c r="J29" i="1"/>
  <c r="G29" i="1"/>
  <c r="M29" i="1" s="1"/>
  <c r="J28" i="1"/>
  <c r="G28" i="1"/>
  <c r="M28" i="1" s="1"/>
  <c r="I29" i="1"/>
  <c r="F29" i="1"/>
  <c r="L29" i="1" s="1"/>
  <c r="I28" i="1"/>
  <c r="F28" i="1"/>
  <c r="L28" i="1" s="1"/>
  <c r="E31" i="1"/>
  <c r="D32" i="1"/>
  <c r="S32" i="1" s="1"/>
  <c r="X30" i="1"/>
  <c r="AA30" i="1" s="1"/>
  <c r="Y30" i="1"/>
  <c r="AB30" i="1" s="1"/>
  <c r="Q36" i="1"/>
  <c r="B37" i="1"/>
  <c r="W31" i="1"/>
  <c r="Z31" i="1" s="1"/>
  <c r="AC31" i="1" s="1"/>
  <c r="U31" i="1"/>
  <c r="R33" i="1"/>
  <c r="C34" i="1"/>
  <c r="T32" i="1"/>
  <c r="P28" i="1" l="1"/>
  <c r="P29" i="1"/>
  <c r="O29" i="1"/>
  <c r="O28" i="1"/>
  <c r="K31" i="1"/>
  <c r="H31" i="1"/>
  <c r="N31" i="1" s="1"/>
  <c r="J30" i="1"/>
  <c r="G30" i="1"/>
  <c r="M30" i="1" s="1"/>
  <c r="I30" i="1"/>
  <c r="F30" i="1"/>
  <c r="L30" i="1" s="1"/>
  <c r="D33" i="1"/>
  <c r="S33" i="1" s="1"/>
  <c r="E32" i="1"/>
  <c r="X31" i="1"/>
  <c r="AA31" i="1" s="1"/>
  <c r="T33" i="1"/>
  <c r="W32" i="1"/>
  <c r="Z32" i="1" s="1"/>
  <c r="AC32" i="1" s="1"/>
  <c r="U32" i="1"/>
  <c r="B38" i="1"/>
  <c r="Q37" i="1"/>
  <c r="R34" i="1"/>
  <c r="C35" i="1"/>
  <c r="V32" i="1"/>
  <c r="Y31" i="1"/>
  <c r="AB31" i="1" s="1"/>
  <c r="O30" i="1" l="1"/>
  <c r="P30" i="1"/>
  <c r="K32" i="1"/>
  <c r="H32" i="1"/>
  <c r="N32" i="1" s="1"/>
  <c r="J31" i="1"/>
  <c r="G31" i="1"/>
  <c r="M31" i="1" s="1"/>
  <c r="I31" i="1"/>
  <c r="F31" i="1"/>
  <c r="L31" i="1" s="1"/>
  <c r="D34" i="1"/>
  <c r="S34" i="1" s="1"/>
  <c r="E33" i="1"/>
  <c r="Y32" i="1"/>
  <c r="AB32" i="1" s="1"/>
  <c r="X32" i="1"/>
  <c r="AA32" i="1" s="1"/>
  <c r="T34" i="1"/>
  <c r="B39" i="1"/>
  <c r="Q38" i="1"/>
  <c r="R35" i="1"/>
  <c r="C36" i="1"/>
  <c r="W33" i="1"/>
  <c r="Z33" i="1" s="1"/>
  <c r="AC33" i="1" s="1"/>
  <c r="U33" i="1"/>
  <c r="V33" i="1"/>
  <c r="P31" i="1" l="1"/>
  <c r="K33" i="1"/>
  <c r="H33" i="1"/>
  <c r="N33" i="1" s="1"/>
  <c r="O31" i="1"/>
  <c r="J32" i="1"/>
  <c r="G32" i="1"/>
  <c r="M32" i="1" s="1"/>
  <c r="I32" i="1"/>
  <c r="F32" i="1"/>
  <c r="L32" i="1" s="1"/>
  <c r="D35" i="1"/>
  <c r="S35" i="1" s="1"/>
  <c r="E34" i="1"/>
  <c r="Y33" i="1"/>
  <c r="AB33" i="1" s="1"/>
  <c r="X33" i="1"/>
  <c r="AA33" i="1" s="1"/>
  <c r="Q39" i="1"/>
  <c r="B40" i="1"/>
  <c r="T35" i="1"/>
  <c r="R36" i="1"/>
  <c r="C37" i="1"/>
  <c r="W34" i="1"/>
  <c r="Z34" i="1" s="1"/>
  <c r="AC34" i="1" s="1"/>
  <c r="U34" i="1"/>
  <c r="V34" i="1"/>
  <c r="P32" i="1" l="1"/>
  <c r="K34" i="1"/>
  <c r="H34" i="1"/>
  <c r="N34" i="1" s="1"/>
  <c r="O32" i="1"/>
  <c r="J33" i="1"/>
  <c r="G33" i="1"/>
  <c r="M33" i="1" s="1"/>
  <c r="I33" i="1"/>
  <c r="F33" i="1"/>
  <c r="L33" i="1" s="1"/>
  <c r="D36" i="1"/>
  <c r="S36" i="1" s="1"/>
  <c r="E35" i="1"/>
  <c r="X34" i="1"/>
  <c r="AA34" i="1" s="1"/>
  <c r="Y34" i="1"/>
  <c r="AB34" i="1" s="1"/>
  <c r="W35" i="1"/>
  <c r="Z35" i="1" s="1"/>
  <c r="AC35" i="1" s="1"/>
  <c r="U35" i="1"/>
  <c r="V35" i="1"/>
  <c r="Q40" i="1"/>
  <c r="B41" i="1"/>
  <c r="T36" i="1"/>
  <c r="V36" i="1" s="1"/>
  <c r="R37" i="1"/>
  <c r="C38" i="1"/>
  <c r="P33" i="1" l="1"/>
  <c r="O33" i="1"/>
  <c r="K35" i="1"/>
  <c r="H35" i="1"/>
  <c r="N35" i="1" s="1"/>
  <c r="J34" i="1"/>
  <c r="G34" i="1"/>
  <c r="M34" i="1" s="1"/>
  <c r="I34" i="1"/>
  <c r="F34" i="1"/>
  <c r="L34" i="1" s="1"/>
  <c r="D37" i="1"/>
  <c r="S37" i="1" s="1"/>
  <c r="E36" i="1"/>
  <c r="Y35" i="1"/>
  <c r="AB35" i="1" s="1"/>
  <c r="Q41" i="1"/>
  <c r="B42" i="1"/>
  <c r="W36" i="1"/>
  <c r="Z36" i="1" s="1"/>
  <c r="AC36" i="1" s="1"/>
  <c r="U36" i="1"/>
  <c r="T37" i="1"/>
  <c r="R38" i="1"/>
  <c r="C39" i="1"/>
  <c r="X35" i="1"/>
  <c r="AA35" i="1" s="1"/>
  <c r="P34" i="1" l="1"/>
  <c r="K36" i="1"/>
  <c r="H36" i="1"/>
  <c r="N36" i="1" s="1"/>
  <c r="O34" i="1"/>
  <c r="J35" i="1"/>
  <c r="G35" i="1"/>
  <c r="M35" i="1" s="1"/>
  <c r="I35" i="1"/>
  <c r="F35" i="1"/>
  <c r="L35" i="1" s="1"/>
  <c r="D38" i="1"/>
  <c r="S38" i="1" s="1"/>
  <c r="E37" i="1"/>
  <c r="X36" i="1"/>
  <c r="AA36" i="1" s="1"/>
  <c r="R39" i="1"/>
  <c r="C40" i="1"/>
  <c r="T38" i="1"/>
  <c r="W37" i="1"/>
  <c r="Z37" i="1" s="1"/>
  <c r="AC37" i="1" s="1"/>
  <c r="U37" i="1"/>
  <c r="Q42" i="1"/>
  <c r="B43" i="1"/>
  <c r="V37" i="1"/>
  <c r="Y36" i="1"/>
  <c r="AB36" i="1" s="1"/>
  <c r="P35" i="1" l="1"/>
  <c r="K37" i="1"/>
  <c r="H37" i="1"/>
  <c r="N37" i="1" s="1"/>
  <c r="O35" i="1"/>
  <c r="J36" i="1"/>
  <c r="G36" i="1"/>
  <c r="M36" i="1" s="1"/>
  <c r="I36" i="1"/>
  <c r="F36" i="1"/>
  <c r="L36" i="1" s="1"/>
  <c r="D39" i="1"/>
  <c r="S39" i="1" s="1"/>
  <c r="E38" i="1"/>
  <c r="X37" i="1"/>
  <c r="AA37" i="1" s="1"/>
  <c r="Y37" i="1"/>
  <c r="AB37" i="1" s="1"/>
  <c r="R40" i="1"/>
  <c r="C41" i="1"/>
  <c r="T39" i="1"/>
  <c r="V39" i="1" s="1"/>
  <c r="W38" i="1"/>
  <c r="Z38" i="1" s="1"/>
  <c r="AC38" i="1" s="1"/>
  <c r="U38" i="1"/>
  <c r="V38" i="1"/>
  <c r="B44" i="1"/>
  <c r="Q43" i="1"/>
  <c r="P36" i="1" l="1"/>
  <c r="K38" i="1"/>
  <c r="H38" i="1"/>
  <c r="N38" i="1" s="1"/>
  <c r="O36" i="1"/>
  <c r="J37" i="1"/>
  <c r="G37" i="1"/>
  <c r="M37" i="1" s="1"/>
  <c r="I37" i="1"/>
  <c r="F37" i="1"/>
  <c r="L37" i="1" s="1"/>
  <c r="D40" i="1"/>
  <c r="S40" i="1" s="1"/>
  <c r="E39" i="1"/>
  <c r="Y38" i="1"/>
  <c r="AB38" i="1" s="1"/>
  <c r="X38" i="1"/>
  <c r="AA38" i="1" s="1"/>
  <c r="W39" i="1"/>
  <c r="Z39" i="1" s="1"/>
  <c r="AC39" i="1" s="1"/>
  <c r="U39" i="1"/>
  <c r="T40" i="1"/>
  <c r="V40" i="1" s="1"/>
  <c r="R41" i="1"/>
  <c r="C42" i="1"/>
  <c r="B45" i="1"/>
  <c r="Q44" i="1"/>
  <c r="P37" i="1" l="1"/>
  <c r="O37" i="1"/>
  <c r="K39" i="1"/>
  <c r="H39" i="1"/>
  <c r="N39" i="1" s="1"/>
  <c r="J38" i="1"/>
  <c r="G38" i="1"/>
  <c r="M38" i="1" s="1"/>
  <c r="I38" i="1"/>
  <c r="F38" i="1"/>
  <c r="L38" i="1" s="1"/>
  <c r="D41" i="1"/>
  <c r="S41" i="1" s="1"/>
  <c r="E40" i="1"/>
  <c r="X39" i="1"/>
  <c r="AA39" i="1" s="1"/>
  <c r="R42" i="1"/>
  <c r="C43" i="1"/>
  <c r="T41" i="1"/>
  <c r="V41" i="1" s="1"/>
  <c r="W40" i="1"/>
  <c r="Z40" i="1" s="1"/>
  <c r="AC40" i="1" s="1"/>
  <c r="U40" i="1"/>
  <c r="Q45" i="1"/>
  <c r="B46" i="1"/>
  <c r="B47" i="1" s="1"/>
  <c r="Y39" i="1"/>
  <c r="AB39" i="1" s="1"/>
  <c r="P38" i="1" l="1"/>
  <c r="O38" i="1"/>
  <c r="K40" i="1"/>
  <c r="H40" i="1"/>
  <c r="N40" i="1" s="1"/>
  <c r="J39" i="1"/>
  <c r="G39" i="1"/>
  <c r="M39" i="1" s="1"/>
  <c r="I39" i="1"/>
  <c r="F39" i="1"/>
  <c r="L39" i="1" s="1"/>
  <c r="D42" i="1"/>
  <c r="S42" i="1" s="1"/>
  <c r="E41" i="1"/>
  <c r="Q47" i="1"/>
  <c r="B48" i="1"/>
  <c r="W41" i="1"/>
  <c r="Z41" i="1" s="1"/>
  <c r="AC41" i="1" s="1"/>
  <c r="U41" i="1"/>
  <c r="R43" i="1"/>
  <c r="C44" i="1"/>
  <c r="Q46" i="1"/>
  <c r="T42" i="1"/>
  <c r="X40" i="1"/>
  <c r="AA40" i="1" s="1"/>
  <c r="Y40" i="1"/>
  <c r="AB40" i="1" s="1"/>
  <c r="P39" i="1" l="1"/>
  <c r="K41" i="1"/>
  <c r="H41" i="1"/>
  <c r="N41" i="1" s="1"/>
  <c r="O39" i="1"/>
  <c r="J40" i="1"/>
  <c r="G40" i="1"/>
  <c r="M40" i="1" s="1"/>
  <c r="D43" i="1"/>
  <c r="S43" i="1" s="1"/>
  <c r="I40" i="1"/>
  <c r="O40" i="1" s="1"/>
  <c r="F40" i="1"/>
  <c r="L40" i="1" s="1"/>
  <c r="E42" i="1"/>
  <c r="Q48" i="1"/>
  <c r="B49" i="1"/>
  <c r="W42" i="1"/>
  <c r="Z42" i="1" s="1"/>
  <c r="AC42" i="1" s="1"/>
  <c r="U42" i="1"/>
  <c r="V42" i="1"/>
  <c r="R44" i="1"/>
  <c r="C45" i="1"/>
  <c r="T43" i="1"/>
  <c r="V43" i="1" s="1"/>
  <c r="X41" i="1"/>
  <c r="AA41" i="1" s="1"/>
  <c r="Y41" i="1"/>
  <c r="AB41" i="1" s="1"/>
  <c r="P40" i="1" l="1"/>
  <c r="K42" i="1"/>
  <c r="H42" i="1"/>
  <c r="N42" i="1" s="1"/>
  <c r="E43" i="1"/>
  <c r="J41" i="1"/>
  <c r="G41" i="1"/>
  <c r="M41" i="1" s="1"/>
  <c r="D44" i="1"/>
  <c r="S44" i="1" s="1"/>
  <c r="I41" i="1"/>
  <c r="F41" i="1"/>
  <c r="L41" i="1" s="1"/>
  <c r="X42" i="1"/>
  <c r="AA42" i="1" s="1"/>
  <c r="Q49" i="1"/>
  <c r="B50" i="1"/>
  <c r="Y42" i="1"/>
  <c r="AB42" i="1" s="1"/>
  <c r="T44" i="1"/>
  <c r="R45" i="1"/>
  <c r="C46" i="1"/>
  <c r="C47" i="1" s="1"/>
  <c r="W43" i="1"/>
  <c r="Z43" i="1" s="1"/>
  <c r="AC43" i="1" s="1"/>
  <c r="U43" i="1"/>
  <c r="P41" i="1" l="1"/>
  <c r="O41" i="1"/>
  <c r="K43" i="1"/>
  <c r="H43" i="1"/>
  <c r="N43" i="1" s="1"/>
  <c r="D45" i="1"/>
  <c r="S45" i="1" s="1"/>
  <c r="J42" i="1"/>
  <c r="G42" i="1"/>
  <c r="M42" i="1" s="1"/>
  <c r="E44" i="1"/>
  <c r="I42" i="1"/>
  <c r="F42" i="1"/>
  <c r="L42" i="1" s="1"/>
  <c r="B51" i="1"/>
  <c r="Q50" i="1"/>
  <c r="R47" i="1"/>
  <c r="C48" i="1"/>
  <c r="R46" i="1"/>
  <c r="Y43" i="1"/>
  <c r="AB43" i="1" s="1"/>
  <c r="T45" i="1"/>
  <c r="V45" i="1" s="1"/>
  <c r="W44" i="1"/>
  <c r="Z44" i="1" s="1"/>
  <c r="AC44" i="1" s="1"/>
  <c r="U44" i="1"/>
  <c r="V44" i="1"/>
  <c r="X43" i="1"/>
  <c r="AA43" i="1" s="1"/>
  <c r="P42" i="1" l="1"/>
  <c r="O42" i="1"/>
  <c r="K44" i="1"/>
  <c r="H44" i="1"/>
  <c r="N44" i="1" s="1"/>
  <c r="E45" i="1"/>
  <c r="D46" i="1"/>
  <c r="S46" i="1" s="1"/>
  <c r="J43" i="1"/>
  <c r="G43" i="1"/>
  <c r="M43" i="1" s="1"/>
  <c r="I43" i="1"/>
  <c r="F43" i="1"/>
  <c r="L43" i="1" s="1"/>
  <c r="X44" i="1"/>
  <c r="AA44" i="1" s="1"/>
  <c r="Y44" i="1"/>
  <c r="AB44" i="1" s="1"/>
  <c r="R48" i="1"/>
  <c r="C49" i="1"/>
  <c r="Q51" i="1"/>
  <c r="B52" i="1"/>
  <c r="T47" i="1"/>
  <c r="W45" i="1"/>
  <c r="Z45" i="1" s="1"/>
  <c r="AC45" i="1" s="1"/>
  <c r="U45" i="1"/>
  <c r="T46" i="1"/>
  <c r="P43" i="1" l="1"/>
  <c r="D47" i="1"/>
  <c r="S47" i="1" s="1"/>
  <c r="W47" i="1" s="1"/>
  <c r="Z47" i="1" s="1"/>
  <c r="AC47" i="1" s="1"/>
  <c r="E46" i="1"/>
  <c r="K45" i="1"/>
  <c r="H45" i="1"/>
  <c r="N45" i="1" s="1"/>
  <c r="O43" i="1"/>
  <c r="J44" i="1"/>
  <c r="G44" i="1"/>
  <c r="M44" i="1" s="1"/>
  <c r="I44" i="1"/>
  <c r="F44" i="1"/>
  <c r="L44" i="1" s="1"/>
  <c r="X45" i="1"/>
  <c r="AA45" i="1" s="1"/>
  <c r="Q52" i="1"/>
  <c r="B53" i="1"/>
  <c r="T48" i="1"/>
  <c r="V48" i="1" s="1"/>
  <c r="R49" i="1"/>
  <c r="C50" i="1"/>
  <c r="U47" i="1"/>
  <c r="V47" i="1"/>
  <c r="W46" i="1"/>
  <c r="Z46" i="1" s="1"/>
  <c r="AC46" i="1" s="1"/>
  <c r="U46" i="1"/>
  <c r="V46" i="1"/>
  <c r="Y45" i="1"/>
  <c r="AB45" i="1" s="1"/>
  <c r="P44" i="1" l="1"/>
  <c r="D48" i="1"/>
  <c r="S48" i="1" s="1"/>
  <c r="W48" i="1" s="1"/>
  <c r="Z48" i="1" s="1"/>
  <c r="AC48" i="1" s="1"/>
  <c r="E47" i="1"/>
  <c r="K46" i="1"/>
  <c r="H46" i="1"/>
  <c r="N46" i="1" s="1"/>
  <c r="K47" i="1"/>
  <c r="H47" i="1"/>
  <c r="N47" i="1" s="1"/>
  <c r="O44" i="1"/>
  <c r="J45" i="1"/>
  <c r="G45" i="1"/>
  <c r="M45" i="1" s="1"/>
  <c r="I45" i="1"/>
  <c r="F45" i="1"/>
  <c r="L45" i="1" s="1"/>
  <c r="Y47" i="1"/>
  <c r="AB47" i="1" s="1"/>
  <c r="Y46" i="1"/>
  <c r="AB46" i="1" s="1"/>
  <c r="X46" i="1"/>
  <c r="AA46" i="1" s="1"/>
  <c r="T49" i="1"/>
  <c r="U48" i="1"/>
  <c r="X47" i="1"/>
  <c r="AA47" i="1" s="1"/>
  <c r="Q53" i="1"/>
  <c r="B54" i="1"/>
  <c r="R50" i="1"/>
  <c r="C51" i="1"/>
  <c r="P45" i="1" l="1"/>
  <c r="D49" i="1"/>
  <c r="S49" i="1" s="1"/>
  <c r="W49" i="1" s="1"/>
  <c r="Z49" i="1" s="1"/>
  <c r="AC49" i="1" s="1"/>
  <c r="E48" i="1"/>
  <c r="O45" i="1"/>
  <c r="K48" i="1"/>
  <c r="H48" i="1"/>
  <c r="N48" i="1" s="1"/>
  <c r="J47" i="1"/>
  <c r="G47" i="1"/>
  <c r="M47" i="1" s="1"/>
  <c r="J46" i="1"/>
  <c r="G46" i="1"/>
  <c r="M46" i="1" s="1"/>
  <c r="I46" i="1"/>
  <c r="F46" i="1"/>
  <c r="L46" i="1" s="1"/>
  <c r="I47" i="1"/>
  <c r="F47" i="1"/>
  <c r="L47" i="1" s="1"/>
  <c r="X48" i="1"/>
  <c r="AA48" i="1" s="1"/>
  <c r="Q54" i="1"/>
  <c r="B55" i="1"/>
  <c r="R51" i="1"/>
  <c r="C52" i="1"/>
  <c r="U49" i="1"/>
  <c r="V49" i="1"/>
  <c r="T50" i="1"/>
  <c r="V50" i="1" s="1"/>
  <c r="Y48" i="1"/>
  <c r="AB48" i="1" s="1"/>
  <c r="P46" i="1" l="1"/>
  <c r="P47" i="1"/>
  <c r="D50" i="1"/>
  <c r="S50" i="1" s="1"/>
  <c r="W50" i="1" s="1"/>
  <c r="Z50" i="1" s="1"/>
  <c r="AC50" i="1" s="1"/>
  <c r="E49" i="1"/>
  <c r="O46" i="1"/>
  <c r="O47" i="1"/>
  <c r="K49" i="1"/>
  <c r="H49" i="1"/>
  <c r="N49" i="1" s="1"/>
  <c r="J48" i="1"/>
  <c r="G48" i="1"/>
  <c r="M48" i="1" s="1"/>
  <c r="I48" i="1"/>
  <c r="F48" i="1"/>
  <c r="L48" i="1" s="1"/>
  <c r="Y49" i="1"/>
  <c r="AB49" i="1" s="1"/>
  <c r="X49" i="1"/>
  <c r="AA49" i="1" s="1"/>
  <c r="T51" i="1"/>
  <c r="V51" i="1" s="1"/>
  <c r="U50" i="1"/>
  <c r="Q55" i="1"/>
  <c r="B56" i="1"/>
  <c r="R52" i="1"/>
  <c r="C53" i="1"/>
  <c r="P48" i="1" l="1"/>
  <c r="E50" i="1"/>
  <c r="D51" i="1"/>
  <c r="S51" i="1" s="1"/>
  <c r="W51" i="1" s="1"/>
  <c r="Z51" i="1" s="1"/>
  <c r="AC51" i="1" s="1"/>
  <c r="O48" i="1"/>
  <c r="K50" i="1"/>
  <c r="H50" i="1"/>
  <c r="N50" i="1" s="1"/>
  <c r="J49" i="1"/>
  <c r="G49" i="1"/>
  <c r="M49" i="1" s="1"/>
  <c r="I49" i="1"/>
  <c r="F49" i="1"/>
  <c r="L49" i="1" s="1"/>
  <c r="X50" i="1"/>
  <c r="AA50" i="1" s="1"/>
  <c r="T52" i="1"/>
  <c r="V52" i="1" s="1"/>
  <c r="B57" i="1"/>
  <c r="Q56" i="1"/>
  <c r="R53" i="1"/>
  <c r="C54" i="1"/>
  <c r="U51" i="1"/>
  <c r="Y50" i="1"/>
  <c r="AB50" i="1" s="1"/>
  <c r="P49" i="1" l="1"/>
  <c r="D52" i="1"/>
  <c r="S52" i="1" s="1"/>
  <c r="W52" i="1" s="1"/>
  <c r="Z52" i="1" s="1"/>
  <c r="AC52" i="1" s="1"/>
  <c r="E51" i="1"/>
  <c r="K51" i="1"/>
  <c r="H51" i="1"/>
  <c r="N51" i="1" s="1"/>
  <c r="O49" i="1"/>
  <c r="J50" i="1"/>
  <c r="G50" i="1"/>
  <c r="M50" i="1" s="1"/>
  <c r="I50" i="1"/>
  <c r="F50" i="1"/>
  <c r="L50" i="1" s="1"/>
  <c r="X51" i="1"/>
  <c r="AA51" i="1" s="1"/>
  <c r="Q57" i="1"/>
  <c r="B58" i="1"/>
  <c r="R54" i="1"/>
  <c r="C55" i="1"/>
  <c r="U52" i="1"/>
  <c r="T53" i="1"/>
  <c r="Y51" i="1"/>
  <c r="AB51" i="1" s="1"/>
  <c r="P50" i="1" l="1"/>
  <c r="E52" i="1"/>
  <c r="D53" i="1"/>
  <c r="E53" i="1" s="1"/>
  <c r="O50" i="1"/>
  <c r="K52" i="1"/>
  <c r="H52" i="1"/>
  <c r="N52" i="1" s="1"/>
  <c r="J51" i="1"/>
  <c r="G51" i="1"/>
  <c r="M51" i="1" s="1"/>
  <c r="I51" i="1"/>
  <c r="F51" i="1"/>
  <c r="L51" i="1" s="1"/>
  <c r="X52" i="1"/>
  <c r="AA52" i="1" s="1"/>
  <c r="T54" i="1"/>
  <c r="U53" i="1"/>
  <c r="B59" i="1"/>
  <c r="B60" i="1" s="1"/>
  <c r="Q58" i="1"/>
  <c r="V53" i="1"/>
  <c r="R55" i="1"/>
  <c r="C56" i="1"/>
  <c r="Y52" i="1"/>
  <c r="AB52" i="1" s="1"/>
  <c r="O51" i="1" l="1"/>
  <c r="P51" i="1"/>
  <c r="S53" i="1"/>
  <c r="W53" i="1" s="1"/>
  <c r="Z53" i="1" s="1"/>
  <c r="AC53" i="1" s="1"/>
  <c r="K53" i="1" s="1"/>
  <c r="D54" i="1"/>
  <c r="J52" i="1"/>
  <c r="G52" i="1"/>
  <c r="M52" i="1" s="1"/>
  <c r="I52" i="1"/>
  <c r="F52" i="1"/>
  <c r="L52" i="1" s="1"/>
  <c r="Q60" i="1"/>
  <c r="B61" i="1"/>
  <c r="Q59" i="1"/>
  <c r="R56" i="1"/>
  <c r="C57" i="1"/>
  <c r="T55" i="1"/>
  <c r="U54" i="1"/>
  <c r="V54" i="1"/>
  <c r="P52" i="1" l="1"/>
  <c r="X53" i="1"/>
  <c r="AA53" i="1" s="1"/>
  <c r="Y53" i="1"/>
  <c r="AB53" i="1" s="1"/>
  <c r="J53" i="1" s="1"/>
  <c r="H53" i="1"/>
  <c r="N53" i="1" s="1"/>
  <c r="S54" i="1"/>
  <c r="W54" i="1" s="1"/>
  <c r="Z54" i="1" s="1"/>
  <c r="AC54" i="1" s="1"/>
  <c r="K54" i="1" s="1"/>
  <c r="E54" i="1"/>
  <c r="D55" i="1"/>
  <c r="O52" i="1"/>
  <c r="I53" i="1"/>
  <c r="F53" i="1"/>
  <c r="L53" i="1" s="1"/>
  <c r="Q61" i="1"/>
  <c r="B62" i="1"/>
  <c r="T56" i="1"/>
  <c r="R57" i="1"/>
  <c r="C58" i="1"/>
  <c r="U55" i="1"/>
  <c r="V55" i="1"/>
  <c r="G53" i="1" l="1"/>
  <c r="M53" i="1" s="1"/>
  <c r="P53" i="1" s="1"/>
  <c r="H54" i="1"/>
  <c r="N54" i="1" s="1"/>
  <c r="X54" i="1"/>
  <c r="AA54" i="1" s="1"/>
  <c r="Y54" i="1"/>
  <c r="AB54" i="1" s="1"/>
  <c r="J54" i="1" s="1"/>
  <c r="S55" i="1"/>
  <c r="W55" i="1" s="1"/>
  <c r="Z55" i="1" s="1"/>
  <c r="AC55" i="1" s="1"/>
  <c r="K55" i="1" s="1"/>
  <c r="D56" i="1"/>
  <c r="E55" i="1"/>
  <c r="O53" i="1"/>
  <c r="I54" i="1"/>
  <c r="F54" i="1"/>
  <c r="L54" i="1" s="1"/>
  <c r="B63" i="1"/>
  <c r="Q62" i="1"/>
  <c r="R58" i="1"/>
  <c r="C59" i="1"/>
  <c r="C60" i="1" s="1"/>
  <c r="U56" i="1"/>
  <c r="V56" i="1"/>
  <c r="T57" i="1"/>
  <c r="H55" i="1" l="1"/>
  <c r="N55" i="1" s="1"/>
  <c r="X55" i="1"/>
  <c r="AA55" i="1" s="1"/>
  <c r="I55" i="1" s="1"/>
  <c r="G54" i="1"/>
  <c r="M54" i="1" s="1"/>
  <c r="P54" i="1" s="1"/>
  <c r="Y55" i="1"/>
  <c r="AB55" i="1" s="1"/>
  <c r="J55" i="1" s="1"/>
  <c r="S56" i="1"/>
  <c r="W56" i="1" s="1"/>
  <c r="Z56" i="1" s="1"/>
  <c r="AC56" i="1" s="1"/>
  <c r="K56" i="1" s="1"/>
  <c r="E56" i="1"/>
  <c r="D57" i="1"/>
  <c r="O54" i="1"/>
  <c r="G55" i="1"/>
  <c r="M55" i="1" s="1"/>
  <c r="B64" i="1"/>
  <c r="Q63" i="1"/>
  <c r="R60" i="1"/>
  <c r="C61" i="1"/>
  <c r="U57" i="1"/>
  <c r="V57" i="1"/>
  <c r="R59" i="1"/>
  <c r="T58" i="1"/>
  <c r="F55" i="1" l="1"/>
  <c r="L55" i="1" s="1"/>
  <c r="P55" i="1" s="1"/>
  <c r="H56" i="1"/>
  <c r="N56" i="1" s="1"/>
  <c r="X56" i="1"/>
  <c r="AA56" i="1" s="1"/>
  <c r="Y56" i="1"/>
  <c r="AB56" i="1" s="1"/>
  <c r="S57" i="1"/>
  <c r="W57" i="1" s="1"/>
  <c r="Z57" i="1" s="1"/>
  <c r="AC57" i="1" s="1"/>
  <c r="K57" i="1" s="1"/>
  <c r="E57" i="1"/>
  <c r="D58" i="1"/>
  <c r="O55" i="1"/>
  <c r="J56" i="1"/>
  <c r="G56" i="1"/>
  <c r="M56" i="1" s="1"/>
  <c r="I56" i="1"/>
  <c r="F56" i="1"/>
  <c r="L56" i="1" s="1"/>
  <c r="R61" i="1"/>
  <c r="C62" i="1"/>
  <c r="T60" i="1"/>
  <c r="Q64" i="1"/>
  <c r="B65" i="1"/>
  <c r="U58" i="1"/>
  <c r="V58" i="1"/>
  <c r="T59" i="1"/>
  <c r="V59" i="1" s="1"/>
  <c r="P56" i="1" l="1"/>
  <c r="H57" i="1"/>
  <c r="N57" i="1" s="1"/>
  <c r="X57" i="1"/>
  <c r="AA57" i="1" s="1"/>
  <c r="F57" i="1" s="1"/>
  <c r="L57" i="1" s="1"/>
  <c r="Y57" i="1"/>
  <c r="AB57" i="1" s="1"/>
  <c r="G57" i="1" s="1"/>
  <c r="M57" i="1" s="1"/>
  <c r="S58" i="1"/>
  <c r="W58" i="1" s="1"/>
  <c r="Z58" i="1" s="1"/>
  <c r="AC58" i="1" s="1"/>
  <c r="K58" i="1" s="1"/>
  <c r="D59" i="1"/>
  <c r="E58" i="1"/>
  <c r="O56" i="1"/>
  <c r="Q65" i="1"/>
  <c r="B66" i="1"/>
  <c r="R62" i="1"/>
  <c r="C63" i="1"/>
  <c r="U60" i="1"/>
  <c r="V60" i="1"/>
  <c r="T61" i="1"/>
  <c r="U59" i="1"/>
  <c r="I57" i="1" l="1"/>
  <c r="J57" i="1"/>
  <c r="P57" i="1"/>
  <c r="H58" i="1"/>
  <c r="N58" i="1" s="1"/>
  <c r="Y58" i="1"/>
  <c r="AB58" i="1" s="1"/>
  <c r="X58" i="1"/>
  <c r="AA58" i="1" s="1"/>
  <c r="F58" i="1" s="1"/>
  <c r="L58" i="1" s="1"/>
  <c r="S59" i="1"/>
  <c r="W59" i="1" s="1"/>
  <c r="Z59" i="1" s="1"/>
  <c r="AC59" i="1" s="1"/>
  <c r="H59" i="1" s="1"/>
  <c r="N59" i="1" s="1"/>
  <c r="E59" i="1"/>
  <c r="D60" i="1"/>
  <c r="J58" i="1"/>
  <c r="G58" i="1"/>
  <c r="M58" i="1" s="1"/>
  <c r="Q66" i="1"/>
  <c r="B67" i="1"/>
  <c r="T62" i="1"/>
  <c r="U61" i="1"/>
  <c r="V61" i="1"/>
  <c r="R63" i="1"/>
  <c r="C64" i="1"/>
  <c r="I58" i="1" l="1"/>
  <c r="O57" i="1"/>
  <c r="P58" i="1"/>
  <c r="O58" i="1"/>
  <c r="Y59" i="1"/>
  <c r="AB59" i="1" s="1"/>
  <c r="K59" i="1"/>
  <c r="X59" i="1"/>
  <c r="AA59" i="1" s="1"/>
  <c r="F59" i="1" s="1"/>
  <c r="L59" i="1" s="1"/>
  <c r="S60" i="1"/>
  <c r="W60" i="1" s="1"/>
  <c r="D61" i="1"/>
  <c r="E60" i="1"/>
  <c r="J59" i="1"/>
  <c r="G59" i="1"/>
  <c r="M59" i="1" s="1"/>
  <c r="R64" i="1"/>
  <c r="C65" i="1"/>
  <c r="B68" i="1"/>
  <c r="Q67" i="1"/>
  <c r="U62" i="1"/>
  <c r="V62" i="1"/>
  <c r="T63" i="1"/>
  <c r="I59" i="1" l="1"/>
  <c r="P59" i="1"/>
  <c r="S61" i="1"/>
  <c r="W61" i="1" s="1"/>
  <c r="E61" i="1"/>
  <c r="D62" i="1"/>
  <c r="Z60" i="1"/>
  <c r="AC60" i="1" s="1"/>
  <c r="Y60" i="1"/>
  <c r="AB60" i="1" s="1"/>
  <c r="X60" i="1"/>
  <c r="AA60" i="1" s="1"/>
  <c r="O59" i="1"/>
  <c r="R65" i="1"/>
  <c r="C66" i="1"/>
  <c r="U63" i="1"/>
  <c r="V63" i="1"/>
  <c r="B69" i="1"/>
  <c r="Q68" i="1"/>
  <c r="T64" i="1"/>
  <c r="H60" i="1" l="1"/>
  <c r="N60" i="1" s="1"/>
  <c r="K60" i="1"/>
  <c r="F60" i="1"/>
  <c r="L60" i="1" s="1"/>
  <c r="I60" i="1"/>
  <c r="S62" i="1"/>
  <c r="W62" i="1" s="1"/>
  <c r="E62" i="1"/>
  <c r="D63" i="1"/>
  <c r="G60" i="1"/>
  <c r="M60" i="1" s="1"/>
  <c r="J60" i="1"/>
  <c r="Z61" i="1"/>
  <c r="AC61" i="1" s="1"/>
  <c r="X61" i="1"/>
  <c r="AA61" i="1" s="1"/>
  <c r="Y61" i="1"/>
  <c r="AB61" i="1" s="1"/>
  <c r="U64" i="1"/>
  <c r="V64" i="1"/>
  <c r="R66" i="1"/>
  <c r="C67" i="1"/>
  <c r="T65" i="1"/>
  <c r="V65" i="1" s="1"/>
  <c r="B70" i="1"/>
  <c r="Q69" i="1"/>
  <c r="P60" i="1" l="1"/>
  <c r="I61" i="1"/>
  <c r="F61" i="1"/>
  <c r="L61" i="1" s="1"/>
  <c r="S63" i="1"/>
  <c r="W63" i="1" s="1"/>
  <c r="E63" i="1"/>
  <c r="D64" i="1"/>
  <c r="O60" i="1"/>
  <c r="H61" i="1"/>
  <c r="N61" i="1" s="1"/>
  <c r="K61" i="1"/>
  <c r="Z62" i="1"/>
  <c r="AC62" i="1" s="1"/>
  <c r="X62" i="1"/>
  <c r="AA62" i="1" s="1"/>
  <c r="Y62" i="1"/>
  <c r="AB62" i="1" s="1"/>
  <c r="G61" i="1"/>
  <c r="M61" i="1" s="1"/>
  <c r="J61" i="1"/>
  <c r="T66" i="1"/>
  <c r="V66" i="1" s="1"/>
  <c r="U65" i="1"/>
  <c r="R67" i="1"/>
  <c r="C68" i="1"/>
  <c r="Q70" i="1"/>
  <c r="B71" i="1"/>
  <c r="P61" i="1" l="1"/>
  <c r="I62" i="1"/>
  <c r="F62" i="1"/>
  <c r="L62" i="1" s="1"/>
  <c r="K62" i="1"/>
  <c r="H62" i="1"/>
  <c r="N62" i="1" s="1"/>
  <c r="S64" i="1"/>
  <c r="W64" i="1" s="1"/>
  <c r="E64" i="1"/>
  <c r="D65" i="1"/>
  <c r="Z63" i="1"/>
  <c r="AC63" i="1" s="1"/>
  <c r="Y63" i="1"/>
  <c r="AB63" i="1" s="1"/>
  <c r="X63" i="1"/>
  <c r="AA63" i="1" s="1"/>
  <c r="J62" i="1"/>
  <c r="G62" i="1"/>
  <c r="M62" i="1" s="1"/>
  <c r="O61" i="1"/>
  <c r="T67" i="1"/>
  <c r="Q71" i="1"/>
  <c r="B72" i="1"/>
  <c r="U66" i="1"/>
  <c r="R68" i="1"/>
  <c r="C69" i="1"/>
  <c r="P62" i="1" l="1"/>
  <c r="I63" i="1"/>
  <c r="F63" i="1"/>
  <c r="L63" i="1" s="1"/>
  <c r="J63" i="1"/>
  <c r="G63" i="1"/>
  <c r="M63" i="1" s="1"/>
  <c r="Z64" i="1"/>
  <c r="AC64" i="1" s="1"/>
  <c r="Y64" i="1"/>
  <c r="AB64" i="1" s="1"/>
  <c r="X64" i="1"/>
  <c r="AA64" i="1" s="1"/>
  <c r="K63" i="1"/>
  <c r="H63" i="1"/>
  <c r="N63" i="1" s="1"/>
  <c r="S65" i="1"/>
  <c r="W65" i="1" s="1"/>
  <c r="E65" i="1"/>
  <c r="D66" i="1"/>
  <c r="O62" i="1"/>
  <c r="Q72" i="1"/>
  <c r="B73" i="1"/>
  <c r="B74" i="1" s="1"/>
  <c r="T68" i="1"/>
  <c r="U67" i="1"/>
  <c r="V67" i="1"/>
  <c r="R69" i="1"/>
  <c r="C70" i="1"/>
  <c r="P63" i="1" l="1"/>
  <c r="H64" i="1"/>
  <c r="N64" i="1" s="1"/>
  <c r="K64" i="1"/>
  <c r="Z65" i="1"/>
  <c r="AC65" i="1" s="1"/>
  <c r="Y65" i="1"/>
  <c r="AB65" i="1" s="1"/>
  <c r="X65" i="1"/>
  <c r="AA65" i="1" s="1"/>
  <c r="I64" i="1"/>
  <c r="F64" i="1"/>
  <c r="L64" i="1" s="1"/>
  <c r="S66" i="1"/>
  <c r="W66" i="1" s="1"/>
  <c r="E66" i="1"/>
  <c r="D67" i="1"/>
  <c r="G64" i="1"/>
  <c r="M64" i="1" s="1"/>
  <c r="J64" i="1"/>
  <c r="O63" i="1"/>
  <c r="Q74" i="1"/>
  <c r="B75" i="1"/>
  <c r="U68" i="1"/>
  <c r="R70" i="1"/>
  <c r="C71" i="1"/>
  <c r="T69" i="1"/>
  <c r="V69" i="1" s="1"/>
  <c r="Q73" i="1"/>
  <c r="V68" i="1"/>
  <c r="P64" i="1" l="1"/>
  <c r="S67" i="1"/>
  <c r="W67" i="1" s="1"/>
  <c r="E67" i="1"/>
  <c r="D68" i="1"/>
  <c r="I65" i="1"/>
  <c r="F65" i="1"/>
  <c r="L65" i="1" s="1"/>
  <c r="Z66" i="1"/>
  <c r="AC66" i="1" s="1"/>
  <c r="X66" i="1"/>
  <c r="AA66" i="1" s="1"/>
  <c r="Y66" i="1"/>
  <c r="AB66" i="1" s="1"/>
  <c r="O64" i="1"/>
  <c r="J65" i="1"/>
  <c r="G65" i="1"/>
  <c r="M65" i="1" s="1"/>
  <c r="K65" i="1"/>
  <c r="H65" i="1"/>
  <c r="N65" i="1" s="1"/>
  <c r="Q75" i="1"/>
  <c r="B76" i="1"/>
  <c r="T70" i="1"/>
  <c r="V70" i="1" s="1"/>
  <c r="U69" i="1"/>
  <c r="R71" i="1"/>
  <c r="C72" i="1"/>
  <c r="P65" i="1" l="1"/>
  <c r="I66" i="1"/>
  <c r="F66" i="1"/>
  <c r="L66" i="1" s="1"/>
  <c r="O65" i="1"/>
  <c r="S68" i="1"/>
  <c r="W68" i="1" s="1"/>
  <c r="E68" i="1"/>
  <c r="D69" i="1"/>
  <c r="J66" i="1"/>
  <c r="G66" i="1"/>
  <c r="M66" i="1" s="1"/>
  <c r="K66" i="1"/>
  <c r="H66" i="1"/>
  <c r="N66" i="1" s="1"/>
  <c r="Z67" i="1"/>
  <c r="AC67" i="1" s="1"/>
  <c r="X67" i="1"/>
  <c r="AA67" i="1" s="1"/>
  <c r="Y67" i="1"/>
  <c r="AB67" i="1" s="1"/>
  <c r="Q76" i="1"/>
  <c r="B77" i="1"/>
  <c r="T71" i="1"/>
  <c r="R72" i="1"/>
  <c r="C73" i="1"/>
  <c r="C74" i="1" s="1"/>
  <c r="U70" i="1"/>
  <c r="P66" i="1" l="1"/>
  <c r="I67" i="1"/>
  <c r="F67" i="1"/>
  <c r="L67" i="1" s="1"/>
  <c r="K67" i="1"/>
  <c r="H67" i="1"/>
  <c r="N67" i="1" s="1"/>
  <c r="Z68" i="1"/>
  <c r="AC68" i="1" s="1"/>
  <c r="Y68" i="1"/>
  <c r="AB68" i="1" s="1"/>
  <c r="X68" i="1"/>
  <c r="AA68" i="1" s="1"/>
  <c r="S69" i="1"/>
  <c r="W69" i="1" s="1"/>
  <c r="E69" i="1"/>
  <c r="D70" i="1"/>
  <c r="G67" i="1"/>
  <c r="M67" i="1" s="1"/>
  <c r="J67" i="1"/>
  <c r="O66" i="1"/>
  <c r="B78" i="1"/>
  <c r="Q77" i="1"/>
  <c r="R74" i="1"/>
  <c r="C75" i="1"/>
  <c r="R73" i="1"/>
  <c r="T72" i="1"/>
  <c r="U71" i="1"/>
  <c r="V71" i="1"/>
  <c r="P67" i="1" l="1"/>
  <c r="S70" i="1"/>
  <c r="W70" i="1" s="1"/>
  <c r="E70" i="1"/>
  <c r="D71" i="1"/>
  <c r="I68" i="1"/>
  <c r="F68" i="1"/>
  <c r="L68" i="1" s="1"/>
  <c r="K68" i="1"/>
  <c r="H68" i="1"/>
  <c r="N68" i="1" s="1"/>
  <c r="J68" i="1"/>
  <c r="G68" i="1"/>
  <c r="M68" i="1" s="1"/>
  <c r="Z69" i="1"/>
  <c r="AC69" i="1" s="1"/>
  <c r="X69" i="1"/>
  <c r="AA69" i="1" s="1"/>
  <c r="Y69" i="1"/>
  <c r="AB69" i="1" s="1"/>
  <c r="O67" i="1"/>
  <c r="R75" i="1"/>
  <c r="C76" i="1"/>
  <c r="T74" i="1"/>
  <c r="Q78" i="1"/>
  <c r="B79" i="1"/>
  <c r="U72" i="1"/>
  <c r="V72" i="1"/>
  <c r="T73" i="1"/>
  <c r="P68" i="1" l="1"/>
  <c r="J69" i="1"/>
  <c r="G69" i="1"/>
  <c r="M69" i="1" s="1"/>
  <c r="F69" i="1"/>
  <c r="L69" i="1" s="1"/>
  <c r="I69" i="1"/>
  <c r="O68" i="1"/>
  <c r="S71" i="1"/>
  <c r="W71" i="1" s="1"/>
  <c r="E71" i="1"/>
  <c r="D72" i="1"/>
  <c r="K69" i="1"/>
  <c r="H69" i="1"/>
  <c r="N69" i="1" s="1"/>
  <c r="Z70" i="1"/>
  <c r="AC70" i="1" s="1"/>
  <c r="X70" i="1"/>
  <c r="AA70" i="1" s="1"/>
  <c r="Y70" i="1"/>
  <c r="AB70" i="1" s="1"/>
  <c r="U74" i="1"/>
  <c r="V74" i="1"/>
  <c r="B80" i="1"/>
  <c r="Q79" i="1"/>
  <c r="R76" i="1"/>
  <c r="C77" i="1"/>
  <c r="T75" i="1"/>
  <c r="V75" i="1" s="1"/>
  <c r="U73" i="1"/>
  <c r="V73" i="1"/>
  <c r="P69" i="1" l="1"/>
  <c r="H70" i="1"/>
  <c r="N70" i="1" s="1"/>
  <c r="K70" i="1"/>
  <c r="S72" i="1"/>
  <c r="W72" i="1" s="1"/>
  <c r="E72" i="1"/>
  <c r="D73" i="1"/>
  <c r="O69" i="1"/>
  <c r="I70" i="1"/>
  <c r="F70" i="1"/>
  <c r="L70" i="1" s="1"/>
  <c r="Z71" i="1"/>
  <c r="AC71" i="1" s="1"/>
  <c r="X71" i="1"/>
  <c r="AA71" i="1" s="1"/>
  <c r="Y71" i="1"/>
  <c r="AB71" i="1" s="1"/>
  <c r="J70" i="1"/>
  <c r="G70" i="1"/>
  <c r="M70" i="1" s="1"/>
  <c r="R77" i="1"/>
  <c r="C78" i="1"/>
  <c r="Q80" i="1"/>
  <c r="B81" i="1"/>
  <c r="T76" i="1"/>
  <c r="U75" i="1"/>
  <c r="P70" i="1" l="1"/>
  <c r="H71" i="1"/>
  <c r="N71" i="1" s="1"/>
  <c r="K71" i="1"/>
  <c r="J71" i="1"/>
  <c r="G71" i="1"/>
  <c r="M71" i="1" s="1"/>
  <c r="S73" i="1"/>
  <c r="W73" i="1" s="1"/>
  <c r="D74" i="1"/>
  <c r="E73" i="1"/>
  <c r="O70" i="1"/>
  <c r="F71" i="1"/>
  <c r="L71" i="1" s="1"/>
  <c r="I71" i="1"/>
  <c r="Z72" i="1"/>
  <c r="AC72" i="1" s="1"/>
  <c r="X72" i="1"/>
  <c r="AA72" i="1" s="1"/>
  <c r="Y72" i="1"/>
  <c r="AB72" i="1" s="1"/>
  <c r="Q81" i="1"/>
  <c r="B82" i="1"/>
  <c r="R78" i="1"/>
  <c r="C79" i="1"/>
  <c r="T77" i="1"/>
  <c r="U76" i="1"/>
  <c r="V76" i="1"/>
  <c r="O71" i="1" l="1"/>
  <c r="P71" i="1"/>
  <c r="K72" i="1"/>
  <c r="H72" i="1"/>
  <c r="N72" i="1" s="1"/>
  <c r="Z73" i="1"/>
  <c r="AC73" i="1" s="1"/>
  <c r="X73" i="1"/>
  <c r="AA73" i="1" s="1"/>
  <c r="Y73" i="1"/>
  <c r="AB73" i="1" s="1"/>
  <c r="I72" i="1"/>
  <c r="F72" i="1"/>
  <c r="L72" i="1" s="1"/>
  <c r="D75" i="1"/>
  <c r="E74" i="1"/>
  <c r="S74" i="1"/>
  <c r="W74" i="1" s="1"/>
  <c r="J72" i="1"/>
  <c r="G72" i="1"/>
  <c r="M72" i="1" s="1"/>
  <c r="Q82" i="1"/>
  <c r="B83" i="1"/>
  <c r="U77" i="1"/>
  <c r="T78" i="1"/>
  <c r="V78" i="1" s="1"/>
  <c r="V77" i="1"/>
  <c r="R79" i="1"/>
  <c r="C80" i="1"/>
  <c r="P72" i="1" l="1"/>
  <c r="J73" i="1"/>
  <c r="G73" i="1"/>
  <c r="M73" i="1" s="1"/>
  <c r="I73" i="1"/>
  <c r="F73" i="1"/>
  <c r="L73" i="1" s="1"/>
  <c r="S75" i="1"/>
  <c r="W75" i="1" s="1"/>
  <c r="D76" i="1"/>
  <c r="E75" i="1"/>
  <c r="O72" i="1"/>
  <c r="K73" i="1"/>
  <c r="H73" i="1"/>
  <c r="N73" i="1" s="1"/>
  <c r="Z74" i="1"/>
  <c r="AC74" i="1" s="1"/>
  <c r="X74" i="1"/>
  <c r="AA74" i="1" s="1"/>
  <c r="Y74" i="1"/>
  <c r="AB74" i="1" s="1"/>
  <c r="R80" i="1"/>
  <c r="C81" i="1"/>
  <c r="T79" i="1"/>
  <c r="B84" i="1"/>
  <c r="Q83" i="1"/>
  <c r="U78" i="1"/>
  <c r="P73" i="1" l="1"/>
  <c r="I74" i="1"/>
  <c r="F74" i="1"/>
  <c r="L74" i="1" s="1"/>
  <c r="Z75" i="1"/>
  <c r="AC75" i="1" s="1"/>
  <c r="X75" i="1"/>
  <c r="AA75" i="1" s="1"/>
  <c r="Y75" i="1"/>
  <c r="AB75" i="1" s="1"/>
  <c r="H74" i="1"/>
  <c r="N74" i="1" s="1"/>
  <c r="K74" i="1"/>
  <c r="S76" i="1"/>
  <c r="W76" i="1" s="1"/>
  <c r="D77" i="1"/>
  <c r="E76" i="1"/>
  <c r="O73" i="1"/>
  <c r="J74" i="1"/>
  <c r="G74" i="1"/>
  <c r="M74" i="1" s="1"/>
  <c r="U79" i="1"/>
  <c r="V79" i="1"/>
  <c r="R81" i="1"/>
  <c r="C82" i="1"/>
  <c r="T80" i="1"/>
  <c r="Q84" i="1"/>
  <c r="B85" i="1"/>
  <c r="P74" i="1" l="1"/>
  <c r="Z76" i="1"/>
  <c r="AC76" i="1" s="1"/>
  <c r="Y76" i="1"/>
  <c r="AB76" i="1" s="1"/>
  <c r="X76" i="1"/>
  <c r="AA76" i="1" s="1"/>
  <c r="I75" i="1"/>
  <c r="F75" i="1"/>
  <c r="L75" i="1" s="1"/>
  <c r="S77" i="1"/>
  <c r="W77" i="1" s="1"/>
  <c r="D78" i="1"/>
  <c r="E77" i="1"/>
  <c r="H75" i="1"/>
  <c r="N75" i="1" s="1"/>
  <c r="K75" i="1"/>
  <c r="G75" i="1"/>
  <c r="M75" i="1" s="1"/>
  <c r="J75" i="1"/>
  <c r="O74" i="1"/>
  <c r="T81" i="1"/>
  <c r="U80" i="1"/>
  <c r="V80" i="1"/>
  <c r="R82" i="1"/>
  <c r="C83" i="1"/>
  <c r="B86" i="1"/>
  <c r="Q85" i="1"/>
  <c r="P75" i="1" l="1"/>
  <c r="S78" i="1"/>
  <c r="W78" i="1" s="1"/>
  <c r="E78" i="1"/>
  <c r="D79" i="1"/>
  <c r="O75" i="1"/>
  <c r="I76" i="1"/>
  <c r="F76" i="1"/>
  <c r="L76" i="1" s="1"/>
  <c r="G76" i="1"/>
  <c r="M76" i="1" s="1"/>
  <c r="J76" i="1"/>
  <c r="Z77" i="1"/>
  <c r="AC77" i="1" s="1"/>
  <c r="Y77" i="1"/>
  <c r="AB77" i="1" s="1"/>
  <c r="X77" i="1"/>
  <c r="AA77" i="1" s="1"/>
  <c r="K76" i="1"/>
  <c r="H76" i="1"/>
  <c r="N76" i="1" s="1"/>
  <c r="T82" i="1"/>
  <c r="Q86" i="1"/>
  <c r="B87" i="1"/>
  <c r="U81" i="1"/>
  <c r="R83" i="1"/>
  <c r="C84" i="1"/>
  <c r="V81" i="1"/>
  <c r="P76" i="1" l="1"/>
  <c r="K77" i="1"/>
  <c r="H77" i="1"/>
  <c r="N77" i="1" s="1"/>
  <c r="I77" i="1"/>
  <c r="F77" i="1"/>
  <c r="L77" i="1" s="1"/>
  <c r="O76" i="1"/>
  <c r="S79" i="1"/>
  <c r="W79" i="1" s="1"/>
  <c r="E79" i="1"/>
  <c r="D80" i="1"/>
  <c r="G77" i="1"/>
  <c r="M77" i="1" s="1"/>
  <c r="J77" i="1"/>
  <c r="Z78" i="1"/>
  <c r="AC78" i="1" s="1"/>
  <c r="X78" i="1"/>
  <c r="AA78" i="1" s="1"/>
  <c r="Y78" i="1"/>
  <c r="AB78" i="1" s="1"/>
  <c r="Q87" i="1"/>
  <c r="B88" i="1"/>
  <c r="R84" i="1"/>
  <c r="C85" i="1"/>
  <c r="T83" i="1"/>
  <c r="V83" i="1" s="1"/>
  <c r="U82" i="1"/>
  <c r="V82" i="1"/>
  <c r="P77" i="1" l="1"/>
  <c r="F78" i="1"/>
  <c r="L78" i="1" s="1"/>
  <c r="I78" i="1"/>
  <c r="S80" i="1"/>
  <c r="W80" i="1" s="1"/>
  <c r="D81" i="1"/>
  <c r="E80" i="1"/>
  <c r="K78" i="1"/>
  <c r="H78" i="1"/>
  <c r="N78" i="1" s="1"/>
  <c r="O77" i="1"/>
  <c r="Z79" i="1"/>
  <c r="AC79" i="1" s="1"/>
  <c r="X79" i="1"/>
  <c r="AA79" i="1" s="1"/>
  <c r="Y79" i="1"/>
  <c r="AB79" i="1" s="1"/>
  <c r="J78" i="1"/>
  <c r="G78" i="1"/>
  <c r="M78" i="1" s="1"/>
  <c r="T84" i="1"/>
  <c r="Q88" i="1"/>
  <c r="B89" i="1"/>
  <c r="R85" i="1"/>
  <c r="C86" i="1"/>
  <c r="U83" i="1"/>
  <c r="P78" i="1" l="1"/>
  <c r="I79" i="1"/>
  <c r="F79" i="1"/>
  <c r="L79" i="1" s="1"/>
  <c r="J79" i="1"/>
  <c r="G79" i="1"/>
  <c r="M79" i="1" s="1"/>
  <c r="S81" i="1"/>
  <c r="W81" i="1" s="1"/>
  <c r="D82" i="1"/>
  <c r="E81" i="1"/>
  <c r="H79" i="1"/>
  <c r="N79" i="1" s="1"/>
  <c r="K79" i="1"/>
  <c r="Z80" i="1"/>
  <c r="AC80" i="1" s="1"/>
  <c r="Y80" i="1"/>
  <c r="AB80" i="1" s="1"/>
  <c r="X80" i="1"/>
  <c r="AA80" i="1" s="1"/>
  <c r="O78" i="1"/>
  <c r="T85" i="1"/>
  <c r="U84" i="1"/>
  <c r="V84" i="1"/>
  <c r="R86" i="1"/>
  <c r="C87" i="1"/>
  <c r="B90" i="1"/>
  <c r="Q89" i="1"/>
  <c r="P79" i="1" l="1"/>
  <c r="I80" i="1"/>
  <c r="F80" i="1"/>
  <c r="L80" i="1" s="1"/>
  <c r="K80" i="1"/>
  <c r="H80" i="1"/>
  <c r="N80" i="1" s="1"/>
  <c r="J80" i="1"/>
  <c r="G80" i="1"/>
  <c r="M80" i="1" s="1"/>
  <c r="Z81" i="1"/>
  <c r="AC81" i="1" s="1"/>
  <c r="X81" i="1"/>
  <c r="AA81" i="1" s="1"/>
  <c r="Y81" i="1"/>
  <c r="AB81" i="1" s="1"/>
  <c r="S82" i="1"/>
  <c r="W82" i="1" s="1"/>
  <c r="E82" i="1"/>
  <c r="D83" i="1"/>
  <c r="O79" i="1"/>
  <c r="Q90" i="1"/>
  <c r="B91" i="1"/>
  <c r="R87" i="1"/>
  <c r="C88" i="1"/>
  <c r="T86" i="1"/>
  <c r="V86" i="1" s="1"/>
  <c r="U85" i="1"/>
  <c r="V85" i="1"/>
  <c r="P80" i="1" l="1"/>
  <c r="S83" i="1"/>
  <c r="W83" i="1" s="1"/>
  <c r="D84" i="1"/>
  <c r="E83" i="1"/>
  <c r="J81" i="1"/>
  <c r="G81" i="1"/>
  <c r="M81" i="1" s="1"/>
  <c r="F81" i="1"/>
  <c r="L81" i="1" s="1"/>
  <c r="I81" i="1"/>
  <c r="K81" i="1"/>
  <c r="H81" i="1"/>
  <c r="N81" i="1" s="1"/>
  <c r="Z82" i="1"/>
  <c r="AC82" i="1" s="1"/>
  <c r="Y82" i="1"/>
  <c r="AB82" i="1" s="1"/>
  <c r="X82" i="1"/>
  <c r="AA82" i="1" s="1"/>
  <c r="O80" i="1"/>
  <c r="T87" i="1"/>
  <c r="R88" i="1"/>
  <c r="C89" i="1"/>
  <c r="U86" i="1"/>
  <c r="B92" i="1"/>
  <c r="Q91" i="1"/>
  <c r="P81" i="1" l="1"/>
  <c r="K82" i="1"/>
  <c r="H82" i="1"/>
  <c r="N82" i="1" s="1"/>
  <c r="F82" i="1"/>
  <c r="L82" i="1" s="1"/>
  <c r="I82" i="1"/>
  <c r="O81" i="1"/>
  <c r="J82" i="1"/>
  <c r="G82" i="1"/>
  <c r="M82" i="1" s="1"/>
  <c r="S84" i="1"/>
  <c r="W84" i="1" s="1"/>
  <c r="D85" i="1"/>
  <c r="E84" i="1"/>
  <c r="Z83" i="1"/>
  <c r="AC83" i="1" s="1"/>
  <c r="Y83" i="1"/>
  <c r="AB83" i="1" s="1"/>
  <c r="X83" i="1"/>
  <c r="AA83" i="1" s="1"/>
  <c r="U87" i="1"/>
  <c r="R89" i="1"/>
  <c r="C90" i="1"/>
  <c r="V87" i="1"/>
  <c r="T88" i="1"/>
  <c r="Q92" i="1"/>
  <c r="B93" i="1"/>
  <c r="P82" i="1" l="1"/>
  <c r="H83" i="1"/>
  <c r="N83" i="1" s="1"/>
  <c r="K83" i="1"/>
  <c r="S85" i="1"/>
  <c r="W85" i="1" s="1"/>
  <c r="D86" i="1"/>
  <c r="E85" i="1"/>
  <c r="O82" i="1"/>
  <c r="Z84" i="1"/>
  <c r="AC84" i="1" s="1"/>
  <c r="X84" i="1"/>
  <c r="AA84" i="1" s="1"/>
  <c r="Y84" i="1"/>
  <c r="AB84" i="1" s="1"/>
  <c r="J83" i="1"/>
  <c r="G83" i="1"/>
  <c r="M83" i="1" s="1"/>
  <c r="I83" i="1"/>
  <c r="F83" i="1"/>
  <c r="L83" i="1" s="1"/>
  <c r="Q93" i="1"/>
  <c r="B94" i="1"/>
  <c r="R90" i="1"/>
  <c r="C91" i="1"/>
  <c r="U88" i="1"/>
  <c r="T89" i="1"/>
  <c r="V89" i="1" s="1"/>
  <c r="V88" i="1"/>
  <c r="P83" i="1" l="1"/>
  <c r="O83" i="1"/>
  <c r="G84" i="1"/>
  <c r="M84" i="1" s="1"/>
  <c r="J84" i="1"/>
  <c r="K84" i="1"/>
  <c r="H84" i="1"/>
  <c r="N84" i="1" s="1"/>
  <c r="S86" i="1"/>
  <c r="W86" i="1" s="1"/>
  <c r="E86" i="1"/>
  <c r="D87" i="1"/>
  <c r="I84" i="1"/>
  <c r="O84" i="1" s="1"/>
  <c r="F84" i="1"/>
  <c r="L84" i="1" s="1"/>
  <c r="Z85" i="1"/>
  <c r="AC85" i="1" s="1"/>
  <c r="Y85" i="1"/>
  <c r="AB85" i="1" s="1"/>
  <c r="X85" i="1"/>
  <c r="AA85" i="1" s="1"/>
  <c r="R91" i="1"/>
  <c r="C92" i="1"/>
  <c r="T90" i="1"/>
  <c r="V90" i="1" s="1"/>
  <c r="U89" i="1"/>
  <c r="Q94" i="1"/>
  <c r="B95" i="1"/>
  <c r="P84" i="1" l="1"/>
  <c r="Z86" i="1"/>
  <c r="AC86" i="1" s="1"/>
  <c r="X86" i="1"/>
  <c r="AA86" i="1" s="1"/>
  <c r="Y86" i="1"/>
  <c r="AB86" i="1" s="1"/>
  <c r="J85" i="1"/>
  <c r="G85" i="1"/>
  <c r="M85" i="1" s="1"/>
  <c r="S87" i="1"/>
  <c r="W87" i="1" s="1"/>
  <c r="D88" i="1"/>
  <c r="E87" i="1"/>
  <c r="F85" i="1"/>
  <c r="L85" i="1" s="1"/>
  <c r="I85" i="1"/>
  <c r="K85" i="1"/>
  <c r="H85" i="1"/>
  <c r="N85" i="1" s="1"/>
  <c r="U90" i="1"/>
  <c r="B96" i="1"/>
  <c r="Q95" i="1"/>
  <c r="R92" i="1"/>
  <c r="C93" i="1"/>
  <c r="T91" i="1"/>
  <c r="P85" i="1" l="1"/>
  <c r="O85" i="1"/>
  <c r="Z87" i="1"/>
  <c r="AC87" i="1" s="1"/>
  <c r="Y87" i="1"/>
  <c r="AB87" i="1" s="1"/>
  <c r="X87" i="1"/>
  <c r="AA87" i="1" s="1"/>
  <c r="S88" i="1"/>
  <c r="W88" i="1" s="1"/>
  <c r="D89" i="1"/>
  <c r="E88" i="1"/>
  <c r="G86" i="1"/>
  <c r="M86" i="1" s="1"/>
  <c r="J86" i="1"/>
  <c r="I86" i="1"/>
  <c r="F86" i="1"/>
  <c r="L86" i="1" s="1"/>
  <c r="K86" i="1"/>
  <c r="H86" i="1"/>
  <c r="N86" i="1" s="1"/>
  <c r="Q96" i="1"/>
  <c r="B97" i="1"/>
  <c r="U91" i="1"/>
  <c r="V91" i="1"/>
  <c r="R93" i="1"/>
  <c r="C94" i="1"/>
  <c r="T92" i="1"/>
  <c r="P86" i="1" l="1"/>
  <c r="O86" i="1"/>
  <c r="Z88" i="1"/>
  <c r="AC88" i="1" s="1"/>
  <c r="X88" i="1"/>
  <c r="AA88" i="1" s="1"/>
  <c r="Y88" i="1"/>
  <c r="AB88" i="1" s="1"/>
  <c r="I87" i="1"/>
  <c r="F87" i="1"/>
  <c r="L87" i="1" s="1"/>
  <c r="J87" i="1"/>
  <c r="G87" i="1"/>
  <c r="M87" i="1" s="1"/>
  <c r="S89" i="1"/>
  <c r="W89" i="1" s="1"/>
  <c r="D90" i="1"/>
  <c r="E89" i="1"/>
  <c r="K87" i="1"/>
  <c r="H87" i="1"/>
  <c r="N87" i="1" s="1"/>
  <c r="U92" i="1"/>
  <c r="V92" i="1"/>
  <c r="R94" i="1"/>
  <c r="C95" i="1"/>
  <c r="B98" i="1"/>
  <c r="Q97" i="1"/>
  <c r="T93" i="1"/>
  <c r="P87" i="1" l="1"/>
  <c r="O87" i="1"/>
  <c r="G88" i="1"/>
  <c r="M88" i="1" s="1"/>
  <c r="J88" i="1"/>
  <c r="Z89" i="1"/>
  <c r="AC89" i="1" s="1"/>
  <c r="Y89" i="1"/>
  <c r="AB89" i="1" s="1"/>
  <c r="X89" i="1"/>
  <c r="AA89" i="1" s="1"/>
  <c r="F88" i="1"/>
  <c r="L88" i="1" s="1"/>
  <c r="I88" i="1"/>
  <c r="K88" i="1"/>
  <c r="H88" i="1"/>
  <c r="N88" i="1" s="1"/>
  <c r="S90" i="1"/>
  <c r="W90" i="1" s="1"/>
  <c r="E90" i="1"/>
  <c r="D91" i="1"/>
  <c r="Q98" i="1"/>
  <c r="B99" i="1"/>
  <c r="U93" i="1"/>
  <c r="T94" i="1"/>
  <c r="V94" i="1" s="1"/>
  <c r="V93" i="1"/>
  <c r="R95" i="1"/>
  <c r="C96" i="1"/>
  <c r="P88" i="1" l="1"/>
  <c r="Z90" i="1"/>
  <c r="AC90" i="1" s="1"/>
  <c r="Y90" i="1"/>
  <c r="AB90" i="1" s="1"/>
  <c r="X90" i="1"/>
  <c r="AA90" i="1" s="1"/>
  <c r="O88" i="1"/>
  <c r="J89" i="1"/>
  <c r="G89" i="1"/>
  <c r="M89" i="1" s="1"/>
  <c r="K89" i="1"/>
  <c r="H89" i="1"/>
  <c r="N89" i="1" s="1"/>
  <c r="F89" i="1"/>
  <c r="L89" i="1" s="1"/>
  <c r="I89" i="1"/>
  <c r="S91" i="1"/>
  <c r="W91" i="1" s="1"/>
  <c r="E91" i="1"/>
  <c r="D92" i="1"/>
  <c r="T95" i="1"/>
  <c r="R96" i="1"/>
  <c r="C97" i="1"/>
  <c r="Q99" i="1"/>
  <c r="B100" i="1"/>
  <c r="U94" i="1"/>
  <c r="O89" i="1" l="1"/>
  <c r="P89" i="1"/>
  <c r="Z91" i="1"/>
  <c r="AC91" i="1" s="1"/>
  <c r="Y91" i="1"/>
  <c r="AB91" i="1" s="1"/>
  <c r="X91" i="1"/>
  <c r="AA91" i="1" s="1"/>
  <c r="I90" i="1"/>
  <c r="F90" i="1"/>
  <c r="L90" i="1" s="1"/>
  <c r="J90" i="1"/>
  <c r="G90" i="1"/>
  <c r="M90" i="1" s="1"/>
  <c r="S92" i="1"/>
  <c r="W92" i="1" s="1"/>
  <c r="D93" i="1"/>
  <c r="E92" i="1"/>
  <c r="K90" i="1"/>
  <c r="H90" i="1"/>
  <c r="N90" i="1" s="1"/>
  <c r="U95" i="1"/>
  <c r="R97" i="1"/>
  <c r="C98" i="1"/>
  <c r="Q100" i="1"/>
  <c r="B101" i="1"/>
  <c r="T96" i="1"/>
  <c r="V95" i="1"/>
  <c r="P90" i="1" l="1"/>
  <c r="S93" i="1"/>
  <c r="W93" i="1" s="1"/>
  <c r="D94" i="1"/>
  <c r="E93" i="1"/>
  <c r="O90" i="1"/>
  <c r="Z92" i="1"/>
  <c r="AC92" i="1" s="1"/>
  <c r="X92" i="1"/>
  <c r="AA92" i="1" s="1"/>
  <c r="Y92" i="1"/>
  <c r="AB92" i="1" s="1"/>
  <c r="I91" i="1"/>
  <c r="F91" i="1"/>
  <c r="L91" i="1" s="1"/>
  <c r="J91" i="1"/>
  <c r="G91" i="1"/>
  <c r="M91" i="1" s="1"/>
  <c r="K91" i="1"/>
  <c r="H91" i="1"/>
  <c r="N91" i="1" s="1"/>
  <c r="R98" i="1"/>
  <c r="C99" i="1"/>
  <c r="T97" i="1"/>
  <c r="U96" i="1"/>
  <c r="V96" i="1"/>
  <c r="B102" i="1"/>
  <c r="Q101" i="1"/>
  <c r="P91" i="1" l="1"/>
  <c r="K92" i="1"/>
  <c r="H92" i="1"/>
  <c r="N92" i="1" s="1"/>
  <c r="J92" i="1"/>
  <c r="G92" i="1"/>
  <c r="M92" i="1" s="1"/>
  <c r="O91" i="1"/>
  <c r="I92" i="1"/>
  <c r="F92" i="1"/>
  <c r="L92" i="1" s="1"/>
  <c r="S94" i="1"/>
  <c r="W94" i="1" s="1"/>
  <c r="E94" i="1"/>
  <c r="D95" i="1"/>
  <c r="Z93" i="1"/>
  <c r="AC93" i="1" s="1"/>
  <c r="Y93" i="1"/>
  <c r="AB93" i="1" s="1"/>
  <c r="X93" i="1"/>
  <c r="AA93" i="1" s="1"/>
  <c r="U97" i="1"/>
  <c r="V97" i="1"/>
  <c r="Q102" i="1"/>
  <c r="B103" i="1"/>
  <c r="R99" i="1"/>
  <c r="C100" i="1"/>
  <c r="T98" i="1"/>
  <c r="P92" i="1" l="1"/>
  <c r="O92" i="1"/>
  <c r="J93" i="1"/>
  <c r="G93" i="1"/>
  <c r="M93" i="1" s="1"/>
  <c r="H93" i="1"/>
  <c r="N93" i="1" s="1"/>
  <c r="K93" i="1"/>
  <c r="Z94" i="1"/>
  <c r="AC94" i="1" s="1"/>
  <c r="Y94" i="1"/>
  <c r="AB94" i="1" s="1"/>
  <c r="X94" i="1"/>
  <c r="AA94" i="1" s="1"/>
  <c r="S95" i="1"/>
  <c r="W95" i="1" s="1"/>
  <c r="E95" i="1"/>
  <c r="D96" i="1"/>
  <c r="I93" i="1"/>
  <c r="F93" i="1"/>
  <c r="L93" i="1" s="1"/>
  <c r="U98" i="1"/>
  <c r="V98" i="1"/>
  <c r="R100" i="1"/>
  <c r="C101" i="1"/>
  <c r="B104" i="1"/>
  <c r="Q103" i="1"/>
  <c r="T99" i="1"/>
  <c r="O93" i="1" l="1"/>
  <c r="P93" i="1"/>
  <c r="S96" i="1"/>
  <c r="W96" i="1" s="1"/>
  <c r="D97" i="1"/>
  <c r="E96" i="1"/>
  <c r="K94" i="1"/>
  <c r="H94" i="1"/>
  <c r="N94" i="1" s="1"/>
  <c r="I94" i="1"/>
  <c r="F94" i="1"/>
  <c r="L94" i="1" s="1"/>
  <c r="Z95" i="1"/>
  <c r="AC95" i="1" s="1"/>
  <c r="Y95" i="1"/>
  <c r="AB95" i="1" s="1"/>
  <c r="X95" i="1"/>
  <c r="AA95" i="1" s="1"/>
  <c r="J94" i="1"/>
  <c r="G94" i="1"/>
  <c r="M94" i="1" s="1"/>
  <c r="U99" i="1"/>
  <c r="V99" i="1"/>
  <c r="B105" i="1"/>
  <c r="Q104" i="1"/>
  <c r="T100" i="1"/>
  <c r="R101" i="1"/>
  <c r="C102" i="1"/>
  <c r="P94" i="1" l="1"/>
  <c r="I95" i="1"/>
  <c r="F95" i="1"/>
  <c r="L95" i="1" s="1"/>
  <c r="H95" i="1"/>
  <c r="N95" i="1" s="1"/>
  <c r="K95" i="1"/>
  <c r="O94" i="1"/>
  <c r="J95" i="1"/>
  <c r="G95" i="1"/>
  <c r="M95" i="1" s="1"/>
  <c r="S97" i="1"/>
  <c r="W97" i="1" s="1"/>
  <c r="E97" i="1"/>
  <c r="D98" i="1"/>
  <c r="Z96" i="1"/>
  <c r="AC96" i="1" s="1"/>
  <c r="Y96" i="1"/>
  <c r="AB96" i="1" s="1"/>
  <c r="X96" i="1"/>
  <c r="AA96" i="1" s="1"/>
  <c r="B106" i="1"/>
  <c r="Q105" i="1"/>
  <c r="U100" i="1"/>
  <c r="R102" i="1"/>
  <c r="C103" i="1"/>
  <c r="V100" i="1"/>
  <c r="T101" i="1"/>
  <c r="P95" i="1" l="1"/>
  <c r="G96" i="1"/>
  <c r="M96" i="1" s="1"/>
  <c r="J96" i="1"/>
  <c r="Z97" i="1"/>
  <c r="AC97" i="1" s="1"/>
  <c r="X97" i="1"/>
  <c r="AA97" i="1" s="1"/>
  <c r="Y97" i="1"/>
  <c r="AB97" i="1" s="1"/>
  <c r="S98" i="1"/>
  <c r="W98" i="1" s="1"/>
  <c r="D99" i="1"/>
  <c r="E98" i="1"/>
  <c r="H96" i="1"/>
  <c r="N96" i="1" s="1"/>
  <c r="K96" i="1"/>
  <c r="F96" i="1"/>
  <c r="L96" i="1" s="1"/>
  <c r="I96" i="1"/>
  <c r="O95" i="1"/>
  <c r="T102" i="1"/>
  <c r="U101" i="1"/>
  <c r="V101" i="1"/>
  <c r="Q106" i="1"/>
  <c r="B107" i="1"/>
  <c r="R103" i="1"/>
  <c r="C104" i="1"/>
  <c r="P96" i="1" l="1"/>
  <c r="O96" i="1"/>
  <c r="J97" i="1"/>
  <c r="G97" i="1"/>
  <c r="M97" i="1" s="1"/>
  <c r="F97" i="1"/>
  <c r="L97" i="1" s="1"/>
  <c r="I97" i="1"/>
  <c r="K97" i="1"/>
  <c r="H97" i="1"/>
  <c r="N97" i="1" s="1"/>
  <c r="S99" i="1"/>
  <c r="W99" i="1" s="1"/>
  <c r="D100" i="1"/>
  <c r="E99" i="1"/>
  <c r="Z98" i="1"/>
  <c r="AC98" i="1" s="1"/>
  <c r="Y98" i="1"/>
  <c r="AB98" i="1" s="1"/>
  <c r="X98" i="1"/>
  <c r="AA98" i="1" s="1"/>
  <c r="R104" i="1"/>
  <c r="C105" i="1"/>
  <c r="Q107" i="1"/>
  <c r="B108" i="1"/>
  <c r="T103" i="1"/>
  <c r="V103" i="1" s="1"/>
  <c r="U102" i="1"/>
  <c r="V102" i="1"/>
  <c r="P97" i="1" l="1"/>
  <c r="I98" i="1"/>
  <c r="F98" i="1"/>
  <c r="L98" i="1" s="1"/>
  <c r="G98" i="1"/>
  <c r="M98" i="1" s="1"/>
  <c r="J98" i="1"/>
  <c r="S100" i="1"/>
  <c r="W100" i="1" s="1"/>
  <c r="D101" i="1"/>
  <c r="E100" i="1"/>
  <c r="O97" i="1"/>
  <c r="Z99" i="1"/>
  <c r="AC99" i="1" s="1"/>
  <c r="Y99" i="1"/>
  <c r="AB99" i="1" s="1"/>
  <c r="X99" i="1"/>
  <c r="AA99" i="1" s="1"/>
  <c r="K98" i="1"/>
  <c r="H98" i="1"/>
  <c r="N98" i="1" s="1"/>
  <c r="Q108" i="1"/>
  <c r="B109" i="1"/>
  <c r="R105" i="1"/>
  <c r="C106" i="1"/>
  <c r="U103" i="1"/>
  <c r="T104" i="1"/>
  <c r="V104" i="1" s="1"/>
  <c r="P98" i="1" l="1"/>
  <c r="I99" i="1"/>
  <c r="F99" i="1"/>
  <c r="L99" i="1" s="1"/>
  <c r="J99" i="1"/>
  <c r="G99" i="1"/>
  <c r="M99" i="1" s="1"/>
  <c r="Z100" i="1"/>
  <c r="AC100" i="1" s="1"/>
  <c r="X100" i="1"/>
  <c r="AA100" i="1" s="1"/>
  <c r="Y100" i="1"/>
  <c r="AB100" i="1" s="1"/>
  <c r="K99" i="1"/>
  <c r="H99" i="1"/>
  <c r="N99" i="1" s="1"/>
  <c r="S101" i="1"/>
  <c r="W101" i="1" s="1"/>
  <c r="E101" i="1"/>
  <c r="D102" i="1"/>
  <c r="O98" i="1"/>
  <c r="T105" i="1"/>
  <c r="U104" i="1"/>
  <c r="B110" i="1"/>
  <c r="Q109" i="1"/>
  <c r="R106" i="1"/>
  <c r="C107" i="1"/>
  <c r="P99" i="1" l="1"/>
  <c r="S102" i="1"/>
  <c r="W102" i="1" s="1"/>
  <c r="D103" i="1"/>
  <c r="E102" i="1"/>
  <c r="J100" i="1"/>
  <c r="G100" i="1"/>
  <c r="M100" i="1" s="1"/>
  <c r="K100" i="1"/>
  <c r="H100" i="1"/>
  <c r="N100" i="1" s="1"/>
  <c r="Z101" i="1"/>
  <c r="AC101" i="1" s="1"/>
  <c r="X101" i="1"/>
  <c r="AA101" i="1" s="1"/>
  <c r="Y101" i="1"/>
  <c r="AB101" i="1" s="1"/>
  <c r="I100" i="1"/>
  <c r="O100" i="1" s="1"/>
  <c r="F100" i="1"/>
  <c r="L100" i="1" s="1"/>
  <c r="O99" i="1"/>
  <c r="B111" i="1"/>
  <c r="Q110" i="1"/>
  <c r="U105" i="1"/>
  <c r="R107" i="1"/>
  <c r="C108" i="1"/>
  <c r="T106" i="1"/>
  <c r="V106" i="1" s="1"/>
  <c r="V105" i="1"/>
  <c r="P100" i="1" l="1"/>
  <c r="J101" i="1"/>
  <c r="G101" i="1"/>
  <c r="M101" i="1" s="1"/>
  <c r="K101" i="1"/>
  <c r="H101" i="1"/>
  <c r="N101" i="1" s="1"/>
  <c r="I101" i="1"/>
  <c r="O101" i="1" s="1"/>
  <c r="F101" i="1"/>
  <c r="L101" i="1" s="1"/>
  <c r="S103" i="1"/>
  <c r="W103" i="1" s="1"/>
  <c r="D104" i="1"/>
  <c r="E103" i="1"/>
  <c r="Z102" i="1"/>
  <c r="AC102" i="1" s="1"/>
  <c r="Y102" i="1"/>
  <c r="AB102" i="1" s="1"/>
  <c r="X102" i="1"/>
  <c r="AA102" i="1" s="1"/>
  <c r="Q111" i="1"/>
  <c r="B112" i="1"/>
  <c r="U106" i="1"/>
  <c r="R108" i="1"/>
  <c r="C109" i="1"/>
  <c r="T107" i="1"/>
  <c r="P101" i="1" l="1"/>
  <c r="I102" i="1"/>
  <c r="F102" i="1"/>
  <c r="L102" i="1" s="1"/>
  <c r="S104" i="1"/>
  <c r="W104" i="1" s="1"/>
  <c r="D105" i="1"/>
  <c r="E104" i="1"/>
  <c r="K102" i="1"/>
  <c r="H102" i="1"/>
  <c r="N102" i="1" s="1"/>
  <c r="J102" i="1"/>
  <c r="G102" i="1"/>
  <c r="M102" i="1" s="1"/>
  <c r="Z103" i="1"/>
  <c r="AC103" i="1" s="1"/>
  <c r="Y103" i="1"/>
  <c r="AB103" i="1" s="1"/>
  <c r="X103" i="1"/>
  <c r="AA103" i="1" s="1"/>
  <c r="U107" i="1"/>
  <c r="V107" i="1"/>
  <c r="Q112" i="1"/>
  <c r="B113" i="1"/>
  <c r="R109" i="1"/>
  <c r="C110" i="1"/>
  <c r="T108" i="1"/>
  <c r="V108" i="1" s="1"/>
  <c r="P102" i="1" l="1"/>
  <c r="K103" i="1"/>
  <c r="H103" i="1"/>
  <c r="N103" i="1" s="1"/>
  <c r="I103" i="1"/>
  <c r="F103" i="1"/>
  <c r="L103" i="1" s="1"/>
  <c r="J103" i="1"/>
  <c r="G103" i="1"/>
  <c r="M103" i="1" s="1"/>
  <c r="S105" i="1"/>
  <c r="W105" i="1" s="1"/>
  <c r="D106" i="1"/>
  <c r="E105" i="1"/>
  <c r="Z104" i="1"/>
  <c r="AC104" i="1" s="1"/>
  <c r="Y104" i="1"/>
  <c r="AB104" i="1" s="1"/>
  <c r="X104" i="1"/>
  <c r="AA104" i="1" s="1"/>
  <c r="O102" i="1"/>
  <c r="B114" i="1"/>
  <c r="Q113" i="1"/>
  <c r="U108" i="1"/>
  <c r="R110" i="1"/>
  <c r="C111" i="1"/>
  <c r="T109" i="1"/>
  <c r="P103" i="1" l="1"/>
  <c r="I104" i="1"/>
  <c r="F104" i="1"/>
  <c r="L104" i="1" s="1"/>
  <c r="S106" i="1"/>
  <c r="W106" i="1" s="1"/>
  <c r="E106" i="1"/>
  <c r="D107" i="1"/>
  <c r="J104" i="1"/>
  <c r="G104" i="1"/>
  <c r="M104" i="1" s="1"/>
  <c r="Z105" i="1"/>
  <c r="AC105" i="1" s="1"/>
  <c r="Y105" i="1"/>
  <c r="AB105" i="1" s="1"/>
  <c r="X105" i="1"/>
  <c r="AA105" i="1" s="1"/>
  <c r="O103" i="1"/>
  <c r="K104" i="1"/>
  <c r="H104" i="1"/>
  <c r="N104" i="1" s="1"/>
  <c r="U109" i="1"/>
  <c r="T110" i="1"/>
  <c r="R111" i="1"/>
  <c r="C112" i="1"/>
  <c r="V109" i="1"/>
  <c r="Q114" i="1"/>
  <c r="B115" i="1"/>
  <c r="P104" i="1" l="1"/>
  <c r="J105" i="1"/>
  <c r="G105" i="1"/>
  <c r="M105" i="1" s="1"/>
  <c r="S107" i="1"/>
  <c r="W107" i="1" s="1"/>
  <c r="D108" i="1"/>
  <c r="E107" i="1"/>
  <c r="K105" i="1"/>
  <c r="H105" i="1"/>
  <c r="N105" i="1" s="1"/>
  <c r="Z106" i="1"/>
  <c r="AC106" i="1" s="1"/>
  <c r="X106" i="1"/>
  <c r="AA106" i="1" s="1"/>
  <c r="Y106" i="1"/>
  <c r="AB106" i="1" s="1"/>
  <c r="I105" i="1"/>
  <c r="O105" i="1" s="1"/>
  <c r="F105" i="1"/>
  <c r="L105" i="1" s="1"/>
  <c r="O104" i="1"/>
  <c r="R112" i="1"/>
  <c r="C113" i="1"/>
  <c r="U110" i="1"/>
  <c r="B116" i="1"/>
  <c r="Q115" i="1"/>
  <c r="V110" i="1"/>
  <c r="T111" i="1"/>
  <c r="P105" i="1" l="1"/>
  <c r="K106" i="1"/>
  <c r="H106" i="1"/>
  <c r="N106" i="1" s="1"/>
  <c r="S108" i="1"/>
  <c r="W108" i="1" s="1"/>
  <c r="D109" i="1"/>
  <c r="E108" i="1"/>
  <c r="Z107" i="1"/>
  <c r="AC107" i="1" s="1"/>
  <c r="X107" i="1"/>
  <c r="AA107" i="1" s="1"/>
  <c r="Y107" i="1"/>
  <c r="AB107" i="1" s="1"/>
  <c r="I106" i="1"/>
  <c r="F106" i="1"/>
  <c r="L106" i="1" s="1"/>
  <c r="J106" i="1"/>
  <c r="G106" i="1"/>
  <c r="M106" i="1" s="1"/>
  <c r="U111" i="1"/>
  <c r="B117" i="1"/>
  <c r="Q116" i="1"/>
  <c r="R113" i="1"/>
  <c r="C114" i="1"/>
  <c r="V111" i="1"/>
  <c r="T112" i="1"/>
  <c r="P106" i="1" l="1"/>
  <c r="S109" i="1"/>
  <c r="W109" i="1" s="1"/>
  <c r="D110" i="1"/>
  <c r="E109" i="1"/>
  <c r="O106" i="1"/>
  <c r="I107" i="1"/>
  <c r="F107" i="1"/>
  <c r="L107" i="1" s="1"/>
  <c r="Z108" i="1"/>
  <c r="AC108" i="1" s="1"/>
  <c r="X108" i="1"/>
  <c r="AA108" i="1" s="1"/>
  <c r="Y108" i="1"/>
  <c r="AB108" i="1" s="1"/>
  <c r="K107" i="1"/>
  <c r="H107" i="1"/>
  <c r="N107" i="1" s="1"/>
  <c r="J107" i="1"/>
  <c r="G107" i="1"/>
  <c r="M107" i="1" s="1"/>
  <c r="B118" i="1"/>
  <c r="Q117" i="1"/>
  <c r="U112" i="1"/>
  <c r="V112" i="1"/>
  <c r="R114" i="1"/>
  <c r="C115" i="1"/>
  <c r="T113" i="1"/>
  <c r="P107" i="1" l="1"/>
  <c r="J108" i="1"/>
  <c r="G108" i="1"/>
  <c r="M108" i="1" s="1"/>
  <c r="F108" i="1"/>
  <c r="L108" i="1" s="1"/>
  <c r="I108" i="1"/>
  <c r="O107" i="1"/>
  <c r="K108" i="1"/>
  <c r="H108" i="1"/>
  <c r="N108" i="1" s="1"/>
  <c r="S110" i="1"/>
  <c r="W110" i="1" s="1"/>
  <c r="D111" i="1"/>
  <c r="E110" i="1"/>
  <c r="Z109" i="1"/>
  <c r="AC109" i="1" s="1"/>
  <c r="Y109" i="1"/>
  <c r="AB109" i="1" s="1"/>
  <c r="X109" i="1"/>
  <c r="AA109" i="1" s="1"/>
  <c r="U113" i="1"/>
  <c r="Q118" i="1"/>
  <c r="B119" i="1"/>
  <c r="R115" i="1"/>
  <c r="C116" i="1"/>
  <c r="T114" i="1"/>
  <c r="V113" i="1"/>
  <c r="P108" i="1" l="1"/>
  <c r="K109" i="1"/>
  <c r="H109" i="1"/>
  <c r="N109" i="1" s="1"/>
  <c r="S111" i="1"/>
  <c r="W111" i="1" s="1"/>
  <c r="D112" i="1"/>
  <c r="E111" i="1"/>
  <c r="Z110" i="1"/>
  <c r="AC110" i="1" s="1"/>
  <c r="Y110" i="1"/>
  <c r="AB110" i="1" s="1"/>
  <c r="X110" i="1"/>
  <c r="AA110" i="1" s="1"/>
  <c r="O108" i="1"/>
  <c r="J109" i="1"/>
  <c r="G109" i="1"/>
  <c r="M109" i="1" s="1"/>
  <c r="I109" i="1"/>
  <c r="F109" i="1"/>
  <c r="L109" i="1" s="1"/>
  <c r="T115" i="1"/>
  <c r="U114" i="1"/>
  <c r="Q119" i="1"/>
  <c r="B120" i="1"/>
  <c r="V114" i="1"/>
  <c r="R116" i="1"/>
  <c r="C117" i="1"/>
  <c r="P109" i="1" l="1"/>
  <c r="O109" i="1"/>
  <c r="I110" i="1"/>
  <c r="F110" i="1"/>
  <c r="L110" i="1" s="1"/>
  <c r="S112" i="1"/>
  <c r="W112" i="1" s="1"/>
  <c r="D113" i="1"/>
  <c r="E112" i="1"/>
  <c r="K110" i="1"/>
  <c r="H110" i="1"/>
  <c r="N110" i="1" s="1"/>
  <c r="Z111" i="1"/>
  <c r="AC111" i="1" s="1"/>
  <c r="Y111" i="1"/>
  <c r="AB111" i="1" s="1"/>
  <c r="X111" i="1"/>
  <c r="AA111" i="1" s="1"/>
  <c r="J110" i="1"/>
  <c r="G110" i="1"/>
  <c r="M110" i="1" s="1"/>
  <c r="Q120" i="1"/>
  <c r="B121" i="1"/>
  <c r="R117" i="1"/>
  <c r="C118" i="1"/>
  <c r="U115" i="1"/>
  <c r="T116" i="1"/>
  <c r="V115" i="1"/>
  <c r="P110" i="1" l="1"/>
  <c r="F111" i="1"/>
  <c r="L111" i="1" s="1"/>
  <c r="I111" i="1"/>
  <c r="G111" i="1"/>
  <c r="M111" i="1" s="1"/>
  <c r="J111" i="1"/>
  <c r="S113" i="1"/>
  <c r="W113" i="1" s="1"/>
  <c r="D114" i="1"/>
  <c r="E113" i="1"/>
  <c r="K111" i="1"/>
  <c r="H111" i="1"/>
  <c r="N111" i="1" s="1"/>
  <c r="Z112" i="1"/>
  <c r="AC112" i="1" s="1"/>
  <c r="X112" i="1"/>
  <c r="AA112" i="1" s="1"/>
  <c r="Y112" i="1"/>
  <c r="AB112" i="1" s="1"/>
  <c r="O110" i="1"/>
  <c r="B122" i="1"/>
  <c r="Q121" i="1"/>
  <c r="T117" i="1"/>
  <c r="U116" i="1"/>
  <c r="V116" i="1"/>
  <c r="R118" i="1"/>
  <c r="C119" i="1"/>
  <c r="P111" i="1" l="1"/>
  <c r="Z113" i="1"/>
  <c r="AC113" i="1" s="1"/>
  <c r="Y113" i="1"/>
  <c r="AB113" i="1" s="1"/>
  <c r="X113" i="1"/>
  <c r="AA113" i="1" s="1"/>
  <c r="K112" i="1"/>
  <c r="H112" i="1"/>
  <c r="N112" i="1" s="1"/>
  <c r="G112" i="1"/>
  <c r="M112" i="1" s="1"/>
  <c r="J112" i="1"/>
  <c r="S114" i="1"/>
  <c r="W114" i="1" s="1"/>
  <c r="D115" i="1"/>
  <c r="E114" i="1"/>
  <c r="O111" i="1"/>
  <c r="F112" i="1"/>
  <c r="L112" i="1" s="1"/>
  <c r="I112" i="1"/>
  <c r="R119" i="1"/>
  <c r="C120" i="1"/>
  <c r="Q122" i="1"/>
  <c r="B123" i="1"/>
  <c r="U117" i="1"/>
  <c r="V117" i="1"/>
  <c r="T118" i="1"/>
  <c r="P112" i="1" l="1"/>
  <c r="Z114" i="1"/>
  <c r="AC114" i="1" s="1"/>
  <c r="Y114" i="1"/>
  <c r="AB114" i="1" s="1"/>
  <c r="X114" i="1"/>
  <c r="AA114" i="1" s="1"/>
  <c r="S115" i="1"/>
  <c r="W115" i="1" s="1"/>
  <c r="D116" i="1"/>
  <c r="E115" i="1"/>
  <c r="F113" i="1"/>
  <c r="L113" i="1" s="1"/>
  <c r="I113" i="1"/>
  <c r="J113" i="1"/>
  <c r="G113" i="1"/>
  <c r="M113" i="1" s="1"/>
  <c r="O112" i="1"/>
  <c r="K113" i="1"/>
  <c r="H113" i="1"/>
  <c r="N113" i="1" s="1"/>
  <c r="U118" i="1"/>
  <c r="V118" i="1"/>
  <c r="R120" i="1"/>
  <c r="C121" i="1"/>
  <c r="B124" i="1"/>
  <c r="Q123" i="1"/>
  <c r="T119" i="1"/>
  <c r="V119" i="1" s="1"/>
  <c r="P113" i="1" l="1"/>
  <c r="S116" i="1"/>
  <c r="W116" i="1" s="1"/>
  <c r="E116" i="1"/>
  <c r="D117" i="1"/>
  <c r="Z115" i="1"/>
  <c r="AC115" i="1" s="1"/>
  <c r="Y115" i="1"/>
  <c r="AB115" i="1" s="1"/>
  <c r="X115" i="1"/>
  <c r="AA115" i="1" s="1"/>
  <c r="O113" i="1"/>
  <c r="I114" i="1"/>
  <c r="F114" i="1"/>
  <c r="L114" i="1" s="1"/>
  <c r="J114" i="1"/>
  <c r="G114" i="1"/>
  <c r="M114" i="1" s="1"/>
  <c r="K114" i="1"/>
  <c r="H114" i="1"/>
  <c r="N114" i="1" s="1"/>
  <c r="Q124" i="1"/>
  <c r="B125" i="1"/>
  <c r="T120" i="1"/>
  <c r="R121" i="1"/>
  <c r="C122" i="1"/>
  <c r="U119" i="1"/>
  <c r="P114" i="1" l="1"/>
  <c r="O114" i="1"/>
  <c r="I115" i="1"/>
  <c r="F115" i="1"/>
  <c r="L115" i="1" s="1"/>
  <c r="K115" i="1"/>
  <c r="H115" i="1"/>
  <c r="N115" i="1" s="1"/>
  <c r="S117" i="1"/>
  <c r="W117" i="1" s="1"/>
  <c r="D118" i="1"/>
  <c r="E117" i="1"/>
  <c r="J115" i="1"/>
  <c r="G115" i="1"/>
  <c r="M115" i="1" s="1"/>
  <c r="Z116" i="1"/>
  <c r="AC116" i="1" s="1"/>
  <c r="Y116" i="1"/>
  <c r="AB116" i="1" s="1"/>
  <c r="X116" i="1"/>
  <c r="AA116" i="1" s="1"/>
  <c r="U120" i="1"/>
  <c r="V120" i="1"/>
  <c r="Q125" i="1"/>
  <c r="B126" i="1"/>
  <c r="T121" i="1"/>
  <c r="V121" i="1" s="1"/>
  <c r="R122" i="1"/>
  <c r="C123" i="1"/>
  <c r="P115" i="1" l="1"/>
  <c r="G116" i="1"/>
  <c r="M116" i="1" s="1"/>
  <c r="J116" i="1"/>
  <c r="S118" i="1"/>
  <c r="W118" i="1" s="1"/>
  <c r="E118" i="1"/>
  <c r="D119" i="1"/>
  <c r="K116" i="1"/>
  <c r="H116" i="1"/>
  <c r="N116" i="1" s="1"/>
  <c r="O115" i="1"/>
  <c r="Z117" i="1"/>
  <c r="AC117" i="1" s="1"/>
  <c r="Y117" i="1"/>
  <c r="AB117" i="1" s="1"/>
  <c r="X117" i="1"/>
  <c r="AA117" i="1" s="1"/>
  <c r="I116" i="1"/>
  <c r="F116" i="1"/>
  <c r="L116" i="1" s="1"/>
  <c r="Q126" i="1"/>
  <c r="B127" i="1"/>
  <c r="R123" i="1"/>
  <c r="C124" i="1"/>
  <c r="T122" i="1"/>
  <c r="V122" i="1" s="1"/>
  <c r="U121" i="1"/>
  <c r="O116" i="1" l="1"/>
  <c r="P116" i="1"/>
  <c r="G117" i="1"/>
  <c r="M117" i="1" s="1"/>
  <c r="J117" i="1"/>
  <c r="F117" i="1"/>
  <c r="L117" i="1" s="1"/>
  <c r="I117" i="1"/>
  <c r="K117" i="1"/>
  <c r="H117" i="1"/>
  <c r="N117" i="1" s="1"/>
  <c r="S119" i="1"/>
  <c r="W119" i="1" s="1"/>
  <c r="D120" i="1"/>
  <c r="E119" i="1"/>
  <c r="Z118" i="1"/>
  <c r="AC118" i="1" s="1"/>
  <c r="Y118" i="1"/>
  <c r="AB118" i="1" s="1"/>
  <c r="X118" i="1"/>
  <c r="AA118" i="1" s="1"/>
  <c r="T123" i="1"/>
  <c r="R124" i="1"/>
  <c r="C125" i="1"/>
  <c r="B128" i="1"/>
  <c r="Q127" i="1"/>
  <c r="U122" i="1"/>
  <c r="P117" i="1" l="1"/>
  <c r="I118" i="1"/>
  <c r="F118" i="1"/>
  <c r="L118" i="1" s="1"/>
  <c r="K118" i="1"/>
  <c r="H118" i="1"/>
  <c r="N118" i="1" s="1"/>
  <c r="J118" i="1"/>
  <c r="G118" i="1"/>
  <c r="M118" i="1" s="1"/>
  <c r="O117" i="1"/>
  <c r="Z119" i="1"/>
  <c r="AC119" i="1" s="1"/>
  <c r="Y119" i="1"/>
  <c r="AB119" i="1" s="1"/>
  <c r="X119" i="1"/>
  <c r="AA119" i="1" s="1"/>
  <c r="S120" i="1"/>
  <c r="W120" i="1" s="1"/>
  <c r="D121" i="1"/>
  <c r="E120" i="1"/>
  <c r="R125" i="1"/>
  <c r="C126" i="1"/>
  <c r="T124" i="1"/>
  <c r="Q128" i="1"/>
  <c r="B129" i="1"/>
  <c r="U123" i="1"/>
  <c r="V123" i="1"/>
  <c r="P118" i="1" l="1"/>
  <c r="S121" i="1"/>
  <c r="W121" i="1" s="1"/>
  <c r="D122" i="1"/>
  <c r="E121" i="1"/>
  <c r="I119" i="1"/>
  <c r="F119" i="1"/>
  <c r="L119" i="1" s="1"/>
  <c r="K119" i="1"/>
  <c r="H119" i="1"/>
  <c r="N119" i="1" s="1"/>
  <c r="Z120" i="1"/>
  <c r="AC120" i="1" s="1"/>
  <c r="Y120" i="1"/>
  <c r="AB120" i="1" s="1"/>
  <c r="X120" i="1"/>
  <c r="AA120" i="1" s="1"/>
  <c r="J119" i="1"/>
  <c r="G119" i="1"/>
  <c r="M119" i="1" s="1"/>
  <c r="O118" i="1"/>
  <c r="U124" i="1"/>
  <c r="V124" i="1"/>
  <c r="R126" i="1"/>
  <c r="C127" i="1"/>
  <c r="B130" i="1"/>
  <c r="Q129" i="1"/>
  <c r="T125" i="1"/>
  <c r="V125" i="1" s="1"/>
  <c r="P119" i="1" l="1"/>
  <c r="I120" i="1"/>
  <c r="F120" i="1"/>
  <c r="L120" i="1" s="1"/>
  <c r="O119" i="1"/>
  <c r="K120" i="1"/>
  <c r="H120" i="1"/>
  <c r="N120" i="1" s="1"/>
  <c r="S122" i="1"/>
  <c r="W122" i="1" s="1"/>
  <c r="D123" i="1"/>
  <c r="E122" i="1"/>
  <c r="G120" i="1"/>
  <c r="M120" i="1" s="1"/>
  <c r="J120" i="1"/>
  <c r="Z121" i="1"/>
  <c r="AC121" i="1" s="1"/>
  <c r="Y121" i="1"/>
  <c r="AB121" i="1" s="1"/>
  <c r="X121" i="1"/>
  <c r="AA121" i="1" s="1"/>
  <c r="R127" i="1"/>
  <c r="C128" i="1"/>
  <c r="T126" i="1"/>
  <c r="U125" i="1"/>
  <c r="Q130" i="1"/>
  <c r="B131" i="1"/>
  <c r="P120" i="1" l="1"/>
  <c r="J121" i="1"/>
  <c r="G121" i="1"/>
  <c r="M121" i="1" s="1"/>
  <c r="K121" i="1"/>
  <c r="H121" i="1"/>
  <c r="N121" i="1" s="1"/>
  <c r="S123" i="1"/>
  <c r="W123" i="1" s="1"/>
  <c r="E123" i="1"/>
  <c r="D124" i="1"/>
  <c r="Z122" i="1"/>
  <c r="AC122" i="1" s="1"/>
  <c r="Y122" i="1"/>
  <c r="AB122" i="1" s="1"/>
  <c r="X122" i="1"/>
  <c r="AA122" i="1" s="1"/>
  <c r="I121" i="1"/>
  <c r="O121" i="1" s="1"/>
  <c r="F121" i="1"/>
  <c r="L121" i="1" s="1"/>
  <c r="O120" i="1"/>
  <c r="Q131" i="1"/>
  <c r="B132" i="1"/>
  <c r="R128" i="1"/>
  <c r="C129" i="1"/>
  <c r="T127" i="1"/>
  <c r="U126" i="1"/>
  <c r="V126" i="1"/>
  <c r="P121" i="1" l="1"/>
  <c r="F122" i="1"/>
  <c r="L122" i="1" s="1"/>
  <c r="I122" i="1"/>
  <c r="G122" i="1"/>
  <c r="M122" i="1" s="1"/>
  <c r="J122" i="1"/>
  <c r="Z123" i="1"/>
  <c r="AC123" i="1" s="1"/>
  <c r="X123" i="1"/>
  <c r="AA123" i="1" s="1"/>
  <c r="Y123" i="1"/>
  <c r="AB123" i="1" s="1"/>
  <c r="K122" i="1"/>
  <c r="H122" i="1"/>
  <c r="N122" i="1" s="1"/>
  <c r="S124" i="1"/>
  <c r="W124" i="1" s="1"/>
  <c r="D125" i="1"/>
  <c r="E124" i="1"/>
  <c r="T128" i="1"/>
  <c r="Q132" i="1"/>
  <c r="B133" i="1"/>
  <c r="U127" i="1"/>
  <c r="V127" i="1"/>
  <c r="R129" i="1"/>
  <c r="C130" i="1"/>
  <c r="P122" i="1" l="1"/>
  <c r="Z124" i="1"/>
  <c r="AC124" i="1" s="1"/>
  <c r="Y124" i="1"/>
  <c r="AB124" i="1" s="1"/>
  <c r="X124" i="1"/>
  <c r="AA124" i="1" s="1"/>
  <c r="K123" i="1"/>
  <c r="H123" i="1"/>
  <c r="N123" i="1" s="1"/>
  <c r="S125" i="1"/>
  <c r="W125" i="1" s="1"/>
  <c r="E125" i="1"/>
  <c r="D126" i="1"/>
  <c r="G123" i="1"/>
  <c r="M123" i="1" s="1"/>
  <c r="J123" i="1"/>
  <c r="I123" i="1"/>
  <c r="F123" i="1"/>
  <c r="L123" i="1" s="1"/>
  <c r="O122" i="1"/>
  <c r="B134" i="1"/>
  <c r="Q133" i="1"/>
  <c r="T129" i="1"/>
  <c r="V129" i="1" s="1"/>
  <c r="R130" i="1"/>
  <c r="C131" i="1"/>
  <c r="U128" i="1"/>
  <c r="V128" i="1"/>
  <c r="P123" i="1" l="1"/>
  <c r="O123" i="1"/>
  <c r="Z125" i="1"/>
  <c r="AC125" i="1" s="1"/>
  <c r="X125" i="1"/>
  <c r="AA125" i="1" s="1"/>
  <c r="Y125" i="1"/>
  <c r="AB125" i="1" s="1"/>
  <c r="S126" i="1"/>
  <c r="W126" i="1" s="1"/>
  <c r="D127" i="1"/>
  <c r="E126" i="1"/>
  <c r="I124" i="1"/>
  <c r="F124" i="1"/>
  <c r="L124" i="1" s="1"/>
  <c r="J124" i="1"/>
  <c r="G124" i="1"/>
  <c r="M124" i="1" s="1"/>
  <c r="H124" i="1"/>
  <c r="N124" i="1" s="1"/>
  <c r="K124" i="1"/>
  <c r="U129" i="1"/>
  <c r="R131" i="1"/>
  <c r="C132" i="1"/>
  <c r="T130" i="1"/>
  <c r="V130" i="1" s="1"/>
  <c r="Q134" i="1"/>
  <c r="B135" i="1"/>
  <c r="P124" i="1" l="1"/>
  <c r="S127" i="1"/>
  <c r="W127" i="1" s="1"/>
  <c r="D128" i="1"/>
  <c r="E127" i="1"/>
  <c r="Z126" i="1"/>
  <c r="AC126" i="1" s="1"/>
  <c r="Y126" i="1"/>
  <c r="AB126" i="1" s="1"/>
  <c r="X126" i="1"/>
  <c r="AA126" i="1" s="1"/>
  <c r="G125" i="1"/>
  <c r="M125" i="1" s="1"/>
  <c r="J125" i="1"/>
  <c r="O124" i="1"/>
  <c r="F125" i="1"/>
  <c r="L125" i="1" s="1"/>
  <c r="I125" i="1"/>
  <c r="K125" i="1"/>
  <c r="H125" i="1"/>
  <c r="N125" i="1" s="1"/>
  <c r="T131" i="1"/>
  <c r="V131" i="1" s="1"/>
  <c r="R132" i="1"/>
  <c r="C133" i="1"/>
  <c r="U130" i="1"/>
  <c r="B136" i="1"/>
  <c r="Q135" i="1"/>
  <c r="P125" i="1" l="1"/>
  <c r="J126" i="1"/>
  <c r="G126" i="1"/>
  <c r="M126" i="1" s="1"/>
  <c r="K126" i="1"/>
  <c r="H126" i="1"/>
  <c r="N126" i="1" s="1"/>
  <c r="O125" i="1"/>
  <c r="I126" i="1"/>
  <c r="F126" i="1"/>
  <c r="L126" i="1" s="1"/>
  <c r="S128" i="1"/>
  <c r="W128" i="1" s="1"/>
  <c r="E128" i="1"/>
  <c r="D129" i="1"/>
  <c r="Z127" i="1"/>
  <c r="AC127" i="1" s="1"/>
  <c r="Y127" i="1"/>
  <c r="AB127" i="1" s="1"/>
  <c r="X127" i="1"/>
  <c r="AA127" i="1" s="1"/>
  <c r="R133" i="1"/>
  <c r="C134" i="1"/>
  <c r="T132" i="1"/>
  <c r="U131" i="1"/>
  <c r="B137" i="1"/>
  <c r="Q136" i="1"/>
  <c r="P126" i="1" l="1"/>
  <c r="O126" i="1"/>
  <c r="K127" i="1"/>
  <c r="H127" i="1"/>
  <c r="N127" i="1" s="1"/>
  <c r="S129" i="1"/>
  <c r="W129" i="1" s="1"/>
  <c r="D130" i="1"/>
  <c r="E129" i="1"/>
  <c r="G127" i="1"/>
  <c r="M127" i="1" s="1"/>
  <c r="J127" i="1"/>
  <c r="Z128" i="1"/>
  <c r="AC128" i="1" s="1"/>
  <c r="Y128" i="1"/>
  <c r="AB128" i="1" s="1"/>
  <c r="X128" i="1"/>
  <c r="AA128" i="1" s="1"/>
  <c r="I127" i="1"/>
  <c r="F127" i="1"/>
  <c r="L127" i="1" s="1"/>
  <c r="U132" i="1"/>
  <c r="V132" i="1"/>
  <c r="Q137" i="1"/>
  <c r="B138" i="1"/>
  <c r="R134" i="1"/>
  <c r="C135" i="1"/>
  <c r="T133" i="1"/>
  <c r="V133" i="1" s="1"/>
  <c r="P127" i="1" l="1"/>
  <c r="O127" i="1"/>
  <c r="I128" i="1"/>
  <c r="F128" i="1"/>
  <c r="L128" i="1" s="1"/>
  <c r="J128" i="1"/>
  <c r="G128" i="1"/>
  <c r="M128" i="1" s="1"/>
  <c r="S130" i="1"/>
  <c r="W130" i="1" s="1"/>
  <c r="D131" i="1"/>
  <c r="E130" i="1"/>
  <c r="Z129" i="1"/>
  <c r="AC129" i="1" s="1"/>
  <c r="Y129" i="1"/>
  <c r="AB129" i="1" s="1"/>
  <c r="X129" i="1"/>
  <c r="AA129" i="1" s="1"/>
  <c r="K128" i="1"/>
  <c r="H128" i="1"/>
  <c r="N128" i="1" s="1"/>
  <c r="Q138" i="1"/>
  <c r="B139" i="1"/>
  <c r="T134" i="1"/>
  <c r="U133" i="1"/>
  <c r="R135" i="1"/>
  <c r="C136" i="1"/>
  <c r="P128" i="1" l="1"/>
  <c r="K129" i="1"/>
  <c r="H129" i="1"/>
  <c r="N129" i="1" s="1"/>
  <c r="G129" i="1"/>
  <c r="M129" i="1" s="1"/>
  <c r="J129" i="1"/>
  <c r="Z130" i="1"/>
  <c r="AC130" i="1" s="1"/>
  <c r="Y130" i="1"/>
  <c r="AB130" i="1" s="1"/>
  <c r="X130" i="1"/>
  <c r="AA130" i="1" s="1"/>
  <c r="I129" i="1"/>
  <c r="F129" i="1"/>
  <c r="L129" i="1" s="1"/>
  <c r="S131" i="1"/>
  <c r="W131" i="1" s="1"/>
  <c r="D132" i="1"/>
  <c r="E131" i="1"/>
  <c r="O128" i="1"/>
  <c r="U134" i="1"/>
  <c r="B140" i="1"/>
  <c r="Q139" i="1"/>
  <c r="R136" i="1"/>
  <c r="C137" i="1"/>
  <c r="T135" i="1"/>
  <c r="V134" i="1"/>
  <c r="O129" i="1" l="1"/>
  <c r="P129" i="1"/>
  <c r="I130" i="1"/>
  <c r="F130" i="1"/>
  <c r="L130" i="1" s="1"/>
  <c r="K130" i="1"/>
  <c r="H130" i="1"/>
  <c r="N130" i="1" s="1"/>
  <c r="Z131" i="1"/>
  <c r="AC131" i="1" s="1"/>
  <c r="Y131" i="1"/>
  <c r="AB131" i="1" s="1"/>
  <c r="X131" i="1"/>
  <c r="AA131" i="1" s="1"/>
  <c r="J130" i="1"/>
  <c r="G130" i="1"/>
  <c r="M130" i="1" s="1"/>
  <c r="S132" i="1"/>
  <c r="W132" i="1" s="1"/>
  <c r="E132" i="1"/>
  <c r="D133" i="1"/>
  <c r="T136" i="1"/>
  <c r="Q140" i="1"/>
  <c r="B141" i="1"/>
  <c r="U135" i="1"/>
  <c r="V135" i="1"/>
  <c r="R137" i="1"/>
  <c r="C138" i="1"/>
  <c r="P130" i="1" l="1"/>
  <c r="S133" i="1"/>
  <c r="W133" i="1" s="1"/>
  <c r="D134" i="1"/>
  <c r="E133" i="1"/>
  <c r="Z132" i="1"/>
  <c r="AC132" i="1" s="1"/>
  <c r="X132" i="1"/>
  <c r="AA132" i="1" s="1"/>
  <c r="Y132" i="1"/>
  <c r="AB132" i="1" s="1"/>
  <c r="K131" i="1"/>
  <c r="H131" i="1"/>
  <c r="N131" i="1" s="1"/>
  <c r="I131" i="1"/>
  <c r="F131" i="1"/>
  <c r="L131" i="1" s="1"/>
  <c r="J131" i="1"/>
  <c r="G131" i="1"/>
  <c r="M131" i="1" s="1"/>
  <c r="O130" i="1"/>
  <c r="R138" i="1"/>
  <c r="C139" i="1"/>
  <c r="T137" i="1"/>
  <c r="B142" i="1"/>
  <c r="Q141" i="1"/>
  <c r="U136" i="1"/>
  <c r="V136" i="1"/>
  <c r="P131" i="1" l="1"/>
  <c r="K132" i="1"/>
  <c r="H132" i="1"/>
  <c r="N132" i="1" s="1"/>
  <c r="O131" i="1"/>
  <c r="I132" i="1"/>
  <c r="F132" i="1"/>
  <c r="L132" i="1" s="1"/>
  <c r="S134" i="1"/>
  <c r="W134" i="1" s="1"/>
  <c r="D135" i="1"/>
  <c r="E134" i="1"/>
  <c r="J132" i="1"/>
  <c r="G132" i="1"/>
  <c r="M132" i="1" s="1"/>
  <c r="Z133" i="1"/>
  <c r="AC133" i="1" s="1"/>
  <c r="Y133" i="1"/>
  <c r="AB133" i="1" s="1"/>
  <c r="X133" i="1"/>
  <c r="AA133" i="1" s="1"/>
  <c r="B143" i="1"/>
  <c r="Q142" i="1"/>
  <c r="U137" i="1"/>
  <c r="V137" i="1"/>
  <c r="R139" i="1"/>
  <c r="C140" i="1"/>
  <c r="T138" i="1"/>
  <c r="P132" i="1" l="1"/>
  <c r="G133" i="1"/>
  <c r="M133" i="1" s="1"/>
  <c r="J133" i="1"/>
  <c r="S135" i="1"/>
  <c r="W135" i="1" s="1"/>
  <c r="D136" i="1"/>
  <c r="E135" i="1"/>
  <c r="O132" i="1"/>
  <c r="Z134" i="1"/>
  <c r="AC134" i="1" s="1"/>
  <c r="Y134" i="1"/>
  <c r="AB134" i="1" s="1"/>
  <c r="X134" i="1"/>
  <c r="AA134" i="1" s="1"/>
  <c r="K133" i="1"/>
  <c r="H133" i="1"/>
  <c r="N133" i="1" s="1"/>
  <c r="I133" i="1"/>
  <c r="F133" i="1"/>
  <c r="L133" i="1" s="1"/>
  <c r="U138" i="1"/>
  <c r="R140" i="1"/>
  <c r="C141" i="1"/>
  <c r="B144" i="1"/>
  <c r="Q143" i="1"/>
  <c r="V138" i="1"/>
  <c r="T139" i="1"/>
  <c r="P133" i="1" l="1"/>
  <c r="O133" i="1"/>
  <c r="F134" i="1"/>
  <c r="L134" i="1" s="1"/>
  <c r="I134" i="1"/>
  <c r="S136" i="1"/>
  <c r="W136" i="1" s="1"/>
  <c r="E136" i="1"/>
  <c r="D137" i="1"/>
  <c r="K134" i="1"/>
  <c r="H134" i="1"/>
  <c r="N134" i="1" s="1"/>
  <c r="Z135" i="1"/>
  <c r="AC135" i="1" s="1"/>
  <c r="Y135" i="1"/>
  <c r="AB135" i="1" s="1"/>
  <c r="X135" i="1"/>
  <c r="AA135" i="1" s="1"/>
  <c r="J134" i="1"/>
  <c r="G134" i="1"/>
  <c r="M134" i="1" s="1"/>
  <c r="R141" i="1"/>
  <c r="C142" i="1"/>
  <c r="T140" i="1"/>
  <c r="Q144" i="1"/>
  <c r="B145" i="1"/>
  <c r="U139" i="1"/>
  <c r="V139" i="1"/>
  <c r="P134" i="1" l="1"/>
  <c r="H135" i="1"/>
  <c r="N135" i="1" s="1"/>
  <c r="K135" i="1"/>
  <c r="Z136" i="1"/>
  <c r="AC136" i="1" s="1"/>
  <c r="X136" i="1"/>
  <c r="AA136" i="1" s="1"/>
  <c r="Y136" i="1"/>
  <c r="AB136" i="1" s="1"/>
  <c r="I135" i="1"/>
  <c r="F135" i="1"/>
  <c r="L135" i="1" s="1"/>
  <c r="S137" i="1"/>
  <c r="W137" i="1" s="1"/>
  <c r="E137" i="1"/>
  <c r="D138" i="1"/>
  <c r="O134" i="1"/>
  <c r="J135" i="1"/>
  <c r="G135" i="1"/>
  <c r="M135" i="1" s="1"/>
  <c r="B146" i="1"/>
  <c r="Q145" i="1"/>
  <c r="U140" i="1"/>
  <c r="T141" i="1"/>
  <c r="V141" i="1" s="1"/>
  <c r="V140" i="1"/>
  <c r="R142" i="1"/>
  <c r="C143" i="1"/>
  <c r="P135" i="1" l="1"/>
  <c r="S138" i="1"/>
  <c r="W138" i="1" s="1"/>
  <c r="D139" i="1"/>
  <c r="E138" i="1"/>
  <c r="J136" i="1"/>
  <c r="G136" i="1"/>
  <c r="M136" i="1" s="1"/>
  <c r="Z137" i="1"/>
  <c r="AC137" i="1" s="1"/>
  <c r="X137" i="1"/>
  <c r="AA137" i="1" s="1"/>
  <c r="Y137" i="1"/>
  <c r="AB137" i="1" s="1"/>
  <c r="I136" i="1"/>
  <c r="F136" i="1"/>
  <c r="L136" i="1" s="1"/>
  <c r="O135" i="1"/>
  <c r="K136" i="1"/>
  <c r="H136" i="1"/>
  <c r="N136" i="1" s="1"/>
  <c r="R143" i="1"/>
  <c r="C144" i="1"/>
  <c r="Q146" i="1"/>
  <c r="B147" i="1"/>
  <c r="U141" i="1"/>
  <c r="T142" i="1"/>
  <c r="P136" i="1" l="1"/>
  <c r="G137" i="1"/>
  <c r="M137" i="1" s="1"/>
  <c r="J137" i="1"/>
  <c r="K137" i="1"/>
  <c r="H137" i="1"/>
  <c r="N137" i="1" s="1"/>
  <c r="O136" i="1"/>
  <c r="I137" i="1"/>
  <c r="F137" i="1"/>
  <c r="L137" i="1" s="1"/>
  <c r="S139" i="1"/>
  <c r="W139" i="1" s="1"/>
  <c r="D140" i="1"/>
  <c r="E139" i="1"/>
  <c r="Z138" i="1"/>
  <c r="AC138" i="1" s="1"/>
  <c r="Y138" i="1"/>
  <c r="AB138" i="1" s="1"/>
  <c r="X138" i="1"/>
  <c r="AA138" i="1" s="1"/>
  <c r="B148" i="1"/>
  <c r="Q147" i="1"/>
  <c r="R144" i="1"/>
  <c r="C145" i="1"/>
  <c r="T143" i="1"/>
  <c r="U142" i="1"/>
  <c r="V142" i="1"/>
  <c r="O137" i="1" l="1"/>
  <c r="P137" i="1"/>
  <c r="S140" i="1"/>
  <c r="W140" i="1" s="1"/>
  <c r="E140" i="1"/>
  <c r="D141" i="1"/>
  <c r="J138" i="1"/>
  <c r="G138" i="1"/>
  <c r="M138" i="1" s="1"/>
  <c r="Z139" i="1"/>
  <c r="AC139" i="1" s="1"/>
  <c r="X139" i="1"/>
  <c r="AA139" i="1" s="1"/>
  <c r="Y139" i="1"/>
  <c r="AB139" i="1" s="1"/>
  <c r="K138" i="1"/>
  <c r="H138" i="1"/>
  <c r="N138" i="1" s="1"/>
  <c r="I138" i="1"/>
  <c r="F138" i="1"/>
  <c r="L138" i="1" s="1"/>
  <c r="T144" i="1"/>
  <c r="R145" i="1"/>
  <c r="C146" i="1"/>
  <c r="U143" i="1"/>
  <c r="V143" i="1"/>
  <c r="B149" i="1"/>
  <c r="Q148" i="1"/>
  <c r="P138" i="1" l="1"/>
  <c r="O138" i="1"/>
  <c r="I139" i="1"/>
  <c r="F139" i="1"/>
  <c r="L139" i="1" s="1"/>
  <c r="S141" i="1"/>
  <c r="W141" i="1" s="1"/>
  <c r="E141" i="1"/>
  <c r="D142" i="1"/>
  <c r="J139" i="1"/>
  <c r="G139" i="1"/>
  <c r="M139" i="1" s="1"/>
  <c r="K139" i="1"/>
  <c r="H139" i="1"/>
  <c r="N139" i="1" s="1"/>
  <c r="Z140" i="1"/>
  <c r="AC140" i="1" s="1"/>
  <c r="X140" i="1"/>
  <c r="AA140" i="1" s="1"/>
  <c r="Y140" i="1"/>
  <c r="AB140" i="1" s="1"/>
  <c r="R146" i="1"/>
  <c r="C147" i="1"/>
  <c r="U144" i="1"/>
  <c r="B150" i="1"/>
  <c r="B151" i="1" s="1"/>
  <c r="Q149" i="1"/>
  <c r="V144" i="1"/>
  <c r="T145" i="1"/>
  <c r="P139" i="1" l="1"/>
  <c r="K140" i="1"/>
  <c r="H140" i="1"/>
  <c r="N140" i="1" s="1"/>
  <c r="J140" i="1"/>
  <c r="G140" i="1"/>
  <c r="M140" i="1" s="1"/>
  <c r="I140" i="1"/>
  <c r="F140" i="1"/>
  <c r="L140" i="1" s="1"/>
  <c r="S142" i="1"/>
  <c r="W142" i="1" s="1"/>
  <c r="E142" i="1"/>
  <c r="D143" i="1"/>
  <c r="Z141" i="1"/>
  <c r="AC141" i="1" s="1"/>
  <c r="X141" i="1"/>
  <c r="AA141" i="1" s="1"/>
  <c r="Y141" i="1"/>
  <c r="AB141" i="1" s="1"/>
  <c r="O139" i="1"/>
  <c r="Q151" i="1"/>
  <c r="B152" i="1"/>
  <c r="U145" i="1"/>
  <c r="V145" i="1"/>
  <c r="Q150" i="1"/>
  <c r="R147" i="1"/>
  <c r="C148" i="1"/>
  <c r="T146" i="1"/>
  <c r="O140" i="1" l="1"/>
  <c r="P140" i="1"/>
  <c r="S143" i="1"/>
  <c r="W143" i="1" s="1"/>
  <c r="D144" i="1"/>
  <c r="E143" i="1"/>
  <c r="J141" i="1"/>
  <c r="G141" i="1"/>
  <c r="M141" i="1" s="1"/>
  <c r="Z142" i="1"/>
  <c r="AC142" i="1" s="1"/>
  <c r="Y142" i="1"/>
  <c r="AB142" i="1" s="1"/>
  <c r="X142" i="1"/>
  <c r="AA142" i="1" s="1"/>
  <c r="I141" i="1"/>
  <c r="F141" i="1"/>
  <c r="L141" i="1" s="1"/>
  <c r="K141" i="1"/>
  <c r="H141" i="1"/>
  <c r="N141" i="1" s="1"/>
  <c r="Q152" i="1"/>
  <c r="B153" i="1"/>
  <c r="T147" i="1"/>
  <c r="R148" i="1"/>
  <c r="C149" i="1"/>
  <c r="U146" i="1"/>
  <c r="V146" i="1"/>
  <c r="P141" i="1" l="1"/>
  <c r="O141" i="1"/>
  <c r="G142" i="1"/>
  <c r="M142" i="1" s="1"/>
  <c r="J142" i="1"/>
  <c r="I142" i="1"/>
  <c r="F142" i="1"/>
  <c r="L142" i="1" s="1"/>
  <c r="K142" i="1"/>
  <c r="H142" i="1"/>
  <c r="N142" i="1" s="1"/>
  <c r="S144" i="1"/>
  <c r="W144" i="1" s="1"/>
  <c r="E144" i="1"/>
  <c r="D145" i="1"/>
  <c r="Z143" i="1"/>
  <c r="AC143" i="1" s="1"/>
  <c r="Y143" i="1"/>
  <c r="AB143" i="1" s="1"/>
  <c r="X143" i="1"/>
  <c r="AA143" i="1" s="1"/>
  <c r="Q153" i="1"/>
  <c r="B154" i="1"/>
  <c r="R149" i="1"/>
  <c r="C150" i="1"/>
  <c r="C151" i="1" s="1"/>
  <c r="T148" i="1"/>
  <c r="U147" i="1"/>
  <c r="V147" i="1"/>
  <c r="P142" i="1" l="1"/>
  <c r="G143" i="1"/>
  <c r="M143" i="1" s="1"/>
  <c r="J143" i="1"/>
  <c r="K143" i="1"/>
  <c r="H143" i="1"/>
  <c r="N143" i="1" s="1"/>
  <c r="O142" i="1"/>
  <c r="Z144" i="1"/>
  <c r="AC144" i="1" s="1"/>
  <c r="Y144" i="1"/>
  <c r="AB144" i="1" s="1"/>
  <c r="X144" i="1"/>
  <c r="AA144" i="1" s="1"/>
  <c r="S145" i="1"/>
  <c r="W145" i="1" s="1"/>
  <c r="D146" i="1"/>
  <c r="E145" i="1"/>
  <c r="F143" i="1"/>
  <c r="L143" i="1" s="1"/>
  <c r="I143" i="1"/>
  <c r="Q154" i="1"/>
  <c r="B155" i="1"/>
  <c r="R151" i="1"/>
  <c r="C152" i="1"/>
  <c r="U148" i="1"/>
  <c r="V148" i="1"/>
  <c r="R150" i="1"/>
  <c r="T149" i="1"/>
  <c r="V149" i="1" s="1"/>
  <c r="P143" i="1" l="1"/>
  <c r="O143" i="1"/>
  <c r="S146" i="1"/>
  <c r="W146" i="1" s="1"/>
  <c r="D147" i="1"/>
  <c r="E146" i="1"/>
  <c r="I144" i="1"/>
  <c r="F144" i="1"/>
  <c r="L144" i="1" s="1"/>
  <c r="Z145" i="1"/>
  <c r="AC145" i="1" s="1"/>
  <c r="X145" i="1"/>
  <c r="AA145" i="1" s="1"/>
  <c r="Y145" i="1"/>
  <c r="AB145" i="1" s="1"/>
  <c r="J144" i="1"/>
  <c r="G144" i="1"/>
  <c r="M144" i="1" s="1"/>
  <c r="K144" i="1"/>
  <c r="H144" i="1"/>
  <c r="N144" i="1" s="1"/>
  <c r="T151" i="1"/>
  <c r="Q155" i="1"/>
  <c r="B156" i="1"/>
  <c r="R152" i="1"/>
  <c r="C153" i="1"/>
  <c r="U149" i="1"/>
  <c r="T150" i="1"/>
  <c r="P144" i="1" l="1"/>
  <c r="I145" i="1"/>
  <c r="F145" i="1"/>
  <c r="L145" i="1" s="1"/>
  <c r="O144" i="1"/>
  <c r="J145" i="1"/>
  <c r="G145" i="1"/>
  <c r="M145" i="1" s="1"/>
  <c r="K145" i="1"/>
  <c r="H145" i="1"/>
  <c r="N145" i="1" s="1"/>
  <c r="S147" i="1"/>
  <c r="W147" i="1" s="1"/>
  <c r="D148" i="1"/>
  <c r="E147" i="1"/>
  <c r="Z146" i="1"/>
  <c r="AC146" i="1" s="1"/>
  <c r="X146" i="1"/>
  <c r="AA146" i="1" s="1"/>
  <c r="Y146" i="1"/>
  <c r="AB146" i="1" s="1"/>
  <c r="R153" i="1"/>
  <c r="C154" i="1"/>
  <c r="U151" i="1"/>
  <c r="B157" i="1"/>
  <c r="Q156" i="1"/>
  <c r="T152" i="1"/>
  <c r="V151" i="1"/>
  <c r="U150" i="1"/>
  <c r="V150" i="1"/>
  <c r="P145" i="1" l="1"/>
  <c r="S148" i="1"/>
  <c r="W148" i="1" s="1"/>
  <c r="E148" i="1"/>
  <c r="D149" i="1"/>
  <c r="K146" i="1"/>
  <c r="H146" i="1"/>
  <c r="N146" i="1" s="1"/>
  <c r="I146" i="1"/>
  <c r="F146" i="1"/>
  <c r="L146" i="1" s="1"/>
  <c r="Z147" i="1"/>
  <c r="AC147" i="1" s="1"/>
  <c r="X147" i="1"/>
  <c r="AA147" i="1" s="1"/>
  <c r="Y147" i="1"/>
  <c r="AB147" i="1" s="1"/>
  <c r="G146" i="1"/>
  <c r="M146" i="1" s="1"/>
  <c r="J146" i="1"/>
  <c r="O145" i="1"/>
  <c r="R154" i="1"/>
  <c r="C155" i="1"/>
  <c r="Q157" i="1"/>
  <c r="B158" i="1"/>
  <c r="U152" i="1"/>
  <c r="V152" i="1"/>
  <c r="T153" i="1"/>
  <c r="P146" i="1" l="1"/>
  <c r="I147" i="1"/>
  <c r="F147" i="1"/>
  <c r="L147" i="1" s="1"/>
  <c r="O146" i="1"/>
  <c r="J147" i="1"/>
  <c r="G147" i="1"/>
  <c r="M147" i="1" s="1"/>
  <c r="S149" i="1"/>
  <c r="W149" i="1" s="1"/>
  <c r="D150" i="1"/>
  <c r="E149" i="1"/>
  <c r="K147" i="1"/>
  <c r="H147" i="1"/>
  <c r="N147" i="1" s="1"/>
  <c r="Z148" i="1"/>
  <c r="AC148" i="1" s="1"/>
  <c r="Y148" i="1"/>
  <c r="AB148" i="1" s="1"/>
  <c r="X148" i="1"/>
  <c r="AA148" i="1" s="1"/>
  <c r="U153" i="1"/>
  <c r="R155" i="1"/>
  <c r="C156" i="1"/>
  <c r="V153" i="1"/>
  <c r="B159" i="1"/>
  <c r="Q158" i="1"/>
  <c r="T154" i="1"/>
  <c r="V154" i="1" s="1"/>
  <c r="P147" i="1" l="1"/>
  <c r="J148" i="1"/>
  <c r="G148" i="1"/>
  <c r="M148" i="1" s="1"/>
  <c r="S150" i="1"/>
  <c r="W150" i="1" s="1"/>
  <c r="E150" i="1"/>
  <c r="D151" i="1"/>
  <c r="K148" i="1"/>
  <c r="H148" i="1"/>
  <c r="N148" i="1" s="1"/>
  <c r="Z149" i="1"/>
  <c r="AC149" i="1" s="1"/>
  <c r="X149" i="1"/>
  <c r="AA149" i="1" s="1"/>
  <c r="Y149" i="1"/>
  <c r="AB149" i="1" s="1"/>
  <c r="F148" i="1"/>
  <c r="L148" i="1" s="1"/>
  <c r="I148" i="1"/>
  <c r="O147" i="1"/>
  <c r="R156" i="1"/>
  <c r="C157" i="1"/>
  <c r="Q159" i="1"/>
  <c r="B160" i="1"/>
  <c r="T155" i="1"/>
  <c r="V155" i="1" s="1"/>
  <c r="U154" i="1"/>
  <c r="P148" i="1" l="1"/>
  <c r="O148" i="1"/>
  <c r="I149" i="1"/>
  <c r="F149" i="1"/>
  <c r="L149" i="1" s="1"/>
  <c r="K149" i="1"/>
  <c r="H149" i="1"/>
  <c r="N149" i="1" s="1"/>
  <c r="Z150" i="1"/>
  <c r="AC150" i="1" s="1"/>
  <c r="Y150" i="1"/>
  <c r="AB150" i="1" s="1"/>
  <c r="X150" i="1"/>
  <c r="AA150" i="1" s="1"/>
  <c r="J149" i="1"/>
  <c r="G149" i="1"/>
  <c r="M149" i="1" s="1"/>
  <c r="S151" i="1"/>
  <c r="W151" i="1" s="1"/>
  <c r="E151" i="1"/>
  <c r="D152" i="1"/>
  <c r="R157" i="1"/>
  <c r="C158" i="1"/>
  <c r="Q160" i="1"/>
  <c r="B161" i="1"/>
  <c r="T156" i="1"/>
  <c r="U155" i="1"/>
  <c r="P149" i="1" l="1"/>
  <c r="K150" i="1"/>
  <c r="H150" i="1"/>
  <c r="N150" i="1" s="1"/>
  <c r="S152" i="1"/>
  <c r="W152" i="1" s="1"/>
  <c r="D153" i="1"/>
  <c r="E152" i="1"/>
  <c r="J150" i="1"/>
  <c r="G150" i="1"/>
  <c r="M150" i="1" s="1"/>
  <c r="I150" i="1"/>
  <c r="F150" i="1"/>
  <c r="L150" i="1" s="1"/>
  <c r="Z151" i="1"/>
  <c r="AC151" i="1" s="1"/>
  <c r="X151" i="1"/>
  <c r="AA151" i="1" s="1"/>
  <c r="Y151" i="1"/>
  <c r="AB151" i="1" s="1"/>
  <c r="O149" i="1"/>
  <c r="U156" i="1"/>
  <c r="Q161" i="1"/>
  <c r="B162" i="1"/>
  <c r="R158" i="1"/>
  <c r="C159" i="1"/>
  <c r="V156" i="1"/>
  <c r="T157" i="1"/>
  <c r="V157" i="1" s="1"/>
  <c r="P150" i="1" l="1"/>
  <c r="O150" i="1"/>
  <c r="K151" i="1"/>
  <c r="H151" i="1"/>
  <c r="N151" i="1" s="1"/>
  <c r="S153" i="1"/>
  <c r="W153" i="1" s="1"/>
  <c r="D154" i="1"/>
  <c r="E153" i="1"/>
  <c r="J151" i="1"/>
  <c r="G151" i="1"/>
  <c r="M151" i="1" s="1"/>
  <c r="Z152" i="1"/>
  <c r="AC152" i="1" s="1"/>
  <c r="X152" i="1"/>
  <c r="AA152" i="1" s="1"/>
  <c r="Y152" i="1"/>
  <c r="AB152" i="1" s="1"/>
  <c r="I151" i="1"/>
  <c r="F151" i="1"/>
  <c r="L151" i="1" s="1"/>
  <c r="B163" i="1"/>
  <c r="Q162" i="1"/>
  <c r="U157" i="1"/>
  <c r="R159" i="1"/>
  <c r="C160" i="1"/>
  <c r="T158" i="1"/>
  <c r="V158" i="1" s="1"/>
  <c r="O151" i="1" l="1"/>
  <c r="P151" i="1"/>
  <c r="I152" i="1"/>
  <c r="F152" i="1"/>
  <c r="L152" i="1" s="1"/>
  <c r="S154" i="1"/>
  <c r="W154" i="1" s="1"/>
  <c r="E154" i="1"/>
  <c r="D155" i="1"/>
  <c r="Z153" i="1"/>
  <c r="AC153" i="1" s="1"/>
  <c r="X153" i="1"/>
  <c r="AA153" i="1" s="1"/>
  <c r="Y153" i="1"/>
  <c r="AB153" i="1" s="1"/>
  <c r="J152" i="1"/>
  <c r="G152" i="1"/>
  <c r="M152" i="1" s="1"/>
  <c r="H152" i="1"/>
  <c r="N152" i="1" s="1"/>
  <c r="K152" i="1"/>
  <c r="U158" i="1"/>
  <c r="R160" i="1"/>
  <c r="C161" i="1"/>
  <c r="Q163" i="1"/>
  <c r="B164" i="1"/>
  <c r="T159" i="1"/>
  <c r="V159" i="1" s="1"/>
  <c r="P152" i="1" l="1"/>
  <c r="S155" i="1"/>
  <c r="W155" i="1" s="1"/>
  <c r="E155" i="1"/>
  <c r="D156" i="1"/>
  <c r="G153" i="1"/>
  <c r="M153" i="1" s="1"/>
  <c r="J153" i="1"/>
  <c r="K153" i="1"/>
  <c r="H153" i="1"/>
  <c r="N153" i="1" s="1"/>
  <c r="F153" i="1"/>
  <c r="L153" i="1" s="1"/>
  <c r="I153" i="1"/>
  <c r="Z154" i="1"/>
  <c r="AC154" i="1" s="1"/>
  <c r="Y154" i="1"/>
  <c r="AB154" i="1" s="1"/>
  <c r="X154" i="1"/>
  <c r="AA154" i="1" s="1"/>
  <c r="O152" i="1"/>
  <c r="R161" i="1"/>
  <c r="C162" i="1"/>
  <c r="U159" i="1"/>
  <c r="T160" i="1"/>
  <c r="B165" i="1"/>
  <c r="Q164" i="1"/>
  <c r="O153" i="1" l="1"/>
  <c r="P153" i="1"/>
  <c r="I154" i="1"/>
  <c r="F154" i="1"/>
  <c r="L154" i="1" s="1"/>
  <c r="J154" i="1"/>
  <c r="G154" i="1"/>
  <c r="M154" i="1" s="1"/>
  <c r="K154" i="1"/>
  <c r="H154" i="1"/>
  <c r="N154" i="1" s="1"/>
  <c r="S156" i="1"/>
  <c r="W156" i="1" s="1"/>
  <c r="E156" i="1"/>
  <c r="D157" i="1"/>
  <c r="Z155" i="1"/>
  <c r="AC155" i="1" s="1"/>
  <c r="Y155" i="1"/>
  <c r="AB155" i="1" s="1"/>
  <c r="X155" i="1"/>
  <c r="AA155" i="1" s="1"/>
  <c r="U160" i="1"/>
  <c r="Q165" i="1"/>
  <c r="B166" i="1"/>
  <c r="V160" i="1"/>
  <c r="R162" i="1"/>
  <c r="C163" i="1"/>
  <c r="T161" i="1"/>
  <c r="V161" i="1" s="1"/>
  <c r="P154" i="1" l="1"/>
  <c r="S157" i="1"/>
  <c r="W157" i="1" s="1"/>
  <c r="E157" i="1"/>
  <c r="D158" i="1"/>
  <c r="J155" i="1"/>
  <c r="G155" i="1"/>
  <c r="M155" i="1" s="1"/>
  <c r="K155" i="1"/>
  <c r="H155" i="1"/>
  <c r="N155" i="1" s="1"/>
  <c r="I155" i="1"/>
  <c r="O155" i="1" s="1"/>
  <c r="F155" i="1"/>
  <c r="L155" i="1" s="1"/>
  <c r="Z156" i="1"/>
  <c r="AC156" i="1" s="1"/>
  <c r="X156" i="1"/>
  <c r="AA156" i="1" s="1"/>
  <c r="Y156" i="1"/>
  <c r="AB156" i="1" s="1"/>
  <c r="O154" i="1"/>
  <c r="B167" i="1"/>
  <c r="Q166" i="1"/>
  <c r="U161" i="1"/>
  <c r="R163" i="1"/>
  <c r="C164" i="1"/>
  <c r="T162" i="1"/>
  <c r="P155" i="1" l="1"/>
  <c r="I156" i="1"/>
  <c r="F156" i="1"/>
  <c r="L156" i="1" s="1"/>
  <c r="J156" i="1"/>
  <c r="G156" i="1"/>
  <c r="M156" i="1" s="1"/>
  <c r="S158" i="1"/>
  <c r="W158" i="1" s="1"/>
  <c r="D159" i="1"/>
  <c r="E158" i="1"/>
  <c r="K156" i="1"/>
  <c r="H156" i="1"/>
  <c r="N156" i="1" s="1"/>
  <c r="Z157" i="1"/>
  <c r="AC157" i="1" s="1"/>
  <c r="X157" i="1"/>
  <c r="AA157" i="1" s="1"/>
  <c r="Y157" i="1"/>
  <c r="AB157" i="1" s="1"/>
  <c r="T163" i="1"/>
  <c r="Q167" i="1"/>
  <c r="B168" i="1"/>
  <c r="B169" i="1" s="1"/>
  <c r="U162" i="1"/>
  <c r="V162" i="1"/>
  <c r="R164" i="1"/>
  <c r="C165" i="1"/>
  <c r="P156" i="1" l="1"/>
  <c r="K157" i="1"/>
  <c r="H157" i="1"/>
  <c r="N157" i="1" s="1"/>
  <c r="I157" i="1"/>
  <c r="F157" i="1"/>
  <c r="L157" i="1" s="1"/>
  <c r="Z158" i="1"/>
  <c r="AC158" i="1" s="1"/>
  <c r="X158" i="1"/>
  <c r="AA158" i="1" s="1"/>
  <c r="Y158" i="1"/>
  <c r="AB158" i="1" s="1"/>
  <c r="J157" i="1"/>
  <c r="G157" i="1"/>
  <c r="M157" i="1" s="1"/>
  <c r="S159" i="1"/>
  <c r="W159" i="1" s="1"/>
  <c r="E159" i="1"/>
  <c r="D160" i="1"/>
  <c r="O156" i="1"/>
  <c r="Q169" i="1"/>
  <c r="B170" i="1"/>
  <c r="R165" i="1"/>
  <c r="C166" i="1"/>
  <c r="Q168" i="1"/>
  <c r="T164" i="1"/>
  <c r="U163" i="1"/>
  <c r="V163" i="1"/>
  <c r="P157" i="1" l="1"/>
  <c r="S160" i="1"/>
  <c r="W160" i="1" s="1"/>
  <c r="E160" i="1"/>
  <c r="D161" i="1"/>
  <c r="G158" i="1"/>
  <c r="M158" i="1" s="1"/>
  <c r="J158" i="1"/>
  <c r="K158" i="1"/>
  <c r="H158" i="1"/>
  <c r="N158" i="1" s="1"/>
  <c r="O157" i="1"/>
  <c r="Z159" i="1"/>
  <c r="AC159" i="1" s="1"/>
  <c r="X159" i="1"/>
  <c r="AA159" i="1" s="1"/>
  <c r="Y159" i="1"/>
  <c r="AB159" i="1" s="1"/>
  <c r="I158" i="1"/>
  <c r="F158" i="1"/>
  <c r="L158" i="1" s="1"/>
  <c r="Q170" i="1"/>
  <c r="B171" i="1"/>
  <c r="U164" i="1"/>
  <c r="R166" i="1"/>
  <c r="C167" i="1"/>
  <c r="V164" i="1"/>
  <c r="T165" i="1"/>
  <c r="V165" i="1" s="1"/>
  <c r="P158" i="1" l="1"/>
  <c r="O158" i="1"/>
  <c r="J159" i="1"/>
  <c r="G159" i="1"/>
  <c r="M159" i="1" s="1"/>
  <c r="I159" i="1"/>
  <c r="F159" i="1"/>
  <c r="L159" i="1" s="1"/>
  <c r="K159" i="1"/>
  <c r="H159" i="1"/>
  <c r="N159" i="1" s="1"/>
  <c r="S161" i="1"/>
  <c r="W161" i="1" s="1"/>
  <c r="D162" i="1"/>
  <c r="E161" i="1"/>
  <c r="Z160" i="1"/>
  <c r="AC160" i="1" s="1"/>
  <c r="X160" i="1"/>
  <c r="AA160" i="1" s="1"/>
  <c r="Y160" i="1"/>
  <c r="AB160" i="1" s="1"/>
  <c r="B172" i="1"/>
  <c r="Q171" i="1"/>
  <c r="R167" i="1"/>
  <c r="C168" i="1"/>
  <c r="C169" i="1" s="1"/>
  <c r="T166" i="1"/>
  <c r="U165" i="1"/>
  <c r="P159" i="1" l="1"/>
  <c r="I160" i="1"/>
  <c r="F160" i="1"/>
  <c r="L160" i="1" s="1"/>
  <c r="J160" i="1"/>
  <c r="G160" i="1"/>
  <c r="M160" i="1" s="1"/>
  <c r="H160" i="1"/>
  <c r="N160" i="1" s="1"/>
  <c r="K160" i="1"/>
  <c r="Z161" i="1"/>
  <c r="AC161" i="1" s="1"/>
  <c r="Y161" i="1"/>
  <c r="AB161" i="1" s="1"/>
  <c r="X161" i="1"/>
  <c r="AA161" i="1" s="1"/>
  <c r="O159" i="1"/>
  <c r="S162" i="1"/>
  <c r="W162" i="1" s="1"/>
  <c r="E162" i="1"/>
  <c r="D163" i="1"/>
  <c r="Q172" i="1"/>
  <c r="B173" i="1"/>
  <c r="R169" i="1"/>
  <c r="C170" i="1"/>
  <c r="U166" i="1"/>
  <c r="V166" i="1"/>
  <c r="R168" i="1"/>
  <c r="T167" i="1"/>
  <c r="V167" i="1" s="1"/>
  <c r="P160" i="1" l="1"/>
  <c r="Z162" i="1"/>
  <c r="AC162" i="1" s="1"/>
  <c r="X162" i="1"/>
  <c r="AA162" i="1" s="1"/>
  <c r="Y162" i="1"/>
  <c r="AB162" i="1" s="1"/>
  <c r="I161" i="1"/>
  <c r="F161" i="1"/>
  <c r="L161" i="1" s="1"/>
  <c r="J161" i="1"/>
  <c r="G161" i="1"/>
  <c r="M161" i="1" s="1"/>
  <c r="K161" i="1"/>
  <c r="H161" i="1"/>
  <c r="N161" i="1" s="1"/>
  <c r="S163" i="1"/>
  <c r="W163" i="1" s="1"/>
  <c r="D164" i="1"/>
  <c r="E163" i="1"/>
  <c r="O160" i="1"/>
  <c r="R170" i="1"/>
  <c r="C171" i="1"/>
  <c r="Q173" i="1"/>
  <c r="B174" i="1"/>
  <c r="T169" i="1"/>
  <c r="T168" i="1"/>
  <c r="U167" i="1"/>
  <c r="P161" i="1" l="1"/>
  <c r="S164" i="1"/>
  <c r="W164" i="1" s="1"/>
  <c r="D165" i="1"/>
  <c r="E164" i="1"/>
  <c r="Z163" i="1"/>
  <c r="AC163" i="1" s="1"/>
  <c r="X163" i="1"/>
  <c r="AA163" i="1" s="1"/>
  <c r="Y163" i="1"/>
  <c r="AB163" i="1" s="1"/>
  <c r="O161" i="1"/>
  <c r="J162" i="1"/>
  <c r="G162" i="1"/>
  <c r="M162" i="1" s="1"/>
  <c r="I162" i="1"/>
  <c r="F162" i="1"/>
  <c r="L162" i="1" s="1"/>
  <c r="K162" i="1"/>
  <c r="H162" i="1"/>
  <c r="N162" i="1" s="1"/>
  <c r="B175" i="1"/>
  <c r="Q174" i="1"/>
  <c r="R171" i="1"/>
  <c r="C172" i="1"/>
  <c r="U169" i="1"/>
  <c r="V169" i="1"/>
  <c r="T170" i="1"/>
  <c r="U168" i="1"/>
  <c r="V168" i="1"/>
  <c r="P162" i="1" l="1"/>
  <c r="O162" i="1"/>
  <c r="F163" i="1"/>
  <c r="L163" i="1" s="1"/>
  <c r="I163" i="1"/>
  <c r="K163" i="1"/>
  <c r="H163" i="1"/>
  <c r="N163" i="1" s="1"/>
  <c r="J163" i="1"/>
  <c r="G163" i="1"/>
  <c r="M163" i="1" s="1"/>
  <c r="S165" i="1"/>
  <c r="W165" i="1" s="1"/>
  <c r="D166" i="1"/>
  <c r="E165" i="1"/>
  <c r="Z164" i="1"/>
  <c r="AC164" i="1" s="1"/>
  <c r="Y164" i="1"/>
  <c r="AB164" i="1" s="1"/>
  <c r="X164" i="1"/>
  <c r="AA164" i="1" s="1"/>
  <c r="U170" i="1"/>
  <c r="T171" i="1"/>
  <c r="R172" i="1"/>
  <c r="C173" i="1"/>
  <c r="V170" i="1"/>
  <c r="Q175" i="1"/>
  <c r="B176" i="1"/>
  <c r="P163" i="1" l="1"/>
  <c r="I164" i="1"/>
  <c r="F164" i="1"/>
  <c r="L164" i="1" s="1"/>
  <c r="J164" i="1"/>
  <c r="G164" i="1"/>
  <c r="M164" i="1" s="1"/>
  <c r="K164" i="1"/>
  <c r="H164" i="1"/>
  <c r="N164" i="1" s="1"/>
  <c r="S166" i="1"/>
  <c r="W166" i="1" s="1"/>
  <c r="E166" i="1"/>
  <c r="D167" i="1"/>
  <c r="Z165" i="1"/>
  <c r="AC165" i="1" s="1"/>
  <c r="Y165" i="1"/>
  <c r="AB165" i="1" s="1"/>
  <c r="X165" i="1"/>
  <c r="AA165" i="1" s="1"/>
  <c r="O163" i="1"/>
  <c r="T172" i="1"/>
  <c r="R173" i="1"/>
  <c r="C174" i="1"/>
  <c r="U171" i="1"/>
  <c r="V171" i="1"/>
  <c r="Q176" i="1"/>
  <c r="B177" i="1"/>
  <c r="P164" i="1" l="1"/>
  <c r="H165" i="1"/>
  <c r="N165" i="1" s="1"/>
  <c r="K165" i="1"/>
  <c r="I165" i="1"/>
  <c r="F165" i="1"/>
  <c r="L165" i="1" s="1"/>
  <c r="G165" i="1"/>
  <c r="M165" i="1" s="1"/>
  <c r="J165" i="1"/>
  <c r="S167" i="1"/>
  <c r="W167" i="1" s="1"/>
  <c r="D168" i="1"/>
  <c r="E167" i="1"/>
  <c r="Z166" i="1"/>
  <c r="AC166" i="1" s="1"/>
  <c r="Y166" i="1"/>
  <c r="AB166" i="1" s="1"/>
  <c r="X166" i="1"/>
  <c r="AA166" i="1" s="1"/>
  <c r="O164" i="1"/>
  <c r="B178" i="1"/>
  <c r="Q177" i="1"/>
  <c r="T173" i="1"/>
  <c r="U172" i="1"/>
  <c r="V172" i="1"/>
  <c r="R174" i="1"/>
  <c r="C175" i="1"/>
  <c r="P165" i="1" l="1"/>
  <c r="S168" i="1"/>
  <c r="W168" i="1" s="1"/>
  <c r="E168" i="1"/>
  <c r="D169" i="1"/>
  <c r="I166" i="1"/>
  <c r="F166" i="1"/>
  <c r="L166" i="1" s="1"/>
  <c r="K166" i="1"/>
  <c r="H166" i="1"/>
  <c r="N166" i="1" s="1"/>
  <c r="O165" i="1"/>
  <c r="Z167" i="1"/>
  <c r="AC167" i="1" s="1"/>
  <c r="Y167" i="1"/>
  <c r="AB167" i="1" s="1"/>
  <c r="X167" i="1"/>
  <c r="AA167" i="1" s="1"/>
  <c r="J166" i="1"/>
  <c r="G166" i="1"/>
  <c r="M166" i="1" s="1"/>
  <c r="U173" i="1"/>
  <c r="R175" i="1"/>
  <c r="C176" i="1"/>
  <c r="T174" i="1"/>
  <c r="V173" i="1"/>
  <c r="Q178" i="1"/>
  <c r="B179" i="1"/>
  <c r="P166" i="1" l="1"/>
  <c r="J167" i="1"/>
  <c r="G167" i="1"/>
  <c r="M167" i="1" s="1"/>
  <c r="H167" i="1"/>
  <c r="N167" i="1" s="1"/>
  <c r="K167" i="1"/>
  <c r="F167" i="1"/>
  <c r="L167" i="1" s="1"/>
  <c r="I167" i="1"/>
  <c r="O166" i="1"/>
  <c r="S169" i="1"/>
  <c r="W169" i="1" s="1"/>
  <c r="E169" i="1"/>
  <c r="D170" i="1"/>
  <c r="Z168" i="1"/>
  <c r="AC168" i="1" s="1"/>
  <c r="Y168" i="1"/>
  <c r="AB168" i="1" s="1"/>
  <c r="X168" i="1"/>
  <c r="AA168" i="1" s="1"/>
  <c r="R176" i="1"/>
  <c r="C177" i="1"/>
  <c r="Q179" i="1"/>
  <c r="B180" i="1"/>
  <c r="U174" i="1"/>
  <c r="V174" i="1"/>
  <c r="T175" i="1"/>
  <c r="P167" i="1" l="1"/>
  <c r="O167" i="1"/>
  <c r="K168" i="1"/>
  <c r="H168" i="1"/>
  <c r="N168" i="1" s="1"/>
  <c r="J168" i="1"/>
  <c r="G168" i="1"/>
  <c r="M168" i="1" s="1"/>
  <c r="S170" i="1"/>
  <c r="W170" i="1" s="1"/>
  <c r="D171" i="1"/>
  <c r="E170" i="1"/>
  <c r="Z169" i="1"/>
  <c r="AC169" i="1" s="1"/>
  <c r="X169" i="1"/>
  <c r="AA169" i="1" s="1"/>
  <c r="Y169" i="1"/>
  <c r="AB169" i="1" s="1"/>
  <c r="I168" i="1"/>
  <c r="F168" i="1"/>
  <c r="L168" i="1" s="1"/>
  <c r="U175" i="1"/>
  <c r="V175" i="1"/>
  <c r="R177" i="1"/>
  <c r="C178" i="1"/>
  <c r="B181" i="1"/>
  <c r="Q180" i="1"/>
  <c r="T176" i="1"/>
  <c r="O168" i="1" l="1"/>
  <c r="P168" i="1"/>
  <c r="J169" i="1"/>
  <c r="G169" i="1"/>
  <c r="M169" i="1" s="1"/>
  <c r="I169" i="1"/>
  <c r="F169" i="1"/>
  <c r="L169" i="1" s="1"/>
  <c r="Z170" i="1"/>
  <c r="AC170" i="1" s="1"/>
  <c r="X170" i="1"/>
  <c r="AA170" i="1" s="1"/>
  <c r="Y170" i="1"/>
  <c r="AB170" i="1" s="1"/>
  <c r="H169" i="1"/>
  <c r="N169" i="1" s="1"/>
  <c r="K169" i="1"/>
  <c r="S171" i="1"/>
  <c r="W171" i="1" s="1"/>
  <c r="E171" i="1"/>
  <c r="D172" i="1"/>
  <c r="B182" i="1"/>
  <c r="Q181" i="1"/>
  <c r="R178" i="1"/>
  <c r="C179" i="1"/>
  <c r="U176" i="1"/>
  <c r="T177" i="1"/>
  <c r="V176" i="1"/>
  <c r="P169" i="1" l="1"/>
  <c r="S172" i="1"/>
  <c r="W172" i="1" s="1"/>
  <c r="E172" i="1"/>
  <c r="D173" i="1"/>
  <c r="G170" i="1"/>
  <c r="M170" i="1" s="1"/>
  <c r="J170" i="1"/>
  <c r="K170" i="1"/>
  <c r="H170" i="1"/>
  <c r="N170" i="1" s="1"/>
  <c r="Z171" i="1"/>
  <c r="AC171" i="1" s="1"/>
  <c r="Y171" i="1"/>
  <c r="AB171" i="1" s="1"/>
  <c r="X171" i="1"/>
  <c r="AA171" i="1" s="1"/>
  <c r="F170" i="1"/>
  <c r="L170" i="1" s="1"/>
  <c r="I170" i="1"/>
  <c r="O169" i="1"/>
  <c r="R179" i="1"/>
  <c r="C180" i="1"/>
  <c r="T178" i="1"/>
  <c r="Q182" i="1"/>
  <c r="B183" i="1"/>
  <c r="U177" i="1"/>
  <c r="V177" i="1"/>
  <c r="P170" i="1" l="1"/>
  <c r="O170" i="1"/>
  <c r="I171" i="1"/>
  <c r="F171" i="1"/>
  <c r="L171" i="1" s="1"/>
  <c r="K171" i="1"/>
  <c r="H171" i="1"/>
  <c r="N171" i="1" s="1"/>
  <c r="G171" i="1"/>
  <c r="M171" i="1" s="1"/>
  <c r="J171" i="1"/>
  <c r="S173" i="1"/>
  <c r="W173" i="1" s="1"/>
  <c r="E173" i="1"/>
  <c r="D174" i="1"/>
  <c r="Z172" i="1"/>
  <c r="AC172" i="1" s="1"/>
  <c r="Y172" i="1"/>
  <c r="AB172" i="1" s="1"/>
  <c r="X172" i="1"/>
  <c r="AA172" i="1" s="1"/>
  <c r="R180" i="1"/>
  <c r="C181" i="1"/>
  <c r="U178" i="1"/>
  <c r="V178" i="1"/>
  <c r="B184" i="1"/>
  <c r="B185" i="1" s="1"/>
  <c r="Q183" i="1"/>
  <c r="T179" i="1"/>
  <c r="V179" i="1" s="1"/>
  <c r="P171" i="1" l="1"/>
  <c r="F172" i="1"/>
  <c r="L172" i="1" s="1"/>
  <c r="I172" i="1"/>
  <c r="S174" i="1"/>
  <c r="W174" i="1" s="1"/>
  <c r="D175" i="1"/>
  <c r="E174" i="1"/>
  <c r="K172" i="1"/>
  <c r="H172" i="1"/>
  <c r="N172" i="1" s="1"/>
  <c r="Z173" i="1"/>
  <c r="AC173" i="1" s="1"/>
  <c r="X173" i="1"/>
  <c r="AA173" i="1" s="1"/>
  <c r="Y173" i="1"/>
  <c r="AB173" i="1" s="1"/>
  <c r="G172" i="1"/>
  <c r="M172" i="1" s="1"/>
  <c r="J172" i="1"/>
  <c r="O171" i="1"/>
  <c r="Q185" i="1"/>
  <c r="B186" i="1"/>
  <c r="R181" i="1"/>
  <c r="C182" i="1"/>
  <c r="U179" i="1"/>
  <c r="Q184" i="1"/>
  <c r="T180" i="1"/>
  <c r="P172" i="1" l="1"/>
  <c r="J173" i="1"/>
  <c r="G173" i="1"/>
  <c r="M173" i="1" s="1"/>
  <c r="I173" i="1"/>
  <c r="F173" i="1"/>
  <c r="L173" i="1" s="1"/>
  <c r="S175" i="1"/>
  <c r="W175" i="1" s="1"/>
  <c r="D176" i="1"/>
  <c r="E175" i="1"/>
  <c r="Z174" i="1"/>
  <c r="AC174" i="1" s="1"/>
  <c r="Y174" i="1"/>
  <c r="AB174" i="1" s="1"/>
  <c r="X174" i="1"/>
  <c r="AA174" i="1" s="1"/>
  <c r="K173" i="1"/>
  <c r="H173" i="1"/>
  <c r="N173" i="1" s="1"/>
  <c r="O172" i="1"/>
  <c r="Q186" i="1"/>
  <c r="B187" i="1"/>
  <c r="U180" i="1"/>
  <c r="V180" i="1"/>
  <c r="R182" i="1"/>
  <c r="C183" i="1"/>
  <c r="T181" i="1"/>
  <c r="P173" i="1" l="1"/>
  <c r="J174" i="1"/>
  <c r="G174" i="1"/>
  <c r="M174" i="1" s="1"/>
  <c r="F174" i="1"/>
  <c r="L174" i="1" s="1"/>
  <c r="I174" i="1"/>
  <c r="Z175" i="1"/>
  <c r="AC175" i="1" s="1"/>
  <c r="X175" i="1"/>
  <c r="AA175" i="1" s="1"/>
  <c r="Y175" i="1"/>
  <c r="AB175" i="1" s="1"/>
  <c r="H174" i="1"/>
  <c r="N174" i="1" s="1"/>
  <c r="K174" i="1"/>
  <c r="O173" i="1"/>
  <c r="S176" i="1"/>
  <c r="W176" i="1" s="1"/>
  <c r="E176" i="1"/>
  <c r="D177" i="1"/>
  <c r="B188" i="1"/>
  <c r="Q187" i="1"/>
  <c r="U181" i="1"/>
  <c r="V181" i="1"/>
  <c r="R183" i="1"/>
  <c r="C184" i="1"/>
  <c r="C185" i="1" s="1"/>
  <c r="T182" i="1"/>
  <c r="V182" i="1" s="1"/>
  <c r="P174" i="1" l="1"/>
  <c r="Z176" i="1"/>
  <c r="AC176" i="1" s="1"/>
  <c r="Y176" i="1"/>
  <c r="AB176" i="1" s="1"/>
  <c r="X176" i="1"/>
  <c r="AA176" i="1" s="1"/>
  <c r="J175" i="1"/>
  <c r="G175" i="1"/>
  <c r="M175" i="1" s="1"/>
  <c r="K175" i="1"/>
  <c r="H175" i="1"/>
  <c r="N175" i="1" s="1"/>
  <c r="O174" i="1"/>
  <c r="I175" i="1"/>
  <c r="F175" i="1"/>
  <c r="L175" i="1" s="1"/>
  <c r="S177" i="1"/>
  <c r="W177" i="1" s="1"/>
  <c r="D178" i="1"/>
  <c r="E177" i="1"/>
  <c r="B189" i="1"/>
  <c r="Q188" i="1"/>
  <c r="R185" i="1"/>
  <c r="C186" i="1"/>
  <c r="R184" i="1"/>
  <c r="U182" i="1"/>
  <c r="T183" i="1"/>
  <c r="O175" i="1" l="1"/>
  <c r="P175" i="1"/>
  <c r="S178" i="1"/>
  <c r="W178" i="1" s="1"/>
  <c r="D179" i="1"/>
  <c r="E178" i="1"/>
  <c r="Z177" i="1"/>
  <c r="AC177" i="1" s="1"/>
  <c r="Y177" i="1"/>
  <c r="AB177" i="1" s="1"/>
  <c r="X177" i="1"/>
  <c r="AA177" i="1" s="1"/>
  <c r="F176" i="1"/>
  <c r="L176" i="1" s="1"/>
  <c r="I176" i="1"/>
  <c r="J176" i="1"/>
  <c r="G176" i="1"/>
  <c r="M176" i="1" s="1"/>
  <c r="K176" i="1"/>
  <c r="H176" i="1"/>
  <c r="N176" i="1" s="1"/>
  <c r="R186" i="1"/>
  <c r="C187" i="1"/>
  <c r="T185" i="1"/>
  <c r="Q189" i="1"/>
  <c r="B190" i="1"/>
  <c r="U183" i="1"/>
  <c r="V183" i="1"/>
  <c r="T184" i="1"/>
  <c r="P176" i="1" l="1"/>
  <c r="O176" i="1"/>
  <c r="H177" i="1"/>
  <c r="N177" i="1" s="1"/>
  <c r="K177" i="1"/>
  <c r="I177" i="1"/>
  <c r="F177" i="1"/>
  <c r="L177" i="1" s="1"/>
  <c r="S179" i="1"/>
  <c r="W179" i="1" s="1"/>
  <c r="E179" i="1"/>
  <c r="D180" i="1"/>
  <c r="G177" i="1"/>
  <c r="M177" i="1" s="1"/>
  <c r="J177" i="1"/>
  <c r="Z178" i="1"/>
  <c r="AC178" i="1" s="1"/>
  <c r="Y178" i="1"/>
  <c r="AB178" i="1" s="1"/>
  <c r="X178" i="1"/>
  <c r="AA178" i="1" s="1"/>
  <c r="U185" i="1"/>
  <c r="V185" i="1"/>
  <c r="T186" i="1"/>
  <c r="R187" i="1"/>
  <c r="C188" i="1"/>
  <c r="B191" i="1"/>
  <c r="Q190" i="1"/>
  <c r="U184" i="1"/>
  <c r="V184" i="1"/>
  <c r="P177" i="1" l="1"/>
  <c r="K178" i="1"/>
  <c r="H178" i="1"/>
  <c r="N178" i="1" s="1"/>
  <c r="S180" i="1"/>
  <c r="W180" i="1" s="1"/>
  <c r="E180" i="1"/>
  <c r="D181" i="1"/>
  <c r="O177" i="1"/>
  <c r="J178" i="1"/>
  <c r="G178" i="1"/>
  <c r="M178" i="1" s="1"/>
  <c r="Z179" i="1"/>
  <c r="AC179" i="1" s="1"/>
  <c r="X179" i="1"/>
  <c r="AA179" i="1" s="1"/>
  <c r="Y179" i="1"/>
  <c r="AB179" i="1" s="1"/>
  <c r="I178" i="1"/>
  <c r="F178" i="1"/>
  <c r="L178" i="1" s="1"/>
  <c r="Q191" i="1"/>
  <c r="B192" i="1"/>
  <c r="R188" i="1"/>
  <c r="C189" i="1"/>
  <c r="U186" i="1"/>
  <c r="T187" i="1"/>
  <c r="V186" i="1"/>
  <c r="P178" i="1" l="1"/>
  <c r="O178" i="1"/>
  <c r="F179" i="1"/>
  <c r="L179" i="1" s="1"/>
  <c r="I179" i="1"/>
  <c r="K179" i="1"/>
  <c r="H179" i="1"/>
  <c r="N179" i="1" s="1"/>
  <c r="S181" i="1"/>
  <c r="W181" i="1" s="1"/>
  <c r="E181" i="1"/>
  <c r="D182" i="1"/>
  <c r="J179" i="1"/>
  <c r="G179" i="1"/>
  <c r="M179" i="1" s="1"/>
  <c r="Z180" i="1"/>
  <c r="AC180" i="1" s="1"/>
  <c r="X180" i="1"/>
  <c r="AA180" i="1" s="1"/>
  <c r="Y180" i="1"/>
  <c r="AB180" i="1" s="1"/>
  <c r="R189" i="1"/>
  <c r="C190" i="1"/>
  <c r="U187" i="1"/>
  <c r="T188" i="1"/>
  <c r="V188" i="1" s="1"/>
  <c r="V187" i="1"/>
  <c r="B193" i="1"/>
  <c r="Q192" i="1"/>
  <c r="P179" i="1" l="1"/>
  <c r="K180" i="1"/>
  <c r="H180" i="1"/>
  <c r="N180" i="1" s="1"/>
  <c r="G180" i="1"/>
  <c r="M180" i="1" s="1"/>
  <c r="J180" i="1"/>
  <c r="Z181" i="1"/>
  <c r="AC181" i="1" s="1"/>
  <c r="Y181" i="1"/>
  <c r="AB181" i="1" s="1"/>
  <c r="X181" i="1"/>
  <c r="AA181" i="1" s="1"/>
  <c r="I180" i="1"/>
  <c r="F180" i="1"/>
  <c r="L180" i="1" s="1"/>
  <c r="S182" i="1"/>
  <c r="W182" i="1" s="1"/>
  <c r="E182" i="1"/>
  <c r="D183" i="1"/>
  <c r="O179" i="1"/>
  <c r="U188" i="1"/>
  <c r="B194" i="1"/>
  <c r="Q193" i="1"/>
  <c r="R190" i="1"/>
  <c r="C191" i="1"/>
  <c r="T189" i="1"/>
  <c r="P180" i="1" l="1"/>
  <c r="O180" i="1"/>
  <c r="S183" i="1"/>
  <c r="W183" i="1" s="1"/>
  <c r="D184" i="1"/>
  <c r="E183" i="1"/>
  <c r="H181" i="1"/>
  <c r="N181" i="1" s="1"/>
  <c r="K181" i="1"/>
  <c r="F181" i="1"/>
  <c r="L181" i="1" s="1"/>
  <c r="I181" i="1"/>
  <c r="Z182" i="1"/>
  <c r="AC182" i="1" s="1"/>
  <c r="X182" i="1"/>
  <c r="AA182" i="1" s="1"/>
  <c r="Y182" i="1"/>
  <c r="AB182" i="1" s="1"/>
  <c r="J181" i="1"/>
  <c r="G181" i="1"/>
  <c r="M181" i="1" s="1"/>
  <c r="B195" i="1"/>
  <c r="Q194" i="1"/>
  <c r="T190" i="1"/>
  <c r="V190" i="1" s="1"/>
  <c r="R191" i="1"/>
  <c r="C192" i="1"/>
  <c r="U189" i="1"/>
  <c r="V189" i="1"/>
  <c r="P181" i="1" l="1"/>
  <c r="G182" i="1"/>
  <c r="M182" i="1" s="1"/>
  <c r="J182" i="1"/>
  <c r="I182" i="1"/>
  <c r="F182" i="1"/>
  <c r="L182" i="1" s="1"/>
  <c r="O181" i="1"/>
  <c r="S184" i="1"/>
  <c r="W184" i="1" s="1"/>
  <c r="D185" i="1"/>
  <c r="E184" i="1"/>
  <c r="K182" i="1"/>
  <c r="H182" i="1"/>
  <c r="N182" i="1" s="1"/>
  <c r="Z183" i="1"/>
  <c r="AC183" i="1" s="1"/>
  <c r="X183" i="1"/>
  <c r="AA183" i="1" s="1"/>
  <c r="Y183" i="1"/>
  <c r="AB183" i="1" s="1"/>
  <c r="T191" i="1"/>
  <c r="V191" i="1" s="1"/>
  <c r="U190" i="1"/>
  <c r="R192" i="1"/>
  <c r="C193" i="1"/>
  <c r="Q195" i="1"/>
  <c r="B196" i="1"/>
  <c r="P182" i="1" l="1"/>
  <c r="K183" i="1"/>
  <c r="H183" i="1"/>
  <c r="N183" i="1" s="1"/>
  <c r="S185" i="1"/>
  <c r="W185" i="1" s="1"/>
  <c r="D186" i="1"/>
  <c r="E185" i="1"/>
  <c r="Z184" i="1"/>
  <c r="AC184" i="1" s="1"/>
  <c r="X184" i="1"/>
  <c r="AA184" i="1" s="1"/>
  <c r="Y184" i="1"/>
  <c r="AB184" i="1" s="1"/>
  <c r="F183" i="1"/>
  <c r="L183" i="1" s="1"/>
  <c r="I183" i="1"/>
  <c r="O182" i="1"/>
  <c r="J183" i="1"/>
  <c r="G183" i="1"/>
  <c r="M183" i="1" s="1"/>
  <c r="T192" i="1"/>
  <c r="B197" i="1"/>
  <c r="Q196" i="1"/>
  <c r="U191" i="1"/>
  <c r="R193" i="1"/>
  <c r="C194" i="1"/>
  <c r="P183" i="1" l="1"/>
  <c r="O183" i="1"/>
  <c r="I184" i="1"/>
  <c r="F184" i="1"/>
  <c r="L184" i="1" s="1"/>
  <c r="H184" i="1"/>
  <c r="N184" i="1" s="1"/>
  <c r="K184" i="1"/>
  <c r="S186" i="1"/>
  <c r="W186" i="1" s="1"/>
  <c r="D187" i="1"/>
  <c r="E186" i="1"/>
  <c r="Z185" i="1"/>
  <c r="AC185" i="1" s="1"/>
  <c r="Y185" i="1"/>
  <c r="AB185" i="1" s="1"/>
  <c r="X185" i="1"/>
  <c r="AA185" i="1" s="1"/>
  <c r="J184" i="1"/>
  <c r="G184" i="1"/>
  <c r="M184" i="1" s="1"/>
  <c r="T193" i="1"/>
  <c r="U192" i="1"/>
  <c r="R194" i="1"/>
  <c r="C195" i="1"/>
  <c r="V192" i="1"/>
  <c r="Q197" i="1"/>
  <c r="B198" i="1"/>
  <c r="P184" i="1" l="1"/>
  <c r="J185" i="1"/>
  <c r="G185" i="1"/>
  <c r="M185" i="1" s="1"/>
  <c r="K185" i="1"/>
  <c r="H185" i="1"/>
  <c r="N185" i="1" s="1"/>
  <c r="I185" i="1"/>
  <c r="F185" i="1"/>
  <c r="L185" i="1" s="1"/>
  <c r="S187" i="1"/>
  <c r="W187" i="1" s="1"/>
  <c r="E187" i="1"/>
  <c r="D188" i="1"/>
  <c r="O184" i="1"/>
  <c r="Z186" i="1"/>
  <c r="AC186" i="1" s="1"/>
  <c r="X186" i="1"/>
  <c r="AA186" i="1" s="1"/>
  <c r="Y186" i="1"/>
  <c r="AB186" i="1" s="1"/>
  <c r="Q198" i="1"/>
  <c r="B199" i="1"/>
  <c r="B200" i="1" s="1"/>
  <c r="T194" i="1"/>
  <c r="R195" i="1"/>
  <c r="C196" i="1"/>
  <c r="U193" i="1"/>
  <c r="V193" i="1"/>
  <c r="O185" i="1" l="1"/>
  <c r="P185" i="1"/>
  <c r="S188" i="1"/>
  <c r="W188" i="1" s="1"/>
  <c r="E188" i="1"/>
  <c r="D189" i="1"/>
  <c r="Z187" i="1"/>
  <c r="AC187" i="1" s="1"/>
  <c r="X187" i="1"/>
  <c r="AA187" i="1" s="1"/>
  <c r="Y187" i="1"/>
  <c r="AB187" i="1" s="1"/>
  <c r="F186" i="1"/>
  <c r="L186" i="1" s="1"/>
  <c r="I186" i="1"/>
  <c r="K186" i="1"/>
  <c r="H186" i="1"/>
  <c r="N186" i="1" s="1"/>
  <c r="J186" i="1"/>
  <c r="G186" i="1"/>
  <c r="M186" i="1" s="1"/>
  <c r="B201" i="1"/>
  <c r="Q200" i="1"/>
  <c r="U194" i="1"/>
  <c r="V194" i="1"/>
  <c r="Q199" i="1"/>
  <c r="R196" i="1"/>
  <c r="C197" i="1"/>
  <c r="T195" i="1"/>
  <c r="P186" i="1" l="1"/>
  <c r="J187" i="1"/>
  <c r="G187" i="1"/>
  <c r="M187" i="1" s="1"/>
  <c r="O186" i="1"/>
  <c r="K187" i="1"/>
  <c r="H187" i="1"/>
  <c r="N187" i="1" s="1"/>
  <c r="S189" i="1"/>
  <c r="W189" i="1" s="1"/>
  <c r="D190" i="1"/>
  <c r="E189" i="1"/>
  <c r="I187" i="1"/>
  <c r="F187" i="1"/>
  <c r="L187" i="1" s="1"/>
  <c r="Z188" i="1"/>
  <c r="AC188" i="1" s="1"/>
  <c r="Y188" i="1"/>
  <c r="AB188" i="1" s="1"/>
  <c r="X188" i="1"/>
  <c r="AA188" i="1" s="1"/>
  <c r="Q201" i="1"/>
  <c r="B202" i="1"/>
  <c r="U195" i="1"/>
  <c r="V195" i="1"/>
  <c r="R197" i="1"/>
  <c r="C198" i="1"/>
  <c r="T196" i="1"/>
  <c r="O187" i="1" l="1"/>
  <c r="P187" i="1"/>
  <c r="Z189" i="1"/>
  <c r="AC189" i="1" s="1"/>
  <c r="X189" i="1"/>
  <c r="AA189" i="1" s="1"/>
  <c r="Y189" i="1"/>
  <c r="AB189" i="1" s="1"/>
  <c r="J188" i="1"/>
  <c r="G188" i="1"/>
  <c r="M188" i="1" s="1"/>
  <c r="K188" i="1"/>
  <c r="H188" i="1"/>
  <c r="N188" i="1" s="1"/>
  <c r="S190" i="1"/>
  <c r="W190" i="1" s="1"/>
  <c r="D191" i="1"/>
  <c r="E190" i="1"/>
  <c r="I188" i="1"/>
  <c r="F188" i="1"/>
  <c r="L188" i="1" s="1"/>
  <c r="Q202" i="1"/>
  <c r="B203" i="1"/>
  <c r="R198" i="1"/>
  <c r="C199" i="1"/>
  <c r="C200" i="1" s="1"/>
  <c r="U196" i="1"/>
  <c r="T197" i="1"/>
  <c r="V197" i="1" s="1"/>
  <c r="V196" i="1"/>
  <c r="O188" i="1" l="1"/>
  <c r="P188" i="1"/>
  <c r="S191" i="1"/>
  <c r="W191" i="1" s="1"/>
  <c r="E191" i="1"/>
  <c r="D192" i="1"/>
  <c r="G189" i="1"/>
  <c r="M189" i="1" s="1"/>
  <c r="J189" i="1"/>
  <c r="Z190" i="1"/>
  <c r="AC190" i="1" s="1"/>
  <c r="X190" i="1"/>
  <c r="AA190" i="1" s="1"/>
  <c r="Y190" i="1"/>
  <c r="AB190" i="1" s="1"/>
  <c r="F189" i="1"/>
  <c r="L189" i="1" s="1"/>
  <c r="I189" i="1"/>
  <c r="K189" i="1"/>
  <c r="H189" i="1"/>
  <c r="N189" i="1" s="1"/>
  <c r="B204" i="1"/>
  <c r="Q203" i="1"/>
  <c r="R200" i="1"/>
  <c r="C201" i="1"/>
  <c r="U197" i="1"/>
  <c r="R199" i="1"/>
  <c r="T198" i="1"/>
  <c r="P189" i="1" l="1"/>
  <c r="O189" i="1"/>
  <c r="I190" i="1"/>
  <c r="F190" i="1"/>
  <c r="L190" i="1" s="1"/>
  <c r="S192" i="1"/>
  <c r="W192" i="1" s="1"/>
  <c r="E192" i="1"/>
  <c r="D193" i="1"/>
  <c r="G190" i="1"/>
  <c r="M190" i="1" s="1"/>
  <c r="J190" i="1"/>
  <c r="H190" i="1"/>
  <c r="N190" i="1" s="1"/>
  <c r="K190" i="1"/>
  <c r="Z191" i="1"/>
  <c r="AC191" i="1" s="1"/>
  <c r="Y191" i="1"/>
  <c r="AB191" i="1" s="1"/>
  <c r="X191" i="1"/>
  <c r="AA191" i="1" s="1"/>
  <c r="T200" i="1"/>
  <c r="R201" i="1"/>
  <c r="C202" i="1"/>
  <c r="Q204" i="1"/>
  <c r="B205" i="1"/>
  <c r="T199" i="1"/>
  <c r="U198" i="1"/>
  <c r="V198" i="1"/>
  <c r="P190" i="1" l="1"/>
  <c r="K191" i="1"/>
  <c r="H191" i="1"/>
  <c r="N191" i="1" s="1"/>
  <c r="Z192" i="1"/>
  <c r="AC192" i="1" s="1"/>
  <c r="Y192" i="1"/>
  <c r="AB192" i="1" s="1"/>
  <c r="X192" i="1"/>
  <c r="AA192" i="1" s="1"/>
  <c r="S193" i="1"/>
  <c r="W193" i="1" s="1"/>
  <c r="E193" i="1"/>
  <c r="D194" i="1"/>
  <c r="O190" i="1"/>
  <c r="J191" i="1"/>
  <c r="G191" i="1"/>
  <c r="M191" i="1" s="1"/>
  <c r="I191" i="1"/>
  <c r="F191" i="1"/>
  <c r="L191" i="1" s="1"/>
  <c r="R202" i="1"/>
  <c r="C203" i="1"/>
  <c r="Q205" i="1"/>
  <c r="B206" i="1"/>
  <c r="T201" i="1"/>
  <c r="U200" i="1"/>
  <c r="V200" i="1"/>
  <c r="U199" i="1"/>
  <c r="V199" i="1"/>
  <c r="P191" i="1" l="1"/>
  <c r="O191" i="1"/>
  <c r="I192" i="1"/>
  <c r="F192" i="1"/>
  <c r="L192" i="1" s="1"/>
  <c r="G192" i="1"/>
  <c r="M192" i="1" s="1"/>
  <c r="J192" i="1"/>
  <c r="Z193" i="1"/>
  <c r="AC193" i="1" s="1"/>
  <c r="X193" i="1"/>
  <c r="AA193" i="1" s="1"/>
  <c r="Y193" i="1"/>
  <c r="AB193" i="1" s="1"/>
  <c r="K192" i="1"/>
  <c r="H192" i="1"/>
  <c r="N192" i="1" s="1"/>
  <c r="S194" i="1"/>
  <c r="W194" i="1" s="1"/>
  <c r="D195" i="1"/>
  <c r="E194" i="1"/>
  <c r="R203" i="1"/>
  <c r="C204" i="1"/>
  <c r="B207" i="1"/>
  <c r="Q206" i="1"/>
  <c r="U201" i="1"/>
  <c r="V201" i="1"/>
  <c r="T202" i="1"/>
  <c r="P192" i="1" l="1"/>
  <c r="Z194" i="1"/>
  <c r="AC194" i="1" s="1"/>
  <c r="Y194" i="1"/>
  <c r="AB194" i="1" s="1"/>
  <c r="X194" i="1"/>
  <c r="AA194" i="1" s="1"/>
  <c r="K193" i="1"/>
  <c r="H193" i="1"/>
  <c r="N193" i="1" s="1"/>
  <c r="S195" i="1"/>
  <c r="W195" i="1" s="1"/>
  <c r="D196" i="1"/>
  <c r="E195" i="1"/>
  <c r="G193" i="1"/>
  <c r="M193" i="1" s="1"/>
  <c r="J193" i="1"/>
  <c r="I193" i="1"/>
  <c r="F193" i="1"/>
  <c r="L193" i="1" s="1"/>
  <c r="O192" i="1"/>
  <c r="U202" i="1"/>
  <c r="V202" i="1"/>
  <c r="R204" i="1"/>
  <c r="C205" i="1"/>
  <c r="Q207" i="1"/>
  <c r="B208" i="1"/>
  <c r="T203" i="1"/>
  <c r="V203" i="1" s="1"/>
  <c r="P193" i="1" l="1"/>
  <c r="O193" i="1"/>
  <c r="S196" i="1"/>
  <c r="W196" i="1" s="1"/>
  <c r="E196" i="1"/>
  <c r="D197" i="1"/>
  <c r="Z195" i="1"/>
  <c r="AC195" i="1" s="1"/>
  <c r="Y195" i="1"/>
  <c r="AB195" i="1" s="1"/>
  <c r="X195" i="1"/>
  <c r="AA195" i="1" s="1"/>
  <c r="F194" i="1"/>
  <c r="L194" i="1" s="1"/>
  <c r="I194" i="1"/>
  <c r="J194" i="1"/>
  <c r="G194" i="1"/>
  <c r="M194" i="1" s="1"/>
  <c r="H194" i="1"/>
  <c r="N194" i="1" s="1"/>
  <c r="K194" i="1"/>
  <c r="U203" i="1"/>
  <c r="R205" i="1"/>
  <c r="C206" i="1"/>
  <c r="T204" i="1"/>
  <c r="B209" i="1"/>
  <c r="Q208" i="1"/>
  <c r="P194" i="1" l="1"/>
  <c r="K195" i="1"/>
  <c r="H195" i="1"/>
  <c r="N195" i="1" s="1"/>
  <c r="O194" i="1"/>
  <c r="I195" i="1"/>
  <c r="F195" i="1"/>
  <c r="L195" i="1" s="1"/>
  <c r="G195" i="1"/>
  <c r="M195" i="1" s="1"/>
  <c r="J195" i="1"/>
  <c r="S197" i="1"/>
  <c r="W197" i="1" s="1"/>
  <c r="E197" i="1"/>
  <c r="D198" i="1"/>
  <c r="Z196" i="1"/>
  <c r="AC196" i="1" s="1"/>
  <c r="Y196" i="1"/>
  <c r="AB196" i="1" s="1"/>
  <c r="X196" i="1"/>
  <c r="AA196" i="1" s="1"/>
  <c r="T205" i="1"/>
  <c r="R206" i="1"/>
  <c r="C207" i="1"/>
  <c r="B210" i="1"/>
  <c r="Q209" i="1"/>
  <c r="U204" i="1"/>
  <c r="V204" i="1"/>
  <c r="P195" i="1" l="1"/>
  <c r="J196" i="1"/>
  <c r="G196" i="1"/>
  <c r="M196" i="1" s="1"/>
  <c r="Z197" i="1"/>
  <c r="AC197" i="1" s="1"/>
  <c r="Y197" i="1"/>
  <c r="AB197" i="1" s="1"/>
  <c r="X197" i="1"/>
  <c r="AA197" i="1" s="1"/>
  <c r="S198" i="1"/>
  <c r="W198" i="1" s="1"/>
  <c r="E198" i="1"/>
  <c r="D199" i="1"/>
  <c r="O195" i="1"/>
  <c r="H196" i="1"/>
  <c r="N196" i="1" s="1"/>
  <c r="K196" i="1"/>
  <c r="I196" i="1"/>
  <c r="F196" i="1"/>
  <c r="L196" i="1" s="1"/>
  <c r="B211" i="1"/>
  <c r="Q210" i="1"/>
  <c r="R207" i="1"/>
  <c r="C208" i="1"/>
  <c r="T206" i="1"/>
  <c r="V206" i="1" s="1"/>
  <c r="U205" i="1"/>
  <c r="V205" i="1"/>
  <c r="O196" i="1" l="1"/>
  <c r="P196" i="1"/>
  <c r="Z198" i="1"/>
  <c r="AC198" i="1" s="1"/>
  <c r="Y198" i="1"/>
  <c r="AB198" i="1" s="1"/>
  <c r="X198" i="1"/>
  <c r="AA198" i="1" s="1"/>
  <c r="I197" i="1"/>
  <c r="F197" i="1"/>
  <c r="L197" i="1" s="1"/>
  <c r="G197" i="1"/>
  <c r="M197" i="1" s="1"/>
  <c r="J197" i="1"/>
  <c r="S199" i="1"/>
  <c r="W199" i="1" s="1"/>
  <c r="E199" i="1"/>
  <c r="D200" i="1"/>
  <c r="K197" i="1"/>
  <c r="H197" i="1"/>
  <c r="N197" i="1" s="1"/>
  <c r="T207" i="1"/>
  <c r="R208" i="1"/>
  <c r="C209" i="1"/>
  <c r="Q211" i="1"/>
  <c r="B212" i="1"/>
  <c r="U206" i="1"/>
  <c r="P197" i="1" l="1"/>
  <c r="D201" i="1"/>
  <c r="E200" i="1"/>
  <c r="S200" i="1"/>
  <c r="Z199" i="1"/>
  <c r="AC199" i="1" s="1"/>
  <c r="X199" i="1"/>
  <c r="AA199" i="1" s="1"/>
  <c r="Y199" i="1"/>
  <c r="AB199" i="1" s="1"/>
  <c r="O197" i="1"/>
  <c r="I198" i="1"/>
  <c r="F198" i="1"/>
  <c r="L198" i="1" s="1"/>
  <c r="J198" i="1"/>
  <c r="G198" i="1"/>
  <c r="M198" i="1" s="1"/>
  <c r="K198" i="1"/>
  <c r="H198" i="1"/>
  <c r="N198" i="1" s="1"/>
  <c r="Q212" i="1"/>
  <c r="B213" i="1"/>
  <c r="R209" i="1"/>
  <c r="C210" i="1"/>
  <c r="U207" i="1"/>
  <c r="T208" i="1"/>
  <c r="V207" i="1"/>
  <c r="P198" i="1" l="1"/>
  <c r="I199" i="1"/>
  <c r="F199" i="1"/>
  <c r="L199" i="1" s="1"/>
  <c r="O198" i="1"/>
  <c r="K199" i="1"/>
  <c r="H199" i="1"/>
  <c r="N199" i="1" s="1"/>
  <c r="G199" i="1"/>
  <c r="M199" i="1" s="1"/>
  <c r="J199" i="1"/>
  <c r="W200" i="1"/>
  <c r="Z200" i="1" s="1"/>
  <c r="AC200" i="1" s="1"/>
  <c r="S201" i="1"/>
  <c r="W201" i="1" s="1"/>
  <c r="D202" i="1"/>
  <c r="E201" i="1"/>
  <c r="T209" i="1"/>
  <c r="U208" i="1"/>
  <c r="V208" i="1"/>
  <c r="Q213" i="1"/>
  <c r="B214" i="1"/>
  <c r="R210" i="1"/>
  <c r="C211" i="1"/>
  <c r="P199" i="1" l="1"/>
  <c r="K200" i="1"/>
  <c r="H200" i="1"/>
  <c r="N200" i="1" s="1"/>
  <c r="S202" i="1"/>
  <c r="W202" i="1" s="1"/>
  <c r="D203" i="1"/>
  <c r="E202" i="1"/>
  <c r="Y200" i="1"/>
  <c r="AB200" i="1" s="1"/>
  <c r="X200" i="1"/>
  <c r="AA200" i="1" s="1"/>
  <c r="Z201" i="1"/>
  <c r="AC201" i="1" s="1"/>
  <c r="X201" i="1"/>
  <c r="AA201" i="1" s="1"/>
  <c r="Y201" i="1"/>
  <c r="AB201" i="1" s="1"/>
  <c r="O199" i="1"/>
  <c r="T210" i="1"/>
  <c r="Q214" i="1"/>
  <c r="B215" i="1"/>
  <c r="R211" i="1"/>
  <c r="C212" i="1"/>
  <c r="U209" i="1"/>
  <c r="V209" i="1"/>
  <c r="J201" i="1" l="1"/>
  <c r="G201" i="1"/>
  <c r="M201" i="1" s="1"/>
  <c r="K201" i="1"/>
  <c r="H201" i="1"/>
  <c r="N201" i="1" s="1"/>
  <c r="I201" i="1"/>
  <c r="F201" i="1"/>
  <c r="L201" i="1" s="1"/>
  <c r="S203" i="1"/>
  <c r="W203" i="1" s="1"/>
  <c r="D204" i="1"/>
  <c r="E203" i="1"/>
  <c r="I200" i="1"/>
  <c r="F200" i="1"/>
  <c r="L200" i="1" s="1"/>
  <c r="Z202" i="1"/>
  <c r="AC202" i="1" s="1"/>
  <c r="X202" i="1"/>
  <c r="AA202" i="1" s="1"/>
  <c r="Y202" i="1"/>
  <c r="AB202" i="1" s="1"/>
  <c r="J200" i="1"/>
  <c r="G200" i="1"/>
  <c r="M200" i="1" s="1"/>
  <c r="R212" i="1"/>
  <c r="C213" i="1"/>
  <c r="B216" i="1"/>
  <c r="Q215" i="1"/>
  <c r="U210" i="1"/>
  <c r="T211" i="1"/>
  <c r="V210" i="1"/>
  <c r="P200" i="1" l="1"/>
  <c r="O200" i="1"/>
  <c r="O201" i="1"/>
  <c r="P201" i="1"/>
  <c r="Z203" i="1"/>
  <c r="AC203" i="1" s="1"/>
  <c r="X203" i="1"/>
  <c r="AA203" i="1" s="1"/>
  <c r="Y203" i="1"/>
  <c r="AB203" i="1" s="1"/>
  <c r="S204" i="1"/>
  <c r="W204" i="1" s="1"/>
  <c r="E204" i="1"/>
  <c r="D205" i="1"/>
  <c r="K202" i="1"/>
  <c r="H202" i="1"/>
  <c r="N202" i="1" s="1"/>
  <c r="J202" i="1"/>
  <c r="G202" i="1"/>
  <c r="M202" i="1" s="1"/>
  <c r="I202" i="1"/>
  <c r="F202" i="1"/>
  <c r="L202" i="1" s="1"/>
  <c r="U211" i="1"/>
  <c r="T212" i="1"/>
  <c r="V212" i="1" s="1"/>
  <c r="Q216" i="1"/>
  <c r="B217" i="1"/>
  <c r="R213" i="1"/>
  <c r="C214" i="1"/>
  <c r="V211" i="1"/>
  <c r="P202" i="1" l="1"/>
  <c r="O202" i="1"/>
  <c r="Z204" i="1"/>
  <c r="AC204" i="1" s="1"/>
  <c r="Y204" i="1"/>
  <c r="AB204" i="1" s="1"/>
  <c r="X204" i="1"/>
  <c r="AA204" i="1" s="1"/>
  <c r="J203" i="1"/>
  <c r="G203" i="1"/>
  <c r="M203" i="1" s="1"/>
  <c r="S205" i="1"/>
  <c r="W205" i="1" s="1"/>
  <c r="D206" i="1"/>
  <c r="E205" i="1"/>
  <c r="I203" i="1"/>
  <c r="F203" i="1"/>
  <c r="L203" i="1" s="1"/>
  <c r="K203" i="1"/>
  <c r="H203" i="1"/>
  <c r="N203" i="1" s="1"/>
  <c r="Q217" i="1"/>
  <c r="B218" i="1"/>
  <c r="U212" i="1"/>
  <c r="R214" i="1"/>
  <c r="C215" i="1"/>
  <c r="T213" i="1"/>
  <c r="V213" i="1" s="1"/>
  <c r="P203" i="1" l="1"/>
  <c r="O203" i="1"/>
  <c r="Z205" i="1"/>
  <c r="AC205" i="1" s="1"/>
  <c r="Y205" i="1"/>
  <c r="AB205" i="1" s="1"/>
  <c r="X205" i="1"/>
  <c r="AA205" i="1" s="1"/>
  <c r="I204" i="1"/>
  <c r="F204" i="1"/>
  <c r="L204" i="1" s="1"/>
  <c r="S206" i="1"/>
  <c r="W206" i="1" s="1"/>
  <c r="D207" i="1"/>
  <c r="E206" i="1"/>
  <c r="J204" i="1"/>
  <c r="G204" i="1"/>
  <c r="M204" i="1" s="1"/>
  <c r="K204" i="1"/>
  <c r="H204" i="1"/>
  <c r="N204" i="1" s="1"/>
  <c r="Q218" i="1"/>
  <c r="B219" i="1"/>
  <c r="U213" i="1"/>
  <c r="R215" i="1"/>
  <c r="C216" i="1"/>
  <c r="T214" i="1"/>
  <c r="P204" i="1" l="1"/>
  <c r="O204" i="1"/>
  <c r="F205" i="1"/>
  <c r="L205" i="1" s="1"/>
  <c r="I205" i="1"/>
  <c r="S207" i="1"/>
  <c r="W207" i="1" s="1"/>
  <c r="E207" i="1"/>
  <c r="D208" i="1"/>
  <c r="J205" i="1"/>
  <c r="G205" i="1"/>
  <c r="M205" i="1" s="1"/>
  <c r="Z206" i="1"/>
  <c r="AC206" i="1" s="1"/>
  <c r="Y206" i="1"/>
  <c r="AB206" i="1" s="1"/>
  <c r="X206" i="1"/>
  <c r="AA206" i="1" s="1"/>
  <c r="K205" i="1"/>
  <c r="H205" i="1"/>
  <c r="N205" i="1" s="1"/>
  <c r="Q219" i="1"/>
  <c r="B220" i="1"/>
  <c r="R216" i="1"/>
  <c r="C217" i="1"/>
  <c r="T215" i="1"/>
  <c r="U214" i="1"/>
  <c r="V214" i="1"/>
  <c r="P205" i="1" l="1"/>
  <c r="F206" i="1"/>
  <c r="L206" i="1" s="1"/>
  <c r="I206" i="1"/>
  <c r="J206" i="1"/>
  <c r="G206" i="1"/>
  <c r="M206" i="1" s="1"/>
  <c r="Z207" i="1"/>
  <c r="AC207" i="1" s="1"/>
  <c r="Y207" i="1"/>
  <c r="AB207" i="1" s="1"/>
  <c r="X207" i="1"/>
  <c r="AA207" i="1" s="1"/>
  <c r="K206" i="1"/>
  <c r="H206" i="1"/>
  <c r="N206" i="1" s="1"/>
  <c r="S208" i="1"/>
  <c r="W208" i="1" s="1"/>
  <c r="D209" i="1"/>
  <c r="E208" i="1"/>
  <c r="O205" i="1"/>
  <c r="R217" i="1"/>
  <c r="C218" i="1"/>
  <c r="T216" i="1"/>
  <c r="Q220" i="1"/>
  <c r="B221" i="1"/>
  <c r="U215" i="1"/>
  <c r="V215" i="1"/>
  <c r="P206" i="1" l="1"/>
  <c r="S209" i="1"/>
  <c r="W209" i="1" s="1"/>
  <c r="D210" i="1"/>
  <c r="E209" i="1"/>
  <c r="K207" i="1"/>
  <c r="H207" i="1"/>
  <c r="N207" i="1" s="1"/>
  <c r="Z208" i="1"/>
  <c r="AC208" i="1" s="1"/>
  <c r="X208" i="1"/>
  <c r="AA208" i="1" s="1"/>
  <c r="Y208" i="1"/>
  <c r="AB208" i="1" s="1"/>
  <c r="J207" i="1"/>
  <c r="G207" i="1"/>
  <c r="M207" i="1" s="1"/>
  <c r="O206" i="1"/>
  <c r="I207" i="1"/>
  <c r="F207" i="1"/>
  <c r="L207" i="1" s="1"/>
  <c r="U216" i="1"/>
  <c r="V216" i="1"/>
  <c r="B222" i="1"/>
  <c r="Q221" i="1"/>
  <c r="R218" i="1"/>
  <c r="C219" i="1"/>
  <c r="T217" i="1"/>
  <c r="V217" i="1" s="1"/>
  <c r="P207" i="1" l="1"/>
  <c r="O207" i="1"/>
  <c r="J208" i="1"/>
  <c r="G208" i="1"/>
  <c r="M208" i="1" s="1"/>
  <c r="K208" i="1"/>
  <c r="H208" i="1"/>
  <c r="N208" i="1" s="1"/>
  <c r="F208" i="1"/>
  <c r="L208" i="1" s="1"/>
  <c r="I208" i="1"/>
  <c r="O208" i="1" s="1"/>
  <c r="S210" i="1"/>
  <c r="W210" i="1" s="1"/>
  <c r="D211" i="1"/>
  <c r="E210" i="1"/>
  <c r="Z209" i="1"/>
  <c r="AC209" i="1" s="1"/>
  <c r="X209" i="1"/>
  <c r="AA209" i="1" s="1"/>
  <c r="Y209" i="1"/>
  <c r="AB209" i="1" s="1"/>
  <c r="R219" i="1"/>
  <c r="C220" i="1"/>
  <c r="U217" i="1"/>
  <c r="Q222" i="1"/>
  <c r="B223" i="1"/>
  <c r="T218" i="1"/>
  <c r="V218" i="1" s="1"/>
  <c r="P208" i="1" l="1"/>
  <c r="K209" i="1"/>
  <c r="H209" i="1"/>
  <c r="N209" i="1" s="1"/>
  <c r="J209" i="1"/>
  <c r="G209" i="1"/>
  <c r="M209" i="1" s="1"/>
  <c r="S211" i="1"/>
  <c r="W211" i="1" s="1"/>
  <c r="D212" i="1"/>
  <c r="E211" i="1"/>
  <c r="Z210" i="1"/>
  <c r="AC210" i="1" s="1"/>
  <c r="Y210" i="1"/>
  <c r="AB210" i="1" s="1"/>
  <c r="X210" i="1"/>
  <c r="AA210" i="1" s="1"/>
  <c r="I209" i="1"/>
  <c r="O209" i="1" s="1"/>
  <c r="F209" i="1"/>
  <c r="L209" i="1" s="1"/>
  <c r="U218" i="1"/>
  <c r="R220" i="1"/>
  <c r="C221" i="1"/>
  <c r="Q223" i="1"/>
  <c r="B224" i="1"/>
  <c r="T219" i="1"/>
  <c r="V219" i="1" s="1"/>
  <c r="P209" i="1" l="1"/>
  <c r="I210" i="1"/>
  <c r="F210" i="1"/>
  <c r="L210" i="1" s="1"/>
  <c r="Z211" i="1"/>
  <c r="AC211" i="1" s="1"/>
  <c r="Y211" i="1"/>
  <c r="AB211" i="1" s="1"/>
  <c r="X211" i="1"/>
  <c r="AA211" i="1" s="1"/>
  <c r="J210" i="1"/>
  <c r="G210" i="1"/>
  <c r="M210" i="1" s="1"/>
  <c r="H210" i="1"/>
  <c r="N210" i="1" s="1"/>
  <c r="K210" i="1"/>
  <c r="S212" i="1"/>
  <c r="W212" i="1" s="1"/>
  <c r="D213" i="1"/>
  <c r="E212" i="1"/>
  <c r="B225" i="1"/>
  <c r="Q224" i="1"/>
  <c r="R221" i="1"/>
  <c r="C222" i="1"/>
  <c r="T220" i="1"/>
  <c r="U219" i="1"/>
  <c r="P210" i="1" l="1"/>
  <c r="S213" i="1"/>
  <c r="W213" i="1" s="1"/>
  <c r="D214" i="1"/>
  <c r="E213" i="1"/>
  <c r="I211" i="1"/>
  <c r="F211" i="1"/>
  <c r="L211" i="1" s="1"/>
  <c r="Z212" i="1"/>
  <c r="AC212" i="1" s="1"/>
  <c r="X212" i="1"/>
  <c r="AA212" i="1" s="1"/>
  <c r="Y212" i="1"/>
  <c r="AB212" i="1" s="1"/>
  <c r="J211" i="1"/>
  <c r="G211" i="1"/>
  <c r="M211" i="1" s="1"/>
  <c r="K211" i="1"/>
  <c r="H211" i="1"/>
  <c r="N211" i="1" s="1"/>
  <c r="O210" i="1"/>
  <c r="R222" i="1"/>
  <c r="C223" i="1"/>
  <c r="T221" i="1"/>
  <c r="Q225" i="1"/>
  <c r="B226" i="1"/>
  <c r="U220" i="1"/>
  <c r="V220" i="1"/>
  <c r="P211" i="1" l="1"/>
  <c r="O211" i="1"/>
  <c r="G212" i="1"/>
  <c r="M212" i="1" s="1"/>
  <c r="J212" i="1"/>
  <c r="K212" i="1"/>
  <c r="H212" i="1"/>
  <c r="N212" i="1" s="1"/>
  <c r="S214" i="1"/>
  <c r="W214" i="1" s="1"/>
  <c r="D215" i="1"/>
  <c r="E214" i="1"/>
  <c r="F212" i="1"/>
  <c r="L212" i="1" s="1"/>
  <c r="I212" i="1"/>
  <c r="O212" i="1" s="1"/>
  <c r="Z213" i="1"/>
  <c r="AC213" i="1" s="1"/>
  <c r="Y213" i="1"/>
  <c r="AB213" i="1" s="1"/>
  <c r="X213" i="1"/>
  <c r="AA213" i="1" s="1"/>
  <c r="U221" i="1"/>
  <c r="V221" i="1"/>
  <c r="R223" i="1"/>
  <c r="C224" i="1"/>
  <c r="T222" i="1"/>
  <c r="V222" i="1" s="1"/>
  <c r="Q226" i="1"/>
  <c r="B227" i="1"/>
  <c r="P212" i="1" l="1"/>
  <c r="G213" i="1"/>
  <c r="M213" i="1" s="1"/>
  <c r="J213" i="1"/>
  <c r="K213" i="1"/>
  <c r="H213" i="1"/>
  <c r="N213" i="1" s="1"/>
  <c r="S215" i="1"/>
  <c r="W215" i="1" s="1"/>
  <c r="D216" i="1"/>
  <c r="E215" i="1"/>
  <c r="Z214" i="1"/>
  <c r="AC214" i="1" s="1"/>
  <c r="X214" i="1"/>
  <c r="AA214" i="1" s="1"/>
  <c r="Y214" i="1"/>
  <c r="AB214" i="1" s="1"/>
  <c r="I213" i="1"/>
  <c r="F213" i="1"/>
  <c r="L213" i="1" s="1"/>
  <c r="R224" i="1"/>
  <c r="C225" i="1"/>
  <c r="T223" i="1"/>
  <c r="U222" i="1"/>
  <c r="B228" i="1"/>
  <c r="Q227" i="1"/>
  <c r="O213" i="1" l="1"/>
  <c r="P213" i="1"/>
  <c r="G214" i="1"/>
  <c r="M214" i="1" s="1"/>
  <c r="J214" i="1"/>
  <c r="Z215" i="1"/>
  <c r="AC215" i="1" s="1"/>
  <c r="X215" i="1"/>
  <c r="AA215" i="1" s="1"/>
  <c r="Y215" i="1"/>
  <c r="AB215" i="1" s="1"/>
  <c r="K214" i="1"/>
  <c r="H214" i="1"/>
  <c r="N214" i="1" s="1"/>
  <c r="I214" i="1"/>
  <c r="F214" i="1"/>
  <c r="L214" i="1" s="1"/>
  <c r="S216" i="1"/>
  <c r="W216" i="1" s="1"/>
  <c r="E216" i="1"/>
  <c r="D217" i="1"/>
  <c r="Q228" i="1"/>
  <c r="B229" i="1"/>
  <c r="R225" i="1"/>
  <c r="C226" i="1"/>
  <c r="U223" i="1"/>
  <c r="V223" i="1"/>
  <c r="T224" i="1"/>
  <c r="P214" i="1" l="1"/>
  <c r="O214" i="1"/>
  <c r="S217" i="1"/>
  <c r="W217" i="1" s="1"/>
  <c r="D218" i="1"/>
  <c r="E217" i="1"/>
  <c r="Z216" i="1"/>
  <c r="AC216" i="1" s="1"/>
  <c r="Y216" i="1"/>
  <c r="AB216" i="1" s="1"/>
  <c r="X216" i="1"/>
  <c r="AA216" i="1" s="1"/>
  <c r="J215" i="1"/>
  <c r="G215" i="1"/>
  <c r="M215" i="1" s="1"/>
  <c r="I215" i="1"/>
  <c r="F215" i="1"/>
  <c r="L215" i="1" s="1"/>
  <c r="K215" i="1"/>
  <c r="H215" i="1"/>
  <c r="N215" i="1" s="1"/>
  <c r="U224" i="1"/>
  <c r="V224" i="1"/>
  <c r="Q229" i="1"/>
  <c r="B230" i="1"/>
  <c r="R226" i="1"/>
  <c r="C227" i="1"/>
  <c r="T225" i="1"/>
  <c r="P215" i="1" l="1"/>
  <c r="O215" i="1"/>
  <c r="J216" i="1"/>
  <c r="G216" i="1"/>
  <c r="M216" i="1" s="1"/>
  <c r="K216" i="1"/>
  <c r="H216" i="1"/>
  <c r="N216" i="1" s="1"/>
  <c r="S218" i="1"/>
  <c r="W218" i="1" s="1"/>
  <c r="E218" i="1"/>
  <c r="D219" i="1"/>
  <c r="I216" i="1"/>
  <c r="O216" i="1" s="1"/>
  <c r="F216" i="1"/>
  <c r="L216" i="1" s="1"/>
  <c r="Z217" i="1"/>
  <c r="AC217" i="1" s="1"/>
  <c r="Y217" i="1"/>
  <c r="AB217" i="1" s="1"/>
  <c r="X217" i="1"/>
  <c r="AA217" i="1" s="1"/>
  <c r="Q230" i="1"/>
  <c r="B231" i="1"/>
  <c r="R227" i="1"/>
  <c r="C228" i="1"/>
  <c r="U225" i="1"/>
  <c r="V225" i="1"/>
  <c r="T226" i="1"/>
  <c r="P216" i="1" l="1"/>
  <c r="K217" i="1"/>
  <c r="H217" i="1"/>
  <c r="N217" i="1" s="1"/>
  <c r="Z218" i="1"/>
  <c r="AC218" i="1" s="1"/>
  <c r="Y218" i="1"/>
  <c r="AB218" i="1" s="1"/>
  <c r="X218" i="1"/>
  <c r="AA218" i="1" s="1"/>
  <c r="G217" i="1"/>
  <c r="M217" i="1" s="1"/>
  <c r="J217" i="1"/>
  <c r="S219" i="1"/>
  <c r="W219" i="1" s="1"/>
  <c r="E219" i="1"/>
  <c r="D220" i="1"/>
  <c r="I217" i="1"/>
  <c r="F217" i="1"/>
  <c r="L217" i="1" s="1"/>
  <c r="R228" i="1"/>
  <c r="C229" i="1"/>
  <c r="Q231" i="1"/>
  <c r="B232" i="1"/>
  <c r="U226" i="1"/>
  <c r="V226" i="1"/>
  <c r="T227" i="1"/>
  <c r="O217" i="1" l="1"/>
  <c r="P217" i="1"/>
  <c r="S220" i="1"/>
  <c r="W220" i="1" s="1"/>
  <c r="D221" i="1"/>
  <c r="E220" i="1"/>
  <c r="G218" i="1"/>
  <c r="M218" i="1" s="1"/>
  <c r="J218" i="1"/>
  <c r="K218" i="1"/>
  <c r="H218" i="1"/>
  <c r="N218" i="1" s="1"/>
  <c r="Z219" i="1"/>
  <c r="AC219" i="1" s="1"/>
  <c r="Y219" i="1"/>
  <c r="AB219" i="1" s="1"/>
  <c r="X219" i="1"/>
  <c r="AA219" i="1" s="1"/>
  <c r="I218" i="1"/>
  <c r="F218" i="1"/>
  <c r="L218" i="1" s="1"/>
  <c r="U227" i="1"/>
  <c r="B233" i="1"/>
  <c r="Q232" i="1"/>
  <c r="V227" i="1"/>
  <c r="R229" i="1"/>
  <c r="C230" i="1"/>
  <c r="T228" i="1"/>
  <c r="O218" i="1" l="1"/>
  <c r="P218" i="1"/>
  <c r="I219" i="1"/>
  <c r="F219" i="1"/>
  <c r="L219" i="1" s="1"/>
  <c r="K219" i="1"/>
  <c r="H219" i="1"/>
  <c r="N219" i="1" s="1"/>
  <c r="J219" i="1"/>
  <c r="G219" i="1"/>
  <c r="M219" i="1" s="1"/>
  <c r="S221" i="1"/>
  <c r="W221" i="1" s="1"/>
  <c r="E221" i="1"/>
  <c r="D222" i="1"/>
  <c r="Z220" i="1"/>
  <c r="AC220" i="1" s="1"/>
  <c r="X220" i="1"/>
  <c r="AA220" i="1" s="1"/>
  <c r="Y220" i="1"/>
  <c r="AB220" i="1" s="1"/>
  <c r="B234" i="1"/>
  <c r="Q233" i="1"/>
  <c r="U228" i="1"/>
  <c r="V228" i="1"/>
  <c r="T229" i="1"/>
  <c r="R230" i="1"/>
  <c r="C231" i="1"/>
  <c r="P219" i="1" l="1"/>
  <c r="S222" i="1"/>
  <c r="W222" i="1" s="1"/>
  <c r="D223" i="1"/>
  <c r="E222" i="1"/>
  <c r="F220" i="1"/>
  <c r="L220" i="1" s="1"/>
  <c r="I220" i="1"/>
  <c r="Z221" i="1"/>
  <c r="AC221" i="1" s="1"/>
  <c r="X221" i="1"/>
  <c r="AA221" i="1" s="1"/>
  <c r="Y221" i="1"/>
  <c r="AB221" i="1" s="1"/>
  <c r="H220" i="1"/>
  <c r="N220" i="1" s="1"/>
  <c r="K220" i="1"/>
  <c r="J220" i="1"/>
  <c r="G220" i="1"/>
  <c r="M220" i="1" s="1"/>
  <c r="O219" i="1"/>
  <c r="U229" i="1"/>
  <c r="V229" i="1"/>
  <c r="R231" i="1"/>
  <c r="C232" i="1"/>
  <c r="T230" i="1"/>
  <c r="Q234" i="1"/>
  <c r="B235" i="1"/>
  <c r="P220" i="1" l="1"/>
  <c r="J221" i="1"/>
  <c r="G221" i="1"/>
  <c r="M221" i="1" s="1"/>
  <c r="O220" i="1"/>
  <c r="I221" i="1"/>
  <c r="F221" i="1"/>
  <c r="L221" i="1" s="1"/>
  <c r="S223" i="1"/>
  <c r="W223" i="1" s="1"/>
  <c r="E223" i="1"/>
  <c r="D224" i="1"/>
  <c r="K221" i="1"/>
  <c r="H221" i="1"/>
  <c r="N221" i="1" s="1"/>
  <c r="Z222" i="1"/>
  <c r="AC222" i="1" s="1"/>
  <c r="Y222" i="1"/>
  <c r="AB222" i="1" s="1"/>
  <c r="X222" i="1"/>
  <c r="AA222" i="1" s="1"/>
  <c r="T231" i="1"/>
  <c r="Q235" i="1"/>
  <c r="B236" i="1"/>
  <c r="U230" i="1"/>
  <c r="R232" i="1"/>
  <c r="C233" i="1"/>
  <c r="V230" i="1"/>
  <c r="P221" i="1" l="1"/>
  <c r="J222" i="1"/>
  <c r="G222" i="1"/>
  <c r="M222" i="1" s="1"/>
  <c r="S224" i="1"/>
  <c r="W224" i="1" s="1"/>
  <c r="D225" i="1"/>
  <c r="E224" i="1"/>
  <c r="O221" i="1"/>
  <c r="K222" i="1"/>
  <c r="H222" i="1"/>
  <c r="N222" i="1" s="1"/>
  <c r="Z223" i="1"/>
  <c r="AC223" i="1" s="1"/>
  <c r="Y223" i="1"/>
  <c r="AB223" i="1" s="1"/>
  <c r="X223" i="1"/>
  <c r="AA223" i="1" s="1"/>
  <c r="F222" i="1"/>
  <c r="L222" i="1" s="1"/>
  <c r="I222" i="1"/>
  <c r="R233" i="1"/>
  <c r="C234" i="1"/>
  <c r="T232" i="1"/>
  <c r="U231" i="1"/>
  <c r="Q236" i="1"/>
  <c r="B237" i="1"/>
  <c r="V231" i="1"/>
  <c r="P222" i="1" l="1"/>
  <c r="I223" i="1"/>
  <c r="F223" i="1"/>
  <c r="L223" i="1" s="1"/>
  <c r="K223" i="1"/>
  <c r="H223" i="1"/>
  <c r="N223" i="1" s="1"/>
  <c r="S225" i="1"/>
  <c r="W225" i="1" s="1"/>
  <c r="D226" i="1"/>
  <c r="E225" i="1"/>
  <c r="Z224" i="1"/>
  <c r="AC224" i="1" s="1"/>
  <c r="X224" i="1"/>
  <c r="AA224" i="1" s="1"/>
  <c r="Y224" i="1"/>
  <c r="AB224" i="1" s="1"/>
  <c r="J223" i="1"/>
  <c r="G223" i="1"/>
  <c r="M223" i="1" s="1"/>
  <c r="O222" i="1"/>
  <c r="R234" i="1"/>
  <c r="C235" i="1"/>
  <c r="U232" i="1"/>
  <c r="Q237" i="1"/>
  <c r="B238" i="1"/>
  <c r="V232" i="1"/>
  <c r="T233" i="1"/>
  <c r="P223" i="1" l="1"/>
  <c r="I224" i="1"/>
  <c r="F224" i="1"/>
  <c r="L224" i="1" s="1"/>
  <c r="S226" i="1"/>
  <c r="W226" i="1" s="1"/>
  <c r="D227" i="1"/>
  <c r="E226" i="1"/>
  <c r="Z225" i="1"/>
  <c r="AC225" i="1" s="1"/>
  <c r="Y225" i="1"/>
  <c r="AB225" i="1" s="1"/>
  <c r="X225" i="1"/>
  <c r="AA225" i="1" s="1"/>
  <c r="J224" i="1"/>
  <c r="G224" i="1"/>
  <c r="M224" i="1" s="1"/>
  <c r="K224" i="1"/>
  <c r="H224" i="1"/>
  <c r="N224" i="1" s="1"/>
  <c r="O223" i="1"/>
  <c r="U233" i="1"/>
  <c r="V233" i="1"/>
  <c r="Q238" i="1"/>
  <c r="B239" i="1"/>
  <c r="R235" i="1"/>
  <c r="C236" i="1"/>
  <c r="T234" i="1"/>
  <c r="V234" i="1" s="1"/>
  <c r="P224" i="1" l="1"/>
  <c r="G225" i="1"/>
  <c r="M225" i="1" s="1"/>
  <c r="J225" i="1"/>
  <c r="I225" i="1"/>
  <c r="F225" i="1"/>
  <c r="L225" i="1" s="1"/>
  <c r="K225" i="1"/>
  <c r="H225" i="1"/>
  <c r="N225" i="1" s="1"/>
  <c r="S227" i="1"/>
  <c r="W227" i="1" s="1"/>
  <c r="E227" i="1"/>
  <c r="D228" i="1"/>
  <c r="Z226" i="1"/>
  <c r="AC226" i="1" s="1"/>
  <c r="Y226" i="1"/>
  <c r="AB226" i="1" s="1"/>
  <c r="X226" i="1"/>
  <c r="AA226" i="1" s="1"/>
  <c r="O224" i="1"/>
  <c r="T235" i="1"/>
  <c r="U234" i="1"/>
  <c r="B240" i="1"/>
  <c r="Q239" i="1"/>
  <c r="R236" i="1"/>
  <c r="C237" i="1"/>
  <c r="P225" i="1" l="1"/>
  <c r="S228" i="1"/>
  <c r="W228" i="1" s="1"/>
  <c r="D229" i="1"/>
  <c r="E228" i="1"/>
  <c r="I226" i="1"/>
  <c r="F226" i="1"/>
  <c r="L226" i="1" s="1"/>
  <c r="Z227" i="1"/>
  <c r="AC227" i="1" s="1"/>
  <c r="Y227" i="1"/>
  <c r="AB227" i="1" s="1"/>
  <c r="X227" i="1"/>
  <c r="AA227" i="1" s="1"/>
  <c r="K226" i="1"/>
  <c r="H226" i="1"/>
  <c r="N226" i="1" s="1"/>
  <c r="O225" i="1"/>
  <c r="G226" i="1"/>
  <c r="M226" i="1" s="1"/>
  <c r="J226" i="1"/>
  <c r="Q240" i="1"/>
  <c r="B241" i="1"/>
  <c r="R237" i="1"/>
  <c r="C238" i="1"/>
  <c r="U235" i="1"/>
  <c r="T236" i="1"/>
  <c r="V235" i="1"/>
  <c r="P226" i="1" l="1"/>
  <c r="I227" i="1"/>
  <c r="F227" i="1"/>
  <c r="L227" i="1" s="1"/>
  <c r="J227" i="1"/>
  <c r="G227" i="1"/>
  <c r="M227" i="1" s="1"/>
  <c r="O226" i="1"/>
  <c r="S229" i="1"/>
  <c r="W229" i="1" s="1"/>
  <c r="D230" i="1"/>
  <c r="E229" i="1"/>
  <c r="K227" i="1"/>
  <c r="H227" i="1"/>
  <c r="N227" i="1" s="1"/>
  <c r="Z228" i="1"/>
  <c r="AC228" i="1" s="1"/>
  <c r="Y228" i="1"/>
  <c r="AB228" i="1" s="1"/>
  <c r="X228" i="1"/>
  <c r="AA228" i="1" s="1"/>
  <c r="R238" i="1"/>
  <c r="C239" i="1"/>
  <c r="T237" i="1"/>
  <c r="V237" i="1" s="1"/>
  <c r="U236" i="1"/>
  <c r="V236" i="1"/>
  <c r="Q241" i="1"/>
  <c r="B242" i="1"/>
  <c r="P227" i="1" l="1"/>
  <c r="J228" i="1"/>
  <c r="G228" i="1"/>
  <c r="M228" i="1" s="1"/>
  <c r="H228" i="1"/>
  <c r="N228" i="1" s="1"/>
  <c r="K228" i="1"/>
  <c r="S230" i="1"/>
  <c r="W230" i="1" s="1"/>
  <c r="D231" i="1"/>
  <c r="E230" i="1"/>
  <c r="Z229" i="1"/>
  <c r="AC229" i="1" s="1"/>
  <c r="X229" i="1"/>
  <c r="AA229" i="1" s="1"/>
  <c r="Y229" i="1"/>
  <c r="AB229" i="1" s="1"/>
  <c r="F228" i="1"/>
  <c r="L228" i="1" s="1"/>
  <c r="P228" i="1" s="1"/>
  <c r="I228" i="1"/>
  <c r="O227" i="1"/>
  <c r="U237" i="1"/>
  <c r="Q242" i="1"/>
  <c r="B243" i="1"/>
  <c r="R239" i="1"/>
  <c r="C240" i="1"/>
  <c r="T238" i="1"/>
  <c r="O228" i="1" l="1"/>
  <c r="G229" i="1"/>
  <c r="M229" i="1" s="1"/>
  <c r="J229" i="1"/>
  <c r="Z230" i="1"/>
  <c r="AC230" i="1" s="1"/>
  <c r="Y230" i="1"/>
  <c r="AB230" i="1" s="1"/>
  <c r="X230" i="1"/>
  <c r="AA230" i="1" s="1"/>
  <c r="S231" i="1"/>
  <c r="W231" i="1" s="1"/>
  <c r="D232" i="1"/>
  <c r="E231" i="1"/>
  <c r="K229" i="1"/>
  <c r="H229" i="1"/>
  <c r="N229" i="1" s="1"/>
  <c r="I229" i="1"/>
  <c r="F229" i="1"/>
  <c r="L229" i="1" s="1"/>
  <c r="Q243" i="1"/>
  <c r="B244" i="1"/>
  <c r="R240" i="1"/>
  <c r="C241" i="1"/>
  <c r="T239" i="1"/>
  <c r="U238" i="1"/>
  <c r="V238" i="1"/>
  <c r="P229" i="1" l="1"/>
  <c r="O229" i="1"/>
  <c r="S232" i="1"/>
  <c r="W232" i="1" s="1"/>
  <c r="D233" i="1"/>
  <c r="E232" i="1"/>
  <c r="J230" i="1"/>
  <c r="G230" i="1"/>
  <c r="M230" i="1" s="1"/>
  <c r="F230" i="1"/>
  <c r="L230" i="1" s="1"/>
  <c r="I230" i="1"/>
  <c r="K230" i="1"/>
  <c r="H230" i="1"/>
  <c r="N230" i="1" s="1"/>
  <c r="Z231" i="1"/>
  <c r="AC231" i="1" s="1"/>
  <c r="Y231" i="1"/>
  <c r="AB231" i="1" s="1"/>
  <c r="X231" i="1"/>
  <c r="AA231" i="1" s="1"/>
  <c r="Q244" i="1"/>
  <c r="B245" i="1"/>
  <c r="T240" i="1"/>
  <c r="U239" i="1"/>
  <c r="V239" i="1"/>
  <c r="R241" i="1"/>
  <c r="C242" i="1"/>
  <c r="P230" i="1" l="1"/>
  <c r="K231" i="1"/>
  <c r="H231" i="1"/>
  <c r="N231" i="1" s="1"/>
  <c r="J231" i="1"/>
  <c r="G231" i="1"/>
  <c r="M231" i="1" s="1"/>
  <c r="F231" i="1"/>
  <c r="L231" i="1" s="1"/>
  <c r="I231" i="1"/>
  <c r="O231" i="1" s="1"/>
  <c r="O230" i="1"/>
  <c r="S233" i="1"/>
  <c r="W233" i="1" s="1"/>
  <c r="E233" i="1"/>
  <c r="D234" i="1"/>
  <c r="Z232" i="1"/>
  <c r="AC232" i="1" s="1"/>
  <c r="X232" i="1"/>
  <c r="AA232" i="1" s="1"/>
  <c r="Y232" i="1"/>
  <c r="AB232" i="1" s="1"/>
  <c r="U240" i="1"/>
  <c r="R242" i="1"/>
  <c r="C243" i="1"/>
  <c r="V240" i="1"/>
  <c r="B246" i="1"/>
  <c r="Q245" i="1"/>
  <c r="T241" i="1"/>
  <c r="P231" i="1" l="1"/>
  <c r="S234" i="1"/>
  <c r="W234" i="1" s="1"/>
  <c r="D235" i="1"/>
  <c r="E234" i="1"/>
  <c r="I232" i="1"/>
  <c r="F232" i="1"/>
  <c r="L232" i="1" s="1"/>
  <c r="Z233" i="1"/>
  <c r="AC233" i="1" s="1"/>
  <c r="Y233" i="1"/>
  <c r="AB233" i="1" s="1"/>
  <c r="X233" i="1"/>
  <c r="AA233" i="1" s="1"/>
  <c r="K232" i="1"/>
  <c r="H232" i="1"/>
  <c r="N232" i="1" s="1"/>
  <c r="J232" i="1"/>
  <c r="G232" i="1"/>
  <c r="M232" i="1" s="1"/>
  <c r="R243" i="1"/>
  <c r="C244" i="1"/>
  <c r="T242" i="1"/>
  <c r="B247" i="1"/>
  <c r="Q246" i="1"/>
  <c r="U241" i="1"/>
  <c r="V241" i="1"/>
  <c r="P232" i="1" l="1"/>
  <c r="K233" i="1"/>
  <c r="H233" i="1"/>
  <c r="N233" i="1" s="1"/>
  <c r="O232" i="1"/>
  <c r="G233" i="1"/>
  <c r="M233" i="1" s="1"/>
  <c r="J233" i="1"/>
  <c r="S235" i="1"/>
  <c r="W235" i="1" s="1"/>
  <c r="E235" i="1"/>
  <c r="D236" i="1"/>
  <c r="I233" i="1"/>
  <c r="O233" i="1" s="1"/>
  <c r="F233" i="1"/>
  <c r="L233" i="1" s="1"/>
  <c r="Z234" i="1"/>
  <c r="AC234" i="1" s="1"/>
  <c r="X234" i="1"/>
  <c r="AA234" i="1" s="1"/>
  <c r="Y234" i="1"/>
  <c r="AB234" i="1" s="1"/>
  <c r="R244" i="1"/>
  <c r="C245" i="1"/>
  <c r="U242" i="1"/>
  <c r="V242" i="1"/>
  <c r="T243" i="1"/>
  <c r="V243" i="1" s="1"/>
  <c r="Q247" i="1"/>
  <c r="B248" i="1"/>
  <c r="P233" i="1" l="1"/>
  <c r="K234" i="1"/>
  <c r="H234" i="1"/>
  <c r="N234" i="1" s="1"/>
  <c r="S236" i="1"/>
  <c r="W236" i="1" s="1"/>
  <c r="E236" i="1"/>
  <c r="D237" i="1"/>
  <c r="I234" i="1"/>
  <c r="F234" i="1"/>
  <c r="L234" i="1" s="1"/>
  <c r="Z235" i="1"/>
  <c r="AC235" i="1" s="1"/>
  <c r="Y235" i="1"/>
  <c r="AB235" i="1" s="1"/>
  <c r="X235" i="1"/>
  <c r="AA235" i="1" s="1"/>
  <c r="J234" i="1"/>
  <c r="G234" i="1"/>
  <c r="M234" i="1" s="1"/>
  <c r="R245" i="1"/>
  <c r="C246" i="1"/>
  <c r="Q248" i="1"/>
  <c r="B249" i="1"/>
  <c r="U243" i="1"/>
  <c r="T244" i="1"/>
  <c r="V244" i="1" s="1"/>
  <c r="P234" i="1" l="1"/>
  <c r="J235" i="1"/>
  <c r="G235" i="1"/>
  <c r="M235" i="1" s="1"/>
  <c r="F235" i="1"/>
  <c r="L235" i="1" s="1"/>
  <c r="I235" i="1"/>
  <c r="H235" i="1"/>
  <c r="N235" i="1" s="1"/>
  <c r="K235" i="1"/>
  <c r="O234" i="1"/>
  <c r="Z236" i="1"/>
  <c r="AC236" i="1" s="1"/>
  <c r="X236" i="1"/>
  <c r="AA236" i="1" s="1"/>
  <c r="Y236" i="1"/>
  <c r="AB236" i="1" s="1"/>
  <c r="S237" i="1"/>
  <c r="W237" i="1" s="1"/>
  <c r="E237" i="1"/>
  <c r="D238" i="1"/>
  <c r="B250" i="1"/>
  <c r="Q249" i="1"/>
  <c r="U244" i="1"/>
  <c r="R246" i="1"/>
  <c r="C247" i="1"/>
  <c r="T245" i="1"/>
  <c r="P235" i="1" l="1"/>
  <c r="Z237" i="1"/>
  <c r="AC237" i="1" s="1"/>
  <c r="X237" i="1"/>
  <c r="AA237" i="1" s="1"/>
  <c r="Y237" i="1"/>
  <c r="AB237" i="1" s="1"/>
  <c r="G236" i="1"/>
  <c r="M236" i="1" s="1"/>
  <c r="J236" i="1"/>
  <c r="I236" i="1"/>
  <c r="F236" i="1"/>
  <c r="L236" i="1" s="1"/>
  <c r="O235" i="1"/>
  <c r="K236" i="1"/>
  <c r="H236" i="1"/>
  <c r="N236" i="1" s="1"/>
  <c r="S238" i="1"/>
  <c r="W238" i="1" s="1"/>
  <c r="D239" i="1"/>
  <c r="E238" i="1"/>
  <c r="U245" i="1"/>
  <c r="Q250" i="1"/>
  <c r="B251" i="1"/>
  <c r="V245" i="1"/>
  <c r="R247" i="1"/>
  <c r="C248" i="1"/>
  <c r="T246" i="1"/>
  <c r="P236" i="1" l="1"/>
  <c r="Z238" i="1"/>
  <c r="AC238" i="1" s="1"/>
  <c r="Y238" i="1"/>
  <c r="AB238" i="1" s="1"/>
  <c r="X238" i="1"/>
  <c r="AA238" i="1" s="1"/>
  <c r="S239" i="1"/>
  <c r="W239" i="1" s="1"/>
  <c r="D240" i="1"/>
  <c r="E239" i="1"/>
  <c r="O236" i="1"/>
  <c r="G237" i="1"/>
  <c r="M237" i="1" s="1"/>
  <c r="J237" i="1"/>
  <c r="I237" i="1"/>
  <c r="F237" i="1"/>
  <c r="L237" i="1" s="1"/>
  <c r="K237" i="1"/>
  <c r="H237" i="1"/>
  <c r="N237" i="1" s="1"/>
  <c r="Q251" i="1"/>
  <c r="B252" i="1"/>
  <c r="U246" i="1"/>
  <c r="V246" i="1"/>
  <c r="R248" i="1"/>
  <c r="C249" i="1"/>
  <c r="T247" i="1"/>
  <c r="V247" i="1" s="1"/>
  <c r="P237" i="1" l="1"/>
  <c r="S240" i="1"/>
  <c r="W240" i="1" s="1"/>
  <c r="D241" i="1"/>
  <c r="E240" i="1"/>
  <c r="Z239" i="1"/>
  <c r="AC239" i="1" s="1"/>
  <c r="Y239" i="1"/>
  <c r="AB239" i="1" s="1"/>
  <c r="X239" i="1"/>
  <c r="AA239" i="1" s="1"/>
  <c r="O237" i="1"/>
  <c r="F238" i="1"/>
  <c r="L238" i="1" s="1"/>
  <c r="I238" i="1"/>
  <c r="G238" i="1"/>
  <c r="M238" i="1" s="1"/>
  <c r="J238" i="1"/>
  <c r="K238" i="1"/>
  <c r="H238" i="1"/>
  <c r="N238" i="1" s="1"/>
  <c r="T248" i="1"/>
  <c r="U247" i="1"/>
  <c r="R249" i="1"/>
  <c r="C250" i="1"/>
  <c r="B253" i="1"/>
  <c r="Q252" i="1"/>
  <c r="P238" i="1" l="1"/>
  <c r="J239" i="1"/>
  <c r="G239" i="1"/>
  <c r="M239" i="1" s="1"/>
  <c r="O238" i="1"/>
  <c r="I239" i="1"/>
  <c r="F239" i="1"/>
  <c r="L239" i="1" s="1"/>
  <c r="H239" i="1"/>
  <c r="N239" i="1" s="1"/>
  <c r="K239" i="1"/>
  <c r="S241" i="1"/>
  <c r="W241" i="1" s="1"/>
  <c r="D242" i="1"/>
  <c r="E241" i="1"/>
  <c r="Z240" i="1"/>
  <c r="AC240" i="1" s="1"/>
  <c r="Y240" i="1"/>
  <c r="AB240" i="1" s="1"/>
  <c r="X240" i="1"/>
  <c r="AA240" i="1" s="1"/>
  <c r="R250" i="1"/>
  <c r="C251" i="1"/>
  <c r="U248" i="1"/>
  <c r="V248" i="1"/>
  <c r="T249" i="1"/>
  <c r="V249" i="1" s="1"/>
  <c r="Q253" i="1"/>
  <c r="B254" i="1"/>
  <c r="P239" i="1" l="1"/>
  <c r="K240" i="1"/>
  <c r="H240" i="1"/>
  <c r="N240" i="1" s="1"/>
  <c r="S242" i="1"/>
  <c r="W242" i="1" s="1"/>
  <c r="E242" i="1"/>
  <c r="D243" i="1"/>
  <c r="J240" i="1"/>
  <c r="G240" i="1"/>
  <c r="M240" i="1" s="1"/>
  <c r="Z241" i="1"/>
  <c r="AC241" i="1" s="1"/>
  <c r="X241" i="1"/>
  <c r="AA241" i="1" s="1"/>
  <c r="Y241" i="1"/>
  <c r="AB241" i="1" s="1"/>
  <c r="O239" i="1"/>
  <c r="I240" i="1"/>
  <c r="F240" i="1"/>
  <c r="L240" i="1" s="1"/>
  <c r="R251" i="1"/>
  <c r="C252" i="1"/>
  <c r="Q254" i="1"/>
  <c r="B255" i="1"/>
  <c r="U249" i="1"/>
  <c r="T250" i="1"/>
  <c r="O240" i="1" l="1"/>
  <c r="P240" i="1"/>
  <c r="K241" i="1"/>
  <c r="H241" i="1"/>
  <c r="N241" i="1" s="1"/>
  <c r="S243" i="1"/>
  <c r="W243" i="1" s="1"/>
  <c r="E243" i="1"/>
  <c r="D244" i="1"/>
  <c r="I241" i="1"/>
  <c r="F241" i="1"/>
  <c r="L241" i="1" s="1"/>
  <c r="Z242" i="1"/>
  <c r="AC242" i="1" s="1"/>
  <c r="X242" i="1"/>
  <c r="AA242" i="1" s="1"/>
  <c r="Y242" i="1"/>
  <c r="AB242" i="1" s="1"/>
  <c r="J241" i="1"/>
  <c r="G241" i="1"/>
  <c r="M241" i="1" s="1"/>
  <c r="U250" i="1"/>
  <c r="R252" i="1"/>
  <c r="C253" i="1"/>
  <c r="B256" i="1"/>
  <c r="Q255" i="1"/>
  <c r="V250" i="1"/>
  <c r="T251" i="1"/>
  <c r="V251" i="1" s="1"/>
  <c r="P241" i="1" l="1"/>
  <c r="J242" i="1"/>
  <c r="G242" i="1"/>
  <c r="M242" i="1" s="1"/>
  <c r="S244" i="1"/>
  <c r="W244" i="1" s="1"/>
  <c r="E244" i="1"/>
  <c r="D245" i="1"/>
  <c r="I242" i="1"/>
  <c r="F242" i="1"/>
  <c r="L242" i="1" s="1"/>
  <c r="Z243" i="1"/>
  <c r="AC243" i="1" s="1"/>
  <c r="X243" i="1"/>
  <c r="AA243" i="1" s="1"/>
  <c r="Y243" i="1"/>
  <c r="AB243" i="1" s="1"/>
  <c r="K242" i="1"/>
  <c r="H242" i="1"/>
  <c r="N242" i="1" s="1"/>
  <c r="O241" i="1"/>
  <c r="R253" i="1"/>
  <c r="C254" i="1"/>
  <c r="U251" i="1"/>
  <c r="Q256" i="1"/>
  <c r="B257" i="1"/>
  <c r="T252" i="1"/>
  <c r="V252" i="1" s="1"/>
  <c r="P242" i="1" l="1"/>
  <c r="I243" i="1"/>
  <c r="F243" i="1"/>
  <c r="L243" i="1" s="1"/>
  <c r="J243" i="1"/>
  <c r="G243" i="1"/>
  <c r="M243" i="1" s="1"/>
  <c r="S245" i="1"/>
  <c r="W245" i="1" s="1"/>
  <c r="D246" i="1"/>
  <c r="E245" i="1"/>
  <c r="K243" i="1"/>
  <c r="H243" i="1"/>
  <c r="N243" i="1" s="1"/>
  <c r="O242" i="1"/>
  <c r="Z244" i="1"/>
  <c r="AC244" i="1" s="1"/>
  <c r="Y244" i="1"/>
  <c r="AB244" i="1" s="1"/>
  <c r="X244" i="1"/>
  <c r="AA244" i="1" s="1"/>
  <c r="U252" i="1"/>
  <c r="R254" i="1"/>
  <c r="C255" i="1"/>
  <c r="Q257" i="1"/>
  <c r="B258" i="1"/>
  <c r="T253" i="1"/>
  <c r="P243" i="1" l="1"/>
  <c r="Z245" i="1"/>
  <c r="AC245" i="1" s="1"/>
  <c r="X245" i="1"/>
  <c r="AA245" i="1" s="1"/>
  <c r="Y245" i="1"/>
  <c r="AB245" i="1" s="1"/>
  <c r="K244" i="1"/>
  <c r="H244" i="1"/>
  <c r="N244" i="1" s="1"/>
  <c r="S246" i="1"/>
  <c r="W246" i="1" s="1"/>
  <c r="E246" i="1"/>
  <c r="D247" i="1"/>
  <c r="G244" i="1"/>
  <c r="M244" i="1" s="1"/>
  <c r="J244" i="1"/>
  <c r="F244" i="1"/>
  <c r="L244" i="1" s="1"/>
  <c r="I244" i="1"/>
  <c r="O243" i="1"/>
  <c r="U253" i="1"/>
  <c r="V253" i="1"/>
  <c r="R255" i="1"/>
  <c r="C256" i="1"/>
  <c r="Q258" i="1"/>
  <c r="B259" i="1"/>
  <c r="T254" i="1"/>
  <c r="P244" i="1" l="1"/>
  <c r="O244" i="1"/>
  <c r="Z246" i="1"/>
  <c r="AC246" i="1" s="1"/>
  <c r="Y246" i="1"/>
  <c r="AB246" i="1" s="1"/>
  <c r="X246" i="1"/>
  <c r="AA246" i="1" s="1"/>
  <c r="S247" i="1"/>
  <c r="W247" i="1" s="1"/>
  <c r="D248" i="1"/>
  <c r="E247" i="1"/>
  <c r="G245" i="1"/>
  <c r="M245" i="1" s="1"/>
  <c r="J245" i="1"/>
  <c r="F245" i="1"/>
  <c r="L245" i="1" s="1"/>
  <c r="I245" i="1"/>
  <c r="H245" i="1"/>
  <c r="N245" i="1" s="1"/>
  <c r="K245" i="1"/>
  <c r="T255" i="1"/>
  <c r="R256" i="1"/>
  <c r="C257" i="1"/>
  <c r="B260" i="1"/>
  <c r="Q259" i="1"/>
  <c r="U254" i="1"/>
  <c r="V254" i="1"/>
  <c r="P245" i="1" l="1"/>
  <c r="O245" i="1"/>
  <c r="Z247" i="1"/>
  <c r="AC247" i="1" s="1"/>
  <c r="X247" i="1"/>
  <c r="AA247" i="1" s="1"/>
  <c r="Y247" i="1"/>
  <c r="AB247" i="1" s="1"/>
  <c r="I246" i="1"/>
  <c r="F246" i="1"/>
  <c r="L246" i="1" s="1"/>
  <c r="S248" i="1"/>
  <c r="W248" i="1" s="1"/>
  <c r="D249" i="1"/>
  <c r="E248" i="1"/>
  <c r="J246" i="1"/>
  <c r="G246" i="1"/>
  <c r="M246" i="1" s="1"/>
  <c r="H246" i="1"/>
  <c r="N246" i="1" s="1"/>
  <c r="K246" i="1"/>
  <c r="Q260" i="1"/>
  <c r="B261" i="1"/>
  <c r="U255" i="1"/>
  <c r="V255" i="1"/>
  <c r="R257" i="1"/>
  <c r="C258" i="1"/>
  <c r="T256" i="1"/>
  <c r="V256" i="1" s="1"/>
  <c r="P246" i="1" l="1"/>
  <c r="Z248" i="1"/>
  <c r="AC248" i="1" s="1"/>
  <c r="Y248" i="1"/>
  <c r="AB248" i="1" s="1"/>
  <c r="X248" i="1"/>
  <c r="AA248" i="1" s="1"/>
  <c r="S249" i="1"/>
  <c r="W249" i="1" s="1"/>
  <c r="E249" i="1"/>
  <c r="D250" i="1"/>
  <c r="G247" i="1"/>
  <c r="M247" i="1" s="1"/>
  <c r="J247" i="1"/>
  <c r="F247" i="1"/>
  <c r="L247" i="1" s="1"/>
  <c r="I247" i="1"/>
  <c r="K247" i="1"/>
  <c r="H247" i="1"/>
  <c r="N247" i="1" s="1"/>
  <c r="O246" i="1"/>
  <c r="R258" i="1"/>
  <c r="C259" i="1"/>
  <c r="B262" i="1"/>
  <c r="Q261" i="1"/>
  <c r="U256" i="1"/>
  <c r="T257" i="1"/>
  <c r="P247" i="1" l="1"/>
  <c r="Z249" i="1"/>
  <c r="AC249" i="1" s="1"/>
  <c r="Y249" i="1"/>
  <c r="AB249" i="1" s="1"/>
  <c r="X249" i="1"/>
  <c r="AA249" i="1" s="1"/>
  <c r="I248" i="1"/>
  <c r="F248" i="1"/>
  <c r="L248" i="1" s="1"/>
  <c r="O247" i="1"/>
  <c r="S250" i="1"/>
  <c r="W250" i="1" s="1"/>
  <c r="E250" i="1"/>
  <c r="D251" i="1"/>
  <c r="G248" i="1"/>
  <c r="M248" i="1" s="1"/>
  <c r="J248" i="1"/>
  <c r="K248" i="1"/>
  <c r="H248" i="1"/>
  <c r="N248" i="1" s="1"/>
  <c r="Q262" i="1"/>
  <c r="B263" i="1"/>
  <c r="U257" i="1"/>
  <c r="R259" i="1"/>
  <c r="C260" i="1"/>
  <c r="V257" i="1"/>
  <c r="T258" i="1"/>
  <c r="P248" i="1" l="1"/>
  <c r="S251" i="1"/>
  <c r="W251" i="1" s="1"/>
  <c r="D252" i="1"/>
  <c r="E251" i="1"/>
  <c r="O248" i="1"/>
  <c r="I249" i="1"/>
  <c r="F249" i="1"/>
  <c r="L249" i="1" s="1"/>
  <c r="Z250" i="1"/>
  <c r="AC250" i="1" s="1"/>
  <c r="Y250" i="1"/>
  <c r="AB250" i="1" s="1"/>
  <c r="X250" i="1"/>
  <c r="AA250" i="1" s="1"/>
  <c r="J249" i="1"/>
  <c r="G249" i="1"/>
  <c r="M249" i="1" s="1"/>
  <c r="K249" i="1"/>
  <c r="H249" i="1"/>
  <c r="N249" i="1" s="1"/>
  <c r="T259" i="1"/>
  <c r="U258" i="1"/>
  <c r="Q263" i="1"/>
  <c r="B264" i="1"/>
  <c r="R260" i="1"/>
  <c r="C261" i="1"/>
  <c r="V258" i="1"/>
  <c r="P249" i="1" l="1"/>
  <c r="I250" i="1"/>
  <c r="F250" i="1"/>
  <c r="L250" i="1" s="1"/>
  <c r="O249" i="1"/>
  <c r="G250" i="1"/>
  <c r="M250" i="1" s="1"/>
  <c r="J250" i="1"/>
  <c r="K250" i="1"/>
  <c r="H250" i="1"/>
  <c r="N250" i="1" s="1"/>
  <c r="S252" i="1"/>
  <c r="W252" i="1" s="1"/>
  <c r="E252" i="1"/>
  <c r="D253" i="1"/>
  <c r="Z251" i="1"/>
  <c r="AC251" i="1" s="1"/>
  <c r="Y251" i="1"/>
  <c r="AB251" i="1" s="1"/>
  <c r="X251" i="1"/>
  <c r="AA251" i="1" s="1"/>
  <c r="B265" i="1"/>
  <c r="Q264" i="1"/>
  <c r="R261" i="1"/>
  <c r="C262" i="1"/>
  <c r="U259" i="1"/>
  <c r="T260" i="1"/>
  <c r="V259" i="1"/>
  <c r="P250" i="1" l="1"/>
  <c r="J251" i="1"/>
  <c r="G251" i="1"/>
  <c r="M251" i="1" s="1"/>
  <c r="K251" i="1"/>
  <c r="H251" i="1"/>
  <c r="N251" i="1" s="1"/>
  <c r="S253" i="1"/>
  <c r="W253" i="1" s="1"/>
  <c r="D254" i="1"/>
  <c r="E253" i="1"/>
  <c r="Z252" i="1"/>
  <c r="AC252" i="1" s="1"/>
  <c r="X252" i="1"/>
  <c r="AA252" i="1" s="1"/>
  <c r="Y252" i="1"/>
  <c r="AB252" i="1" s="1"/>
  <c r="F251" i="1"/>
  <c r="L251" i="1" s="1"/>
  <c r="I251" i="1"/>
  <c r="O250" i="1"/>
  <c r="B266" i="1"/>
  <c r="Q265" i="1"/>
  <c r="T261" i="1"/>
  <c r="U260" i="1"/>
  <c r="V260" i="1"/>
  <c r="R262" i="1"/>
  <c r="C263" i="1"/>
  <c r="P251" i="1" l="1"/>
  <c r="O251" i="1"/>
  <c r="I252" i="1"/>
  <c r="F252" i="1"/>
  <c r="L252" i="1" s="1"/>
  <c r="K252" i="1"/>
  <c r="H252" i="1"/>
  <c r="N252" i="1" s="1"/>
  <c r="Z253" i="1"/>
  <c r="AC253" i="1" s="1"/>
  <c r="Y253" i="1"/>
  <c r="AB253" i="1" s="1"/>
  <c r="X253" i="1"/>
  <c r="AA253" i="1" s="1"/>
  <c r="J252" i="1"/>
  <c r="G252" i="1"/>
  <c r="M252" i="1" s="1"/>
  <c r="S254" i="1"/>
  <c r="W254" i="1" s="1"/>
  <c r="D255" i="1"/>
  <c r="E254" i="1"/>
  <c r="U261" i="1"/>
  <c r="Q266" i="1"/>
  <c r="B267" i="1"/>
  <c r="V261" i="1"/>
  <c r="R263" i="1"/>
  <c r="C264" i="1"/>
  <c r="T262" i="1"/>
  <c r="V262" i="1" s="1"/>
  <c r="P252" i="1" l="1"/>
  <c r="Z254" i="1"/>
  <c r="AC254" i="1" s="1"/>
  <c r="X254" i="1"/>
  <c r="AA254" i="1" s="1"/>
  <c r="Y254" i="1"/>
  <c r="AB254" i="1" s="1"/>
  <c r="K253" i="1"/>
  <c r="H253" i="1"/>
  <c r="N253" i="1" s="1"/>
  <c r="F253" i="1"/>
  <c r="L253" i="1" s="1"/>
  <c r="I253" i="1"/>
  <c r="G253" i="1"/>
  <c r="M253" i="1" s="1"/>
  <c r="J253" i="1"/>
  <c r="S255" i="1"/>
  <c r="W255" i="1" s="1"/>
  <c r="E255" i="1"/>
  <c r="D256" i="1"/>
  <c r="O252" i="1"/>
  <c r="U262" i="1"/>
  <c r="R264" i="1"/>
  <c r="C265" i="1"/>
  <c r="T263" i="1"/>
  <c r="V263" i="1" s="1"/>
  <c r="B268" i="1"/>
  <c r="Q267" i="1"/>
  <c r="P253" i="1" l="1"/>
  <c r="Z255" i="1"/>
  <c r="AC255" i="1" s="1"/>
  <c r="Y255" i="1"/>
  <c r="AB255" i="1" s="1"/>
  <c r="X255" i="1"/>
  <c r="AA255" i="1" s="1"/>
  <c r="O253" i="1"/>
  <c r="S256" i="1"/>
  <c r="W256" i="1" s="1"/>
  <c r="D257" i="1"/>
  <c r="E256" i="1"/>
  <c r="G254" i="1"/>
  <c r="M254" i="1" s="1"/>
  <c r="J254" i="1"/>
  <c r="I254" i="1"/>
  <c r="F254" i="1"/>
  <c r="L254" i="1" s="1"/>
  <c r="H254" i="1"/>
  <c r="N254" i="1" s="1"/>
  <c r="K254" i="1"/>
  <c r="R265" i="1"/>
  <c r="C266" i="1"/>
  <c r="T264" i="1"/>
  <c r="V264" i="1" s="1"/>
  <c r="Q268" i="1"/>
  <c r="B269" i="1"/>
  <c r="U263" i="1"/>
  <c r="P254" i="1" l="1"/>
  <c r="O254" i="1"/>
  <c r="S257" i="1"/>
  <c r="W257" i="1" s="1"/>
  <c r="E257" i="1"/>
  <c r="D258" i="1"/>
  <c r="Z256" i="1"/>
  <c r="AC256" i="1" s="1"/>
  <c r="X256" i="1"/>
  <c r="AA256" i="1" s="1"/>
  <c r="Y256" i="1"/>
  <c r="AB256" i="1" s="1"/>
  <c r="I255" i="1"/>
  <c r="F255" i="1"/>
  <c r="L255" i="1" s="1"/>
  <c r="G255" i="1"/>
  <c r="M255" i="1" s="1"/>
  <c r="J255" i="1"/>
  <c r="K255" i="1"/>
  <c r="H255" i="1"/>
  <c r="N255" i="1" s="1"/>
  <c r="Q269" i="1"/>
  <c r="B270" i="1"/>
  <c r="U264" i="1"/>
  <c r="R266" i="1"/>
  <c r="C267" i="1"/>
  <c r="T265" i="1"/>
  <c r="V265" i="1" s="1"/>
  <c r="P255" i="1" l="1"/>
  <c r="H256" i="1"/>
  <c r="N256" i="1" s="1"/>
  <c r="K256" i="1"/>
  <c r="S258" i="1"/>
  <c r="W258" i="1" s="1"/>
  <c r="D259" i="1"/>
  <c r="E258" i="1"/>
  <c r="J256" i="1"/>
  <c r="G256" i="1"/>
  <c r="M256" i="1" s="1"/>
  <c r="O255" i="1"/>
  <c r="I256" i="1"/>
  <c r="F256" i="1"/>
  <c r="L256" i="1" s="1"/>
  <c r="Z257" i="1"/>
  <c r="AC257" i="1" s="1"/>
  <c r="Y257" i="1"/>
  <c r="AB257" i="1" s="1"/>
  <c r="X257" i="1"/>
  <c r="AA257" i="1" s="1"/>
  <c r="R267" i="1"/>
  <c r="C268" i="1"/>
  <c r="U265" i="1"/>
  <c r="B271" i="1"/>
  <c r="Q270" i="1"/>
  <c r="T266" i="1"/>
  <c r="O256" i="1" l="1"/>
  <c r="P256" i="1"/>
  <c r="G257" i="1"/>
  <c r="M257" i="1" s="1"/>
  <c r="J257" i="1"/>
  <c r="S259" i="1"/>
  <c r="W259" i="1" s="1"/>
  <c r="D260" i="1"/>
  <c r="E259" i="1"/>
  <c r="Z258" i="1"/>
  <c r="AC258" i="1" s="1"/>
  <c r="X258" i="1"/>
  <c r="AA258" i="1" s="1"/>
  <c r="Y258" i="1"/>
  <c r="AB258" i="1" s="1"/>
  <c r="K257" i="1"/>
  <c r="H257" i="1"/>
  <c r="N257" i="1" s="1"/>
  <c r="I257" i="1"/>
  <c r="F257" i="1"/>
  <c r="L257" i="1" s="1"/>
  <c r="U266" i="1"/>
  <c r="R268" i="1"/>
  <c r="C269" i="1"/>
  <c r="B272" i="1"/>
  <c r="Q271" i="1"/>
  <c r="V266" i="1"/>
  <c r="T267" i="1"/>
  <c r="V267" i="1" s="1"/>
  <c r="P257" i="1" l="1"/>
  <c r="J258" i="1"/>
  <c r="G258" i="1"/>
  <c r="M258" i="1" s="1"/>
  <c r="S260" i="1"/>
  <c r="W260" i="1" s="1"/>
  <c r="D261" i="1"/>
  <c r="E260" i="1"/>
  <c r="O257" i="1"/>
  <c r="F258" i="1"/>
  <c r="L258" i="1" s="1"/>
  <c r="I258" i="1"/>
  <c r="Z259" i="1"/>
  <c r="AC259" i="1" s="1"/>
  <c r="X259" i="1"/>
  <c r="AA259" i="1" s="1"/>
  <c r="Y259" i="1"/>
  <c r="AB259" i="1" s="1"/>
  <c r="H258" i="1"/>
  <c r="N258" i="1" s="1"/>
  <c r="K258" i="1"/>
  <c r="R269" i="1"/>
  <c r="C270" i="1"/>
  <c r="T268" i="1"/>
  <c r="Q272" i="1"/>
  <c r="B273" i="1"/>
  <c r="U267" i="1"/>
  <c r="O258" i="1" l="1"/>
  <c r="P258" i="1"/>
  <c r="F259" i="1"/>
  <c r="L259" i="1" s="1"/>
  <c r="I259" i="1"/>
  <c r="H259" i="1"/>
  <c r="N259" i="1" s="1"/>
  <c r="K259" i="1"/>
  <c r="J259" i="1"/>
  <c r="G259" i="1"/>
  <c r="M259" i="1" s="1"/>
  <c r="S261" i="1"/>
  <c r="W261" i="1" s="1"/>
  <c r="D262" i="1"/>
  <c r="E261" i="1"/>
  <c r="Z260" i="1"/>
  <c r="AC260" i="1" s="1"/>
  <c r="X260" i="1"/>
  <c r="AA260" i="1" s="1"/>
  <c r="Y260" i="1"/>
  <c r="AB260" i="1" s="1"/>
  <c r="B274" i="1"/>
  <c r="Q273" i="1"/>
  <c r="U268" i="1"/>
  <c r="R270" i="1"/>
  <c r="C271" i="1"/>
  <c r="T269" i="1"/>
  <c r="V268" i="1"/>
  <c r="P259" i="1" l="1"/>
  <c r="K260" i="1"/>
  <c r="H260" i="1"/>
  <c r="N260" i="1" s="1"/>
  <c r="S262" i="1"/>
  <c r="W262" i="1" s="1"/>
  <c r="D263" i="1"/>
  <c r="E262" i="1"/>
  <c r="I260" i="1"/>
  <c r="F260" i="1"/>
  <c r="L260" i="1" s="1"/>
  <c r="J260" i="1"/>
  <c r="G260" i="1"/>
  <c r="M260" i="1" s="1"/>
  <c r="Z261" i="1"/>
  <c r="AC261" i="1" s="1"/>
  <c r="Y261" i="1"/>
  <c r="AB261" i="1" s="1"/>
  <c r="X261" i="1"/>
  <c r="AA261" i="1" s="1"/>
  <c r="O259" i="1"/>
  <c r="U269" i="1"/>
  <c r="V269" i="1"/>
  <c r="T270" i="1"/>
  <c r="V270" i="1" s="1"/>
  <c r="R271" i="1"/>
  <c r="C272" i="1"/>
  <c r="Q274" i="1"/>
  <c r="B275" i="1"/>
  <c r="P260" i="1" l="1"/>
  <c r="O260" i="1"/>
  <c r="G261" i="1"/>
  <c r="M261" i="1" s="1"/>
  <c r="J261" i="1"/>
  <c r="F261" i="1"/>
  <c r="L261" i="1" s="1"/>
  <c r="I261" i="1"/>
  <c r="K261" i="1"/>
  <c r="H261" i="1"/>
  <c r="N261" i="1" s="1"/>
  <c r="S263" i="1"/>
  <c r="W263" i="1" s="1"/>
  <c r="D264" i="1"/>
  <c r="E263" i="1"/>
  <c r="Z262" i="1"/>
  <c r="AC262" i="1" s="1"/>
  <c r="X262" i="1"/>
  <c r="AA262" i="1" s="1"/>
  <c r="Y262" i="1"/>
  <c r="AB262" i="1" s="1"/>
  <c r="T271" i="1"/>
  <c r="B276" i="1"/>
  <c r="Q275" i="1"/>
  <c r="U270" i="1"/>
  <c r="R272" i="1"/>
  <c r="C273" i="1"/>
  <c r="P261" i="1" l="1"/>
  <c r="J262" i="1"/>
  <c r="G262" i="1"/>
  <c r="M262" i="1" s="1"/>
  <c r="I262" i="1"/>
  <c r="F262" i="1"/>
  <c r="L262" i="1" s="1"/>
  <c r="Z263" i="1"/>
  <c r="AC263" i="1" s="1"/>
  <c r="X263" i="1"/>
  <c r="AA263" i="1" s="1"/>
  <c r="Y263" i="1"/>
  <c r="AB263" i="1" s="1"/>
  <c r="O261" i="1"/>
  <c r="K262" i="1"/>
  <c r="H262" i="1"/>
  <c r="N262" i="1" s="1"/>
  <c r="S264" i="1"/>
  <c r="W264" i="1" s="1"/>
  <c r="E264" i="1"/>
  <c r="D265" i="1"/>
  <c r="Q276" i="1"/>
  <c r="B277" i="1"/>
  <c r="T272" i="1"/>
  <c r="U271" i="1"/>
  <c r="V271" i="1"/>
  <c r="R273" i="1"/>
  <c r="C274" i="1"/>
  <c r="P262" i="1" l="1"/>
  <c r="G263" i="1"/>
  <c r="M263" i="1" s="1"/>
  <c r="J263" i="1"/>
  <c r="K263" i="1"/>
  <c r="H263" i="1"/>
  <c r="N263" i="1" s="1"/>
  <c r="Z264" i="1"/>
  <c r="AC264" i="1" s="1"/>
  <c r="Y264" i="1"/>
  <c r="AB264" i="1" s="1"/>
  <c r="X264" i="1"/>
  <c r="AA264" i="1" s="1"/>
  <c r="O262" i="1"/>
  <c r="I263" i="1"/>
  <c r="O263" i="1" s="1"/>
  <c r="F263" i="1"/>
  <c r="L263" i="1" s="1"/>
  <c r="S265" i="1"/>
  <c r="W265" i="1" s="1"/>
  <c r="D266" i="1"/>
  <c r="E265" i="1"/>
  <c r="U272" i="1"/>
  <c r="V272" i="1"/>
  <c r="B278" i="1"/>
  <c r="Q277" i="1"/>
  <c r="R274" i="1"/>
  <c r="C275" i="1"/>
  <c r="T273" i="1"/>
  <c r="V273" i="1" s="1"/>
  <c r="P263" i="1" l="1"/>
  <c r="Z265" i="1"/>
  <c r="AC265" i="1" s="1"/>
  <c r="X265" i="1"/>
  <c r="AA265" i="1" s="1"/>
  <c r="Y265" i="1"/>
  <c r="AB265" i="1" s="1"/>
  <c r="K264" i="1"/>
  <c r="H264" i="1"/>
  <c r="N264" i="1" s="1"/>
  <c r="I264" i="1"/>
  <c r="F264" i="1"/>
  <c r="L264" i="1" s="1"/>
  <c r="S266" i="1"/>
  <c r="W266" i="1" s="1"/>
  <c r="D267" i="1"/>
  <c r="E266" i="1"/>
  <c r="G264" i="1"/>
  <c r="M264" i="1" s="1"/>
  <c r="J264" i="1"/>
  <c r="R275" i="1"/>
  <c r="C276" i="1"/>
  <c r="Q278" i="1"/>
  <c r="B279" i="1"/>
  <c r="T274" i="1"/>
  <c r="U273" i="1"/>
  <c r="P264" i="1" l="1"/>
  <c r="Z266" i="1"/>
  <c r="AC266" i="1" s="1"/>
  <c r="X266" i="1"/>
  <c r="AA266" i="1" s="1"/>
  <c r="Y266" i="1"/>
  <c r="AB266" i="1" s="1"/>
  <c r="S267" i="1"/>
  <c r="W267" i="1" s="1"/>
  <c r="D268" i="1"/>
  <c r="E267" i="1"/>
  <c r="J265" i="1"/>
  <c r="G265" i="1"/>
  <c r="M265" i="1" s="1"/>
  <c r="O264" i="1"/>
  <c r="F265" i="1"/>
  <c r="L265" i="1" s="1"/>
  <c r="I265" i="1"/>
  <c r="K265" i="1"/>
  <c r="H265" i="1"/>
  <c r="N265" i="1" s="1"/>
  <c r="B280" i="1"/>
  <c r="Q279" i="1"/>
  <c r="U274" i="1"/>
  <c r="R276" i="1"/>
  <c r="C277" i="1"/>
  <c r="V274" i="1"/>
  <c r="T275" i="1"/>
  <c r="P265" i="1" l="1"/>
  <c r="O265" i="1"/>
  <c r="S268" i="1"/>
  <c r="W268" i="1" s="1"/>
  <c r="D269" i="1"/>
  <c r="E268" i="1"/>
  <c r="Z267" i="1"/>
  <c r="AC267" i="1" s="1"/>
  <c r="Y267" i="1"/>
  <c r="AB267" i="1" s="1"/>
  <c r="X267" i="1"/>
  <c r="AA267" i="1" s="1"/>
  <c r="G266" i="1"/>
  <c r="M266" i="1" s="1"/>
  <c r="J266" i="1"/>
  <c r="I266" i="1"/>
  <c r="F266" i="1"/>
  <c r="L266" i="1" s="1"/>
  <c r="K266" i="1"/>
  <c r="H266" i="1"/>
  <c r="N266" i="1" s="1"/>
  <c r="Q280" i="1"/>
  <c r="B281" i="1"/>
  <c r="B282" i="1" s="1"/>
  <c r="U275" i="1"/>
  <c r="V275" i="1"/>
  <c r="R277" i="1"/>
  <c r="C278" i="1"/>
  <c r="T276" i="1"/>
  <c r="P266" i="1" l="1"/>
  <c r="K267" i="1"/>
  <c r="H267" i="1"/>
  <c r="N267" i="1" s="1"/>
  <c r="O266" i="1"/>
  <c r="I267" i="1"/>
  <c r="F267" i="1"/>
  <c r="L267" i="1" s="1"/>
  <c r="G267" i="1"/>
  <c r="M267" i="1" s="1"/>
  <c r="J267" i="1"/>
  <c r="S269" i="1"/>
  <c r="W269" i="1" s="1"/>
  <c r="D270" i="1"/>
  <c r="E269" i="1"/>
  <c r="Z268" i="1"/>
  <c r="AC268" i="1" s="1"/>
  <c r="Y268" i="1"/>
  <c r="AB268" i="1" s="1"/>
  <c r="X268" i="1"/>
  <c r="AA268" i="1" s="1"/>
  <c r="B283" i="1"/>
  <c r="Q282" i="1"/>
  <c r="Q281" i="1"/>
  <c r="R278" i="1"/>
  <c r="C279" i="1"/>
  <c r="U276" i="1"/>
  <c r="V276" i="1"/>
  <c r="T277" i="1"/>
  <c r="P267" i="1" l="1"/>
  <c r="G268" i="1"/>
  <c r="M268" i="1" s="1"/>
  <c r="J268" i="1"/>
  <c r="O267" i="1"/>
  <c r="K268" i="1"/>
  <c r="H268" i="1"/>
  <c r="N268" i="1" s="1"/>
  <c r="S270" i="1"/>
  <c r="W270" i="1" s="1"/>
  <c r="D271" i="1"/>
  <c r="E270" i="1"/>
  <c r="Z269" i="1"/>
  <c r="AC269" i="1" s="1"/>
  <c r="Y269" i="1"/>
  <c r="AB269" i="1" s="1"/>
  <c r="X269" i="1"/>
  <c r="AA269" i="1" s="1"/>
  <c r="F268" i="1"/>
  <c r="L268" i="1" s="1"/>
  <c r="I268" i="1"/>
  <c r="Q283" i="1"/>
  <c r="B284" i="1"/>
  <c r="U277" i="1"/>
  <c r="T278" i="1"/>
  <c r="V277" i="1"/>
  <c r="R279" i="1"/>
  <c r="C280" i="1"/>
  <c r="P268" i="1" l="1"/>
  <c r="I269" i="1"/>
  <c r="F269" i="1"/>
  <c r="L269" i="1" s="1"/>
  <c r="Z270" i="1"/>
  <c r="AC270" i="1" s="1"/>
  <c r="X270" i="1"/>
  <c r="AA270" i="1" s="1"/>
  <c r="Y270" i="1"/>
  <c r="AB270" i="1" s="1"/>
  <c r="J269" i="1"/>
  <c r="G269" i="1"/>
  <c r="M269" i="1" s="1"/>
  <c r="S271" i="1"/>
  <c r="W271" i="1" s="1"/>
  <c r="D272" i="1"/>
  <c r="E271" i="1"/>
  <c r="K269" i="1"/>
  <c r="H269" i="1"/>
  <c r="N269" i="1" s="1"/>
  <c r="O268" i="1"/>
  <c r="B285" i="1"/>
  <c r="Q284" i="1"/>
  <c r="T279" i="1"/>
  <c r="U278" i="1"/>
  <c r="V278" i="1"/>
  <c r="R280" i="1"/>
  <c r="C281" i="1"/>
  <c r="C282" i="1" s="1"/>
  <c r="P269" i="1" l="1"/>
  <c r="S272" i="1"/>
  <c r="W272" i="1" s="1"/>
  <c r="D273" i="1"/>
  <c r="E272" i="1"/>
  <c r="F270" i="1"/>
  <c r="L270" i="1" s="1"/>
  <c r="I270" i="1"/>
  <c r="Z271" i="1"/>
  <c r="AC271" i="1" s="1"/>
  <c r="X271" i="1"/>
  <c r="AA271" i="1" s="1"/>
  <c r="Y271" i="1"/>
  <c r="AB271" i="1" s="1"/>
  <c r="K270" i="1"/>
  <c r="H270" i="1"/>
  <c r="N270" i="1" s="1"/>
  <c r="J270" i="1"/>
  <c r="G270" i="1"/>
  <c r="M270" i="1" s="1"/>
  <c r="O269" i="1"/>
  <c r="R282" i="1"/>
  <c r="C283" i="1"/>
  <c r="B286" i="1"/>
  <c r="Q285" i="1"/>
  <c r="T280" i="1"/>
  <c r="R281" i="1"/>
  <c r="U279" i="1"/>
  <c r="V279" i="1"/>
  <c r="P270" i="1" l="1"/>
  <c r="O270" i="1"/>
  <c r="J271" i="1"/>
  <c r="G271" i="1"/>
  <c r="M271" i="1" s="1"/>
  <c r="I271" i="1"/>
  <c r="F271" i="1"/>
  <c r="L271" i="1" s="1"/>
  <c r="S273" i="1"/>
  <c r="W273" i="1" s="1"/>
  <c r="E273" i="1"/>
  <c r="D274" i="1"/>
  <c r="K271" i="1"/>
  <c r="H271" i="1"/>
  <c r="N271" i="1" s="1"/>
  <c r="Z272" i="1"/>
  <c r="AC272" i="1" s="1"/>
  <c r="X272" i="1"/>
  <c r="AA272" i="1" s="1"/>
  <c r="Y272" i="1"/>
  <c r="AB272" i="1" s="1"/>
  <c r="Q286" i="1"/>
  <c r="B287" i="1"/>
  <c r="R283" i="1"/>
  <c r="C284" i="1"/>
  <c r="T282" i="1"/>
  <c r="T281" i="1"/>
  <c r="U280" i="1"/>
  <c r="V280" i="1"/>
  <c r="P271" i="1" l="1"/>
  <c r="H272" i="1"/>
  <c r="N272" i="1" s="1"/>
  <c r="K272" i="1"/>
  <c r="S274" i="1"/>
  <c r="W274" i="1" s="1"/>
  <c r="E274" i="1"/>
  <c r="D275" i="1"/>
  <c r="O271" i="1"/>
  <c r="I272" i="1"/>
  <c r="F272" i="1"/>
  <c r="L272" i="1" s="1"/>
  <c r="P272" i="1" s="1"/>
  <c r="Z273" i="1"/>
  <c r="AC273" i="1" s="1"/>
  <c r="Y273" i="1"/>
  <c r="AB273" i="1" s="1"/>
  <c r="X273" i="1"/>
  <c r="AA273" i="1" s="1"/>
  <c r="J272" i="1"/>
  <c r="G272" i="1"/>
  <c r="M272" i="1" s="1"/>
  <c r="T283" i="1"/>
  <c r="U282" i="1"/>
  <c r="R284" i="1"/>
  <c r="C285" i="1"/>
  <c r="Q287" i="1"/>
  <c r="B288" i="1"/>
  <c r="V282" i="1"/>
  <c r="U281" i="1"/>
  <c r="V281" i="1"/>
  <c r="I273" i="1" l="1"/>
  <c r="F273" i="1"/>
  <c r="L273" i="1" s="1"/>
  <c r="K273" i="1"/>
  <c r="H273" i="1"/>
  <c r="N273" i="1" s="1"/>
  <c r="J273" i="1"/>
  <c r="G273" i="1"/>
  <c r="M273" i="1" s="1"/>
  <c r="O272" i="1"/>
  <c r="S275" i="1"/>
  <c r="W275" i="1" s="1"/>
  <c r="D276" i="1"/>
  <c r="E275" i="1"/>
  <c r="Z274" i="1"/>
  <c r="AC274" i="1" s="1"/>
  <c r="Y274" i="1"/>
  <c r="AB274" i="1" s="1"/>
  <c r="X274" i="1"/>
  <c r="AA274" i="1" s="1"/>
  <c r="R285" i="1"/>
  <c r="C286" i="1"/>
  <c r="T284" i="1"/>
  <c r="B289" i="1"/>
  <c r="Q288" i="1"/>
  <c r="U283" i="1"/>
  <c r="V283" i="1"/>
  <c r="P273" i="1" l="1"/>
  <c r="S276" i="1"/>
  <c r="W276" i="1" s="1"/>
  <c r="D277" i="1"/>
  <c r="E276" i="1"/>
  <c r="K274" i="1"/>
  <c r="H274" i="1"/>
  <c r="N274" i="1" s="1"/>
  <c r="Z275" i="1"/>
  <c r="AC275" i="1" s="1"/>
  <c r="Y275" i="1"/>
  <c r="AB275" i="1" s="1"/>
  <c r="X275" i="1"/>
  <c r="AA275" i="1" s="1"/>
  <c r="J274" i="1"/>
  <c r="G274" i="1"/>
  <c r="M274" i="1" s="1"/>
  <c r="I274" i="1"/>
  <c r="F274" i="1"/>
  <c r="L274" i="1" s="1"/>
  <c r="O273" i="1"/>
  <c r="U284" i="1"/>
  <c r="V284" i="1"/>
  <c r="T285" i="1"/>
  <c r="Q289" i="1"/>
  <c r="B290" i="1"/>
  <c r="R286" i="1"/>
  <c r="C287" i="1"/>
  <c r="O274" i="1" l="1"/>
  <c r="P274" i="1"/>
  <c r="I275" i="1"/>
  <c r="F275" i="1"/>
  <c r="L275" i="1" s="1"/>
  <c r="K275" i="1"/>
  <c r="H275" i="1"/>
  <c r="N275" i="1" s="1"/>
  <c r="S277" i="1"/>
  <c r="W277" i="1" s="1"/>
  <c r="D278" i="1"/>
  <c r="E277" i="1"/>
  <c r="J275" i="1"/>
  <c r="G275" i="1"/>
  <c r="M275" i="1" s="1"/>
  <c r="Z276" i="1"/>
  <c r="AC276" i="1" s="1"/>
  <c r="Y276" i="1"/>
  <c r="AB276" i="1" s="1"/>
  <c r="X276" i="1"/>
  <c r="AA276" i="1" s="1"/>
  <c r="U285" i="1"/>
  <c r="R287" i="1"/>
  <c r="C288" i="1"/>
  <c r="V285" i="1"/>
  <c r="T286" i="1"/>
  <c r="B291" i="1"/>
  <c r="Q290" i="1"/>
  <c r="P275" i="1" l="1"/>
  <c r="Z277" i="1"/>
  <c r="AC277" i="1" s="1"/>
  <c r="X277" i="1"/>
  <c r="AA277" i="1" s="1"/>
  <c r="Y277" i="1"/>
  <c r="AB277" i="1" s="1"/>
  <c r="K276" i="1"/>
  <c r="H276" i="1"/>
  <c r="N276" i="1" s="1"/>
  <c r="S278" i="1"/>
  <c r="W278" i="1" s="1"/>
  <c r="D279" i="1"/>
  <c r="E278" i="1"/>
  <c r="I276" i="1"/>
  <c r="F276" i="1"/>
  <c r="L276" i="1" s="1"/>
  <c r="J276" i="1"/>
  <c r="G276" i="1"/>
  <c r="M276" i="1" s="1"/>
  <c r="O275" i="1"/>
  <c r="B292" i="1"/>
  <c r="Q291" i="1"/>
  <c r="R288" i="1"/>
  <c r="C289" i="1"/>
  <c r="T287" i="1"/>
  <c r="U286" i="1"/>
  <c r="V286" i="1"/>
  <c r="P276" i="1" l="1"/>
  <c r="O276" i="1"/>
  <c r="Z278" i="1"/>
  <c r="AC278" i="1" s="1"/>
  <c r="Y278" i="1"/>
  <c r="AB278" i="1" s="1"/>
  <c r="X278" i="1"/>
  <c r="AA278" i="1" s="1"/>
  <c r="J277" i="1"/>
  <c r="G277" i="1"/>
  <c r="M277" i="1" s="1"/>
  <c r="F277" i="1"/>
  <c r="L277" i="1" s="1"/>
  <c r="I277" i="1"/>
  <c r="S279" i="1"/>
  <c r="W279" i="1" s="1"/>
  <c r="E279" i="1"/>
  <c r="D280" i="1"/>
  <c r="H277" i="1"/>
  <c r="N277" i="1" s="1"/>
  <c r="K277" i="1"/>
  <c r="T288" i="1"/>
  <c r="U287" i="1"/>
  <c r="V287" i="1"/>
  <c r="R289" i="1"/>
  <c r="C290" i="1"/>
  <c r="B293" i="1"/>
  <c r="Q292" i="1"/>
  <c r="O277" i="1" l="1"/>
  <c r="P277" i="1"/>
  <c r="Z279" i="1"/>
  <c r="AC279" i="1" s="1"/>
  <c r="X279" i="1"/>
  <c r="AA279" i="1" s="1"/>
  <c r="Y279" i="1"/>
  <c r="AB279" i="1" s="1"/>
  <c r="S280" i="1"/>
  <c r="W280" i="1" s="1"/>
  <c r="D281" i="1"/>
  <c r="E280" i="1"/>
  <c r="I278" i="1"/>
  <c r="F278" i="1"/>
  <c r="L278" i="1" s="1"/>
  <c r="J278" i="1"/>
  <c r="G278" i="1"/>
  <c r="M278" i="1" s="1"/>
  <c r="K278" i="1"/>
  <c r="H278" i="1"/>
  <c r="N278" i="1" s="1"/>
  <c r="T289" i="1"/>
  <c r="Q293" i="1"/>
  <c r="B294" i="1"/>
  <c r="R290" i="1"/>
  <c r="C291" i="1"/>
  <c r="U288" i="1"/>
  <c r="V288" i="1"/>
  <c r="P278" i="1" l="1"/>
  <c r="S281" i="1"/>
  <c r="W281" i="1" s="1"/>
  <c r="D282" i="1"/>
  <c r="E281" i="1"/>
  <c r="Z280" i="1"/>
  <c r="AC280" i="1" s="1"/>
  <c r="X280" i="1"/>
  <c r="AA280" i="1" s="1"/>
  <c r="Y280" i="1"/>
  <c r="AB280" i="1" s="1"/>
  <c r="O278" i="1"/>
  <c r="J279" i="1"/>
  <c r="G279" i="1"/>
  <c r="M279" i="1" s="1"/>
  <c r="F279" i="1"/>
  <c r="L279" i="1" s="1"/>
  <c r="I279" i="1"/>
  <c r="K279" i="1"/>
  <c r="H279" i="1"/>
  <c r="N279" i="1" s="1"/>
  <c r="B295" i="1"/>
  <c r="Q294" i="1"/>
  <c r="T290" i="1"/>
  <c r="R291" i="1"/>
  <c r="C292" i="1"/>
  <c r="U289" i="1"/>
  <c r="V289" i="1"/>
  <c r="P279" i="1" l="1"/>
  <c r="J280" i="1"/>
  <c r="G280" i="1"/>
  <c r="M280" i="1" s="1"/>
  <c r="K280" i="1"/>
  <c r="H280" i="1"/>
  <c r="N280" i="1" s="1"/>
  <c r="O279" i="1"/>
  <c r="F280" i="1"/>
  <c r="L280" i="1" s="1"/>
  <c r="I280" i="1"/>
  <c r="D283" i="1"/>
  <c r="E282" i="1"/>
  <c r="S282" i="1"/>
  <c r="Z281" i="1"/>
  <c r="AC281" i="1" s="1"/>
  <c r="X281" i="1"/>
  <c r="AA281" i="1" s="1"/>
  <c r="Y281" i="1"/>
  <c r="AB281" i="1" s="1"/>
  <c r="R292" i="1"/>
  <c r="C293" i="1"/>
  <c r="Q295" i="1"/>
  <c r="B296" i="1"/>
  <c r="U290" i="1"/>
  <c r="V290" i="1"/>
  <c r="T291" i="1"/>
  <c r="O280" i="1" l="1"/>
  <c r="P280" i="1"/>
  <c r="W282" i="1"/>
  <c r="Z282" i="1" s="1"/>
  <c r="AC282" i="1" s="1"/>
  <c r="H281" i="1"/>
  <c r="N281" i="1" s="1"/>
  <c r="K281" i="1"/>
  <c r="E283" i="1"/>
  <c r="D284" i="1"/>
  <c r="S283" i="1"/>
  <c r="W283" i="1" s="1"/>
  <c r="F281" i="1"/>
  <c r="L281" i="1" s="1"/>
  <c r="I281" i="1"/>
  <c r="G281" i="1"/>
  <c r="M281" i="1" s="1"/>
  <c r="J281" i="1"/>
  <c r="U291" i="1"/>
  <c r="V291" i="1"/>
  <c r="R293" i="1"/>
  <c r="C294" i="1"/>
  <c r="T292" i="1"/>
  <c r="V292" i="1" s="1"/>
  <c r="B297" i="1"/>
  <c r="Q296" i="1"/>
  <c r="P281" i="1" l="1"/>
  <c r="O281" i="1"/>
  <c r="Z283" i="1"/>
  <c r="AC283" i="1" s="1"/>
  <c r="X283" i="1"/>
  <c r="AA283" i="1" s="1"/>
  <c r="Y283" i="1"/>
  <c r="AB283" i="1" s="1"/>
  <c r="S284" i="1"/>
  <c r="W284" i="1" s="1"/>
  <c r="E284" i="1"/>
  <c r="D285" i="1"/>
  <c r="H282" i="1"/>
  <c r="N282" i="1" s="1"/>
  <c r="K282" i="1"/>
  <c r="Y282" i="1"/>
  <c r="AB282" i="1" s="1"/>
  <c r="X282" i="1"/>
  <c r="AA282" i="1" s="1"/>
  <c r="R294" i="1"/>
  <c r="C295" i="1"/>
  <c r="T293" i="1"/>
  <c r="B298" i="1"/>
  <c r="Q297" i="1"/>
  <c r="U292" i="1"/>
  <c r="I282" i="1" l="1"/>
  <c r="F282" i="1"/>
  <c r="L282" i="1" s="1"/>
  <c r="Z284" i="1"/>
  <c r="AC284" i="1" s="1"/>
  <c r="X284" i="1"/>
  <c r="AA284" i="1" s="1"/>
  <c r="Y284" i="1"/>
  <c r="AB284" i="1" s="1"/>
  <c r="S285" i="1"/>
  <c r="W285" i="1" s="1"/>
  <c r="D286" i="1"/>
  <c r="E285" i="1"/>
  <c r="J283" i="1"/>
  <c r="G283" i="1"/>
  <c r="M283" i="1" s="1"/>
  <c r="J282" i="1"/>
  <c r="G282" i="1"/>
  <c r="M282" i="1" s="1"/>
  <c r="I283" i="1"/>
  <c r="F283" i="1"/>
  <c r="L283" i="1" s="1"/>
  <c r="K283" i="1"/>
  <c r="H283" i="1"/>
  <c r="N283" i="1" s="1"/>
  <c r="Q298" i="1"/>
  <c r="B299" i="1"/>
  <c r="R295" i="1"/>
  <c r="C296" i="1"/>
  <c r="U293" i="1"/>
  <c r="V293" i="1"/>
  <c r="T294" i="1"/>
  <c r="P282" i="1" l="1"/>
  <c r="P283" i="1"/>
  <c r="J284" i="1"/>
  <c r="G284" i="1"/>
  <c r="M284" i="1" s="1"/>
  <c r="I284" i="1"/>
  <c r="F284" i="1"/>
  <c r="L284" i="1" s="1"/>
  <c r="S286" i="1"/>
  <c r="W286" i="1" s="1"/>
  <c r="D287" i="1"/>
  <c r="E286" i="1"/>
  <c r="H284" i="1"/>
  <c r="N284" i="1" s="1"/>
  <c r="K284" i="1"/>
  <c r="Z285" i="1"/>
  <c r="AC285" i="1" s="1"/>
  <c r="X285" i="1"/>
  <c r="AA285" i="1" s="1"/>
  <c r="Y285" i="1"/>
  <c r="AB285" i="1" s="1"/>
  <c r="O283" i="1"/>
  <c r="O282" i="1"/>
  <c r="U294" i="1"/>
  <c r="T295" i="1"/>
  <c r="Q299" i="1"/>
  <c r="B300" i="1"/>
  <c r="V294" i="1"/>
  <c r="R296" i="1"/>
  <c r="C297" i="1"/>
  <c r="P284" i="1" l="1"/>
  <c r="I285" i="1"/>
  <c r="F285" i="1"/>
  <c r="L285" i="1" s="1"/>
  <c r="K285" i="1"/>
  <c r="H285" i="1"/>
  <c r="N285" i="1" s="1"/>
  <c r="Z286" i="1"/>
  <c r="AC286" i="1" s="1"/>
  <c r="Y286" i="1"/>
  <c r="AB286" i="1" s="1"/>
  <c r="X286" i="1"/>
  <c r="AA286" i="1" s="1"/>
  <c r="J285" i="1"/>
  <c r="G285" i="1"/>
  <c r="M285" i="1" s="1"/>
  <c r="O284" i="1"/>
  <c r="S287" i="1"/>
  <c r="W287" i="1" s="1"/>
  <c r="E287" i="1"/>
  <c r="D288" i="1"/>
  <c r="U295" i="1"/>
  <c r="V295" i="1"/>
  <c r="R297" i="1"/>
  <c r="C298" i="1"/>
  <c r="T296" i="1"/>
  <c r="B301" i="1"/>
  <c r="Q300" i="1"/>
  <c r="P285" i="1" l="1"/>
  <c r="I286" i="1"/>
  <c r="F286" i="1"/>
  <c r="L286" i="1" s="1"/>
  <c r="K286" i="1"/>
  <c r="H286" i="1"/>
  <c r="N286" i="1" s="1"/>
  <c r="G286" i="1"/>
  <c r="M286" i="1" s="1"/>
  <c r="J286" i="1"/>
  <c r="Z287" i="1"/>
  <c r="AC287" i="1" s="1"/>
  <c r="Y287" i="1"/>
  <c r="AB287" i="1" s="1"/>
  <c r="X287" i="1"/>
  <c r="AA287" i="1" s="1"/>
  <c r="S288" i="1"/>
  <c r="W288" i="1" s="1"/>
  <c r="E288" i="1"/>
  <c r="D289" i="1"/>
  <c r="O285" i="1"/>
  <c r="U296" i="1"/>
  <c r="V296" i="1"/>
  <c r="T297" i="1"/>
  <c r="Q301" i="1"/>
  <c r="B302" i="1"/>
  <c r="R298" i="1"/>
  <c r="C299" i="1"/>
  <c r="P286" i="1" l="1"/>
  <c r="J287" i="1"/>
  <c r="G287" i="1"/>
  <c r="M287" i="1" s="1"/>
  <c r="S289" i="1"/>
  <c r="W289" i="1" s="1"/>
  <c r="D290" i="1"/>
  <c r="E289" i="1"/>
  <c r="I287" i="1"/>
  <c r="F287" i="1"/>
  <c r="L287" i="1" s="1"/>
  <c r="K287" i="1"/>
  <c r="H287" i="1"/>
  <c r="N287" i="1" s="1"/>
  <c r="Z288" i="1"/>
  <c r="AC288" i="1" s="1"/>
  <c r="X288" i="1"/>
  <c r="AA288" i="1" s="1"/>
  <c r="Y288" i="1"/>
  <c r="AB288" i="1" s="1"/>
  <c r="O286" i="1"/>
  <c r="R299" i="1"/>
  <c r="C300" i="1"/>
  <c r="B303" i="1"/>
  <c r="Q302" i="1"/>
  <c r="T298" i="1"/>
  <c r="U297" i="1"/>
  <c r="V297" i="1"/>
  <c r="P287" i="1" l="1"/>
  <c r="J288" i="1"/>
  <c r="G288" i="1"/>
  <c r="M288" i="1" s="1"/>
  <c r="K288" i="1"/>
  <c r="H288" i="1"/>
  <c r="N288" i="1" s="1"/>
  <c r="S290" i="1"/>
  <c r="W290" i="1" s="1"/>
  <c r="D291" i="1"/>
  <c r="E290" i="1"/>
  <c r="Z289" i="1"/>
  <c r="AC289" i="1" s="1"/>
  <c r="Y289" i="1"/>
  <c r="AB289" i="1" s="1"/>
  <c r="X289" i="1"/>
  <c r="AA289" i="1" s="1"/>
  <c r="O287" i="1"/>
  <c r="F288" i="1"/>
  <c r="L288" i="1" s="1"/>
  <c r="I288" i="1"/>
  <c r="R300" i="1"/>
  <c r="C301" i="1"/>
  <c r="T299" i="1"/>
  <c r="V299" i="1" s="1"/>
  <c r="B304" i="1"/>
  <c r="Q303" i="1"/>
  <c r="U298" i="1"/>
  <c r="V298" i="1"/>
  <c r="P288" i="1" l="1"/>
  <c r="G289" i="1"/>
  <c r="M289" i="1" s="1"/>
  <c r="J289" i="1"/>
  <c r="H289" i="1"/>
  <c r="N289" i="1" s="1"/>
  <c r="K289" i="1"/>
  <c r="I289" i="1"/>
  <c r="F289" i="1"/>
  <c r="L289" i="1" s="1"/>
  <c r="S291" i="1"/>
  <c r="W291" i="1" s="1"/>
  <c r="D292" i="1"/>
  <c r="E291" i="1"/>
  <c r="Z290" i="1"/>
  <c r="AC290" i="1" s="1"/>
  <c r="Y290" i="1"/>
  <c r="AB290" i="1" s="1"/>
  <c r="X290" i="1"/>
  <c r="AA290" i="1" s="1"/>
  <c r="O288" i="1"/>
  <c r="Q304" i="1"/>
  <c r="B305" i="1"/>
  <c r="U299" i="1"/>
  <c r="R301" i="1"/>
  <c r="C302" i="1"/>
  <c r="T300" i="1"/>
  <c r="V300" i="1" s="1"/>
  <c r="P289" i="1" l="1"/>
  <c r="O289" i="1"/>
  <c r="J290" i="1"/>
  <c r="G290" i="1"/>
  <c r="M290" i="1" s="1"/>
  <c r="I290" i="1"/>
  <c r="F290" i="1"/>
  <c r="L290" i="1" s="1"/>
  <c r="H290" i="1"/>
  <c r="N290" i="1" s="1"/>
  <c r="K290" i="1"/>
  <c r="S292" i="1"/>
  <c r="W292" i="1" s="1"/>
  <c r="D293" i="1"/>
  <c r="E292" i="1"/>
  <c r="Z291" i="1"/>
  <c r="AC291" i="1" s="1"/>
  <c r="Y291" i="1"/>
  <c r="AB291" i="1" s="1"/>
  <c r="X291" i="1"/>
  <c r="AA291" i="1" s="1"/>
  <c r="T301" i="1"/>
  <c r="Q305" i="1"/>
  <c r="B306" i="1"/>
  <c r="U300" i="1"/>
  <c r="R302" i="1"/>
  <c r="C303" i="1"/>
  <c r="P290" i="1" l="1"/>
  <c r="H291" i="1"/>
  <c r="N291" i="1" s="1"/>
  <c r="K291" i="1"/>
  <c r="I291" i="1"/>
  <c r="F291" i="1"/>
  <c r="L291" i="1" s="1"/>
  <c r="Z292" i="1"/>
  <c r="AC292" i="1" s="1"/>
  <c r="X292" i="1"/>
  <c r="AA292" i="1" s="1"/>
  <c r="Y292" i="1"/>
  <c r="AB292" i="1" s="1"/>
  <c r="O290" i="1"/>
  <c r="S293" i="1"/>
  <c r="W293" i="1" s="1"/>
  <c r="E293" i="1"/>
  <c r="D294" i="1"/>
  <c r="J291" i="1"/>
  <c r="G291" i="1"/>
  <c r="M291" i="1" s="1"/>
  <c r="Q306" i="1"/>
  <c r="B307" i="1"/>
  <c r="R303" i="1"/>
  <c r="C304" i="1"/>
  <c r="U301" i="1"/>
  <c r="V301" i="1"/>
  <c r="T302" i="1"/>
  <c r="P291" i="1" l="1"/>
  <c r="S294" i="1"/>
  <c r="W294" i="1" s="1"/>
  <c r="D295" i="1"/>
  <c r="E294" i="1"/>
  <c r="Z293" i="1"/>
  <c r="AC293" i="1" s="1"/>
  <c r="X293" i="1"/>
  <c r="AA293" i="1" s="1"/>
  <c r="Y293" i="1"/>
  <c r="AB293" i="1" s="1"/>
  <c r="J292" i="1"/>
  <c r="G292" i="1"/>
  <c r="M292" i="1" s="1"/>
  <c r="K292" i="1"/>
  <c r="H292" i="1"/>
  <c r="N292" i="1" s="1"/>
  <c r="O291" i="1"/>
  <c r="I292" i="1"/>
  <c r="F292" i="1"/>
  <c r="L292" i="1" s="1"/>
  <c r="R304" i="1"/>
  <c r="C305" i="1"/>
  <c r="T303" i="1"/>
  <c r="V303" i="1" s="1"/>
  <c r="Q307" i="1"/>
  <c r="B308" i="1"/>
  <c r="U302" i="1"/>
  <c r="V302" i="1"/>
  <c r="O292" i="1" l="1"/>
  <c r="P292" i="1"/>
  <c r="F293" i="1"/>
  <c r="L293" i="1" s="1"/>
  <c r="I293" i="1"/>
  <c r="K293" i="1"/>
  <c r="H293" i="1"/>
  <c r="N293" i="1" s="1"/>
  <c r="J293" i="1"/>
  <c r="G293" i="1"/>
  <c r="M293" i="1" s="1"/>
  <c r="S295" i="1"/>
  <c r="W295" i="1" s="1"/>
  <c r="E295" i="1"/>
  <c r="D296" i="1"/>
  <c r="Z294" i="1"/>
  <c r="AC294" i="1" s="1"/>
  <c r="X294" i="1"/>
  <c r="AA294" i="1" s="1"/>
  <c r="Y294" i="1"/>
  <c r="AB294" i="1" s="1"/>
  <c r="B309" i="1"/>
  <c r="B310" i="1" s="1"/>
  <c r="Q308" i="1"/>
  <c r="R305" i="1"/>
  <c r="C306" i="1"/>
  <c r="U303" i="1"/>
  <c r="T304" i="1"/>
  <c r="V304" i="1" s="1"/>
  <c r="P293" i="1" l="1"/>
  <c r="K294" i="1"/>
  <c r="H294" i="1"/>
  <c r="N294" i="1" s="1"/>
  <c r="I294" i="1"/>
  <c r="F294" i="1"/>
  <c r="L294" i="1" s="1"/>
  <c r="J294" i="1"/>
  <c r="G294" i="1"/>
  <c r="M294" i="1" s="1"/>
  <c r="Z295" i="1"/>
  <c r="AC295" i="1" s="1"/>
  <c r="Y295" i="1"/>
  <c r="AB295" i="1" s="1"/>
  <c r="X295" i="1"/>
  <c r="AA295" i="1" s="1"/>
  <c r="S296" i="1"/>
  <c r="W296" i="1" s="1"/>
  <c r="D297" i="1"/>
  <c r="E296" i="1"/>
  <c r="O293" i="1"/>
  <c r="B311" i="1"/>
  <c r="Q310" i="1"/>
  <c r="T305" i="1"/>
  <c r="Q309" i="1"/>
  <c r="R306" i="1"/>
  <c r="C307" i="1"/>
  <c r="U304" i="1"/>
  <c r="P294" i="1" l="1"/>
  <c r="Z296" i="1"/>
  <c r="AC296" i="1" s="1"/>
  <c r="Y296" i="1"/>
  <c r="AB296" i="1" s="1"/>
  <c r="X296" i="1"/>
  <c r="AA296" i="1" s="1"/>
  <c r="F295" i="1"/>
  <c r="L295" i="1" s="1"/>
  <c r="I295" i="1"/>
  <c r="G295" i="1"/>
  <c r="M295" i="1" s="1"/>
  <c r="J295" i="1"/>
  <c r="S297" i="1"/>
  <c r="W297" i="1" s="1"/>
  <c r="D298" i="1"/>
  <c r="E297" i="1"/>
  <c r="H295" i="1"/>
  <c r="N295" i="1" s="1"/>
  <c r="K295" i="1"/>
  <c r="O294" i="1"/>
  <c r="Q311" i="1"/>
  <c r="B312" i="1"/>
  <c r="T306" i="1"/>
  <c r="U305" i="1"/>
  <c r="V305" i="1"/>
  <c r="R307" i="1"/>
  <c r="C308" i="1"/>
  <c r="P295" i="1" l="1"/>
  <c r="S298" i="1"/>
  <c r="W298" i="1" s="1"/>
  <c r="D299" i="1"/>
  <c r="E298" i="1"/>
  <c r="F296" i="1"/>
  <c r="L296" i="1" s="1"/>
  <c r="I296" i="1"/>
  <c r="Z297" i="1"/>
  <c r="AC297" i="1" s="1"/>
  <c r="Y297" i="1"/>
  <c r="AB297" i="1" s="1"/>
  <c r="X297" i="1"/>
  <c r="AA297" i="1" s="1"/>
  <c r="O295" i="1"/>
  <c r="J296" i="1"/>
  <c r="G296" i="1"/>
  <c r="M296" i="1" s="1"/>
  <c r="K296" i="1"/>
  <c r="H296" i="1"/>
  <c r="N296" i="1" s="1"/>
  <c r="Q312" i="1"/>
  <c r="B313" i="1"/>
  <c r="T307" i="1"/>
  <c r="U306" i="1"/>
  <c r="R308" i="1"/>
  <c r="C309" i="1"/>
  <c r="C310" i="1" s="1"/>
  <c r="V306" i="1"/>
  <c r="P296" i="1" l="1"/>
  <c r="I297" i="1"/>
  <c r="F297" i="1"/>
  <c r="L297" i="1" s="1"/>
  <c r="J297" i="1"/>
  <c r="G297" i="1"/>
  <c r="M297" i="1" s="1"/>
  <c r="K297" i="1"/>
  <c r="H297" i="1"/>
  <c r="N297" i="1" s="1"/>
  <c r="O296" i="1"/>
  <c r="S299" i="1"/>
  <c r="W299" i="1" s="1"/>
  <c r="E299" i="1"/>
  <c r="D300" i="1"/>
  <c r="Z298" i="1"/>
  <c r="AC298" i="1" s="1"/>
  <c r="Y298" i="1"/>
  <c r="AB298" i="1" s="1"/>
  <c r="X298" i="1"/>
  <c r="AA298" i="1" s="1"/>
  <c r="R310" i="1"/>
  <c r="C311" i="1"/>
  <c r="Q313" i="1"/>
  <c r="B314" i="1"/>
  <c r="R309" i="1"/>
  <c r="T308" i="1"/>
  <c r="V308" i="1" s="1"/>
  <c r="U307" i="1"/>
  <c r="V307" i="1"/>
  <c r="P297" i="1" l="1"/>
  <c r="K298" i="1"/>
  <c r="H298" i="1"/>
  <c r="N298" i="1" s="1"/>
  <c r="J298" i="1"/>
  <c r="G298" i="1"/>
  <c r="M298" i="1" s="1"/>
  <c r="Z299" i="1"/>
  <c r="AC299" i="1" s="1"/>
  <c r="Y299" i="1"/>
  <c r="AB299" i="1" s="1"/>
  <c r="X299" i="1"/>
  <c r="AA299" i="1" s="1"/>
  <c r="S300" i="1"/>
  <c r="W300" i="1" s="1"/>
  <c r="D301" i="1"/>
  <c r="E300" i="1"/>
  <c r="F298" i="1"/>
  <c r="L298" i="1" s="1"/>
  <c r="I298" i="1"/>
  <c r="O297" i="1"/>
  <c r="Q314" i="1"/>
  <c r="B315" i="1"/>
  <c r="R311" i="1"/>
  <c r="C312" i="1"/>
  <c r="T310" i="1"/>
  <c r="U308" i="1"/>
  <c r="T309" i="1"/>
  <c r="P298" i="1" l="1"/>
  <c r="O298" i="1"/>
  <c r="S301" i="1"/>
  <c r="W301" i="1" s="1"/>
  <c r="E301" i="1"/>
  <c r="D302" i="1"/>
  <c r="Z300" i="1"/>
  <c r="AC300" i="1" s="1"/>
  <c r="Y300" i="1"/>
  <c r="AB300" i="1" s="1"/>
  <c r="X300" i="1"/>
  <c r="AA300" i="1" s="1"/>
  <c r="K299" i="1"/>
  <c r="H299" i="1"/>
  <c r="N299" i="1" s="1"/>
  <c r="J299" i="1"/>
  <c r="G299" i="1"/>
  <c r="M299" i="1" s="1"/>
  <c r="I299" i="1"/>
  <c r="F299" i="1"/>
  <c r="L299" i="1" s="1"/>
  <c r="T311" i="1"/>
  <c r="B316" i="1"/>
  <c r="Q315" i="1"/>
  <c r="U310" i="1"/>
  <c r="V310" i="1"/>
  <c r="R312" i="1"/>
  <c r="C313" i="1"/>
  <c r="U309" i="1"/>
  <c r="V309" i="1"/>
  <c r="O299" i="1" l="1"/>
  <c r="P299" i="1"/>
  <c r="H300" i="1"/>
  <c r="N300" i="1" s="1"/>
  <c r="K300" i="1"/>
  <c r="J300" i="1"/>
  <c r="G300" i="1"/>
  <c r="M300" i="1" s="1"/>
  <c r="S302" i="1"/>
  <c r="W302" i="1" s="1"/>
  <c r="D303" i="1"/>
  <c r="E302" i="1"/>
  <c r="F300" i="1"/>
  <c r="L300" i="1" s="1"/>
  <c r="P300" i="1" s="1"/>
  <c r="I300" i="1"/>
  <c r="O300" i="1" s="1"/>
  <c r="Z301" i="1"/>
  <c r="AC301" i="1" s="1"/>
  <c r="Y301" i="1"/>
  <c r="AB301" i="1" s="1"/>
  <c r="X301" i="1"/>
  <c r="AA301" i="1" s="1"/>
  <c r="R313" i="1"/>
  <c r="C314" i="1"/>
  <c r="U311" i="1"/>
  <c r="Q316" i="1"/>
  <c r="B317" i="1"/>
  <c r="T312" i="1"/>
  <c r="V312" i="1" s="1"/>
  <c r="V311" i="1"/>
  <c r="K301" i="1" l="1"/>
  <c r="H301" i="1"/>
  <c r="N301" i="1" s="1"/>
  <c r="G301" i="1"/>
  <c r="M301" i="1" s="1"/>
  <c r="J301" i="1"/>
  <c r="Z302" i="1"/>
  <c r="AC302" i="1" s="1"/>
  <c r="Y302" i="1"/>
  <c r="AB302" i="1" s="1"/>
  <c r="X302" i="1"/>
  <c r="AA302" i="1" s="1"/>
  <c r="S303" i="1"/>
  <c r="W303" i="1" s="1"/>
  <c r="E303" i="1"/>
  <c r="D304" i="1"/>
  <c r="I301" i="1"/>
  <c r="F301" i="1"/>
  <c r="L301" i="1" s="1"/>
  <c r="R314" i="1"/>
  <c r="C315" i="1"/>
  <c r="T313" i="1"/>
  <c r="U312" i="1"/>
  <c r="Q317" i="1"/>
  <c r="B318" i="1"/>
  <c r="P301" i="1" l="1"/>
  <c r="O301" i="1"/>
  <c r="Z303" i="1"/>
  <c r="AC303" i="1" s="1"/>
  <c r="Y303" i="1"/>
  <c r="AB303" i="1" s="1"/>
  <c r="X303" i="1"/>
  <c r="AA303" i="1" s="1"/>
  <c r="K302" i="1"/>
  <c r="H302" i="1"/>
  <c r="N302" i="1" s="1"/>
  <c r="S304" i="1"/>
  <c r="W304" i="1" s="1"/>
  <c r="D305" i="1"/>
  <c r="E304" i="1"/>
  <c r="J302" i="1"/>
  <c r="G302" i="1"/>
  <c r="M302" i="1" s="1"/>
  <c r="I302" i="1"/>
  <c r="F302" i="1"/>
  <c r="L302" i="1" s="1"/>
  <c r="R315" i="1"/>
  <c r="C316" i="1"/>
  <c r="U313" i="1"/>
  <c r="V313" i="1"/>
  <c r="Q318" i="1"/>
  <c r="B319" i="1"/>
  <c r="T314" i="1"/>
  <c r="P302" i="1" l="1"/>
  <c r="O302" i="1"/>
  <c r="S305" i="1"/>
  <c r="W305" i="1" s="1"/>
  <c r="D306" i="1"/>
  <c r="E305" i="1"/>
  <c r="I303" i="1"/>
  <c r="F303" i="1"/>
  <c r="L303" i="1" s="1"/>
  <c r="Z304" i="1"/>
  <c r="AC304" i="1" s="1"/>
  <c r="Y304" i="1"/>
  <c r="AB304" i="1" s="1"/>
  <c r="X304" i="1"/>
  <c r="AA304" i="1" s="1"/>
  <c r="J303" i="1"/>
  <c r="G303" i="1"/>
  <c r="M303" i="1" s="1"/>
  <c r="K303" i="1"/>
  <c r="H303" i="1"/>
  <c r="N303" i="1" s="1"/>
  <c r="U314" i="1"/>
  <c r="V314" i="1"/>
  <c r="R316" i="1"/>
  <c r="C317" i="1"/>
  <c r="T315" i="1"/>
  <c r="Q319" i="1"/>
  <c r="B320" i="1"/>
  <c r="P303" i="1" l="1"/>
  <c r="J304" i="1"/>
  <c r="G304" i="1"/>
  <c r="M304" i="1" s="1"/>
  <c r="O303" i="1"/>
  <c r="I304" i="1"/>
  <c r="F304" i="1"/>
  <c r="L304" i="1" s="1"/>
  <c r="K304" i="1"/>
  <c r="H304" i="1"/>
  <c r="N304" i="1" s="1"/>
  <c r="S306" i="1"/>
  <c r="W306" i="1" s="1"/>
  <c r="D307" i="1"/>
  <c r="E306" i="1"/>
  <c r="Z305" i="1"/>
  <c r="AC305" i="1" s="1"/>
  <c r="Y305" i="1"/>
  <c r="AB305" i="1" s="1"/>
  <c r="X305" i="1"/>
  <c r="AA305" i="1" s="1"/>
  <c r="U315" i="1"/>
  <c r="V315" i="1"/>
  <c r="T316" i="1"/>
  <c r="Q320" i="1"/>
  <c r="B321" i="1"/>
  <c r="R317" i="1"/>
  <c r="C318" i="1"/>
  <c r="P304" i="1" l="1"/>
  <c r="Z306" i="1"/>
  <c r="AC306" i="1" s="1"/>
  <c r="Y306" i="1"/>
  <c r="AB306" i="1" s="1"/>
  <c r="X306" i="1"/>
  <c r="AA306" i="1" s="1"/>
  <c r="K305" i="1"/>
  <c r="H305" i="1"/>
  <c r="N305" i="1" s="1"/>
  <c r="O304" i="1"/>
  <c r="J305" i="1"/>
  <c r="G305" i="1"/>
  <c r="M305" i="1" s="1"/>
  <c r="S307" i="1"/>
  <c r="W307" i="1" s="1"/>
  <c r="D308" i="1"/>
  <c r="E307" i="1"/>
  <c r="I305" i="1"/>
  <c r="F305" i="1"/>
  <c r="L305" i="1" s="1"/>
  <c r="B322" i="1"/>
  <c r="Q321" i="1"/>
  <c r="U316" i="1"/>
  <c r="R318" i="1"/>
  <c r="C319" i="1"/>
  <c r="V316" i="1"/>
  <c r="T317" i="1"/>
  <c r="V317" i="1" s="1"/>
  <c r="O305" i="1" l="1"/>
  <c r="P305" i="1"/>
  <c r="S308" i="1"/>
  <c r="W308" i="1" s="1"/>
  <c r="E308" i="1"/>
  <c r="D309" i="1"/>
  <c r="Z307" i="1"/>
  <c r="AC307" i="1" s="1"/>
  <c r="Y307" i="1"/>
  <c r="AB307" i="1" s="1"/>
  <c r="X307" i="1"/>
  <c r="AA307" i="1" s="1"/>
  <c r="I306" i="1"/>
  <c r="F306" i="1"/>
  <c r="L306" i="1" s="1"/>
  <c r="J306" i="1"/>
  <c r="G306" i="1"/>
  <c r="M306" i="1" s="1"/>
  <c r="K306" i="1"/>
  <c r="H306" i="1"/>
  <c r="N306" i="1" s="1"/>
  <c r="R319" i="1"/>
  <c r="C320" i="1"/>
  <c r="T318" i="1"/>
  <c r="U317" i="1"/>
  <c r="Q322" i="1"/>
  <c r="B323" i="1"/>
  <c r="P306" i="1" l="1"/>
  <c r="O306" i="1"/>
  <c r="H307" i="1"/>
  <c r="N307" i="1" s="1"/>
  <c r="K307" i="1"/>
  <c r="S309" i="1"/>
  <c r="W309" i="1" s="1"/>
  <c r="E309" i="1"/>
  <c r="D310" i="1"/>
  <c r="J307" i="1"/>
  <c r="G307" i="1"/>
  <c r="M307" i="1" s="1"/>
  <c r="I307" i="1"/>
  <c r="F307" i="1"/>
  <c r="L307" i="1" s="1"/>
  <c r="Z308" i="1"/>
  <c r="AC308" i="1" s="1"/>
  <c r="X308" i="1"/>
  <c r="AA308" i="1" s="1"/>
  <c r="Y308" i="1"/>
  <c r="AB308" i="1" s="1"/>
  <c r="R320" i="1"/>
  <c r="C321" i="1"/>
  <c r="U318" i="1"/>
  <c r="V318" i="1"/>
  <c r="Q323" i="1"/>
  <c r="B324" i="1"/>
  <c r="T319" i="1"/>
  <c r="O307" i="1" l="1"/>
  <c r="P307" i="1"/>
  <c r="K308" i="1"/>
  <c r="H308" i="1"/>
  <c r="N308" i="1" s="1"/>
  <c r="Z309" i="1"/>
  <c r="AC309" i="1" s="1"/>
  <c r="Y309" i="1"/>
  <c r="AB309" i="1" s="1"/>
  <c r="X309" i="1"/>
  <c r="AA309" i="1" s="1"/>
  <c r="F308" i="1"/>
  <c r="L308" i="1" s="1"/>
  <c r="I308" i="1"/>
  <c r="D311" i="1"/>
  <c r="E310" i="1"/>
  <c r="S310" i="1"/>
  <c r="W310" i="1" s="1"/>
  <c r="J308" i="1"/>
  <c r="G308" i="1"/>
  <c r="M308" i="1" s="1"/>
  <c r="U319" i="1"/>
  <c r="V319" i="1"/>
  <c r="R321" i="1"/>
  <c r="C322" i="1"/>
  <c r="Q324" i="1"/>
  <c r="B325" i="1"/>
  <c r="T320" i="1"/>
  <c r="P308" i="1" l="1"/>
  <c r="O308" i="1"/>
  <c r="J309" i="1"/>
  <c r="G309" i="1"/>
  <c r="M309" i="1" s="1"/>
  <c r="K309" i="1"/>
  <c r="H309" i="1"/>
  <c r="N309" i="1" s="1"/>
  <c r="Z310" i="1"/>
  <c r="AC310" i="1" s="1"/>
  <c r="X310" i="1"/>
  <c r="AA310" i="1" s="1"/>
  <c r="Y310" i="1"/>
  <c r="AB310" i="1" s="1"/>
  <c r="S311" i="1"/>
  <c r="W311" i="1" s="1"/>
  <c r="D312" i="1"/>
  <c r="E311" i="1"/>
  <c r="I309" i="1"/>
  <c r="F309" i="1"/>
  <c r="L309" i="1" s="1"/>
  <c r="T321" i="1"/>
  <c r="R322" i="1"/>
  <c r="C323" i="1"/>
  <c r="Q325" i="1"/>
  <c r="B326" i="1"/>
  <c r="B327" i="1" s="1"/>
  <c r="U320" i="1"/>
  <c r="V320" i="1"/>
  <c r="P309" i="1" l="1"/>
  <c r="O309" i="1"/>
  <c r="Z311" i="1"/>
  <c r="AC311" i="1" s="1"/>
  <c r="X311" i="1"/>
  <c r="AA311" i="1" s="1"/>
  <c r="Y311" i="1"/>
  <c r="AB311" i="1" s="1"/>
  <c r="G310" i="1"/>
  <c r="M310" i="1" s="1"/>
  <c r="J310" i="1"/>
  <c r="K310" i="1"/>
  <c r="H310" i="1"/>
  <c r="N310" i="1" s="1"/>
  <c r="I310" i="1"/>
  <c r="O310" i="1" s="1"/>
  <c r="F310" i="1"/>
  <c r="L310" i="1" s="1"/>
  <c r="S312" i="1"/>
  <c r="W312" i="1" s="1"/>
  <c r="E312" i="1"/>
  <c r="D313" i="1"/>
  <c r="Q327" i="1"/>
  <c r="B328" i="1"/>
  <c r="Q326" i="1"/>
  <c r="T322" i="1"/>
  <c r="V322" i="1" s="1"/>
  <c r="R323" i="1"/>
  <c r="C324" i="1"/>
  <c r="U321" i="1"/>
  <c r="V321" i="1"/>
  <c r="P310" i="1" l="1"/>
  <c r="S313" i="1"/>
  <c r="W313" i="1" s="1"/>
  <c r="D314" i="1"/>
  <c r="E313" i="1"/>
  <c r="Z312" i="1"/>
  <c r="AC312" i="1" s="1"/>
  <c r="Y312" i="1"/>
  <c r="AB312" i="1" s="1"/>
  <c r="X312" i="1"/>
  <c r="AA312" i="1" s="1"/>
  <c r="G311" i="1"/>
  <c r="M311" i="1" s="1"/>
  <c r="J311" i="1"/>
  <c r="I311" i="1"/>
  <c r="F311" i="1"/>
  <c r="L311" i="1" s="1"/>
  <c r="K311" i="1"/>
  <c r="H311" i="1"/>
  <c r="N311" i="1" s="1"/>
  <c r="Q328" i="1"/>
  <c r="B329" i="1"/>
  <c r="T323" i="1"/>
  <c r="U322" i="1"/>
  <c r="R324" i="1"/>
  <c r="C325" i="1"/>
  <c r="P311" i="1" l="1"/>
  <c r="J312" i="1"/>
  <c r="G312" i="1"/>
  <c r="M312" i="1" s="1"/>
  <c r="K312" i="1"/>
  <c r="H312" i="1"/>
  <c r="N312" i="1" s="1"/>
  <c r="O311" i="1"/>
  <c r="I312" i="1"/>
  <c r="F312" i="1"/>
  <c r="L312" i="1" s="1"/>
  <c r="S314" i="1"/>
  <c r="W314" i="1" s="1"/>
  <c r="E314" i="1"/>
  <c r="D315" i="1"/>
  <c r="Z313" i="1"/>
  <c r="AC313" i="1" s="1"/>
  <c r="Y313" i="1"/>
  <c r="AB313" i="1" s="1"/>
  <c r="X313" i="1"/>
  <c r="AA313" i="1" s="1"/>
  <c r="B330" i="1"/>
  <c r="Q329" i="1"/>
  <c r="R325" i="1"/>
  <c r="C326" i="1"/>
  <c r="C327" i="1" s="1"/>
  <c r="T324" i="1"/>
  <c r="U323" i="1"/>
  <c r="V323" i="1"/>
  <c r="O312" i="1" l="1"/>
  <c r="P312" i="1"/>
  <c r="H313" i="1"/>
  <c r="N313" i="1" s="1"/>
  <c r="K313" i="1"/>
  <c r="Z314" i="1"/>
  <c r="AC314" i="1" s="1"/>
  <c r="Y314" i="1"/>
  <c r="AB314" i="1" s="1"/>
  <c r="X314" i="1"/>
  <c r="AA314" i="1" s="1"/>
  <c r="J313" i="1"/>
  <c r="G313" i="1"/>
  <c r="M313" i="1" s="1"/>
  <c r="S315" i="1"/>
  <c r="W315" i="1" s="1"/>
  <c r="E315" i="1"/>
  <c r="D316" i="1"/>
  <c r="F313" i="1"/>
  <c r="L313" i="1" s="1"/>
  <c r="I313" i="1"/>
  <c r="R327" i="1"/>
  <c r="C328" i="1"/>
  <c r="Q330" i="1"/>
  <c r="B331" i="1"/>
  <c r="U324" i="1"/>
  <c r="V324" i="1"/>
  <c r="T325" i="1"/>
  <c r="R326" i="1"/>
  <c r="P313" i="1" l="1"/>
  <c r="O313" i="1"/>
  <c r="I314" i="1"/>
  <c r="F314" i="1"/>
  <c r="L314" i="1" s="1"/>
  <c r="G314" i="1"/>
  <c r="M314" i="1" s="1"/>
  <c r="J314" i="1"/>
  <c r="Z315" i="1"/>
  <c r="AC315" i="1" s="1"/>
  <c r="X315" i="1"/>
  <c r="AA315" i="1" s="1"/>
  <c r="Y315" i="1"/>
  <c r="AB315" i="1" s="1"/>
  <c r="H314" i="1"/>
  <c r="N314" i="1" s="1"/>
  <c r="K314" i="1"/>
  <c r="S316" i="1"/>
  <c r="W316" i="1" s="1"/>
  <c r="E316" i="1"/>
  <c r="D317" i="1"/>
  <c r="Q331" i="1"/>
  <c r="B332" i="1"/>
  <c r="R328" i="1"/>
  <c r="C329" i="1"/>
  <c r="T327" i="1"/>
  <c r="T326" i="1"/>
  <c r="U325" i="1"/>
  <c r="V325" i="1"/>
  <c r="P314" i="1" l="1"/>
  <c r="Z316" i="1"/>
  <c r="AC316" i="1" s="1"/>
  <c r="Y316" i="1"/>
  <c r="AB316" i="1" s="1"/>
  <c r="X316" i="1"/>
  <c r="AA316" i="1" s="1"/>
  <c r="K315" i="1"/>
  <c r="H315" i="1"/>
  <c r="N315" i="1" s="1"/>
  <c r="I315" i="1"/>
  <c r="F315" i="1"/>
  <c r="L315" i="1" s="1"/>
  <c r="J315" i="1"/>
  <c r="G315" i="1"/>
  <c r="M315" i="1" s="1"/>
  <c r="S317" i="1"/>
  <c r="W317" i="1" s="1"/>
  <c r="D318" i="1"/>
  <c r="E317" i="1"/>
  <c r="O314" i="1"/>
  <c r="T328" i="1"/>
  <c r="V328" i="1" s="1"/>
  <c r="B333" i="1"/>
  <c r="Q332" i="1"/>
  <c r="U327" i="1"/>
  <c r="V327" i="1"/>
  <c r="R329" i="1"/>
  <c r="C330" i="1"/>
  <c r="U326" i="1"/>
  <c r="V326" i="1"/>
  <c r="P315" i="1" l="1"/>
  <c r="Z317" i="1"/>
  <c r="AC317" i="1" s="1"/>
  <c r="X317" i="1"/>
  <c r="AA317" i="1" s="1"/>
  <c r="Y317" i="1"/>
  <c r="AB317" i="1" s="1"/>
  <c r="S318" i="1"/>
  <c r="W318" i="1" s="1"/>
  <c r="D319" i="1"/>
  <c r="E318" i="1"/>
  <c r="F316" i="1"/>
  <c r="L316" i="1" s="1"/>
  <c r="I316" i="1"/>
  <c r="O315" i="1"/>
  <c r="J316" i="1"/>
  <c r="G316" i="1"/>
  <c r="M316" i="1" s="1"/>
  <c r="K316" i="1"/>
  <c r="H316" i="1"/>
  <c r="N316" i="1" s="1"/>
  <c r="T329" i="1"/>
  <c r="R330" i="1"/>
  <c r="C331" i="1"/>
  <c r="Q333" i="1"/>
  <c r="B334" i="1"/>
  <c r="U328" i="1"/>
  <c r="P316" i="1" l="1"/>
  <c r="S319" i="1"/>
  <c r="W319" i="1" s="1"/>
  <c r="D320" i="1"/>
  <c r="E319" i="1"/>
  <c r="O316" i="1"/>
  <c r="Z318" i="1"/>
  <c r="AC318" i="1" s="1"/>
  <c r="Y318" i="1"/>
  <c r="AB318" i="1" s="1"/>
  <c r="X318" i="1"/>
  <c r="AA318" i="1" s="1"/>
  <c r="J317" i="1"/>
  <c r="G317" i="1"/>
  <c r="M317" i="1" s="1"/>
  <c r="I317" i="1"/>
  <c r="F317" i="1"/>
  <c r="L317" i="1" s="1"/>
  <c r="K317" i="1"/>
  <c r="H317" i="1"/>
  <c r="N317" i="1" s="1"/>
  <c r="T330" i="1"/>
  <c r="Q334" i="1"/>
  <c r="B335" i="1"/>
  <c r="U329" i="1"/>
  <c r="V329" i="1"/>
  <c r="R331" i="1"/>
  <c r="C332" i="1"/>
  <c r="P317" i="1" l="1"/>
  <c r="O317" i="1"/>
  <c r="I318" i="1"/>
  <c r="F318" i="1"/>
  <c r="L318" i="1" s="1"/>
  <c r="G318" i="1"/>
  <c r="M318" i="1" s="1"/>
  <c r="J318" i="1"/>
  <c r="K318" i="1"/>
  <c r="H318" i="1"/>
  <c r="N318" i="1" s="1"/>
  <c r="S320" i="1"/>
  <c r="W320" i="1" s="1"/>
  <c r="D321" i="1"/>
  <c r="E320" i="1"/>
  <c r="Z319" i="1"/>
  <c r="AC319" i="1" s="1"/>
  <c r="Y319" i="1"/>
  <c r="AB319" i="1" s="1"/>
  <c r="X319" i="1"/>
  <c r="AA319" i="1" s="1"/>
  <c r="B336" i="1"/>
  <c r="Q335" i="1"/>
  <c r="R332" i="1"/>
  <c r="C333" i="1"/>
  <c r="T331" i="1"/>
  <c r="V331" i="1" s="1"/>
  <c r="U330" i="1"/>
  <c r="V330" i="1"/>
  <c r="P318" i="1" l="1"/>
  <c r="I319" i="1"/>
  <c r="F319" i="1"/>
  <c r="L319" i="1" s="1"/>
  <c r="K319" i="1"/>
  <c r="H319" i="1"/>
  <c r="N319" i="1" s="1"/>
  <c r="S321" i="1"/>
  <c r="W321" i="1" s="1"/>
  <c r="D322" i="1"/>
  <c r="E321" i="1"/>
  <c r="Z320" i="1"/>
  <c r="AC320" i="1" s="1"/>
  <c r="X320" i="1"/>
  <c r="AA320" i="1" s="1"/>
  <c r="Y320" i="1"/>
  <c r="AB320" i="1" s="1"/>
  <c r="J319" i="1"/>
  <c r="G319" i="1"/>
  <c r="M319" i="1" s="1"/>
  <c r="O318" i="1"/>
  <c r="R333" i="1"/>
  <c r="C334" i="1"/>
  <c r="U331" i="1"/>
  <c r="T332" i="1"/>
  <c r="Q336" i="1"/>
  <c r="B337" i="1"/>
  <c r="P319" i="1" l="1"/>
  <c r="I320" i="1"/>
  <c r="F320" i="1"/>
  <c r="L320" i="1" s="1"/>
  <c r="Z321" i="1"/>
  <c r="AC321" i="1" s="1"/>
  <c r="X321" i="1"/>
  <c r="AA321" i="1" s="1"/>
  <c r="Y321" i="1"/>
  <c r="AB321" i="1" s="1"/>
  <c r="G320" i="1"/>
  <c r="M320" i="1" s="1"/>
  <c r="J320" i="1"/>
  <c r="K320" i="1"/>
  <c r="H320" i="1"/>
  <c r="N320" i="1" s="1"/>
  <c r="S322" i="1"/>
  <c r="W322" i="1" s="1"/>
  <c r="D323" i="1"/>
  <c r="E322" i="1"/>
  <c r="O319" i="1"/>
  <c r="U332" i="1"/>
  <c r="Q337" i="1"/>
  <c r="B338" i="1"/>
  <c r="V332" i="1"/>
  <c r="R334" i="1"/>
  <c r="C335" i="1"/>
  <c r="T333" i="1"/>
  <c r="V333" i="1" s="1"/>
  <c r="P320" i="1" l="1"/>
  <c r="Z322" i="1"/>
  <c r="AC322" i="1" s="1"/>
  <c r="Y322" i="1"/>
  <c r="AB322" i="1" s="1"/>
  <c r="X322" i="1"/>
  <c r="AA322" i="1" s="1"/>
  <c r="S323" i="1"/>
  <c r="W323" i="1" s="1"/>
  <c r="E323" i="1"/>
  <c r="D324" i="1"/>
  <c r="G321" i="1"/>
  <c r="M321" i="1" s="1"/>
  <c r="J321" i="1"/>
  <c r="I321" i="1"/>
  <c r="F321" i="1"/>
  <c r="L321" i="1" s="1"/>
  <c r="K321" i="1"/>
  <c r="H321" i="1"/>
  <c r="N321" i="1" s="1"/>
  <c r="O320" i="1"/>
  <c r="B339" i="1"/>
  <c r="Q338" i="1"/>
  <c r="U333" i="1"/>
  <c r="R335" i="1"/>
  <c r="C336" i="1"/>
  <c r="T334" i="1"/>
  <c r="V334" i="1" s="1"/>
  <c r="P321" i="1" l="1"/>
  <c r="O321" i="1"/>
  <c r="Z323" i="1"/>
  <c r="AC323" i="1" s="1"/>
  <c r="Y323" i="1"/>
  <c r="AB323" i="1" s="1"/>
  <c r="X323" i="1"/>
  <c r="AA323" i="1" s="1"/>
  <c r="I322" i="1"/>
  <c r="F322" i="1"/>
  <c r="L322" i="1" s="1"/>
  <c r="S324" i="1"/>
  <c r="W324" i="1" s="1"/>
  <c r="D325" i="1"/>
  <c r="E324" i="1"/>
  <c r="J322" i="1"/>
  <c r="G322" i="1"/>
  <c r="M322" i="1" s="1"/>
  <c r="K322" i="1"/>
  <c r="H322" i="1"/>
  <c r="N322" i="1" s="1"/>
  <c r="T335" i="1"/>
  <c r="U334" i="1"/>
  <c r="Q339" i="1"/>
  <c r="B340" i="1"/>
  <c r="R336" i="1"/>
  <c r="C337" i="1"/>
  <c r="P322" i="1" l="1"/>
  <c r="S325" i="1"/>
  <c r="W325" i="1" s="1"/>
  <c r="E325" i="1"/>
  <c r="D326" i="1"/>
  <c r="Z324" i="1"/>
  <c r="AC324" i="1" s="1"/>
  <c r="X324" i="1"/>
  <c r="AA324" i="1" s="1"/>
  <c r="Y324" i="1"/>
  <c r="AB324" i="1" s="1"/>
  <c r="O322" i="1"/>
  <c r="I323" i="1"/>
  <c r="F323" i="1"/>
  <c r="L323" i="1" s="1"/>
  <c r="G323" i="1"/>
  <c r="M323" i="1" s="1"/>
  <c r="J323" i="1"/>
  <c r="K323" i="1"/>
  <c r="H323" i="1"/>
  <c r="N323" i="1" s="1"/>
  <c r="R337" i="1"/>
  <c r="C338" i="1"/>
  <c r="T336" i="1"/>
  <c r="U335" i="1"/>
  <c r="Q340" i="1"/>
  <c r="B341" i="1"/>
  <c r="V335" i="1"/>
  <c r="P323" i="1" l="1"/>
  <c r="F324" i="1"/>
  <c r="L324" i="1" s="1"/>
  <c r="I324" i="1"/>
  <c r="K324" i="1"/>
  <c r="H324" i="1"/>
  <c r="N324" i="1" s="1"/>
  <c r="O323" i="1"/>
  <c r="J324" i="1"/>
  <c r="G324" i="1"/>
  <c r="M324" i="1" s="1"/>
  <c r="S326" i="1"/>
  <c r="W326" i="1" s="1"/>
  <c r="E326" i="1"/>
  <c r="D327" i="1"/>
  <c r="Z325" i="1"/>
  <c r="AC325" i="1" s="1"/>
  <c r="Y325" i="1"/>
  <c r="AB325" i="1" s="1"/>
  <c r="X325" i="1"/>
  <c r="AA325" i="1" s="1"/>
  <c r="B342" i="1"/>
  <c r="Q341" i="1"/>
  <c r="R338" i="1"/>
  <c r="C339" i="1"/>
  <c r="U336" i="1"/>
  <c r="V336" i="1"/>
  <c r="T337" i="1"/>
  <c r="P324" i="1" l="1"/>
  <c r="J325" i="1"/>
  <c r="G325" i="1"/>
  <c r="M325" i="1" s="1"/>
  <c r="Z326" i="1"/>
  <c r="AC326" i="1" s="1"/>
  <c r="Y326" i="1"/>
  <c r="AB326" i="1" s="1"/>
  <c r="X326" i="1"/>
  <c r="AA326" i="1" s="1"/>
  <c r="H325" i="1"/>
  <c r="N325" i="1" s="1"/>
  <c r="K325" i="1"/>
  <c r="O324" i="1"/>
  <c r="D328" i="1"/>
  <c r="E327" i="1"/>
  <c r="S327" i="1"/>
  <c r="I325" i="1"/>
  <c r="F325" i="1"/>
  <c r="L325" i="1" s="1"/>
  <c r="U337" i="1"/>
  <c r="V337" i="1"/>
  <c r="R339" i="1"/>
  <c r="C340" i="1"/>
  <c r="T338" i="1"/>
  <c r="B343" i="1"/>
  <c r="B344" i="1" s="1"/>
  <c r="Q342" i="1"/>
  <c r="P325" i="1" l="1"/>
  <c r="O325" i="1"/>
  <c r="S328" i="1"/>
  <c r="W328" i="1" s="1"/>
  <c r="D329" i="1"/>
  <c r="E328" i="1"/>
  <c r="I326" i="1"/>
  <c r="F326" i="1"/>
  <c r="L326" i="1" s="1"/>
  <c r="G326" i="1"/>
  <c r="M326" i="1" s="1"/>
  <c r="J326" i="1"/>
  <c r="W327" i="1"/>
  <c r="K326" i="1"/>
  <c r="H326" i="1"/>
  <c r="N326" i="1" s="1"/>
  <c r="Q344" i="1"/>
  <c r="B345" i="1"/>
  <c r="R340" i="1"/>
  <c r="C341" i="1"/>
  <c r="T339" i="1"/>
  <c r="V339" i="1" s="1"/>
  <c r="Q343" i="1"/>
  <c r="U338" i="1"/>
  <c r="V338" i="1"/>
  <c r="P326" i="1" l="1"/>
  <c r="Y327" i="1"/>
  <c r="AB327" i="1" s="1"/>
  <c r="X327" i="1"/>
  <c r="AA327" i="1" s="1"/>
  <c r="O326" i="1"/>
  <c r="Z327" i="1"/>
  <c r="AC327" i="1" s="1"/>
  <c r="S329" i="1"/>
  <c r="W329" i="1" s="1"/>
  <c r="D330" i="1"/>
  <c r="E329" i="1"/>
  <c r="Z328" i="1"/>
  <c r="AC328" i="1" s="1"/>
  <c r="X328" i="1"/>
  <c r="AA328" i="1" s="1"/>
  <c r="Y328" i="1"/>
  <c r="AB328" i="1" s="1"/>
  <c r="Q345" i="1"/>
  <c r="B346" i="1"/>
  <c r="U339" i="1"/>
  <c r="R341" i="1"/>
  <c r="C342" i="1"/>
  <c r="T340" i="1"/>
  <c r="Z329" i="1" l="1"/>
  <c r="AC329" i="1" s="1"/>
  <c r="X329" i="1"/>
  <c r="AA329" i="1" s="1"/>
  <c r="Y329" i="1"/>
  <c r="AB329" i="1" s="1"/>
  <c r="H327" i="1"/>
  <c r="N327" i="1" s="1"/>
  <c r="K327" i="1"/>
  <c r="G328" i="1"/>
  <c r="M328" i="1" s="1"/>
  <c r="J328" i="1"/>
  <c r="I328" i="1"/>
  <c r="F328" i="1"/>
  <c r="L328" i="1" s="1"/>
  <c r="K328" i="1"/>
  <c r="H328" i="1"/>
  <c r="N328" i="1" s="1"/>
  <c r="I327" i="1"/>
  <c r="F327" i="1"/>
  <c r="L327" i="1" s="1"/>
  <c r="S330" i="1"/>
  <c r="W330" i="1" s="1"/>
  <c r="D331" i="1"/>
  <c r="E330" i="1"/>
  <c r="J327" i="1"/>
  <c r="G327" i="1"/>
  <c r="M327" i="1" s="1"/>
  <c r="Q346" i="1"/>
  <c r="B347" i="1"/>
  <c r="R342" i="1"/>
  <c r="C343" i="1"/>
  <c r="C344" i="1" s="1"/>
  <c r="T341" i="1"/>
  <c r="U340" i="1"/>
  <c r="V340" i="1"/>
  <c r="O327" i="1" l="1"/>
  <c r="P328" i="1"/>
  <c r="P327" i="1"/>
  <c r="O328" i="1"/>
  <c r="S331" i="1"/>
  <c r="W331" i="1" s="1"/>
  <c r="D332" i="1"/>
  <c r="E331" i="1"/>
  <c r="G329" i="1"/>
  <c r="M329" i="1" s="1"/>
  <c r="J329" i="1"/>
  <c r="Z330" i="1"/>
  <c r="AC330" i="1" s="1"/>
  <c r="X330" i="1"/>
  <c r="AA330" i="1" s="1"/>
  <c r="Y330" i="1"/>
  <c r="AB330" i="1" s="1"/>
  <c r="I329" i="1"/>
  <c r="F329" i="1"/>
  <c r="L329" i="1" s="1"/>
  <c r="K329" i="1"/>
  <c r="H329" i="1"/>
  <c r="N329" i="1" s="1"/>
  <c r="R344" i="1"/>
  <c r="C345" i="1"/>
  <c r="Q347" i="1"/>
  <c r="B348" i="1"/>
  <c r="U341" i="1"/>
  <c r="V341" i="1"/>
  <c r="R343" i="1"/>
  <c r="T342" i="1"/>
  <c r="P329" i="1" l="1"/>
  <c r="O329" i="1"/>
  <c r="J330" i="1"/>
  <c r="G330" i="1"/>
  <c r="M330" i="1" s="1"/>
  <c r="I330" i="1"/>
  <c r="F330" i="1"/>
  <c r="L330" i="1" s="1"/>
  <c r="S332" i="1"/>
  <c r="W332" i="1" s="1"/>
  <c r="E332" i="1"/>
  <c r="D333" i="1"/>
  <c r="K330" i="1"/>
  <c r="H330" i="1"/>
  <c r="N330" i="1" s="1"/>
  <c r="Z331" i="1"/>
  <c r="AC331" i="1" s="1"/>
  <c r="X331" i="1"/>
  <c r="AA331" i="1" s="1"/>
  <c r="Y331" i="1"/>
  <c r="AB331" i="1" s="1"/>
  <c r="R345" i="1"/>
  <c r="C346" i="1"/>
  <c r="Q348" i="1"/>
  <c r="B349" i="1"/>
  <c r="T344" i="1"/>
  <c r="V344" i="1" s="1"/>
  <c r="U342" i="1"/>
  <c r="V342" i="1"/>
  <c r="T343" i="1"/>
  <c r="P330" i="1" l="1"/>
  <c r="I331" i="1"/>
  <c r="F331" i="1"/>
  <c r="L331" i="1" s="1"/>
  <c r="Z332" i="1"/>
  <c r="AC332" i="1" s="1"/>
  <c r="X332" i="1"/>
  <c r="AA332" i="1" s="1"/>
  <c r="Y332" i="1"/>
  <c r="AB332" i="1" s="1"/>
  <c r="J331" i="1"/>
  <c r="G331" i="1"/>
  <c r="M331" i="1" s="1"/>
  <c r="K331" i="1"/>
  <c r="H331" i="1"/>
  <c r="N331" i="1" s="1"/>
  <c r="S333" i="1"/>
  <c r="W333" i="1" s="1"/>
  <c r="E333" i="1"/>
  <c r="D334" i="1"/>
  <c r="O330" i="1"/>
  <c r="B350" i="1"/>
  <c r="Q349" i="1"/>
  <c r="R346" i="1"/>
  <c r="C347" i="1"/>
  <c r="T345" i="1"/>
  <c r="V345" i="1" s="1"/>
  <c r="U344" i="1"/>
  <c r="U343" i="1"/>
  <c r="V343" i="1"/>
  <c r="P331" i="1" l="1"/>
  <c r="J332" i="1"/>
  <c r="G332" i="1"/>
  <c r="M332" i="1" s="1"/>
  <c r="F332" i="1"/>
  <c r="L332" i="1" s="1"/>
  <c r="I332" i="1"/>
  <c r="Z333" i="1"/>
  <c r="AC333" i="1" s="1"/>
  <c r="Y333" i="1"/>
  <c r="AB333" i="1" s="1"/>
  <c r="X333" i="1"/>
  <c r="AA333" i="1" s="1"/>
  <c r="H332" i="1"/>
  <c r="N332" i="1" s="1"/>
  <c r="K332" i="1"/>
  <c r="S334" i="1"/>
  <c r="W334" i="1" s="1"/>
  <c r="D335" i="1"/>
  <c r="E334" i="1"/>
  <c r="O331" i="1"/>
  <c r="R347" i="1"/>
  <c r="C348" i="1"/>
  <c r="T346" i="1"/>
  <c r="V346" i="1" s="1"/>
  <c r="Q350" i="1"/>
  <c r="B351" i="1"/>
  <c r="U345" i="1"/>
  <c r="P332" i="1" l="1"/>
  <c r="S335" i="1"/>
  <c r="W335" i="1" s="1"/>
  <c r="E335" i="1"/>
  <c r="D336" i="1"/>
  <c r="Z334" i="1"/>
  <c r="AC334" i="1" s="1"/>
  <c r="X334" i="1"/>
  <c r="AA334" i="1" s="1"/>
  <c r="Y334" i="1"/>
  <c r="AB334" i="1" s="1"/>
  <c r="H333" i="1"/>
  <c r="N333" i="1" s="1"/>
  <c r="K333" i="1"/>
  <c r="F333" i="1"/>
  <c r="L333" i="1" s="1"/>
  <c r="I333" i="1"/>
  <c r="O332" i="1"/>
  <c r="J333" i="1"/>
  <c r="G333" i="1"/>
  <c r="M333" i="1" s="1"/>
  <c r="R348" i="1"/>
  <c r="C349" i="1"/>
  <c r="T347" i="1"/>
  <c r="U346" i="1"/>
  <c r="Q351" i="1"/>
  <c r="B352" i="1"/>
  <c r="P333" i="1" l="1"/>
  <c r="F334" i="1"/>
  <c r="L334" i="1" s="1"/>
  <c r="I334" i="1"/>
  <c r="K334" i="1"/>
  <c r="H334" i="1"/>
  <c r="N334" i="1" s="1"/>
  <c r="O333" i="1"/>
  <c r="S336" i="1"/>
  <c r="W336" i="1" s="1"/>
  <c r="E336" i="1"/>
  <c r="D337" i="1"/>
  <c r="G334" i="1"/>
  <c r="M334" i="1" s="1"/>
  <c r="J334" i="1"/>
  <c r="Z335" i="1"/>
  <c r="AC335" i="1" s="1"/>
  <c r="X335" i="1"/>
  <c r="AA335" i="1" s="1"/>
  <c r="Y335" i="1"/>
  <c r="AB335" i="1" s="1"/>
  <c r="U347" i="1"/>
  <c r="V347" i="1"/>
  <c r="R349" i="1"/>
  <c r="C350" i="1"/>
  <c r="Q352" i="1"/>
  <c r="B353" i="1"/>
  <c r="T348" i="1"/>
  <c r="P334" i="1" l="1"/>
  <c r="F335" i="1"/>
  <c r="L335" i="1" s="1"/>
  <c r="I335" i="1"/>
  <c r="K335" i="1"/>
  <c r="H335" i="1"/>
  <c r="N335" i="1" s="1"/>
  <c r="S337" i="1"/>
  <c r="W337" i="1" s="1"/>
  <c r="D338" i="1"/>
  <c r="E337" i="1"/>
  <c r="Z336" i="1"/>
  <c r="AC336" i="1" s="1"/>
  <c r="X336" i="1"/>
  <c r="AA336" i="1" s="1"/>
  <c r="Y336" i="1"/>
  <c r="AB336" i="1" s="1"/>
  <c r="O334" i="1"/>
  <c r="G335" i="1"/>
  <c r="M335" i="1" s="1"/>
  <c r="J335" i="1"/>
  <c r="T349" i="1"/>
  <c r="U348" i="1"/>
  <c r="R350" i="1"/>
  <c r="C351" i="1"/>
  <c r="V348" i="1"/>
  <c r="Q353" i="1"/>
  <c r="B354" i="1"/>
  <c r="P335" i="1" l="1"/>
  <c r="K336" i="1"/>
  <c r="H336" i="1"/>
  <c r="N336" i="1" s="1"/>
  <c r="Z337" i="1"/>
  <c r="AC337" i="1" s="1"/>
  <c r="Y337" i="1"/>
  <c r="AB337" i="1" s="1"/>
  <c r="X337" i="1"/>
  <c r="AA337" i="1" s="1"/>
  <c r="I336" i="1"/>
  <c r="F336" i="1"/>
  <c r="L336" i="1" s="1"/>
  <c r="J336" i="1"/>
  <c r="G336" i="1"/>
  <c r="M336" i="1" s="1"/>
  <c r="S338" i="1"/>
  <c r="W338" i="1" s="1"/>
  <c r="E338" i="1"/>
  <c r="D339" i="1"/>
  <c r="O335" i="1"/>
  <c r="T350" i="1"/>
  <c r="U349" i="1"/>
  <c r="R351" i="1"/>
  <c r="C352" i="1"/>
  <c r="Q354" i="1"/>
  <c r="B355" i="1"/>
  <c r="V349" i="1"/>
  <c r="P336" i="1" l="1"/>
  <c r="O336" i="1"/>
  <c r="Z338" i="1"/>
  <c r="AC338" i="1" s="1"/>
  <c r="X338" i="1"/>
  <c r="AA338" i="1" s="1"/>
  <c r="Y338" i="1"/>
  <c r="AB338" i="1" s="1"/>
  <c r="S339" i="1"/>
  <c r="W339" i="1" s="1"/>
  <c r="E339" i="1"/>
  <c r="D340" i="1"/>
  <c r="I337" i="1"/>
  <c r="F337" i="1"/>
  <c r="L337" i="1" s="1"/>
  <c r="J337" i="1"/>
  <c r="G337" i="1"/>
  <c r="M337" i="1" s="1"/>
  <c r="H337" i="1"/>
  <c r="N337" i="1" s="1"/>
  <c r="K337" i="1"/>
  <c r="T351" i="1"/>
  <c r="R352" i="1"/>
  <c r="C353" i="1"/>
  <c r="U350" i="1"/>
  <c r="B356" i="1"/>
  <c r="Q355" i="1"/>
  <c r="V350" i="1"/>
  <c r="P337" i="1" l="1"/>
  <c r="Z339" i="1"/>
  <c r="AC339" i="1" s="1"/>
  <c r="X339" i="1"/>
  <c r="AA339" i="1" s="1"/>
  <c r="Y339" i="1"/>
  <c r="AB339" i="1" s="1"/>
  <c r="S340" i="1"/>
  <c r="W340" i="1" s="1"/>
  <c r="D341" i="1"/>
  <c r="E340" i="1"/>
  <c r="G338" i="1"/>
  <c r="M338" i="1" s="1"/>
  <c r="J338" i="1"/>
  <c r="F338" i="1"/>
  <c r="L338" i="1" s="1"/>
  <c r="I338" i="1"/>
  <c r="O337" i="1"/>
  <c r="H338" i="1"/>
  <c r="N338" i="1" s="1"/>
  <c r="K338" i="1"/>
  <c r="R353" i="1"/>
  <c r="C354" i="1"/>
  <c r="U351" i="1"/>
  <c r="V351" i="1"/>
  <c r="T352" i="1"/>
  <c r="Q356" i="1"/>
  <c r="B357" i="1"/>
  <c r="O338" i="1" l="1"/>
  <c r="P338" i="1"/>
  <c r="Z340" i="1"/>
  <c r="AC340" i="1" s="1"/>
  <c r="Y340" i="1"/>
  <c r="AB340" i="1" s="1"/>
  <c r="X340" i="1"/>
  <c r="AA340" i="1" s="1"/>
  <c r="J339" i="1"/>
  <c r="G339" i="1"/>
  <c r="M339" i="1" s="1"/>
  <c r="S341" i="1"/>
  <c r="W341" i="1" s="1"/>
  <c r="D342" i="1"/>
  <c r="E341" i="1"/>
  <c r="I339" i="1"/>
  <c r="F339" i="1"/>
  <c r="L339" i="1" s="1"/>
  <c r="H339" i="1"/>
  <c r="N339" i="1" s="1"/>
  <c r="K339" i="1"/>
  <c r="Q357" i="1"/>
  <c r="B358" i="1"/>
  <c r="R354" i="1"/>
  <c r="C355" i="1"/>
  <c r="U352" i="1"/>
  <c r="V352" i="1"/>
  <c r="T353" i="1"/>
  <c r="P339" i="1" l="1"/>
  <c r="O339" i="1"/>
  <c r="S342" i="1"/>
  <c r="W342" i="1" s="1"/>
  <c r="E342" i="1"/>
  <c r="D343" i="1"/>
  <c r="I340" i="1"/>
  <c r="F340" i="1"/>
  <c r="L340" i="1" s="1"/>
  <c r="G340" i="1"/>
  <c r="M340" i="1" s="1"/>
  <c r="J340" i="1"/>
  <c r="Z341" i="1"/>
  <c r="AC341" i="1" s="1"/>
  <c r="X341" i="1"/>
  <c r="AA341" i="1" s="1"/>
  <c r="Y341" i="1"/>
  <c r="AB341" i="1" s="1"/>
  <c r="K340" i="1"/>
  <c r="H340" i="1"/>
  <c r="N340" i="1" s="1"/>
  <c r="Q358" i="1"/>
  <c r="B359" i="1"/>
  <c r="R355" i="1"/>
  <c r="C356" i="1"/>
  <c r="U353" i="1"/>
  <c r="V353" i="1"/>
  <c r="T354" i="1"/>
  <c r="P340" i="1" l="1"/>
  <c r="J341" i="1"/>
  <c r="G341" i="1"/>
  <c r="M341" i="1" s="1"/>
  <c r="I341" i="1"/>
  <c r="F341" i="1"/>
  <c r="L341" i="1" s="1"/>
  <c r="O340" i="1"/>
  <c r="K341" i="1"/>
  <c r="H341" i="1"/>
  <c r="N341" i="1" s="1"/>
  <c r="S343" i="1"/>
  <c r="W343" i="1" s="1"/>
  <c r="D344" i="1"/>
  <c r="E343" i="1"/>
  <c r="Z342" i="1"/>
  <c r="AC342" i="1" s="1"/>
  <c r="Y342" i="1"/>
  <c r="AB342" i="1" s="1"/>
  <c r="X342" i="1"/>
  <c r="AA342" i="1" s="1"/>
  <c r="T355" i="1"/>
  <c r="V355" i="1" s="1"/>
  <c r="U354" i="1"/>
  <c r="V354" i="1"/>
  <c r="R356" i="1"/>
  <c r="C357" i="1"/>
  <c r="Q359" i="1"/>
  <c r="B360" i="1"/>
  <c r="P341" i="1" l="1"/>
  <c r="K342" i="1"/>
  <c r="H342" i="1"/>
  <c r="N342" i="1" s="1"/>
  <c r="J342" i="1"/>
  <c r="G342" i="1"/>
  <c r="M342" i="1" s="1"/>
  <c r="D345" i="1"/>
  <c r="S344" i="1"/>
  <c r="E344" i="1"/>
  <c r="O341" i="1"/>
  <c r="Z343" i="1"/>
  <c r="AC343" i="1" s="1"/>
  <c r="Y343" i="1"/>
  <c r="AB343" i="1" s="1"/>
  <c r="X343" i="1"/>
  <c r="AA343" i="1" s="1"/>
  <c r="F342" i="1"/>
  <c r="L342" i="1" s="1"/>
  <c r="I342" i="1"/>
  <c r="T356" i="1"/>
  <c r="V356" i="1" s="1"/>
  <c r="U355" i="1"/>
  <c r="Q360" i="1"/>
  <c r="B361" i="1"/>
  <c r="R357" i="1"/>
  <c r="C358" i="1"/>
  <c r="P342" i="1" l="1"/>
  <c r="S345" i="1"/>
  <c r="W345" i="1" s="1"/>
  <c r="D346" i="1"/>
  <c r="E345" i="1"/>
  <c r="K343" i="1"/>
  <c r="H343" i="1"/>
  <c r="N343" i="1" s="1"/>
  <c r="J343" i="1"/>
  <c r="G343" i="1"/>
  <c r="M343" i="1" s="1"/>
  <c r="I343" i="1"/>
  <c r="F343" i="1"/>
  <c r="L343" i="1" s="1"/>
  <c r="W344" i="1"/>
  <c r="Z344" i="1" s="1"/>
  <c r="AC344" i="1" s="1"/>
  <c r="O342" i="1"/>
  <c r="B362" i="1"/>
  <c r="Q361" i="1"/>
  <c r="R358" i="1"/>
  <c r="C359" i="1"/>
  <c r="T357" i="1"/>
  <c r="U356" i="1"/>
  <c r="P343" i="1" l="1"/>
  <c r="O343" i="1"/>
  <c r="H344" i="1"/>
  <c r="N344" i="1" s="1"/>
  <c r="K344" i="1"/>
  <c r="Y344" i="1"/>
  <c r="AB344" i="1" s="1"/>
  <c r="X344" i="1"/>
  <c r="AA344" i="1" s="1"/>
  <c r="S346" i="1"/>
  <c r="W346" i="1" s="1"/>
  <c r="E346" i="1"/>
  <c r="D347" i="1"/>
  <c r="Z345" i="1"/>
  <c r="AC345" i="1" s="1"/>
  <c r="Y345" i="1"/>
  <c r="AB345" i="1" s="1"/>
  <c r="X345" i="1"/>
  <c r="AA345" i="1" s="1"/>
  <c r="R359" i="1"/>
  <c r="C360" i="1"/>
  <c r="U357" i="1"/>
  <c r="T358" i="1"/>
  <c r="V357" i="1"/>
  <c r="Q362" i="1"/>
  <c r="B363" i="1"/>
  <c r="Z346" i="1" l="1"/>
  <c r="AC346" i="1" s="1"/>
  <c r="X346" i="1"/>
  <c r="AA346" i="1" s="1"/>
  <c r="Y346" i="1"/>
  <c r="AB346" i="1" s="1"/>
  <c r="K345" i="1"/>
  <c r="H345" i="1"/>
  <c r="N345" i="1" s="1"/>
  <c r="I344" i="1"/>
  <c r="O344" i="1" s="1"/>
  <c r="F344" i="1"/>
  <c r="L344" i="1" s="1"/>
  <c r="P344" i="1" s="1"/>
  <c r="G345" i="1"/>
  <c r="M345" i="1" s="1"/>
  <c r="J345" i="1"/>
  <c r="S347" i="1"/>
  <c r="W347" i="1" s="1"/>
  <c r="D348" i="1"/>
  <c r="E347" i="1"/>
  <c r="J344" i="1"/>
  <c r="G344" i="1"/>
  <c r="M344" i="1" s="1"/>
  <c r="F345" i="1"/>
  <c r="L345" i="1" s="1"/>
  <c r="I345" i="1"/>
  <c r="U358" i="1"/>
  <c r="V358" i="1"/>
  <c r="Q363" i="1"/>
  <c r="B364" i="1"/>
  <c r="R360" i="1"/>
  <c r="C361" i="1"/>
  <c r="T359" i="1"/>
  <c r="P345" i="1" l="1"/>
  <c r="S348" i="1"/>
  <c r="W348" i="1" s="1"/>
  <c r="E348" i="1"/>
  <c r="D349" i="1"/>
  <c r="Z347" i="1"/>
  <c r="AC347" i="1" s="1"/>
  <c r="X347" i="1"/>
  <c r="AA347" i="1" s="1"/>
  <c r="Y347" i="1"/>
  <c r="AB347" i="1" s="1"/>
  <c r="J346" i="1"/>
  <c r="G346" i="1"/>
  <c r="M346" i="1" s="1"/>
  <c r="I346" i="1"/>
  <c r="F346" i="1"/>
  <c r="L346" i="1" s="1"/>
  <c r="O345" i="1"/>
  <c r="H346" i="1"/>
  <c r="N346" i="1" s="1"/>
  <c r="K346" i="1"/>
  <c r="U359" i="1"/>
  <c r="V359" i="1"/>
  <c r="T360" i="1"/>
  <c r="Q364" i="1"/>
  <c r="B365" i="1"/>
  <c r="R361" i="1"/>
  <c r="C362" i="1"/>
  <c r="O346" i="1" l="1"/>
  <c r="P346" i="1"/>
  <c r="I347" i="1"/>
  <c r="F347" i="1"/>
  <c r="L347" i="1" s="1"/>
  <c r="H347" i="1"/>
  <c r="N347" i="1" s="1"/>
  <c r="K347" i="1"/>
  <c r="S349" i="1"/>
  <c r="W349" i="1" s="1"/>
  <c r="E349" i="1"/>
  <c r="D350" i="1"/>
  <c r="J347" i="1"/>
  <c r="G347" i="1"/>
  <c r="M347" i="1" s="1"/>
  <c r="Z348" i="1"/>
  <c r="AC348" i="1" s="1"/>
  <c r="X348" i="1"/>
  <c r="AA348" i="1" s="1"/>
  <c r="Y348" i="1"/>
  <c r="AB348" i="1" s="1"/>
  <c r="U360" i="1"/>
  <c r="T361" i="1"/>
  <c r="V361" i="1" s="1"/>
  <c r="Q365" i="1"/>
  <c r="B366" i="1"/>
  <c r="B367" i="1" s="1"/>
  <c r="R362" i="1"/>
  <c r="C363" i="1"/>
  <c r="V360" i="1"/>
  <c r="P347" i="1" l="1"/>
  <c r="Z349" i="1"/>
  <c r="AC349" i="1" s="1"/>
  <c r="Y349" i="1"/>
  <c r="AB349" i="1" s="1"/>
  <c r="X349" i="1"/>
  <c r="AA349" i="1" s="1"/>
  <c r="K348" i="1"/>
  <c r="H348" i="1"/>
  <c r="N348" i="1" s="1"/>
  <c r="S350" i="1"/>
  <c r="W350" i="1" s="1"/>
  <c r="D351" i="1"/>
  <c r="E350" i="1"/>
  <c r="J348" i="1"/>
  <c r="G348" i="1"/>
  <c r="M348" i="1" s="1"/>
  <c r="I348" i="1"/>
  <c r="F348" i="1"/>
  <c r="L348" i="1" s="1"/>
  <c r="O347" i="1"/>
  <c r="Q367" i="1"/>
  <c r="B368" i="1"/>
  <c r="Q366" i="1"/>
  <c r="U361" i="1"/>
  <c r="R363" i="1"/>
  <c r="C364" i="1"/>
  <c r="T362" i="1"/>
  <c r="O348" i="1" l="1"/>
  <c r="P348" i="1"/>
  <c r="S351" i="1"/>
  <c r="W351" i="1" s="1"/>
  <c r="E351" i="1"/>
  <c r="D352" i="1"/>
  <c r="Z350" i="1"/>
  <c r="AC350" i="1" s="1"/>
  <c r="Y350" i="1"/>
  <c r="AB350" i="1" s="1"/>
  <c r="X350" i="1"/>
  <c r="AA350" i="1" s="1"/>
  <c r="F349" i="1"/>
  <c r="L349" i="1" s="1"/>
  <c r="I349" i="1"/>
  <c r="G349" i="1"/>
  <c r="M349" i="1" s="1"/>
  <c r="J349" i="1"/>
  <c r="K349" i="1"/>
  <c r="H349" i="1"/>
  <c r="N349" i="1" s="1"/>
  <c r="Q368" i="1"/>
  <c r="B369" i="1"/>
  <c r="R364" i="1"/>
  <c r="C365" i="1"/>
  <c r="U362" i="1"/>
  <c r="V362" i="1"/>
  <c r="T363" i="1"/>
  <c r="P349" i="1" l="1"/>
  <c r="H350" i="1"/>
  <c r="N350" i="1" s="1"/>
  <c r="K350" i="1"/>
  <c r="O349" i="1"/>
  <c r="J350" i="1"/>
  <c r="G350" i="1"/>
  <c r="M350" i="1" s="1"/>
  <c r="S352" i="1"/>
  <c r="W352" i="1" s="1"/>
  <c r="D353" i="1"/>
  <c r="E352" i="1"/>
  <c r="I350" i="1"/>
  <c r="O350" i="1" s="1"/>
  <c r="F350" i="1"/>
  <c r="L350" i="1" s="1"/>
  <c r="Z351" i="1"/>
  <c r="AC351" i="1" s="1"/>
  <c r="Y351" i="1"/>
  <c r="AB351" i="1" s="1"/>
  <c r="X351" i="1"/>
  <c r="AA351" i="1" s="1"/>
  <c r="B370" i="1"/>
  <c r="Q369" i="1"/>
  <c r="R365" i="1"/>
  <c r="C366" i="1"/>
  <c r="C367" i="1" s="1"/>
  <c r="U363" i="1"/>
  <c r="V363" i="1"/>
  <c r="T364" i="1"/>
  <c r="P350" i="1" l="1"/>
  <c r="G351" i="1"/>
  <c r="M351" i="1" s="1"/>
  <c r="J351" i="1"/>
  <c r="K351" i="1"/>
  <c r="H351" i="1"/>
  <c r="N351" i="1" s="1"/>
  <c r="S353" i="1"/>
  <c r="W353" i="1" s="1"/>
  <c r="D354" i="1"/>
  <c r="E353" i="1"/>
  <c r="Z352" i="1"/>
  <c r="AC352" i="1" s="1"/>
  <c r="Y352" i="1"/>
  <c r="AB352" i="1" s="1"/>
  <c r="X352" i="1"/>
  <c r="AA352" i="1" s="1"/>
  <c r="I351" i="1"/>
  <c r="O351" i="1" s="1"/>
  <c r="F351" i="1"/>
  <c r="L351" i="1" s="1"/>
  <c r="Q370" i="1"/>
  <c r="B371" i="1"/>
  <c r="R367" i="1"/>
  <c r="C368" i="1"/>
  <c r="R366" i="1"/>
  <c r="U364" i="1"/>
  <c r="V364" i="1"/>
  <c r="T365" i="1"/>
  <c r="V365" i="1" s="1"/>
  <c r="P351" i="1" l="1"/>
  <c r="I352" i="1"/>
  <c r="F352" i="1"/>
  <c r="L352" i="1" s="1"/>
  <c r="J352" i="1"/>
  <c r="G352" i="1"/>
  <c r="M352" i="1" s="1"/>
  <c r="Z353" i="1"/>
  <c r="AC353" i="1" s="1"/>
  <c r="Y353" i="1"/>
  <c r="AB353" i="1" s="1"/>
  <c r="X353" i="1"/>
  <c r="AA353" i="1" s="1"/>
  <c r="K352" i="1"/>
  <c r="H352" i="1"/>
  <c r="N352" i="1" s="1"/>
  <c r="S354" i="1"/>
  <c r="W354" i="1" s="1"/>
  <c r="D355" i="1"/>
  <c r="E354" i="1"/>
  <c r="T367" i="1"/>
  <c r="R368" i="1"/>
  <c r="C369" i="1"/>
  <c r="Q371" i="1"/>
  <c r="B372" i="1"/>
  <c r="U365" i="1"/>
  <c r="T366" i="1"/>
  <c r="P352" i="1" l="1"/>
  <c r="Z354" i="1"/>
  <c r="AC354" i="1" s="1"/>
  <c r="X354" i="1"/>
  <c r="AA354" i="1" s="1"/>
  <c r="Y354" i="1"/>
  <c r="AB354" i="1" s="1"/>
  <c r="K353" i="1"/>
  <c r="H353" i="1"/>
  <c r="N353" i="1" s="1"/>
  <c r="S355" i="1"/>
  <c r="W355" i="1" s="1"/>
  <c r="D356" i="1"/>
  <c r="E355" i="1"/>
  <c r="J353" i="1"/>
  <c r="G353" i="1"/>
  <c r="M353" i="1" s="1"/>
  <c r="I353" i="1"/>
  <c r="F353" i="1"/>
  <c r="L353" i="1" s="1"/>
  <c r="O352" i="1"/>
  <c r="R369" i="1"/>
  <c r="C370" i="1"/>
  <c r="U367" i="1"/>
  <c r="V367" i="1"/>
  <c r="T368" i="1"/>
  <c r="V368" i="1" s="1"/>
  <c r="B373" i="1"/>
  <c r="Q372" i="1"/>
  <c r="U366" i="1"/>
  <c r="V366" i="1"/>
  <c r="P353" i="1" l="1"/>
  <c r="O353" i="1"/>
  <c r="S356" i="1"/>
  <c r="W356" i="1" s="1"/>
  <c r="D357" i="1"/>
  <c r="E356" i="1"/>
  <c r="G354" i="1"/>
  <c r="M354" i="1" s="1"/>
  <c r="J354" i="1"/>
  <c r="I354" i="1"/>
  <c r="F354" i="1"/>
  <c r="L354" i="1" s="1"/>
  <c r="Z355" i="1"/>
  <c r="AC355" i="1" s="1"/>
  <c r="Y355" i="1"/>
  <c r="AB355" i="1" s="1"/>
  <c r="X355" i="1"/>
  <c r="AA355" i="1" s="1"/>
  <c r="K354" i="1"/>
  <c r="H354" i="1"/>
  <c r="N354" i="1" s="1"/>
  <c r="R370" i="1"/>
  <c r="C371" i="1"/>
  <c r="Q373" i="1"/>
  <c r="B374" i="1"/>
  <c r="U368" i="1"/>
  <c r="T369" i="1"/>
  <c r="P354" i="1" l="1"/>
  <c r="I355" i="1"/>
  <c r="F355" i="1"/>
  <c r="L355" i="1" s="1"/>
  <c r="K355" i="1"/>
  <c r="H355" i="1"/>
  <c r="N355" i="1" s="1"/>
  <c r="J355" i="1"/>
  <c r="G355" i="1"/>
  <c r="M355" i="1" s="1"/>
  <c r="O354" i="1"/>
  <c r="S357" i="1"/>
  <c r="W357" i="1" s="1"/>
  <c r="D358" i="1"/>
  <c r="E357" i="1"/>
  <c r="Z356" i="1"/>
  <c r="AC356" i="1" s="1"/>
  <c r="Y356" i="1"/>
  <c r="AB356" i="1" s="1"/>
  <c r="X356" i="1"/>
  <c r="AA356" i="1" s="1"/>
  <c r="U369" i="1"/>
  <c r="R371" i="1"/>
  <c r="C372" i="1"/>
  <c r="V369" i="1"/>
  <c r="T370" i="1"/>
  <c r="Q374" i="1"/>
  <c r="B375" i="1"/>
  <c r="P355" i="1" l="1"/>
  <c r="K356" i="1"/>
  <c r="H356" i="1"/>
  <c r="N356" i="1" s="1"/>
  <c r="S358" i="1"/>
  <c r="W358" i="1" s="1"/>
  <c r="D359" i="1"/>
  <c r="E358" i="1"/>
  <c r="J356" i="1"/>
  <c r="G356" i="1"/>
  <c r="M356" i="1" s="1"/>
  <c r="Z357" i="1"/>
  <c r="AC357" i="1" s="1"/>
  <c r="X357" i="1"/>
  <c r="AA357" i="1" s="1"/>
  <c r="Y357" i="1"/>
  <c r="AB357" i="1" s="1"/>
  <c r="I356" i="1"/>
  <c r="O356" i="1" s="1"/>
  <c r="F356" i="1"/>
  <c r="L356" i="1" s="1"/>
  <c r="O355" i="1"/>
  <c r="T371" i="1"/>
  <c r="B376" i="1"/>
  <c r="Q375" i="1"/>
  <c r="U370" i="1"/>
  <c r="V370" i="1"/>
  <c r="R372" i="1"/>
  <c r="C373" i="1"/>
  <c r="P356" i="1" l="1"/>
  <c r="J357" i="1"/>
  <c r="G357" i="1"/>
  <c r="M357" i="1" s="1"/>
  <c r="K357" i="1"/>
  <c r="H357" i="1"/>
  <c r="N357" i="1" s="1"/>
  <c r="S359" i="1"/>
  <c r="W359" i="1" s="1"/>
  <c r="E359" i="1"/>
  <c r="D360" i="1"/>
  <c r="F357" i="1"/>
  <c r="L357" i="1" s="1"/>
  <c r="I357" i="1"/>
  <c r="O357" i="1" s="1"/>
  <c r="Z358" i="1"/>
  <c r="AC358" i="1" s="1"/>
  <c r="Y358" i="1"/>
  <c r="AB358" i="1" s="1"/>
  <c r="X358" i="1"/>
  <c r="AA358" i="1" s="1"/>
  <c r="R373" i="1"/>
  <c r="C374" i="1"/>
  <c r="B377" i="1"/>
  <c r="Q376" i="1"/>
  <c r="U371" i="1"/>
  <c r="T372" i="1"/>
  <c r="V371" i="1"/>
  <c r="P357" i="1" l="1"/>
  <c r="I358" i="1"/>
  <c r="F358" i="1"/>
  <c r="L358" i="1" s="1"/>
  <c r="J358" i="1"/>
  <c r="G358" i="1"/>
  <c r="M358" i="1" s="1"/>
  <c r="Z359" i="1"/>
  <c r="AC359" i="1" s="1"/>
  <c r="Y359" i="1"/>
  <c r="AB359" i="1" s="1"/>
  <c r="X359" i="1"/>
  <c r="AA359" i="1" s="1"/>
  <c r="K358" i="1"/>
  <c r="H358" i="1"/>
  <c r="N358" i="1" s="1"/>
  <c r="S360" i="1"/>
  <c r="W360" i="1" s="1"/>
  <c r="D361" i="1"/>
  <c r="E360" i="1"/>
  <c r="U372" i="1"/>
  <c r="Q377" i="1"/>
  <c r="B378" i="1"/>
  <c r="R374" i="1"/>
  <c r="C375" i="1"/>
  <c r="V372" i="1"/>
  <c r="T373" i="1"/>
  <c r="V373" i="1" s="1"/>
  <c r="P358" i="1" l="1"/>
  <c r="Z360" i="1"/>
  <c r="AC360" i="1" s="1"/>
  <c r="X360" i="1"/>
  <c r="AA360" i="1" s="1"/>
  <c r="Y360" i="1"/>
  <c r="AB360" i="1" s="1"/>
  <c r="S361" i="1"/>
  <c r="W361" i="1" s="1"/>
  <c r="D362" i="1"/>
  <c r="E361" i="1"/>
  <c r="K359" i="1"/>
  <c r="H359" i="1"/>
  <c r="N359" i="1" s="1"/>
  <c r="I359" i="1"/>
  <c r="F359" i="1"/>
  <c r="L359" i="1" s="1"/>
  <c r="J359" i="1"/>
  <c r="G359" i="1"/>
  <c r="M359" i="1" s="1"/>
  <c r="O358" i="1"/>
  <c r="T374" i="1"/>
  <c r="V374" i="1" s="1"/>
  <c r="B379" i="1"/>
  <c r="Q378" i="1"/>
  <c r="R375" i="1"/>
  <c r="C376" i="1"/>
  <c r="U373" i="1"/>
  <c r="P359" i="1" l="1"/>
  <c r="O359" i="1"/>
  <c r="Z361" i="1"/>
  <c r="AC361" i="1" s="1"/>
  <c r="X361" i="1"/>
  <c r="AA361" i="1" s="1"/>
  <c r="Y361" i="1"/>
  <c r="AB361" i="1" s="1"/>
  <c r="J360" i="1"/>
  <c r="G360" i="1"/>
  <c r="M360" i="1" s="1"/>
  <c r="F360" i="1"/>
  <c r="L360" i="1" s="1"/>
  <c r="I360" i="1"/>
  <c r="S362" i="1"/>
  <c r="W362" i="1" s="1"/>
  <c r="D363" i="1"/>
  <c r="E362" i="1"/>
  <c r="H360" i="1"/>
  <c r="N360" i="1" s="1"/>
  <c r="K360" i="1"/>
  <c r="R376" i="1"/>
  <c r="C377" i="1"/>
  <c r="Q379" i="1"/>
  <c r="B380" i="1"/>
  <c r="U374" i="1"/>
  <c r="T375" i="1"/>
  <c r="P360" i="1" l="1"/>
  <c r="S363" i="1"/>
  <c r="W363" i="1" s="1"/>
  <c r="E363" i="1"/>
  <c r="D364" i="1"/>
  <c r="O360" i="1"/>
  <c r="Z362" i="1"/>
  <c r="AC362" i="1" s="1"/>
  <c r="Y362" i="1"/>
  <c r="AB362" i="1" s="1"/>
  <c r="X362" i="1"/>
  <c r="AA362" i="1" s="1"/>
  <c r="J361" i="1"/>
  <c r="G361" i="1"/>
  <c r="M361" i="1" s="1"/>
  <c r="I361" i="1"/>
  <c r="F361" i="1"/>
  <c r="L361" i="1" s="1"/>
  <c r="K361" i="1"/>
  <c r="H361" i="1"/>
  <c r="N361" i="1" s="1"/>
  <c r="U375" i="1"/>
  <c r="R377" i="1"/>
  <c r="C378" i="1"/>
  <c r="V375" i="1"/>
  <c r="T376" i="1"/>
  <c r="Q380" i="1"/>
  <c r="B381" i="1"/>
  <c r="P361" i="1" l="1"/>
  <c r="O361" i="1"/>
  <c r="I362" i="1"/>
  <c r="F362" i="1"/>
  <c r="L362" i="1" s="1"/>
  <c r="H362" i="1"/>
  <c r="N362" i="1" s="1"/>
  <c r="K362" i="1"/>
  <c r="S364" i="1"/>
  <c r="W364" i="1" s="1"/>
  <c r="D365" i="1"/>
  <c r="E364" i="1"/>
  <c r="J362" i="1"/>
  <c r="G362" i="1"/>
  <c r="M362" i="1" s="1"/>
  <c r="Z363" i="1"/>
  <c r="AC363" i="1" s="1"/>
  <c r="X363" i="1"/>
  <c r="AA363" i="1" s="1"/>
  <c r="Y363" i="1"/>
  <c r="AB363" i="1" s="1"/>
  <c r="R378" i="1"/>
  <c r="C379" i="1"/>
  <c r="T377" i="1"/>
  <c r="B382" i="1"/>
  <c r="Q381" i="1"/>
  <c r="U376" i="1"/>
  <c r="V376" i="1"/>
  <c r="P362" i="1" l="1"/>
  <c r="I363" i="1"/>
  <c r="F363" i="1"/>
  <c r="L363" i="1" s="1"/>
  <c r="K363" i="1"/>
  <c r="H363" i="1"/>
  <c r="N363" i="1" s="1"/>
  <c r="S365" i="1"/>
  <c r="W365" i="1" s="1"/>
  <c r="D366" i="1"/>
  <c r="E365" i="1"/>
  <c r="O362" i="1"/>
  <c r="Z364" i="1"/>
  <c r="AC364" i="1" s="1"/>
  <c r="Y364" i="1"/>
  <c r="AB364" i="1" s="1"/>
  <c r="X364" i="1"/>
  <c r="AA364" i="1" s="1"/>
  <c r="J363" i="1"/>
  <c r="G363" i="1"/>
  <c r="M363" i="1" s="1"/>
  <c r="B383" i="1"/>
  <c r="Q382" i="1"/>
  <c r="U377" i="1"/>
  <c r="V377" i="1"/>
  <c r="R379" i="1"/>
  <c r="C380" i="1"/>
  <c r="T378" i="1"/>
  <c r="P363" i="1" l="1"/>
  <c r="F364" i="1"/>
  <c r="L364" i="1" s="1"/>
  <c r="I364" i="1"/>
  <c r="G364" i="1"/>
  <c r="M364" i="1" s="1"/>
  <c r="J364" i="1"/>
  <c r="Z365" i="1"/>
  <c r="AC365" i="1" s="1"/>
  <c r="X365" i="1"/>
  <c r="AA365" i="1" s="1"/>
  <c r="Y365" i="1"/>
  <c r="AB365" i="1" s="1"/>
  <c r="K364" i="1"/>
  <c r="H364" i="1"/>
  <c r="N364" i="1" s="1"/>
  <c r="S366" i="1"/>
  <c r="W366" i="1" s="1"/>
  <c r="E366" i="1"/>
  <c r="D367" i="1"/>
  <c r="O363" i="1"/>
  <c r="R380" i="1"/>
  <c r="C381" i="1"/>
  <c r="U378" i="1"/>
  <c r="V378" i="1"/>
  <c r="T379" i="1"/>
  <c r="Q383" i="1"/>
  <c r="B384" i="1"/>
  <c r="P364" i="1" l="1"/>
  <c r="G365" i="1"/>
  <c r="M365" i="1" s="1"/>
  <c r="J365" i="1"/>
  <c r="Z366" i="1"/>
  <c r="AC366" i="1" s="1"/>
  <c r="Y366" i="1"/>
  <c r="AB366" i="1" s="1"/>
  <c r="X366" i="1"/>
  <c r="AA366" i="1" s="1"/>
  <c r="I365" i="1"/>
  <c r="F365" i="1"/>
  <c r="L365" i="1" s="1"/>
  <c r="O364" i="1"/>
  <c r="S367" i="1"/>
  <c r="W367" i="1" s="1"/>
  <c r="E367" i="1"/>
  <c r="D368" i="1"/>
  <c r="K365" i="1"/>
  <c r="H365" i="1"/>
  <c r="N365" i="1" s="1"/>
  <c r="B385" i="1"/>
  <c r="Q384" i="1"/>
  <c r="R381" i="1"/>
  <c r="C382" i="1"/>
  <c r="U379" i="1"/>
  <c r="V379" i="1"/>
  <c r="T380" i="1"/>
  <c r="P365" i="1" l="1"/>
  <c r="F366" i="1"/>
  <c r="L366" i="1" s="1"/>
  <c r="I366" i="1"/>
  <c r="S368" i="1"/>
  <c r="W368" i="1" s="1"/>
  <c r="D369" i="1"/>
  <c r="E368" i="1"/>
  <c r="G366" i="1"/>
  <c r="M366" i="1" s="1"/>
  <c r="J366" i="1"/>
  <c r="K366" i="1"/>
  <c r="H366" i="1"/>
  <c r="N366" i="1" s="1"/>
  <c r="Z367" i="1"/>
  <c r="AC367" i="1" s="1"/>
  <c r="Y367" i="1"/>
  <c r="AB367" i="1" s="1"/>
  <c r="X367" i="1"/>
  <c r="AA367" i="1" s="1"/>
  <c r="O365" i="1"/>
  <c r="R382" i="1"/>
  <c r="C383" i="1"/>
  <c r="T381" i="1"/>
  <c r="U380" i="1"/>
  <c r="V380" i="1"/>
  <c r="Q385" i="1"/>
  <c r="B386" i="1"/>
  <c r="P366" i="1" l="1"/>
  <c r="J367" i="1"/>
  <c r="G367" i="1"/>
  <c r="M367" i="1" s="1"/>
  <c r="H367" i="1"/>
  <c r="N367" i="1" s="1"/>
  <c r="K367" i="1"/>
  <c r="S369" i="1"/>
  <c r="W369" i="1" s="1"/>
  <c r="D370" i="1"/>
  <c r="E369" i="1"/>
  <c r="Z368" i="1"/>
  <c r="AC368" i="1" s="1"/>
  <c r="X368" i="1"/>
  <c r="AA368" i="1" s="1"/>
  <c r="Y368" i="1"/>
  <c r="AB368" i="1" s="1"/>
  <c r="O366" i="1"/>
  <c r="I367" i="1"/>
  <c r="F367" i="1"/>
  <c r="L367" i="1" s="1"/>
  <c r="U381" i="1"/>
  <c r="V381" i="1"/>
  <c r="Q386" i="1"/>
  <c r="B387" i="1"/>
  <c r="B388" i="1" s="1"/>
  <c r="R383" i="1"/>
  <c r="C384" i="1"/>
  <c r="T382" i="1"/>
  <c r="V382" i="1" s="1"/>
  <c r="P367" i="1" l="1"/>
  <c r="O367" i="1"/>
  <c r="G368" i="1"/>
  <c r="M368" i="1" s="1"/>
  <c r="J368" i="1"/>
  <c r="S370" i="1"/>
  <c r="W370" i="1" s="1"/>
  <c r="D371" i="1"/>
  <c r="E370" i="1"/>
  <c r="F368" i="1"/>
  <c r="L368" i="1" s="1"/>
  <c r="I368" i="1"/>
  <c r="K368" i="1"/>
  <c r="H368" i="1"/>
  <c r="N368" i="1" s="1"/>
  <c r="Z369" i="1"/>
  <c r="AC369" i="1" s="1"/>
  <c r="X369" i="1"/>
  <c r="AA369" i="1" s="1"/>
  <c r="Y369" i="1"/>
  <c r="AB369" i="1" s="1"/>
  <c r="Q388" i="1"/>
  <c r="B389" i="1"/>
  <c r="Q387" i="1"/>
  <c r="T383" i="1"/>
  <c r="V383" i="1" s="1"/>
  <c r="U382" i="1"/>
  <c r="R384" i="1"/>
  <c r="C385" i="1"/>
  <c r="P368" i="1" l="1"/>
  <c r="J369" i="1"/>
  <c r="G369" i="1"/>
  <c r="M369" i="1" s="1"/>
  <c r="I369" i="1"/>
  <c r="F369" i="1"/>
  <c r="L369" i="1" s="1"/>
  <c r="O368" i="1"/>
  <c r="S371" i="1"/>
  <c r="W371" i="1" s="1"/>
  <c r="D372" i="1"/>
  <c r="E371" i="1"/>
  <c r="K369" i="1"/>
  <c r="H369" i="1"/>
  <c r="N369" i="1" s="1"/>
  <c r="Z370" i="1"/>
  <c r="AC370" i="1" s="1"/>
  <c r="Y370" i="1"/>
  <c r="AB370" i="1" s="1"/>
  <c r="X370" i="1"/>
  <c r="AA370" i="1" s="1"/>
  <c r="Q389" i="1"/>
  <c r="B390" i="1"/>
  <c r="T384" i="1"/>
  <c r="V384" i="1" s="1"/>
  <c r="U383" i="1"/>
  <c r="R385" i="1"/>
  <c r="C386" i="1"/>
  <c r="P369" i="1" l="1"/>
  <c r="G370" i="1"/>
  <c r="M370" i="1" s="1"/>
  <c r="J370" i="1"/>
  <c r="K370" i="1"/>
  <c r="H370" i="1"/>
  <c r="N370" i="1" s="1"/>
  <c r="S372" i="1"/>
  <c r="W372" i="1" s="1"/>
  <c r="D373" i="1"/>
  <c r="E372" i="1"/>
  <c r="O369" i="1"/>
  <c r="Z371" i="1"/>
  <c r="AC371" i="1" s="1"/>
  <c r="Y371" i="1"/>
  <c r="AB371" i="1" s="1"/>
  <c r="X371" i="1"/>
  <c r="AA371" i="1" s="1"/>
  <c r="I370" i="1"/>
  <c r="F370" i="1"/>
  <c r="L370" i="1" s="1"/>
  <c r="Q390" i="1"/>
  <c r="B391" i="1"/>
  <c r="T385" i="1"/>
  <c r="U384" i="1"/>
  <c r="R386" i="1"/>
  <c r="C387" i="1"/>
  <c r="C388" i="1" s="1"/>
  <c r="P370" i="1" l="1"/>
  <c r="O370" i="1"/>
  <c r="I371" i="1"/>
  <c r="F371" i="1"/>
  <c r="L371" i="1" s="1"/>
  <c r="Z372" i="1"/>
  <c r="AC372" i="1" s="1"/>
  <c r="Y372" i="1"/>
  <c r="AB372" i="1" s="1"/>
  <c r="X372" i="1"/>
  <c r="AA372" i="1" s="1"/>
  <c r="K371" i="1"/>
  <c r="H371" i="1"/>
  <c r="N371" i="1" s="1"/>
  <c r="G371" i="1"/>
  <c r="M371" i="1" s="1"/>
  <c r="J371" i="1"/>
  <c r="S373" i="1"/>
  <c r="W373" i="1" s="1"/>
  <c r="D374" i="1"/>
  <c r="E373" i="1"/>
  <c r="Q391" i="1"/>
  <c r="B392" i="1"/>
  <c r="R388" i="1"/>
  <c r="C389" i="1"/>
  <c r="T386" i="1"/>
  <c r="U385" i="1"/>
  <c r="V385" i="1"/>
  <c r="R387" i="1"/>
  <c r="P371" i="1" l="1"/>
  <c r="S374" i="1"/>
  <c r="W374" i="1" s="1"/>
  <c r="E374" i="1"/>
  <c r="D375" i="1"/>
  <c r="I372" i="1"/>
  <c r="F372" i="1"/>
  <c r="L372" i="1" s="1"/>
  <c r="J372" i="1"/>
  <c r="G372" i="1"/>
  <c r="M372" i="1" s="1"/>
  <c r="Z373" i="1"/>
  <c r="AC373" i="1" s="1"/>
  <c r="Y373" i="1"/>
  <c r="AB373" i="1" s="1"/>
  <c r="X373" i="1"/>
  <c r="AA373" i="1" s="1"/>
  <c r="K372" i="1"/>
  <c r="H372" i="1"/>
  <c r="N372" i="1" s="1"/>
  <c r="O371" i="1"/>
  <c r="R389" i="1"/>
  <c r="C390" i="1"/>
  <c r="Q392" i="1"/>
  <c r="B393" i="1"/>
  <c r="T388" i="1"/>
  <c r="T387" i="1"/>
  <c r="U386" i="1"/>
  <c r="V386" i="1"/>
  <c r="P372" i="1" l="1"/>
  <c r="F373" i="1"/>
  <c r="L373" i="1" s="1"/>
  <c r="I373" i="1"/>
  <c r="K373" i="1"/>
  <c r="H373" i="1"/>
  <c r="N373" i="1" s="1"/>
  <c r="O372" i="1"/>
  <c r="S375" i="1"/>
  <c r="W375" i="1" s="1"/>
  <c r="D376" i="1"/>
  <c r="E375" i="1"/>
  <c r="J373" i="1"/>
  <c r="G373" i="1"/>
  <c r="M373" i="1" s="1"/>
  <c r="Z374" i="1"/>
  <c r="AC374" i="1" s="1"/>
  <c r="Y374" i="1"/>
  <c r="AB374" i="1" s="1"/>
  <c r="X374" i="1"/>
  <c r="AA374" i="1" s="1"/>
  <c r="Q393" i="1"/>
  <c r="B394" i="1"/>
  <c r="R390" i="1"/>
  <c r="C391" i="1"/>
  <c r="U388" i="1"/>
  <c r="T389" i="1"/>
  <c r="V389" i="1" s="1"/>
  <c r="V388" i="1"/>
  <c r="U387" i="1"/>
  <c r="V387" i="1"/>
  <c r="P373" i="1" l="1"/>
  <c r="J374" i="1"/>
  <c r="G374" i="1"/>
  <c r="M374" i="1" s="1"/>
  <c r="Z375" i="1"/>
  <c r="AC375" i="1" s="1"/>
  <c r="Y375" i="1"/>
  <c r="AB375" i="1" s="1"/>
  <c r="X375" i="1"/>
  <c r="AA375" i="1" s="1"/>
  <c r="K374" i="1"/>
  <c r="H374" i="1"/>
  <c r="N374" i="1" s="1"/>
  <c r="S376" i="1"/>
  <c r="W376" i="1" s="1"/>
  <c r="E376" i="1"/>
  <c r="D377" i="1"/>
  <c r="O373" i="1"/>
  <c r="F374" i="1"/>
  <c r="L374" i="1" s="1"/>
  <c r="I374" i="1"/>
  <c r="R391" i="1"/>
  <c r="C392" i="1"/>
  <c r="Q394" i="1"/>
  <c r="B395" i="1"/>
  <c r="U389" i="1"/>
  <c r="T390" i="1"/>
  <c r="P374" i="1" l="1"/>
  <c r="S377" i="1"/>
  <c r="W377" i="1" s="1"/>
  <c r="D378" i="1"/>
  <c r="E377" i="1"/>
  <c r="Z376" i="1"/>
  <c r="AC376" i="1" s="1"/>
  <c r="Y376" i="1"/>
  <c r="AB376" i="1" s="1"/>
  <c r="X376" i="1"/>
  <c r="AA376" i="1" s="1"/>
  <c r="G375" i="1"/>
  <c r="M375" i="1" s="1"/>
  <c r="J375" i="1"/>
  <c r="I375" i="1"/>
  <c r="F375" i="1"/>
  <c r="L375" i="1" s="1"/>
  <c r="K375" i="1"/>
  <c r="H375" i="1"/>
  <c r="N375" i="1" s="1"/>
  <c r="O374" i="1"/>
  <c r="Q395" i="1"/>
  <c r="B396" i="1"/>
  <c r="U390" i="1"/>
  <c r="V390" i="1"/>
  <c r="R392" i="1"/>
  <c r="C393" i="1"/>
  <c r="T391" i="1"/>
  <c r="P375" i="1" l="1"/>
  <c r="O375" i="1"/>
  <c r="J376" i="1"/>
  <c r="G376" i="1"/>
  <c r="M376" i="1" s="1"/>
  <c r="K376" i="1"/>
  <c r="H376" i="1"/>
  <c r="N376" i="1" s="1"/>
  <c r="S378" i="1"/>
  <c r="W378" i="1" s="1"/>
  <c r="E378" i="1"/>
  <c r="D379" i="1"/>
  <c r="I376" i="1"/>
  <c r="O376" i="1" s="1"/>
  <c r="F376" i="1"/>
  <c r="L376" i="1" s="1"/>
  <c r="Z377" i="1"/>
  <c r="AC377" i="1" s="1"/>
  <c r="Y377" i="1"/>
  <c r="AB377" i="1" s="1"/>
  <c r="X377" i="1"/>
  <c r="AA377" i="1" s="1"/>
  <c r="R393" i="1"/>
  <c r="C394" i="1"/>
  <c r="U391" i="1"/>
  <c r="V391" i="1"/>
  <c r="T392" i="1"/>
  <c r="Q396" i="1"/>
  <c r="B397" i="1"/>
  <c r="P376" i="1" l="1"/>
  <c r="J377" i="1"/>
  <c r="G377" i="1"/>
  <c r="M377" i="1" s="1"/>
  <c r="Z378" i="1"/>
  <c r="AC378" i="1" s="1"/>
  <c r="Y378" i="1"/>
  <c r="AB378" i="1" s="1"/>
  <c r="X378" i="1"/>
  <c r="AA378" i="1" s="1"/>
  <c r="S379" i="1"/>
  <c r="W379" i="1" s="1"/>
  <c r="E379" i="1"/>
  <c r="D380" i="1"/>
  <c r="K377" i="1"/>
  <c r="H377" i="1"/>
  <c r="N377" i="1" s="1"/>
  <c r="F377" i="1"/>
  <c r="L377" i="1" s="1"/>
  <c r="I377" i="1"/>
  <c r="U392" i="1"/>
  <c r="V392" i="1"/>
  <c r="R394" i="1"/>
  <c r="C395" i="1"/>
  <c r="Q397" i="1"/>
  <c r="B398" i="1"/>
  <c r="T393" i="1"/>
  <c r="P377" i="1" l="1"/>
  <c r="O377" i="1"/>
  <c r="S380" i="1"/>
  <c r="W380" i="1" s="1"/>
  <c r="D381" i="1"/>
  <c r="E380" i="1"/>
  <c r="I378" i="1"/>
  <c r="F378" i="1"/>
  <c r="L378" i="1" s="1"/>
  <c r="Z379" i="1"/>
  <c r="AC379" i="1" s="1"/>
  <c r="X379" i="1"/>
  <c r="AA379" i="1" s="1"/>
  <c r="Y379" i="1"/>
  <c r="AB379" i="1" s="1"/>
  <c r="J378" i="1"/>
  <c r="G378" i="1"/>
  <c r="M378" i="1" s="1"/>
  <c r="K378" i="1"/>
  <c r="H378" i="1"/>
  <c r="N378" i="1" s="1"/>
  <c r="U393" i="1"/>
  <c r="R395" i="1"/>
  <c r="C396" i="1"/>
  <c r="Q398" i="1"/>
  <c r="B399" i="1"/>
  <c r="T394" i="1"/>
  <c r="V393" i="1"/>
  <c r="P378" i="1" l="1"/>
  <c r="I379" i="1"/>
  <c r="F379" i="1"/>
  <c r="L379" i="1" s="1"/>
  <c r="O378" i="1"/>
  <c r="J379" i="1"/>
  <c r="G379" i="1"/>
  <c r="M379" i="1" s="1"/>
  <c r="K379" i="1"/>
  <c r="H379" i="1"/>
  <c r="N379" i="1" s="1"/>
  <c r="S381" i="1"/>
  <c r="W381" i="1" s="1"/>
  <c r="D382" i="1"/>
  <c r="E381" i="1"/>
  <c r="Z380" i="1"/>
  <c r="AC380" i="1" s="1"/>
  <c r="Y380" i="1"/>
  <c r="AB380" i="1" s="1"/>
  <c r="X380" i="1"/>
  <c r="AA380" i="1" s="1"/>
  <c r="Q399" i="1"/>
  <c r="B400" i="1"/>
  <c r="R396" i="1"/>
  <c r="C397" i="1"/>
  <c r="U394" i="1"/>
  <c r="T395" i="1"/>
  <c r="V394" i="1"/>
  <c r="P379" i="1" l="1"/>
  <c r="K380" i="1"/>
  <c r="H380" i="1"/>
  <c r="N380" i="1" s="1"/>
  <c r="J380" i="1"/>
  <c r="G380" i="1"/>
  <c r="M380" i="1" s="1"/>
  <c r="Z381" i="1"/>
  <c r="AC381" i="1" s="1"/>
  <c r="Y381" i="1"/>
  <c r="AB381" i="1" s="1"/>
  <c r="X381" i="1"/>
  <c r="AA381" i="1" s="1"/>
  <c r="S382" i="1"/>
  <c r="W382" i="1" s="1"/>
  <c r="D383" i="1"/>
  <c r="E382" i="1"/>
  <c r="I380" i="1"/>
  <c r="O380" i="1" s="1"/>
  <c r="F380" i="1"/>
  <c r="L380" i="1" s="1"/>
  <c r="O379" i="1"/>
  <c r="R397" i="1"/>
  <c r="C398" i="1"/>
  <c r="T396" i="1"/>
  <c r="Q400" i="1"/>
  <c r="B401" i="1"/>
  <c r="U395" i="1"/>
  <c r="V395" i="1"/>
  <c r="P380" i="1" l="1"/>
  <c r="Z382" i="1"/>
  <c r="AC382" i="1" s="1"/>
  <c r="X382" i="1"/>
  <c r="AA382" i="1" s="1"/>
  <c r="Y382" i="1"/>
  <c r="AB382" i="1" s="1"/>
  <c r="I381" i="1"/>
  <c r="F381" i="1"/>
  <c r="L381" i="1" s="1"/>
  <c r="K381" i="1"/>
  <c r="H381" i="1"/>
  <c r="N381" i="1" s="1"/>
  <c r="S383" i="1"/>
  <c r="W383" i="1" s="1"/>
  <c r="D384" i="1"/>
  <c r="E383" i="1"/>
  <c r="J381" i="1"/>
  <c r="G381" i="1"/>
  <c r="M381" i="1" s="1"/>
  <c r="U396" i="1"/>
  <c r="V396" i="1"/>
  <c r="Q401" i="1"/>
  <c r="B402" i="1"/>
  <c r="R398" i="1"/>
  <c r="C399" i="1"/>
  <c r="T397" i="1"/>
  <c r="V397" i="1" s="1"/>
  <c r="P381" i="1" l="1"/>
  <c r="S384" i="1"/>
  <c r="W384" i="1" s="1"/>
  <c r="D385" i="1"/>
  <c r="E384" i="1"/>
  <c r="Z383" i="1"/>
  <c r="AC383" i="1" s="1"/>
  <c r="Y383" i="1"/>
  <c r="AB383" i="1" s="1"/>
  <c r="X383" i="1"/>
  <c r="AA383" i="1" s="1"/>
  <c r="O381" i="1"/>
  <c r="J382" i="1"/>
  <c r="G382" i="1"/>
  <c r="M382" i="1" s="1"/>
  <c r="I382" i="1"/>
  <c r="F382" i="1"/>
  <c r="L382" i="1" s="1"/>
  <c r="K382" i="1"/>
  <c r="H382" i="1"/>
  <c r="N382" i="1" s="1"/>
  <c r="B403" i="1"/>
  <c r="B404" i="1" s="1"/>
  <c r="Q402" i="1"/>
  <c r="R399" i="1"/>
  <c r="C400" i="1"/>
  <c r="U397" i="1"/>
  <c r="T398" i="1"/>
  <c r="P382" i="1" l="1"/>
  <c r="J383" i="1"/>
  <c r="G383" i="1"/>
  <c r="M383" i="1" s="1"/>
  <c r="O382" i="1"/>
  <c r="K383" i="1"/>
  <c r="H383" i="1"/>
  <c r="N383" i="1" s="1"/>
  <c r="I383" i="1"/>
  <c r="F383" i="1"/>
  <c r="L383" i="1" s="1"/>
  <c r="S385" i="1"/>
  <c r="W385" i="1" s="1"/>
  <c r="D386" i="1"/>
  <c r="E385" i="1"/>
  <c r="Z384" i="1"/>
  <c r="AC384" i="1" s="1"/>
  <c r="Y384" i="1"/>
  <c r="AB384" i="1" s="1"/>
  <c r="X384" i="1"/>
  <c r="AA384" i="1" s="1"/>
  <c r="Q404" i="1"/>
  <c r="B405" i="1"/>
  <c r="Q403" i="1"/>
  <c r="T399" i="1"/>
  <c r="V399" i="1" s="1"/>
  <c r="R400" i="1"/>
  <c r="C401" i="1"/>
  <c r="U398" i="1"/>
  <c r="V398" i="1"/>
  <c r="P383" i="1" l="1"/>
  <c r="O383" i="1"/>
  <c r="K384" i="1"/>
  <c r="H384" i="1"/>
  <c r="N384" i="1" s="1"/>
  <c r="J384" i="1"/>
  <c r="G384" i="1"/>
  <c r="M384" i="1" s="1"/>
  <c r="S386" i="1"/>
  <c r="W386" i="1" s="1"/>
  <c r="E386" i="1"/>
  <c r="D387" i="1"/>
  <c r="Z385" i="1"/>
  <c r="AC385" i="1" s="1"/>
  <c r="X385" i="1"/>
  <c r="AA385" i="1" s="1"/>
  <c r="Y385" i="1"/>
  <c r="AB385" i="1" s="1"/>
  <c r="I384" i="1"/>
  <c r="F384" i="1"/>
  <c r="L384" i="1" s="1"/>
  <c r="B406" i="1"/>
  <c r="Q405" i="1"/>
  <c r="T400" i="1"/>
  <c r="U399" i="1"/>
  <c r="R401" i="1"/>
  <c r="C402" i="1"/>
  <c r="P384" i="1" l="1"/>
  <c r="O384" i="1"/>
  <c r="F385" i="1"/>
  <c r="L385" i="1" s="1"/>
  <c r="I385" i="1"/>
  <c r="Z386" i="1"/>
  <c r="AC386" i="1" s="1"/>
  <c r="Y386" i="1"/>
  <c r="AB386" i="1" s="1"/>
  <c r="X386" i="1"/>
  <c r="AA386" i="1" s="1"/>
  <c r="G385" i="1"/>
  <c r="M385" i="1" s="1"/>
  <c r="J385" i="1"/>
  <c r="K385" i="1"/>
  <c r="H385" i="1"/>
  <c r="N385" i="1" s="1"/>
  <c r="S387" i="1"/>
  <c r="W387" i="1" s="1"/>
  <c r="E387" i="1"/>
  <c r="D388" i="1"/>
  <c r="Q406" i="1"/>
  <c r="B407" i="1"/>
  <c r="R402" i="1"/>
  <c r="C403" i="1"/>
  <c r="C404" i="1" s="1"/>
  <c r="T401" i="1"/>
  <c r="V401" i="1" s="1"/>
  <c r="U400" i="1"/>
  <c r="V400" i="1"/>
  <c r="P385" i="1" l="1"/>
  <c r="Z387" i="1"/>
  <c r="AC387" i="1" s="1"/>
  <c r="X387" i="1"/>
  <c r="AA387" i="1" s="1"/>
  <c r="Y387" i="1"/>
  <c r="AB387" i="1" s="1"/>
  <c r="I386" i="1"/>
  <c r="F386" i="1"/>
  <c r="L386" i="1" s="1"/>
  <c r="J386" i="1"/>
  <c r="G386" i="1"/>
  <c r="M386" i="1" s="1"/>
  <c r="S388" i="1"/>
  <c r="W388" i="1" s="1"/>
  <c r="E388" i="1"/>
  <c r="D389" i="1"/>
  <c r="H386" i="1"/>
  <c r="N386" i="1" s="1"/>
  <c r="K386" i="1"/>
  <c r="O385" i="1"/>
  <c r="R404" i="1"/>
  <c r="C405" i="1"/>
  <c r="Q407" i="1"/>
  <c r="B408" i="1"/>
  <c r="R403" i="1"/>
  <c r="U401" i="1"/>
  <c r="T402" i="1"/>
  <c r="V402" i="1" s="1"/>
  <c r="P386" i="1" l="1"/>
  <c r="S389" i="1"/>
  <c r="W389" i="1" s="1"/>
  <c r="E389" i="1"/>
  <c r="D390" i="1"/>
  <c r="O386" i="1"/>
  <c r="G387" i="1"/>
  <c r="M387" i="1" s="1"/>
  <c r="J387" i="1"/>
  <c r="Z388" i="1"/>
  <c r="AC388" i="1" s="1"/>
  <c r="Y388" i="1"/>
  <c r="AB388" i="1" s="1"/>
  <c r="X388" i="1"/>
  <c r="AA388" i="1" s="1"/>
  <c r="I387" i="1"/>
  <c r="F387" i="1"/>
  <c r="L387" i="1" s="1"/>
  <c r="K387" i="1"/>
  <c r="H387" i="1"/>
  <c r="N387" i="1" s="1"/>
  <c r="Q408" i="1"/>
  <c r="B409" i="1"/>
  <c r="R405" i="1"/>
  <c r="C406" i="1"/>
  <c r="T404" i="1"/>
  <c r="T403" i="1"/>
  <c r="U402" i="1"/>
  <c r="P387" i="1" l="1"/>
  <c r="I388" i="1"/>
  <c r="F388" i="1"/>
  <c r="L388" i="1" s="1"/>
  <c r="J388" i="1"/>
  <c r="G388" i="1"/>
  <c r="M388" i="1" s="1"/>
  <c r="O387" i="1"/>
  <c r="K388" i="1"/>
  <c r="H388" i="1"/>
  <c r="N388" i="1" s="1"/>
  <c r="S390" i="1"/>
  <c r="W390" i="1" s="1"/>
  <c r="D391" i="1"/>
  <c r="E390" i="1"/>
  <c r="Z389" i="1"/>
  <c r="AC389" i="1" s="1"/>
  <c r="X389" i="1"/>
  <c r="AA389" i="1" s="1"/>
  <c r="Y389" i="1"/>
  <c r="AB389" i="1" s="1"/>
  <c r="U404" i="1"/>
  <c r="T405" i="1"/>
  <c r="B410" i="1"/>
  <c r="Q409" i="1"/>
  <c r="V404" i="1"/>
  <c r="R406" i="1"/>
  <c r="C407" i="1"/>
  <c r="U403" i="1"/>
  <c r="V403" i="1"/>
  <c r="P388" i="1" l="1"/>
  <c r="F389" i="1"/>
  <c r="L389" i="1" s="1"/>
  <c r="I389" i="1"/>
  <c r="S391" i="1"/>
  <c r="W391" i="1" s="1"/>
  <c r="D392" i="1"/>
  <c r="E391" i="1"/>
  <c r="K389" i="1"/>
  <c r="H389" i="1"/>
  <c r="N389" i="1" s="1"/>
  <c r="Z390" i="1"/>
  <c r="AC390" i="1" s="1"/>
  <c r="X390" i="1"/>
  <c r="AA390" i="1" s="1"/>
  <c r="Y390" i="1"/>
  <c r="AB390" i="1" s="1"/>
  <c r="J389" i="1"/>
  <c r="G389" i="1"/>
  <c r="M389" i="1" s="1"/>
  <c r="O388" i="1"/>
  <c r="Q410" i="1"/>
  <c r="B411" i="1"/>
  <c r="U405" i="1"/>
  <c r="T406" i="1"/>
  <c r="V405" i="1"/>
  <c r="R407" i="1"/>
  <c r="C408" i="1"/>
  <c r="P389" i="1" l="1"/>
  <c r="J390" i="1"/>
  <c r="G390" i="1"/>
  <c r="M390" i="1" s="1"/>
  <c r="I390" i="1"/>
  <c r="F390" i="1"/>
  <c r="L390" i="1" s="1"/>
  <c r="S392" i="1"/>
  <c r="W392" i="1" s="1"/>
  <c r="D393" i="1"/>
  <c r="E392" i="1"/>
  <c r="K390" i="1"/>
  <c r="H390" i="1"/>
  <c r="N390" i="1" s="1"/>
  <c r="Z391" i="1"/>
  <c r="AC391" i="1" s="1"/>
  <c r="Y391" i="1"/>
  <c r="AB391" i="1" s="1"/>
  <c r="X391" i="1"/>
  <c r="AA391" i="1" s="1"/>
  <c r="O389" i="1"/>
  <c r="U406" i="1"/>
  <c r="V406" i="1"/>
  <c r="Q411" i="1"/>
  <c r="B412" i="1"/>
  <c r="R408" i="1"/>
  <c r="C409" i="1"/>
  <c r="T407" i="1"/>
  <c r="P390" i="1" l="1"/>
  <c r="Z392" i="1"/>
  <c r="AC392" i="1" s="1"/>
  <c r="Y392" i="1"/>
  <c r="AB392" i="1" s="1"/>
  <c r="X392" i="1"/>
  <c r="AA392" i="1" s="1"/>
  <c r="K391" i="1"/>
  <c r="H391" i="1"/>
  <c r="N391" i="1" s="1"/>
  <c r="G391" i="1"/>
  <c r="M391" i="1" s="1"/>
  <c r="J391" i="1"/>
  <c r="O390" i="1"/>
  <c r="F391" i="1"/>
  <c r="L391" i="1" s="1"/>
  <c r="I391" i="1"/>
  <c r="O391" i="1" s="1"/>
  <c r="S393" i="1"/>
  <c r="W393" i="1" s="1"/>
  <c r="E393" i="1"/>
  <c r="D394" i="1"/>
  <c r="U407" i="1"/>
  <c r="T408" i="1"/>
  <c r="V407" i="1"/>
  <c r="Q412" i="1"/>
  <c r="B413" i="1"/>
  <c r="R409" i="1"/>
  <c r="C410" i="1"/>
  <c r="P391" i="1" l="1"/>
  <c r="Z393" i="1"/>
  <c r="AC393" i="1" s="1"/>
  <c r="X393" i="1"/>
  <c r="AA393" i="1" s="1"/>
  <c r="Y393" i="1"/>
  <c r="AB393" i="1" s="1"/>
  <c r="F392" i="1"/>
  <c r="L392" i="1" s="1"/>
  <c r="I392" i="1"/>
  <c r="G392" i="1"/>
  <c r="M392" i="1" s="1"/>
  <c r="J392" i="1"/>
  <c r="S394" i="1"/>
  <c r="W394" i="1" s="1"/>
  <c r="E394" i="1"/>
  <c r="D395" i="1"/>
  <c r="K392" i="1"/>
  <c r="H392" i="1"/>
  <c r="N392" i="1" s="1"/>
  <c r="Q413" i="1"/>
  <c r="B414" i="1"/>
  <c r="U408" i="1"/>
  <c r="V408" i="1"/>
  <c r="R410" i="1"/>
  <c r="C411" i="1"/>
  <c r="T409" i="1"/>
  <c r="P392" i="1" l="1"/>
  <c r="Z394" i="1"/>
  <c r="AC394" i="1" s="1"/>
  <c r="X394" i="1"/>
  <c r="AA394" i="1" s="1"/>
  <c r="Y394" i="1"/>
  <c r="AB394" i="1" s="1"/>
  <c r="O392" i="1"/>
  <c r="J393" i="1"/>
  <c r="G393" i="1"/>
  <c r="M393" i="1" s="1"/>
  <c r="I393" i="1"/>
  <c r="F393" i="1"/>
  <c r="L393" i="1" s="1"/>
  <c r="S395" i="1"/>
  <c r="W395" i="1" s="1"/>
  <c r="D396" i="1"/>
  <c r="E395" i="1"/>
  <c r="H393" i="1"/>
  <c r="N393" i="1" s="1"/>
  <c r="K393" i="1"/>
  <c r="Q414" i="1"/>
  <c r="B415" i="1"/>
  <c r="R411" i="1"/>
  <c r="C412" i="1"/>
  <c r="U409" i="1"/>
  <c r="V409" i="1"/>
  <c r="T410" i="1"/>
  <c r="P393" i="1" l="1"/>
  <c r="O393" i="1"/>
  <c r="S396" i="1"/>
  <c r="W396" i="1" s="1"/>
  <c r="D397" i="1"/>
  <c r="E396" i="1"/>
  <c r="G394" i="1"/>
  <c r="M394" i="1" s="1"/>
  <c r="J394" i="1"/>
  <c r="Z395" i="1"/>
  <c r="AC395" i="1" s="1"/>
  <c r="X395" i="1"/>
  <c r="AA395" i="1" s="1"/>
  <c r="Y395" i="1"/>
  <c r="AB395" i="1" s="1"/>
  <c r="I394" i="1"/>
  <c r="F394" i="1"/>
  <c r="L394" i="1" s="1"/>
  <c r="K394" i="1"/>
  <c r="H394" i="1"/>
  <c r="N394" i="1" s="1"/>
  <c r="U410" i="1"/>
  <c r="B416" i="1"/>
  <c r="Q415" i="1"/>
  <c r="R412" i="1"/>
  <c r="C413" i="1"/>
  <c r="T411" i="1"/>
  <c r="V410" i="1"/>
  <c r="P394" i="1" l="1"/>
  <c r="G395" i="1"/>
  <c r="M395" i="1" s="1"/>
  <c r="J395" i="1"/>
  <c r="O394" i="1"/>
  <c r="K395" i="1"/>
  <c r="H395" i="1"/>
  <c r="N395" i="1" s="1"/>
  <c r="S397" i="1"/>
  <c r="W397" i="1" s="1"/>
  <c r="E397" i="1"/>
  <c r="D398" i="1"/>
  <c r="F395" i="1"/>
  <c r="L395" i="1" s="1"/>
  <c r="I395" i="1"/>
  <c r="Z396" i="1"/>
  <c r="AC396" i="1" s="1"/>
  <c r="Y396" i="1"/>
  <c r="AB396" i="1" s="1"/>
  <c r="X396" i="1"/>
  <c r="AA396" i="1" s="1"/>
  <c r="T412" i="1"/>
  <c r="B417" i="1"/>
  <c r="Q416" i="1"/>
  <c r="U411" i="1"/>
  <c r="V411" i="1"/>
  <c r="R413" i="1"/>
  <c r="C414" i="1"/>
  <c r="O395" i="1" l="1"/>
  <c r="P395" i="1"/>
  <c r="S398" i="1"/>
  <c r="W398" i="1" s="1"/>
  <c r="D399" i="1"/>
  <c r="E398" i="1"/>
  <c r="H396" i="1"/>
  <c r="N396" i="1" s="1"/>
  <c r="K396" i="1"/>
  <c r="Z397" i="1"/>
  <c r="AC397" i="1" s="1"/>
  <c r="Y397" i="1"/>
  <c r="AB397" i="1" s="1"/>
  <c r="X397" i="1"/>
  <c r="AA397" i="1" s="1"/>
  <c r="G396" i="1"/>
  <c r="M396" i="1" s="1"/>
  <c r="J396" i="1"/>
  <c r="F396" i="1"/>
  <c r="L396" i="1" s="1"/>
  <c r="I396" i="1"/>
  <c r="R414" i="1"/>
  <c r="C415" i="1"/>
  <c r="Q417" i="1"/>
  <c r="B418" i="1"/>
  <c r="T413" i="1"/>
  <c r="V413" i="1" s="1"/>
  <c r="U412" i="1"/>
  <c r="V412" i="1"/>
  <c r="P396" i="1" l="1"/>
  <c r="O396" i="1"/>
  <c r="I397" i="1"/>
  <c r="F397" i="1"/>
  <c r="L397" i="1" s="1"/>
  <c r="K397" i="1"/>
  <c r="H397" i="1"/>
  <c r="N397" i="1" s="1"/>
  <c r="J397" i="1"/>
  <c r="G397" i="1"/>
  <c r="M397" i="1" s="1"/>
  <c r="S399" i="1"/>
  <c r="W399" i="1" s="1"/>
  <c r="D400" i="1"/>
  <c r="E399" i="1"/>
  <c r="Z398" i="1"/>
  <c r="AC398" i="1" s="1"/>
  <c r="Y398" i="1"/>
  <c r="AB398" i="1" s="1"/>
  <c r="X398" i="1"/>
  <c r="AA398" i="1" s="1"/>
  <c r="U413" i="1"/>
  <c r="Q418" i="1"/>
  <c r="B419" i="1"/>
  <c r="R415" i="1"/>
  <c r="C416" i="1"/>
  <c r="T414" i="1"/>
  <c r="P397" i="1" l="1"/>
  <c r="J398" i="1"/>
  <c r="G398" i="1"/>
  <c r="M398" i="1" s="1"/>
  <c r="Z399" i="1"/>
  <c r="AC399" i="1" s="1"/>
  <c r="X399" i="1"/>
  <c r="AA399" i="1" s="1"/>
  <c r="Y399" i="1"/>
  <c r="AB399" i="1" s="1"/>
  <c r="K398" i="1"/>
  <c r="H398" i="1"/>
  <c r="N398" i="1" s="1"/>
  <c r="S400" i="1"/>
  <c r="W400" i="1" s="1"/>
  <c r="E400" i="1"/>
  <c r="D401" i="1"/>
  <c r="F398" i="1"/>
  <c r="L398" i="1" s="1"/>
  <c r="I398" i="1"/>
  <c r="O397" i="1"/>
  <c r="T415" i="1"/>
  <c r="U414" i="1"/>
  <c r="V414" i="1"/>
  <c r="R416" i="1"/>
  <c r="C417" i="1"/>
  <c r="Q419" i="1"/>
  <c r="B420" i="1"/>
  <c r="P398" i="1" l="1"/>
  <c r="O398" i="1"/>
  <c r="Z400" i="1"/>
  <c r="AC400" i="1" s="1"/>
  <c r="X400" i="1"/>
  <c r="AA400" i="1" s="1"/>
  <c r="Y400" i="1"/>
  <c r="AB400" i="1" s="1"/>
  <c r="I399" i="1"/>
  <c r="F399" i="1"/>
  <c r="L399" i="1" s="1"/>
  <c r="S401" i="1"/>
  <c r="W401" i="1" s="1"/>
  <c r="D402" i="1"/>
  <c r="E401" i="1"/>
  <c r="J399" i="1"/>
  <c r="G399" i="1"/>
  <c r="M399" i="1" s="1"/>
  <c r="K399" i="1"/>
  <c r="H399" i="1"/>
  <c r="N399" i="1" s="1"/>
  <c r="T416" i="1"/>
  <c r="U415" i="1"/>
  <c r="V415" i="1"/>
  <c r="Q420" i="1"/>
  <c r="B421" i="1"/>
  <c r="R417" i="1"/>
  <c r="C418" i="1"/>
  <c r="P399" i="1" l="1"/>
  <c r="O399" i="1"/>
  <c r="J400" i="1"/>
  <c r="G400" i="1"/>
  <c r="M400" i="1" s="1"/>
  <c r="Z401" i="1"/>
  <c r="AC401" i="1" s="1"/>
  <c r="Y401" i="1"/>
  <c r="AB401" i="1" s="1"/>
  <c r="X401" i="1"/>
  <c r="AA401" i="1" s="1"/>
  <c r="I400" i="1"/>
  <c r="F400" i="1"/>
  <c r="L400" i="1" s="1"/>
  <c r="S402" i="1"/>
  <c r="W402" i="1" s="1"/>
  <c r="D403" i="1"/>
  <c r="E402" i="1"/>
  <c r="K400" i="1"/>
  <c r="H400" i="1"/>
  <c r="N400" i="1" s="1"/>
  <c r="B422" i="1"/>
  <c r="Q421" i="1"/>
  <c r="R418" i="1"/>
  <c r="C419" i="1"/>
  <c r="U416" i="1"/>
  <c r="T417" i="1"/>
  <c r="V417" i="1" s="1"/>
  <c r="V416" i="1"/>
  <c r="P400" i="1" l="1"/>
  <c r="Z402" i="1"/>
  <c r="AC402" i="1" s="1"/>
  <c r="X402" i="1"/>
  <c r="AA402" i="1" s="1"/>
  <c r="Y402" i="1"/>
  <c r="AB402" i="1" s="1"/>
  <c r="K401" i="1"/>
  <c r="H401" i="1"/>
  <c r="N401" i="1" s="1"/>
  <c r="S403" i="1"/>
  <c r="W403" i="1" s="1"/>
  <c r="E403" i="1"/>
  <c r="D404" i="1"/>
  <c r="O400" i="1"/>
  <c r="F401" i="1"/>
  <c r="L401" i="1" s="1"/>
  <c r="I401" i="1"/>
  <c r="J401" i="1"/>
  <c r="G401" i="1"/>
  <c r="M401" i="1" s="1"/>
  <c r="T418" i="1"/>
  <c r="U417" i="1"/>
  <c r="R419" i="1"/>
  <c r="C420" i="1"/>
  <c r="Q422" i="1"/>
  <c r="B423" i="1"/>
  <c r="B424" i="1" s="1"/>
  <c r="P401" i="1" l="1"/>
  <c r="Z403" i="1"/>
  <c r="AC403" i="1" s="1"/>
  <c r="X403" i="1"/>
  <c r="AA403" i="1" s="1"/>
  <c r="Y403" i="1"/>
  <c r="AB403" i="1" s="1"/>
  <c r="G402" i="1"/>
  <c r="M402" i="1" s="1"/>
  <c r="J402" i="1"/>
  <c r="O401" i="1"/>
  <c r="I402" i="1"/>
  <c r="F402" i="1"/>
  <c r="L402" i="1" s="1"/>
  <c r="D405" i="1"/>
  <c r="S404" i="1"/>
  <c r="W404" i="1" s="1"/>
  <c r="E404" i="1"/>
  <c r="K402" i="1"/>
  <c r="H402" i="1"/>
  <c r="N402" i="1" s="1"/>
  <c r="Q424" i="1"/>
  <c r="B425" i="1"/>
  <c r="Q423" i="1"/>
  <c r="T419" i="1"/>
  <c r="U418" i="1"/>
  <c r="V418" i="1"/>
  <c r="R420" i="1"/>
  <c r="C421" i="1"/>
  <c r="P402" i="1" l="1"/>
  <c r="O402" i="1"/>
  <c r="Z404" i="1"/>
  <c r="AC404" i="1" s="1"/>
  <c r="Y404" i="1"/>
  <c r="AB404" i="1" s="1"/>
  <c r="X404" i="1"/>
  <c r="AA404" i="1" s="1"/>
  <c r="S405" i="1"/>
  <c r="W405" i="1" s="1"/>
  <c r="E405" i="1"/>
  <c r="D406" i="1"/>
  <c r="J403" i="1"/>
  <c r="G403" i="1"/>
  <c r="M403" i="1" s="1"/>
  <c r="F403" i="1"/>
  <c r="L403" i="1" s="1"/>
  <c r="I403" i="1"/>
  <c r="K403" i="1"/>
  <c r="H403" i="1"/>
  <c r="N403" i="1" s="1"/>
  <c r="Q425" i="1"/>
  <c r="B426" i="1"/>
  <c r="U419" i="1"/>
  <c r="V419" i="1"/>
  <c r="R421" i="1"/>
  <c r="C422" i="1"/>
  <c r="T420" i="1"/>
  <c r="P403" i="1" l="1"/>
  <c r="O403" i="1"/>
  <c r="Z405" i="1"/>
  <c r="AC405" i="1" s="1"/>
  <c r="Y405" i="1"/>
  <c r="AB405" i="1" s="1"/>
  <c r="X405" i="1"/>
  <c r="AA405" i="1" s="1"/>
  <c r="F404" i="1"/>
  <c r="L404" i="1" s="1"/>
  <c r="I404" i="1"/>
  <c r="S406" i="1"/>
  <c r="W406" i="1" s="1"/>
  <c r="D407" i="1"/>
  <c r="E406" i="1"/>
  <c r="G404" i="1"/>
  <c r="M404" i="1" s="1"/>
  <c r="J404" i="1"/>
  <c r="K404" i="1"/>
  <c r="H404" i="1"/>
  <c r="N404" i="1" s="1"/>
  <c r="Q426" i="1"/>
  <c r="B427" i="1"/>
  <c r="U420" i="1"/>
  <c r="V420" i="1"/>
  <c r="R422" i="1"/>
  <c r="C423" i="1"/>
  <c r="C424" i="1" s="1"/>
  <c r="T421" i="1"/>
  <c r="P404" i="1" l="1"/>
  <c r="S407" i="1"/>
  <c r="W407" i="1" s="1"/>
  <c r="D408" i="1"/>
  <c r="E407" i="1"/>
  <c r="O404" i="1"/>
  <c r="Z406" i="1"/>
  <c r="AC406" i="1" s="1"/>
  <c r="Y406" i="1"/>
  <c r="AB406" i="1" s="1"/>
  <c r="X406" i="1"/>
  <c r="AA406" i="1" s="1"/>
  <c r="F405" i="1"/>
  <c r="L405" i="1" s="1"/>
  <c r="I405" i="1"/>
  <c r="J405" i="1"/>
  <c r="G405" i="1"/>
  <c r="M405" i="1" s="1"/>
  <c r="K405" i="1"/>
  <c r="H405" i="1"/>
  <c r="N405" i="1" s="1"/>
  <c r="Q427" i="1"/>
  <c r="B428" i="1"/>
  <c r="R424" i="1"/>
  <c r="C425" i="1"/>
  <c r="R423" i="1"/>
  <c r="U421" i="1"/>
  <c r="V421" i="1"/>
  <c r="T422" i="1"/>
  <c r="P405" i="1" l="1"/>
  <c r="O405" i="1"/>
  <c r="H406" i="1"/>
  <c r="N406" i="1" s="1"/>
  <c r="K406" i="1"/>
  <c r="F406" i="1"/>
  <c r="L406" i="1" s="1"/>
  <c r="I406" i="1"/>
  <c r="J406" i="1"/>
  <c r="G406" i="1"/>
  <c r="M406" i="1" s="1"/>
  <c r="S408" i="1"/>
  <c r="W408" i="1" s="1"/>
  <c r="E408" i="1"/>
  <c r="D409" i="1"/>
  <c r="Z407" i="1"/>
  <c r="AC407" i="1" s="1"/>
  <c r="X407" i="1"/>
  <c r="AA407" i="1" s="1"/>
  <c r="Y407" i="1"/>
  <c r="AB407" i="1" s="1"/>
  <c r="R425" i="1"/>
  <c r="C426" i="1"/>
  <c r="T424" i="1"/>
  <c r="Q428" i="1"/>
  <c r="B429" i="1"/>
  <c r="U422" i="1"/>
  <c r="V422" i="1"/>
  <c r="T423" i="1"/>
  <c r="P406" i="1" l="1"/>
  <c r="O406" i="1"/>
  <c r="F407" i="1"/>
  <c r="L407" i="1" s="1"/>
  <c r="I407" i="1"/>
  <c r="Z408" i="1"/>
  <c r="AC408" i="1" s="1"/>
  <c r="X408" i="1"/>
  <c r="AA408" i="1" s="1"/>
  <c r="Y408" i="1"/>
  <c r="AB408" i="1" s="1"/>
  <c r="S409" i="1"/>
  <c r="W409" i="1" s="1"/>
  <c r="D410" i="1"/>
  <c r="E409" i="1"/>
  <c r="K407" i="1"/>
  <c r="H407" i="1"/>
  <c r="N407" i="1" s="1"/>
  <c r="J407" i="1"/>
  <c r="G407" i="1"/>
  <c r="M407" i="1" s="1"/>
  <c r="U424" i="1"/>
  <c r="Q429" i="1"/>
  <c r="B430" i="1"/>
  <c r="R426" i="1"/>
  <c r="C427" i="1"/>
  <c r="V424" i="1"/>
  <c r="T425" i="1"/>
  <c r="U423" i="1"/>
  <c r="V423" i="1"/>
  <c r="P407" i="1" l="1"/>
  <c r="J408" i="1"/>
  <c r="G408" i="1"/>
  <c r="M408" i="1" s="1"/>
  <c r="I408" i="1"/>
  <c r="F408" i="1"/>
  <c r="L408" i="1" s="1"/>
  <c r="K408" i="1"/>
  <c r="H408" i="1"/>
  <c r="N408" i="1" s="1"/>
  <c r="S410" i="1"/>
  <c r="W410" i="1" s="1"/>
  <c r="D411" i="1"/>
  <c r="E410" i="1"/>
  <c r="O407" i="1"/>
  <c r="Z409" i="1"/>
  <c r="AC409" i="1" s="1"/>
  <c r="Y409" i="1"/>
  <c r="AB409" i="1" s="1"/>
  <c r="X409" i="1"/>
  <c r="AA409" i="1" s="1"/>
  <c r="Q430" i="1"/>
  <c r="B431" i="1"/>
  <c r="U425" i="1"/>
  <c r="V425" i="1"/>
  <c r="R427" i="1"/>
  <c r="C428" i="1"/>
  <c r="T426" i="1"/>
  <c r="P408" i="1" l="1"/>
  <c r="J409" i="1"/>
  <c r="G409" i="1"/>
  <c r="M409" i="1" s="1"/>
  <c r="S411" i="1"/>
  <c r="W411" i="1" s="1"/>
  <c r="D412" i="1"/>
  <c r="E411" i="1"/>
  <c r="K409" i="1"/>
  <c r="H409" i="1"/>
  <c r="N409" i="1" s="1"/>
  <c r="O408" i="1"/>
  <c r="Z410" i="1"/>
  <c r="AC410" i="1" s="1"/>
  <c r="X410" i="1"/>
  <c r="AA410" i="1" s="1"/>
  <c r="Y410" i="1"/>
  <c r="AB410" i="1" s="1"/>
  <c r="F409" i="1"/>
  <c r="L409" i="1" s="1"/>
  <c r="I409" i="1"/>
  <c r="Q431" i="1"/>
  <c r="B432" i="1"/>
  <c r="R428" i="1"/>
  <c r="C429" i="1"/>
  <c r="U426" i="1"/>
  <c r="V426" i="1"/>
  <c r="T427" i="1"/>
  <c r="P409" i="1" l="1"/>
  <c r="K410" i="1"/>
  <c r="H410" i="1"/>
  <c r="N410" i="1" s="1"/>
  <c r="J410" i="1"/>
  <c r="G410" i="1"/>
  <c r="M410" i="1" s="1"/>
  <c r="S412" i="1"/>
  <c r="W412" i="1" s="1"/>
  <c r="D413" i="1"/>
  <c r="E412" i="1"/>
  <c r="Z411" i="1"/>
  <c r="AC411" i="1" s="1"/>
  <c r="Y411" i="1"/>
  <c r="AB411" i="1" s="1"/>
  <c r="X411" i="1"/>
  <c r="AA411" i="1" s="1"/>
  <c r="I410" i="1"/>
  <c r="O410" i="1" s="1"/>
  <c r="F410" i="1"/>
  <c r="L410" i="1" s="1"/>
  <c r="O409" i="1"/>
  <c r="R429" i="1"/>
  <c r="C430" i="1"/>
  <c r="U427" i="1"/>
  <c r="T428" i="1"/>
  <c r="V428" i="1" s="1"/>
  <c r="V427" i="1"/>
  <c r="Q432" i="1"/>
  <c r="B433" i="1"/>
  <c r="P410" i="1" l="1"/>
  <c r="G411" i="1"/>
  <c r="M411" i="1" s="1"/>
  <c r="J411" i="1"/>
  <c r="K411" i="1"/>
  <c r="H411" i="1"/>
  <c r="N411" i="1" s="1"/>
  <c r="Z412" i="1"/>
  <c r="AC412" i="1" s="1"/>
  <c r="X412" i="1"/>
  <c r="AA412" i="1" s="1"/>
  <c r="Y412" i="1"/>
  <c r="AB412" i="1" s="1"/>
  <c r="F411" i="1"/>
  <c r="L411" i="1" s="1"/>
  <c r="I411" i="1"/>
  <c r="O411" i="1" s="1"/>
  <c r="S413" i="1"/>
  <c r="W413" i="1" s="1"/>
  <c r="E413" i="1"/>
  <c r="D414" i="1"/>
  <c r="Q433" i="1"/>
  <c r="B434" i="1"/>
  <c r="U428" i="1"/>
  <c r="R430" i="1"/>
  <c r="C431" i="1"/>
  <c r="T429" i="1"/>
  <c r="P411" i="1" l="1"/>
  <c r="G412" i="1"/>
  <c r="M412" i="1" s="1"/>
  <c r="J412" i="1"/>
  <c r="K412" i="1"/>
  <c r="H412" i="1"/>
  <c r="N412" i="1" s="1"/>
  <c r="S414" i="1"/>
  <c r="W414" i="1" s="1"/>
  <c r="D415" i="1"/>
  <c r="E414" i="1"/>
  <c r="I412" i="1"/>
  <c r="O412" i="1" s="1"/>
  <c r="F412" i="1"/>
  <c r="L412" i="1" s="1"/>
  <c r="Z413" i="1"/>
  <c r="AC413" i="1" s="1"/>
  <c r="Y413" i="1"/>
  <c r="AB413" i="1" s="1"/>
  <c r="X413" i="1"/>
  <c r="AA413" i="1" s="1"/>
  <c r="U429" i="1"/>
  <c r="V429" i="1"/>
  <c r="R431" i="1"/>
  <c r="C432" i="1"/>
  <c r="Q434" i="1"/>
  <c r="B435" i="1"/>
  <c r="T430" i="1"/>
  <c r="P412" i="1" l="1"/>
  <c r="F413" i="1"/>
  <c r="L413" i="1" s="1"/>
  <c r="I413" i="1"/>
  <c r="J413" i="1"/>
  <c r="G413" i="1"/>
  <c r="M413" i="1" s="1"/>
  <c r="K413" i="1"/>
  <c r="H413" i="1"/>
  <c r="N413" i="1" s="1"/>
  <c r="S415" i="1"/>
  <c r="W415" i="1" s="1"/>
  <c r="D416" i="1"/>
  <c r="E415" i="1"/>
  <c r="Z414" i="1"/>
  <c r="AC414" i="1" s="1"/>
  <c r="X414" i="1"/>
  <c r="AA414" i="1" s="1"/>
  <c r="Y414" i="1"/>
  <c r="AB414" i="1" s="1"/>
  <c r="R432" i="1"/>
  <c r="C433" i="1"/>
  <c r="U430" i="1"/>
  <c r="Q435" i="1"/>
  <c r="B436" i="1"/>
  <c r="V430" i="1"/>
  <c r="T431" i="1"/>
  <c r="P413" i="1" l="1"/>
  <c r="F414" i="1"/>
  <c r="L414" i="1" s="1"/>
  <c r="I414" i="1"/>
  <c r="K414" i="1"/>
  <c r="H414" i="1"/>
  <c r="N414" i="1" s="1"/>
  <c r="S416" i="1"/>
  <c r="W416" i="1" s="1"/>
  <c r="E416" i="1"/>
  <c r="D417" i="1"/>
  <c r="Z415" i="1"/>
  <c r="AC415" i="1" s="1"/>
  <c r="Y415" i="1"/>
  <c r="AB415" i="1" s="1"/>
  <c r="X415" i="1"/>
  <c r="AA415" i="1" s="1"/>
  <c r="O413" i="1"/>
  <c r="J414" i="1"/>
  <c r="G414" i="1"/>
  <c r="M414" i="1" s="1"/>
  <c r="U431" i="1"/>
  <c r="V431" i="1"/>
  <c r="Q436" i="1"/>
  <c r="B437" i="1"/>
  <c r="R433" i="1"/>
  <c r="C434" i="1"/>
  <c r="T432" i="1"/>
  <c r="P414" i="1" l="1"/>
  <c r="K415" i="1"/>
  <c r="H415" i="1"/>
  <c r="N415" i="1" s="1"/>
  <c r="Z416" i="1"/>
  <c r="AC416" i="1" s="1"/>
  <c r="X416" i="1"/>
  <c r="AA416" i="1" s="1"/>
  <c r="Y416" i="1"/>
  <c r="AB416" i="1" s="1"/>
  <c r="I415" i="1"/>
  <c r="F415" i="1"/>
  <c r="L415" i="1" s="1"/>
  <c r="J415" i="1"/>
  <c r="G415" i="1"/>
  <c r="M415" i="1" s="1"/>
  <c r="S417" i="1"/>
  <c r="W417" i="1" s="1"/>
  <c r="E417" i="1"/>
  <c r="D418" i="1"/>
  <c r="O414" i="1"/>
  <c r="U432" i="1"/>
  <c r="V432" i="1"/>
  <c r="Q437" i="1"/>
  <c r="B438" i="1"/>
  <c r="R434" i="1"/>
  <c r="C435" i="1"/>
  <c r="T433" i="1"/>
  <c r="P415" i="1" l="1"/>
  <c r="J416" i="1"/>
  <c r="G416" i="1"/>
  <c r="M416" i="1" s="1"/>
  <c r="O415" i="1"/>
  <c r="I416" i="1"/>
  <c r="F416" i="1"/>
  <c r="L416" i="1" s="1"/>
  <c r="S418" i="1"/>
  <c r="W418" i="1" s="1"/>
  <c r="D419" i="1"/>
  <c r="E418" i="1"/>
  <c r="K416" i="1"/>
  <c r="H416" i="1"/>
  <c r="N416" i="1" s="1"/>
  <c r="Z417" i="1"/>
  <c r="AC417" i="1" s="1"/>
  <c r="X417" i="1"/>
  <c r="AA417" i="1" s="1"/>
  <c r="Y417" i="1"/>
  <c r="AB417" i="1" s="1"/>
  <c r="U433" i="1"/>
  <c r="T434" i="1"/>
  <c r="V433" i="1"/>
  <c r="Q438" i="1"/>
  <c r="B439" i="1"/>
  <c r="R435" i="1"/>
  <c r="C436" i="1"/>
  <c r="P416" i="1" l="1"/>
  <c r="K417" i="1"/>
  <c r="H417" i="1"/>
  <c r="N417" i="1" s="1"/>
  <c r="O416" i="1"/>
  <c r="S419" i="1"/>
  <c r="W419" i="1" s="1"/>
  <c r="D420" i="1"/>
  <c r="E419" i="1"/>
  <c r="I417" i="1"/>
  <c r="F417" i="1"/>
  <c r="L417" i="1" s="1"/>
  <c r="Z418" i="1"/>
  <c r="AC418" i="1" s="1"/>
  <c r="Y418" i="1"/>
  <c r="AB418" i="1" s="1"/>
  <c r="X418" i="1"/>
  <c r="AA418" i="1" s="1"/>
  <c r="J417" i="1"/>
  <c r="G417" i="1"/>
  <c r="M417" i="1" s="1"/>
  <c r="U434" i="1"/>
  <c r="T435" i="1"/>
  <c r="V434" i="1"/>
  <c r="R436" i="1"/>
  <c r="C437" i="1"/>
  <c r="Q439" i="1"/>
  <c r="B440" i="1"/>
  <c r="P417" i="1" l="1"/>
  <c r="F418" i="1"/>
  <c r="L418" i="1" s="1"/>
  <c r="I418" i="1"/>
  <c r="O417" i="1"/>
  <c r="S420" i="1"/>
  <c r="W420" i="1" s="1"/>
  <c r="D421" i="1"/>
  <c r="E420" i="1"/>
  <c r="J418" i="1"/>
  <c r="G418" i="1"/>
  <c r="M418" i="1" s="1"/>
  <c r="Z419" i="1"/>
  <c r="AC419" i="1" s="1"/>
  <c r="Y419" i="1"/>
  <c r="AB419" i="1" s="1"/>
  <c r="X419" i="1"/>
  <c r="AA419" i="1" s="1"/>
  <c r="K418" i="1"/>
  <c r="H418" i="1"/>
  <c r="N418" i="1" s="1"/>
  <c r="R437" i="1"/>
  <c r="C438" i="1"/>
  <c r="T436" i="1"/>
  <c r="U435" i="1"/>
  <c r="V435" i="1"/>
  <c r="B441" i="1"/>
  <c r="Q440" i="1"/>
  <c r="P418" i="1" l="1"/>
  <c r="G419" i="1"/>
  <c r="M419" i="1" s="1"/>
  <c r="J419" i="1"/>
  <c r="I419" i="1"/>
  <c r="F419" i="1"/>
  <c r="L419" i="1" s="1"/>
  <c r="S421" i="1"/>
  <c r="W421" i="1" s="1"/>
  <c r="E421" i="1"/>
  <c r="D422" i="1"/>
  <c r="K419" i="1"/>
  <c r="H419" i="1"/>
  <c r="N419" i="1" s="1"/>
  <c r="Z420" i="1"/>
  <c r="AC420" i="1" s="1"/>
  <c r="Y420" i="1"/>
  <c r="AB420" i="1" s="1"/>
  <c r="X420" i="1"/>
  <c r="AA420" i="1" s="1"/>
  <c r="O418" i="1"/>
  <c r="Q441" i="1"/>
  <c r="B442" i="1"/>
  <c r="U436" i="1"/>
  <c r="V436" i="1"/>
  <c r="R438" i="1"/>
  <c r="C439" i="1"/>
  <c r="T437" i="1"/>
  <c r="P419" i="1" l="1"/>
  <c r="Z421" i="1"/>
  <c r="AC421" i="1" s="1"/>
  <c r="X421" i="1"/>
  <c r="AA421" i="1" s="1"/>
  <c r="Y421" i="1"/>
  <c r="AB421" i="1" s="1"/>
  <c r="K420" i="1"/>
  <c r="H420" i="1"/>
  <c r="N420" i="1" s="1"/>
  <c r="S422" i="1"/>
  <c r="W422" i="1" s="1"/>
  <c r="D423" i="1"/>
  <c r="E422" i="1"/>
  <c r="O419" i="1"/>
  <c r="F420" i="1"/>
  <c r="L420" i="1" s="1"/>
  <c r="I420" i="1"/>
  <c r="J420" i="1"/>
  <c r="G420" i="1"/>
  <c r="M420" i="1" s="1"/>
  <c r="Q442" i="1"/>
  <c r="B443" i="1"/>
  <c r="R439" i="1"/>
  <c r="C440" i="1"/>
  <c r="U437" i="1"/>
  <c r="V437" i="1"/>
  <c r="T438" i="1"/>
  <c r="P420" i="1" l="1"/>
  <c r="S423" i="1"/>
  <c r="W423" i="1" s="1"/>
  <c r="E423" i="1"/>
  <c r="D424" i="1"/>
  <c r="O420" i="1"/>
  <c r="G421" i="1"/>
  <c r="M421" i="1" s="1"/>
  <c r="J421" i="1"/>
  <c r="Z422" i="1"/>
  <c r="AC422" i="1" s="1"/>
  <c r="Y422" i="1"/>
  <c r="AB422" i="1" s="1"/>
  <c r="X422" i="1"/>
  <c r="AA422" i="1" s="1"/>
  <c r="I421" i="1"/>
  <c r="F421" i="1"/>
  <c r="L421" i="1" s="1"/>
  <c r="H421" i="1"/>
  <c r="N421" i="1" s="1"/>
  <c r="K421" i="1"/>
  <c r="R440" i="1"/>
  <c r="C441" i="1"/>
  <c r="U438" i="1"/>
  <c r="V438" i="1"/>
  <c r="T439" i="1"/>
  <c r="V439" i="1" s="1"/>
  <c r="B444" i="1"/>
  <c r="Q443" i="1"/>
  <c r="P421" i="1" l="1"/>
  <c r="O421" i="1"/>
  <c r="F422" i="1"/>
  <c r="L422" i="1" s="1"/>
  <c r="I422" i="1"/>
  <c r="J422" i="1"/>
  <c r="G422" i="1"/>
  <c r="M422" i="1" s="1"/>
  <c r="S424" i="1"/>
  <c r="W424" i="1" s="1"/>
  <c r="D425" i="1"/>
  <c r="E424" i="1"/>
  <c r="K422" i="1"/>
  <c r="H422" i="1"/>
  <c r="N422" i="1" s="1"/>
  <c r="Z423" i="1"/>
  <c r="AC423" i="1" s="1"/>
  <c r="X423" i="1"/>
  <c r="AA423" i="1" s="1"/>
  <c r="Y423" i="1"/>
  <c r="AB423" i="1" s="1"/>
  <c r="U439" i="1"/>
  <c r="R441" i="1"/>
  <c r="C442" i="1"/>
  <c r="Q444" i="1"/>
  <c r="B445" i="1"/>
  <c r="T440" i="1"/>
  <c r="P422" i="1" l="1"/>
  <c r="J423" i="1"/>
  <c r="G423" i="1"/>
  <c r="M423" i="1" s="1"/>
  <c r="H423" i="1"/>
  <c r="N423" i="1" s="1"/>
  <c r="K423" i="1"/>
  <c r="S425" i="1"/>
  <c r="W425" i="1" s="1"/>
  <c r="D426" i="1"/>
  <c r="E425" i="1"/>
  <c r="O422" i="1"/>
  <c r="F423" i="1"/>
  <c r="L423" i="1" s="1"/>
  <c r="P423" i="1" s="1"/>
  <c r="I423" i="1"/>
  <c r="O423" i="1" s="1"/>
  <c r="Z424" i="1"/>
  <c r="AC424" i="1" s="1"/>
  <c r="X424" i="1"/>
  <c r="AA424" i="1" s="1"/>
  <c r="Y424" i="1"/>
  <c r="AB424" i="1" s="1"/>
  <c r="R442" i="1"/>
  <c r="C443" i="1"/>
  <c r="U440" i="1"/>
  <c r="V440" i="1"/>
  <c r="T441" i="1"/>
  <c r="V441" i="1" s="1"/>
  <c r="Q445" i="1"/>
  <c r="B446" i="1"/>
  <c r="B447" i="1" s="1"/>
  <c r="H424" i="1" l="1"/>
  <c r="N424" i="1" s="1"/>
  <c r="K424" i="1"/>
  <c r="Z425" i="1"/>
  <c r="AC425" i="1" s="1"/>
  <c r="X425" i="1"/>
  <c r="AA425" i="1" s="1"/>
  <c r="Y425" i="1"/>
  <c r="AB425" i="1" s="1"/>
  <c r="S426" i="1"/>
  <c r="W426" i="1" s="1"/>
  <c r="D427" i="1"/>
  <c r="E426" i="1"/>
  <c r="F424" i="1"/>
  <c r="L424" i="1" s="1"/>
  <c r="I424" i="1"/>
  <c r="G424" i="1"/>
  <c r="M424" i="1" s="1"/>
  <c r="J424" i="1"/>
  <c r="B448" i="1"/>
  <c r="Q447" i="1"/>
  <c r="Q446" i="1"/>
  <c r="R443" i="1"/>
  <c r="C444" i="1"/>
  <c r="T442" i="1"/>
  <c r="U441" i="1"/>
  <c r="P424" i="1" l="1"/>
  <c r="O424" i="1"/>
  <c r="J425" i="1"/>
  <c r="G425" i="1"/>
  <c r="M425" i="1" s="1"/>
  <c r="Z426" i="1"/>
  <c r="AC426" i="1" s="1"/>
  <c r="X426" i="1"/>
  <c r="AA426" i="1" s="1"/>
  <c r="Y426" i="1"/>
  <c r="AB426" i="1" s="1"/>
  <c r="F425" i="1"/>
  <c r="L425" i="1" s="1"/>
  <c r="I425" i="1"/>
  <c r="S427" i="1"/>
  <c r="W427" i="1" s="1"/>
  <c r="D428" i="1"/>
  <c r="E427" i="1"/>
  <c r="K425" i="1"/>
  <c r="H425" i="1"/>
  <c r="N425" i="1" s="1"/>
  <c r="Q448" i="1"/>
  <c r="B449" i="1"/>
  <c r="R444" i="1"/>
  <c r="C445" i="1"/>
  <c r="T443" i="1"/>
  <c r="U442" i="1"/>
  <c r="V442" i="1"/>
  <c r="P425" i="1" l="1"/>
  <c r="S428" i="1"/>
  <c r="W428" i="1" s="1"/>
  <c r="E428" i="1"/>
  <c r="D429" i="1"/>
  <c r="G426" i="1"/>
  <c r="M426" i="1" s="1"/>
  <c r="J426" i="1"/>
  <c r="Z427" i="1"/>
  <c r="AC427" i="1" s="1"/>
  <c r="Y427" i="1"/>
  <c r="AB427" i="1" s="1"/>
  <c r="X427" i="1"/>
  <c r="AA427" i="1" s="1"/>
  <c r="I426" i="1"/>
  <c r="F426" i="1"/>
  <c r="L426" i="1" s="1"/>
  <c r="K426" i="1"/>
  <c r="H426" i="1"/>
  <c r="N426" i="1" s="1"/>
  <c r="O425" i="1"/>
  <c r="Q449" i="1"/>
  <c r="B450" i="1"/>
  <c r="U443" i="1"/>
  <c r="V443" i="1"/>
  <c r="T444" i="1"/>
  <c r="V444" i="1" s="1"/>
  <c r="R445" i="1"/>
  <c r="C446" i="1"/>
  <c r="C447" i="1" s="1"/>
  <c r="P426" i="1" l="1"/>
  <c r="O426" i="1"/>
  <c r="I427" i="1"/>
  <c r="F427" i="1"/>
  <c r="L427" i="1" s="1"/>
  <c r="H427" i="1"/>
  <c r="N427" i="1" s="1"/>
  <c r="K427" i="1"/>
  <c r="S429" i="1"/>
  <c r="W429" i="1" s="1"/>
  <c r="E429" i="1"/>
  <c r="D430" i="1"/>
  <c r="J427" i="1"/>
  <c r="G427" i="1"/>
  <c r="M427" i="1" s="1"/>
  <c r="Z428" i="1"/>
  <c r="AC428" i="1" s="1"/>
  <c r="X428" i="1"/>
  <c r="AA428" i="1" s="1"/>
  <c r="Y428" i="1"/>
  <c r="AB428" i="1" s="1"/>
  <c r="R447" i="1"/>
  <c r="C448" i="1"/>
  <c r="Q450" i="1"/>
  <c r="B451" i="1"/>
  <c r="T445" i="1"/>
  <c r="V445" i="1" s="1"/>
  <c r="R446" i="1"/>
  <c r="U444" i="1"/>
  <c r="P427" i="1" l="1"/>
  <c r="I428" i="1"/>
  <c r="F428" i="1"/>
  <c r="L428" i="1" s="1"/>
  <c r="Z429" i="1"/>
  <c r="AC429" i="1" s="1"/>
  <c r="Y429" i="1"/>
  <c r="AB429" i="1" s="1"/>
  <c r="X429" i="1"/>
  <c r="AA429" i="1" s="1"/>
  <c r="H428" i="1"/>
  <c r="N428" i="1" s="1"/>
  <c r="K428" i="1"/>
  <c r="S430" i="1"/>
  <c r="W430" i="1" s="1"/>
  <c r="E430" i="1"/>
  <c r="D431" i="1"/>
  <c r="G428" i="1"/>
  <c r="M428" i="1" s="1"/>
  <c r="J428" i="1"/>
  <c r="O427" i="1"/>
  <c r="Q451" i="1"/>
  <c r="B452" i="1"/>
  <c r="R448" i="1"/>
  <c r="C449" i="1"/>
  <c r="T447" i="1"/>
  <c r="T446" i="1"/>
  <c r="V446" i="1" s="1"/>
  <c r="U445" i="1"/>
  <c r="P428" i="1" l="1"/>
  <c r="S431" i="1"/>
  <c r="W431" i="1" s="1"/>
  <c r="E431" i="1"/>
  <c r="D432" i="1"/>
  <c r="I429" i="1"/>
  <c r="F429" i="1"/>
  <c r="L429" i="1" s="1"/>
  <c r="Z430" i="1"/>
  <c r="AC430" i="1" s="1"/>
  <c r="X430" i="1"/>
  <c r="AA430" i="1" s="1"/>
  <c r="Y430" i="1"/>
  <c r="AB430" i="1" s="1"/>
  <c r="G429" i="1"/>
  <c r="M429" i="1" s="1"/>
  <c r="J429" i="1"/>
  <c r="K429" i="1"/>
  <c r="H429" i="1"/>
  <c r="N429" i="1" s="1"/>
  <c r="O428" i="1"/>
  <c r="T448" i="1"/>
  <c r="R449" i="1"/>
  <c r="C450" i="1"/>
  <c r="B453" i="1"/>
  <c r="Q452" i="1"/>
  <c r="U447" i="1"/>
  <c r="V447" i="1"/>
  <c r="U446" i="1"/>
  <c r="P429" i="1" l="1"/>
  <c r="O429" i="1"/>
  <c r="G430" i="1"/>
  <c r="M430" i="1" s="1"/>
  <c r="J430" i="1"/>
  <c r="H430" i="1"/>
  <c r="N430" i="1" s="1"/>
  <c r="K430" i="1"/>
  <c r="S432" i="1"/>
  <c r="W432" i="1" s="1"/>
  <c r="D433" i="1"/>
  <c r="E432" i="1"/>
  <c r="I430" i="1"/>
  <c r="O430" i="1" s="1"/>
  <c r="F430" i="1"/>
  <c r="L430" i="1" s="1"/>
  <c r="P430" i="1" s="1"/>
  <c r="Z431" i="1"/>
  <c r="AC431" i="1" s="1"/>
  <c r="Y431" i="1"/>
  <c r="AB431" i="1" s="1"/>
  <c r="X431" i="1"/>
  <c r="AA431" i="1" s="1"/>
  <c r="B454" i="1"/>
  <c r="Q453" i="1"/>
  <c r="T449" i="1"/>
  <c r="R450" i="1"/>
  <c r="C451" i="1"/>
  <c r="U448" i="1"/>
  <c r="V448" i="1"/>
  <c r="J431" i="1" l="1"/>
  <c r="G431" i="1"/>
  <c r="M431" i="1" s="1"/>
  <c r="Z432" i="1"/>
  <c r="AC432" i="1" s="1"/>
  <c r="Y432" i="1"/>
  <c r="AB432" i="1" s="1"/>
  <c r="X432" i="1"/>
  <c r="AA432" i="1" s="1"/>
  <c r="H431" i="1"/>
  <c r="N431" i="1" s="1"/>
  <c r="K431" i="1"/>
  <c r="S433" i="1"/>
  <c r="W433" i="1" s="1"/>
  <c r="E433" i="1"/>
  <c r="D434" i="1"/>
  <c r="I431" i="1"/>
  <c r="F431" i="1"/>
  <c r="L431" i="1" s="1"/>
  <c r="T450" i="1"/>
  <c r="U449" i="1"/>
  <c r="V449" i="1"/>
  <c r="B455" i="1"/>
  <c r="Q454" i="1"/>
  <c r="R451" i="1"/>
  <c r="C452" i="1"/>
  <c r="P431" i="1" l="1"/>
  <c r="O431" i="1"/>
  <c r="S434" i="1"/>
  <c r="W434" i="1" s="1"/>
  <c r="E434" i="1"/>
  <c r="D435" i="1"/>
  <c r="Z433" i="1"/>
  <c r="AC433" i="1" s="1"/>
  <c r="Y433" i="1"/>
  <c r="AB433" i="1" s="1"/>
  <c r="X433" i="1"/>
  <c r="AA433" i="1" s="1"/>
  <c r="J432" i="1"/>
  <c r="G432" i="1"/>
  <c r="M432" i="1" s="1"/>
  <c r="H432" i="1"/>
  <c r="N432" i="1" s="1"/>
  <c r="K432" i="1"/>
  <c r="I432" i="1"/>
  <c r="F432" i="1"/>
  <c r="L432" i="1" s="1"/>
  <c r="R452" i="1"/>
  <c r="C453" i="1"/>
  <c r="U450" i="1"/>
  <c r="T451" i="1"/>
  <c r="V451" i="1" s="1"/>
  <c r="Q455" i="1"/>
  <c r="B456" i="1"/>
  <c r="V450" i="1"/>
  <c r="P432" i="1" l="1"/>
  <c r="O432" i="1"/>
  <c r="G433" i="1"/>
  <c r="M433" i="1" s="1"/>
  <c r="J433" i="1"/>
  <c r="K433" i="1"/>
  <c r="H433" i="1"/>
  <c r="N433" i="1" s="1"/>
  <c r="F433" i="1"/>
  <c r="L433" i="1" s="1"/>
  <c r="I433" i="1"/>
  <c r="O433" i="1" s="1"/>
  <c r="S435" i="1"/>
  <c r="W435" i="1" s="1"/>
  <c r="E435" i="1"/>
  <c r="D436" i="1"/>
  <c r="Z434" i="1"/>
  <c r="AC434" i="1" s="1"/>
  <c r="X434" i="1"/>
  <c r="AA434" i="1" s="1"/>
  <c r="Y434" i="1"/>
  <c r="AB434" i="1" s="1"/>
  <c r="Q456" i="1"/>
  <c r="B457" i="1"/>
  <c r="R453" i="1"/>
  <c r="C454" i="1"/>
  <c r="U451" i="1"/>
  <c r="T452" i="1"/>
  <c r="V452" i="1" s="1"/>
  <c r="P433" i="1" l="1"/>
  <c r="F434" i="1"/>
  <c r="L434" i="1" s="1"/>
  <c r="I434" i="1"/>
  <c r="S436" i="1"/>
  <c r="W436" i="1" s="1"/>
  <c r="E436" i="1"/>
  <c r="D437" i="1"/>
  <c r="Z435" i="1"/>
  <c r="AC435" i="1" s="1"/>
  <c r="Y435" i="1"/>
  <c r="AB435" i="1" s="1"/>
  <c r="X435" i="1"/>
  <c r="AA435" i="1" s="1"/>
  <c r="J434" i="1"/>
  <c r="G434" i="1"/>
  <c r="M434" i="1" s="1"/>
  <c r="K434" i="1"/>
  <c r="H434" i="1"/>
  <c r="N434" i="1" s="1"/>
  <c r="Q457" i="1"/>
  <c r="B458" i="1"/>
  <c r="R454" i="1"/>
  <c r="C455" i="1"/>
  <c r="U452" i="1"/>
  <c r="T453" i="1"/>
  <c r="P434" i="1" l="1"/>
  <c r="S437" i="1"/>
  <c r="W437" i="1" s="1"/>
  <c r="E437" i="1"/>
  <c r="D438" i="1"/>
  <c r="J435" i="1"/>
  <c r="G435" i="1"/>
  <c r="M435" i="1" s="1"/>
  <c r="K435" i="1"/>
  <c r="H435" i="1"/>
  <c r="N435" i="1" s="1"/>
  <c r="Z436" i="1"/>
  <c r="AC436" i="1" s="1"/>
  <c r="Y436" i="1"/>
  <c r="AB436" i="1" s="1"/>
  <c r="X436" i="1"/>
  <c r="AA436" i="1" s="1"/>
  <c r="F435" i="1"/>
  <c r="L435" i="1" s="1"/>
  <c r="I435" i="1"/>
  <c r="O434" i="1"/>
  <c r="T454" i="1"/>
  <c r="U453" i="1"/>
  <c r="V453" i="1"/>
  <c r="B459" i="1"/>
  <c r="Q458" i="1"/>
  <c r="R455" i="1"/>
  <c r="C456" i="1"/>
  <c r="P435" i="1" l="1"/>
  <c r="O435" i="1"/>
  <c r="F436" i="1"/>
  <c r="L436" i="1" s="1"/>
  <c r="I436" i="1"/>
  <c r="K436" i="1"/>
  <c r="H436" i="1"/>
  <c r="N436" i="1" s="1"/>
  <c r="G436" i="1"/>
  <c r="M436" i="1" s="1"/>
  <c r="J436" i="1"/>
  <c r="S438" i="1"/>
  <c r="W438" i="1" s="1"/>
  <c r="E438" i="1"/>
  <c r="D439" i="1"/>
  <c r="Z437" i="1"/>
  <c r="AC437" i="1" s="1"/>
  <c r="X437" i="1"/>
  <c r="AA437" i="1" s="1"/>
  <c r="Y437" i="1"/>
  <c r="AB437" i="1" s="1"/>
  <c r="R456" i="1"/>
  <c r="C457" i="1"/>
  <c r="T455" i="1"/>
  <c r="B460" i="1"/>
  <c r="Q459" i="1"/>
  <c r="U454" i="1"/>
  <c r="V454" i="1"/>
  <c r="P436" i="1" l="1"/>
  <c r="K437" i="1"/>
  <c r="H437" i="1"/>
  <c r="N437" i="1" s="1"/>
  <c r="S439" i="1"/>
  <c r="W439" i="1" s="1"/>
  <c r="D440" i="1"/>
  <c r="E439" i="1"/>
  <c r="I437" i="1"/>
  <c r="F437" i="1"/>
  <c r="L437" i="1" s="1"/>
  <c r="Z438" i="1"/>
  <c r="AC438" i="1" s="1"/>
  <c r="Y438" i="1"/>
  <c r="AB438" i="1" s="1"/>
  <c r="X438" i="1"/>
  <c r="AA438" i="1" s="1"/>
  <c r="O436" i="1"/>
  <c r="J437" i="1"/>
  <c r="G437" i="1"/>
  <c r="M437" i="1" s="1"/>
  <c r="U455" i="1"/>
  <c r="R457" i="1"/>
  <c r="C458" i="1"/>
  <c r="V455" i="1"/>
  <c r="Q460" i="1"/>
  <c r="B461" i="1"/>
  <c r="T456" i="1"/>
  <c r="P437" i="1" l="1"/>
  <c r="K438" i="1"/>
  <c r="H438" i="1"/>
  <c r="N438" i="1" s="1"/>
  <c r="I438" i="1"/>
  <c r="F438" i="1"/>
  <c r="L438" i="1" s="1"/>
  <c r="O437" i="1"/>
  <c r="S440" i="1"/>
  <c r="W440" i="1" s="1"/>
  <c r="D441" i="1"/>
  <c r="E440" i="1"/>
  <c r="Z439" i="1"/>
  <c r="AC439" i="1" s="1"/>
  <c r="Y439" i="1"/>
  <c r="AB439" i="1" s="1"/>
  <c r="X439" i="1"/>
  <c r="AA439" i="1" s="1"/>
  <c r="J438" i="1"/>
  <c r="G438" i="1"/>
  <c r="M438" i="1" s="1"/>
  <c r="Q461" i="1"/>
  <c r="B462" i="1"/>
  <c r="T457" i="1"/>
  <c r="U456" i="1"/>
  <c r="V456" i="1"/>
  <c r="R458" i="1"/>
  <c r="C459" i="1"/>
  <c r="P438" i="1" l="1"/>
  <c r="S441" i="1"/>
  <c r="W441" i="1" s="1"/>
  <c r="E441" i="1"/>
  <c r="D442" i="1"/>
  <c r="J439" i="1"/>
  <c r="G439" i="1"/>
  <c r="M439" i="1" s="1"/>
  <c r="I439" i="1"/>
  <c r="F439" i="1"/>
  <c r="L439" i="1" s="1"/>
  <c r="O438" i="1"/>
  <c r="Z440" i="1"/>
  <c r="AC440" i="1" s="1"/>
  <c r="X440" i="1"/>
  <c r="AA440" i="1" s="1"/>
  <c r="Y440" i="1"/>
  <c r="AB440" i="1" s="1"/>
  <c r="K439" i="1"/>
  <c r="H439" i="1"/>
  <c r="N439" i="1" s="1"/>
  <c r="U457" i="1"/>
  <c r="V457" i="1"/>
  <c r="T458" i="1"/>
  <c r="V458" i="1" s="1"/>
  <c r="R459" i="1"/>
  <c r="C460" i="1"/>
  <c r="Q462" i="1"/>
  <c r="B463" i="1"/>
  <c r="P439" i="1" l="1"/>
  <c r="K440" i="1"/>
  <c r="H440" i="1"/>
  <c r="N440" i="1" s="1"/>
  <c r="G440" i="1"/>
  <c r="M440" i="1" s="1"/>
  <c r="J440" i="1"/>
  <c r="S442" i="1"/>
  <c r="W442" i="1" s="1"/>
  <c r="D443" i="1"/>
  <c r="E442" i="1"/>
  <c r="I440" i="1"/>
  <c r="O440" i="1" s="1"/>
  <c r="F440" i="1"/>
  <c r="L440" i="1" s="1"/>
  <c r="O439" i="1"/>
  <c r="Z441" i="1"/>
  <c r="AC441" i="1" s="1"/>
  <c r="Y441" i="1"/>
  <c r="AB441" i="1" s="1"/>
  <c r="X441" i="1"/>
  <c r="AA441" i="1" s="1"/>
  <c r="R460" i="1"/>
  <c r="C461" i="1"/>
  <c r="T459" i="1"/>
  <c r="U458" i="1"/>
  <c r="Q463" i="1"/>
  <c r="B464" i="1"/>
  <c r="P440" i="1" l="1"/>
  <c r="Z442" i="1"/>
  <c r="AC442" i="1" s="1"/>
  <c r="Y442" i="1"/>
  <c r="AB442" i="1" s="1"/>
  <c r="X442" i="1"/>
  <c r="AA442" i="1" s="1"/>
  <c r="S443" i="1"/>
  <c r="W443" i="1" s="1"/>
  <c r="D444" i="1"/>
  <c r="E443" i="1"/>
  <c r="K441" i="1"/>
  <c r="H441" i="1"/>
  <c r="N441" i="1" s="1"/>
  <c r="J441" i="1"/>
  <c r="G441" i="1"/>
  <c r="M441" i="1" s="1"/>
  <c r="F441" i="1"/>
  <c r="L441" i="1" s="1"/>
  <c r="I441" i="1"/>
  <c r="R461" i="1"/>
  <c r="C462" i="1"/>
  <c r="T460" i="1"/>
  <c r="U459" i="1"/>
  <c r="V459" i="1"/>
  <c r="B465" i="1"/>
  <c r="Q464" i="1"/>
  <c r="O441" i="1" l="1"/>
  <c r="P441" i="1"/>
  <c r="Z443" i="1"/>
  <c r="AC443" i="1" s="1"/>
  <c r="X443" i="1"/>
  <c r="AA443" i="1" s="1"/>
  <c r="Y443" i="1"/>
  <c r="AB443" i="1" s="1"/>
  <c r="F442" i="1"/>
  <c r="L442" i="1" s="1"/>
  <c r="I442" i="1"/>
  <c r="G442" i="1"/>
  <c r="M442" i="1" s="1"/>
  <c r="J442" i="1"/>
  <c r="S444" i="1"/>
  <c r="W444" i="1" s="1"/>
  <c r="E444" i="1"/>
  <c r="D445" i="1"/>
  <c r="K442" i="1"/>
  <c r="H442" i="1"/>
  <c r="N442" i="1" s="1"/>
  <c r="B466" i="1"/>
  <c r="Q465" i="1"/>
  <c r="U460" i="1"/>
  <c r="V460" i="1"/>
  <c r="R462" i="1"/>
  <c r="C463" i="1"/>
  <c r="T461" i="1"/>
  <c r="P442" i="1" l="1"/>
  <c r="Z444" i="1"/>
  <c r="AC444" i="1" s="1"/>
  <c r="X444" i="1"/>
  <c r="AA444" i="1" s="1"/>
  <c r="Y444" i="1"/>
  <c r="AB444" i="1" s="1"/>
  <c r="S445" i="1"/>
  <c r="W445" i="1" s="1"/>
  <c r="E445" i="1"/>
  <c r="D446" i="1"/>
  <c r="O442" i="1"/>
  <c r="J443" i="1"/>
  <c r="G443" i="1"/>
  <c r="M443" i="1" s="1"/>
  <c r="F443" i="1"/>
  <c r="L443" i="1" s="1"/>
  <c r="I443" i="1"/>
  <c r="K443" i="1"/>
  <c r="H443" i="1"/>
  <c r="N443" i="1" s="1"/>
  <c r="R463" i="1"/>
  <c r="C464" i="1"/>
  <c r="T462" i="1"/>
  <c r="B467" i="1"/>
  <c r="Q466" i="1"/>
  <c r="U461" i="1"/>
  <c r="V461" i="1"/>
  <c r="P443" i="1" l="1"/>
  <c r="O443" i="1"/>
  <c r="Z445" i="1"/>
  <c r="AC445" i="1" s="1"/>
  <c r="X445" i="1"/>
  <c r="AA445" i="1" s="1"/>
  <c r="Y445" i="1"/>
  <c r="AB445" i="1" s="1"/>
  <c r="S446" i="1"/>
  <c r="W446" i="1" s="1"/>
  <c r="D447" i="1"/>
  <c r="E446" i="1"/>
  <c r="J444" i="1"/>
  <c r="G444" i="1"/>
  <c r="M444" i="1" s="1"/>
  <c r="I444" i="1"/>
  <c r="F444" i="1"/>
  <c r="L444" i="1" s="1"/>
  <c r="K444" i="1"/>
  <c r="H444" i="1"/>
  <c r="N444" i="1" s="1"/>
  <c r="U462" i="1"/>
  <c r="V462" i="1"/>
  <c r="T463" i="1"/>
  <c r="V463" i="1" s="1"/>
  <c r="R464" i="1"/>
  <c r="C465" i="1"/>
  <c r="Q467" i="1"/>
  <c r="B468" i="1"/>
  <c r="P444" i="1" l="1"/>
  <c r="Z446" i="1"/>
  <c r="AC446" i="1" s="1"/>
  <c r="Y446" i="1"/>
  <c r="AB446" i="1" s="1"/>
  <c r="X446" i="1"/>
  <c r="AA446" i="1" s="1"/>
  <c r="J445" i="1"/>
  <c r="G445" i="1"/>
  <c r="M445" i="1" s="1"/>
  <c r="O444" i="1"/>
  <c r="D448" i="1"/>
  <c r="S447" i="1"/>
  <c r="W447" i="1" s="1"/>
  <c r="E447" i="1"/>
  <c r="F445" i="1"/>
  <c r="L445" i="1" s="1"/>
  <c r="I445" i="1"/>
  <c r="O445" i="1" s="1"/>
  <c r="H445" i="1"/>
  <c r="N445" i="1" s="1"/>
  <c r="K445" i="1"/>
  <c r="Q468" i="1"/>
  <c r="B469" i="1"/>
  <c r="R465" i="1"/>
  <c r="C466" i="1"/>
  <c r="T464" i="1"/>
  <c r="U463" i="1"/>
  <c r="P445" i="1" l="1"/>
  <c r="Z447" i="1"/>
  <c r="AC447" i="1" s="1"/>
  <c r="Y447" i="1"/>
  <c r="AB447" i="1" s="1"/>
  <c r="X447" i="1"/>
  <c r="AA447" i="1" s="1"/>
  <c r="I446" i="1"/>
  <c r="F446" i="1"/>
  <c r="L446" i="1" s="1"/>
  <c r="J446" i="1"/>
  <c r="G446" i="1"/>
  <c r="M446" i="1" s="1"/>
  <c r="S448" i="1"/>
  <c r="W448" i="1" s="1"/>
  <c r="E448" i="1"/>
  <c r="D449" i="1"/>
  <c r="H446" i="1"/>
  <c r="N446" i="1" s="1"/>
  <c r="K446" i="1"/>
  <c r="R466" i="1"/>
  <c r="C467" i="1"/>
  <c r="T465" i="1"/>
  <c r="Q469" i="1"/>
  <c r="B470" i="1"/>
  <c r="U464" i="1"/>
  <c r="V464" i="1"/>
  <c r="P446" i="1" l="1"/>
  <c r="S449" i="1"/>
  <c r="W449" i="1" s="1"/>
  <c r="D450" i="1"/>
  <c r="E449" i="1"/>
  <c r="Z448" i="1"/>
  <c r="AC448" i="1" s="1"/>
  <c r="Y448" i="1"/>
  <c r="AB448" i="1" s="1"/>
  <c r="X448" i="1"/>
  <c r="AA448" i="1" s="1"/>
  <c r="O446" i="1"/>
  <c r="F447" i="1"/>
  <c r="L447" i="1" s="1"/>
  <c r="I447" i="1"/>
  <c r="G447" i="1"/>
  <c r="M447" i="1" s="1"/>
  <c r="J447" i="1"/>
  <c r="K447" i="1"/>
  <c r="H447" i="1"/>
  <c r="N447" i="1" s="1"/>
  <c r="B471" i="1"/>
  <c r="Q470" i="1"/>
  <c r="R467" i="1"/>
  <c r="C468" i="1"/>
  <c r="U465" i="1"/>
  <c r="V465" i="1"/>
  <c r="T466" i="1"/>
  <c r="V466" i="1" s="1"/>
  <c r="P447" i="1" l="1"/>
  <c r="O447" i="1"/>
  <c r="K448" i="1"/>
  <c r="H448" i="1"/>
  <c r="N448" i="1" s="1"/>
  <c r="I448" i="1"/>
  <c r="F448" i="1"/>
  <c r="L448" i="1" s="1"/>
  <c r="J448" i="1"/>
  <c r="G448" i="1"/>
  <c r="M448" i="1" s="1"/>
  <c r="S450" i="1"/>
  <c r="W450" i="1" s="1"/>
  <c r="D451" i="1"/>
  <c r="E450" i="1"/>
  <c r="Z449" i="1"/>
  <c r="AC449" i="1" s="1"/>
  <c r="X449" i="1"/>
  <c r="AA449" i="1" s="1"/>
  <c r="Y449" i="1"/>
  <c r="AB449" i="1" s="1"/>
  <c r="T467" i="1"/>
  <c r="U466" i="1"/>
  <c r="R468" i="1"/>
  <c r="C469" i="1"/>
  <c r="B472" i="1"/>
  <c r="Q471" i="1"/>
  <c r="P448" i="1" l="1"/>
  <c r="O448" i="1"/>
  <c r="I449" i="1"/>
  <c r="F449" i="1"/>
  <c r="L449" i="1" s="1"/>
  <c r="K449" i="1"/>
  <c r="H449" i="1"/>
  <c r="N449" i="1" s="1"/>
  <c r="S451" i="1"/>
  <c r="W451" i="1" s="1"/>
  <c r="D452" i="1"/>
  <c r="E451" i="1"/>
  <c r="Z450" i="1"/>
  <c r="AC450" i="1" s="1"/>
  <c r="X450" i="1"/>
  <c r="AA450" i="1" s="1"/>
  <c r="Y450" i="1"/>
  <c r="AB450" i="1" s="1"/>
  <c r="G449" i="1"/>
  <c r="M449" i="1" s="1"/>
  <c r="J449" i="1"/>
  <c r="T468" i="1"/>
  <c r="U467" i="1"/>
  <c r="R469" i="1"/>
  <c r="C470" i="1"/>
  <c r="B473" i="1"/>
  <c r="B474" i="1" s="1"/>
  <c r="Q472" i="1"/>
  <c r="V467" i="1"/>
  <c r="P449" i="1" l="1"/>
  <c r="J450" i="1"/>
  <c r="G450" i="1"/>
  <c r="M450" i="1" s="1"/>
  <c r="K450" i="1"/>
  <c r="H450" i="1"/>
  <c r="N450" i="1" s="1"/>
  <c r="F450" i="1"/>
  <c r="L450" i="1" s="1"/>
  <c r="I450" i="1"/>
  <c r="O450" i="1" s="1"/>
  <c r="S452" i="1"/>
  <c r="W452" i="1" s="1"/>
  <c r="D453" i="1"/>
  <c r="E452" i="1"/>
  <c r="Z451" i="1"/>
  <c r="AC451" i="1" s="1"/>
  <c r="Y451" i="1"/>
  <c r="AB451" i="1" s="1"/>
  <c r="X451" i="1"/>
  <c r="AA451" i="1" s="1"/>
  <c r="O449" i="1"/>
  <c r="Q474" i="1"/>
  <c r="B475" i="1"/>
  <c r="R470" i="1"/>
  <c r="C471" i="1"/>
  <c r="T469" i="1"/>
  <c r="V469" i="1" s="1"/>
  <c r="Q473" i="1"/>
  <c r="U468" i="1"/>
  <c r="V468" i="1"/>
  <c r="P450" i="1" l="1"/>
  <c r="F451" i="1"/>
  <c r="L451" i="1" s="1"/>
  <c r="I451" i="1"/>
  <c r="Z452" i="1"/>
  <c r="AC452" i="1" s="1"/>
  <c r="X452" i="1"/>
  <c r="AA452" i="1" s="1"/>
  <c r="Y452" i="1"/>
  <c r="AB452" i="1" s="1"/>
  <c r="S453" i="1"/>
  <c r="W453" i="1" s="1"/>
  <c r="E453" i="1"/>
  <c r="D454" i="1"/>
  <c r="K451" i="1"/>
  <c r="H451" i="1"/>
  <c r="N451" i="1" s="1"/>
  <c r="J451" i="1"/>
  <c r="G451" i="1"/>
  <c r="M451" i="1" s="1"/>
  <c r="Q475" i="1"/>
  <c r="B476" i="1"/>
  <c r="R471" i="1"/>
  <c r="C472" i="1"/>
  <c r="U469" i="1"/>
  <c r="T470" i="1"/>
  <c r="V470" i="1" s="1"/>
  <c r="P451" i="1" l="1"/>
  <c r="J452" i="1"/>
  <c r="G452" i="1"/>
  <c r="M452" i="1" s="1"/>
  <c r="Z453" i="1"/>
  <c r="AC453" i="1" s="1"/>
  <c r="Y453" i="1"/>
  <c r="AB453" i="1" s="1"/>
  <c r="X453" i="1"/>
  <c r="AA453" i="1" s="1"/>
  <c r="I452" i="1"/>
  <c r="F452" i="1"/>
  <c r="L452" i="1" s="1"/>
  <c r="K452" i="1"/>
  <c r="H452" i="1"/>
  <c r="N452" i="1" s="1"/>
  <c r="S454" i="1"/>
  <c r="W454" i="1" s="1"/>
  <c r="D455" i="1"/>
  <c r="E454" i="1"/>
  <c r="O451" i="1"/>
  <c r="Q476" i="1"/>
  <c r="B477" i="1"/>
  <c r="R472" i="1"/>
  <c r="C473" i="1"/>
  <c r="C474" i="1" s="1"/>
  <c r="T471" i="1"/>
  <c r="U470" i="1"/>
  <c r="P452" i="1" l="1"/>
  <c r="O452" i="1"/>
  <c r="S455" i="1"/>
  <c r="W455" i="1" s="1"/>
  <c r="D456" i="1"/>
  <c r="E455" i="1"/>
  <c r="I453" i="1"/>
  <c r="F453" i="1"/>
  <c r="L453" i="1" s="1"/>
  <c r="J453" i="1"/>
  <c r="G453" i="1"/>
  <c r="M453" i="1" s="1"/>
  <c r="Z454" i="1"/>
  <c r="AC454" i="1" s="1"/>
  <c r="Y454" i="1"/>
  <c r="AB454" i="1" s="1"/>
  <c r="X454" i="1"/>
  <c r="AA454" i="1" s="1"/>
  <c r="K453" i="1"/>
  <c r="H453" i="1"/>
  <c r="N453" i="1" s="1"/>
  <c r="R474" i="1"/>
  <c r="C475" i="1"/>
  <c r="Q477" i="1"/>
  <c r="B478" i="1"/>
  <c r="R473" i="1"/>
  <c r="T472" i="1"/>
  <c r="U471" i="1"/>
  <c r="V471" i="1"/>
  <c r="P453" i="1" l="1"/>
  <c r="J454" i="1"/>
  <c r="G454" i="1"/>
  <c r="M454" i="1" s="1"/>
  <c r="O453" i="1"/>
  <c r="F454" i="1"/>
  <c r="L454" i="1" s="1"/>
  <c r="I454" i="1"/>
  <c r="K454" i="1"/>
  <c r="H454" i="1"/>
  <c r="N454" i="1" s="1"/>
  <c r="S456" i="1"/>
  <c r="W456" i="1" s="1"/>
  <c r="E456" i="1"/>
  <c r="D457" i="1"/>
  <c r="Z455" i="1"/>
  <c r="AC455" i="1" s="1"/>
  <c r="Y455" i="1"/>
  <c r="AB455" i="1" s="1"/>
  <c r="X455" i="1"/>
  <c r="AA455" i="1" s="1"/>
  <c r="Q478" i="1"/>
  <c r="B479" i="1"/>
  <c r="R475" i="1"/>
  <c r="C476" i="1"/>
  <c r="T474" i="1"/>
  <c r="U472" i="1"/>
  <c r="V472" i="1"/>
  <c r="T473" i="1"/>
  <c r="P454" i="1" l="1"/>
  <c r="O454" i="1"/>
  <c r="J455" i="1"/>
  <c r="G455" i="1"/>
  <c r="M455" i="1" s="1"/>
  <c r="Z456" i="1"/>
  <c r="AC456" i="1" s="1"/>
  <c r="Y456" i="1"/>
  <c r="AB456" i="1" s="1"/>
  <c r="X456" i="1"/>
  <c r="AA456" i="1" s="1"/>
  <c r="K455" i="1"/>
  <c r="H455" i="1"/>
  <c r="N455" i="1" s="1"/>
  <c r="S457" i="1"/>
  <c r="W457" i="1" s="1"/>
  <c r="D458" i="1"/>
  <c r="E457" i="1"/>
  <c r="I455" i="1"/>
  <c r="F455" i="1"/>
  <c r="L455" i="1" s="1"/>
  <c r="R476" i="1"/>
  <c r="C477" i="1"/>
  <c r="B480" i="1"/>
  <c r="Q479" i="1"/>
  <c r="T475" i="1"/>
  <c r="U474" i="1"/>
  <c r="V474" i="1"/>
  <c r="U473" i="1"/>
  <c r="V473" i="1"/>
  <c r="P455" i="1" l="1"/>
  <c r="O455" i="1"/>
  <c r="Z457" i="1"/>
  <c r="AC457" i="1" s="1"/>
  <c r="Y457" i="1"/>
  <c r="AB457" i="1" s="1"/>
  <c r="X457" i="1"/>
  <c r="AA457" i="1" s="1"/>
  <c r="I456" i="1"/>
  <c r="F456" i="1"/>
  <c r="L456" i="1" s="1"/>
  <c r="G456" i="1"/>
  <c r="M456" i="1" s="1"/>
  <c r="J456" i="1"/>
  <c r="K456" i="1"/>
  <c r="H456" i="1"/>
  <c r="N456" i="1" s="1"/>
  <c r="S458" i="1"/>
  <c r="W458" i="1" s="1"/>
  <c r="D459" i="1"/>
  <c r="E458" i="1"/>
  <c r="R477" i="1"/>
  <c r="C478" i="1"/>
  <c r="Q480" i="1"/>
  <c r="B481" i="1"/>
  <c r="T476" i="1"/>
  <c r="U475" i="1"/>
  <c r="V475" i="1"/>
  <c r="P456" i="1" l="1"/>
  <c r="S459" i="1"/>
  <c r="W459" i="1" s="1"/>
  <c r="E459" i="1"/>
  <c r="D460" i="1"/>
  <c r="Z458" i="1"/>
  <c r="AC458" i="1" s="1"/>
  <c r="Y458" i="1"/>
  <c r="AB458" i="1" s="1"/>
  <c r="X458" i="1"/>
  <c r="AA458" i="1" s="1"/>
  <c r="O456" i="1"/>
  <c r="I457" i="1"/>
  <c r="F457" i="1"/>
  <c r="L457" i="1" s="1"/>
  <c r="J457" i="1"/>
  <c r="G457" i="1"/>
  <c r="M457" i="1" s="1"/>
  <c r="K457" i="1"/>
  <c r="H457" i="1"/>
  <c r="N457" i="1" s="1"/>
  <c r="U476" i="1"/>
  <c r="R478" i="1"/>
  <c r="C479" i="1"/>
  <c r="T477" i="1"/>
  <c r="V476" i="1"/>
  <c r="B482" i="1"/>
  <c r="Q481" i="1"/>
  <c r="P457" i="1" l="1"/>
  <c r="K458" i="1"/>
  <c r="H458" i="1"/>
  <c r="N458" i="1" s="1"/>
  <c r="O457" i="1"/>
  <c r="I458" i="1"/>
  <c r="F458" i="1"/>
  <c r="L458" i="1" s="1"/>
  <c r="S460" i="1"/>
  <c r="W460" i="1" s="1"/>
  <c r="E460" i="1"/>
  <c r="D461" i="1"/>
  <c r="J458" i="1"/>
  <c r="G458" i="1"/>
  <c r="M458" i="1" s="1"/>
  <c r="Z459" i="1"/>
  <c r="AC459" i="1" s="1"/>
  <c r="X459" i="1"/>
  <c r="AA459" i="1" s="1"/>
  <c r="Y459" i="1"/>
  <c r="AB459" i="1" s="1"/>
  <c r="U477" i="1"/>
  <c r="T478" i="1"/>
  <c r="Q482" i="1"/>
  <c r="B483" i="1"/>
  <c r="V477" i="1"/>
  <c r="R479" i="1"/>
  <c r="C480" i="1"/>
  <c r="P458" i="1" l="1"/>
  <c r="H459" i="1"/>
  <c r="N459" i="1" s="1"/>
  <c r="K459" i="1"/>
  <c r="O458" i="1"/>
  <c r="Z460" i="1"/>
  <c r="AC460" i="1" s="1"/>
  <c r="Y460" i="1"/>
  <c r="AB460" i="1" s="1"/>
  <c r="X460" i="1"/>
  <c r="AA460" i="1" s="1"/>
  <c r="S461" i="1"/>
  <c r="W461" i="1" s="1"/>
  <c r="E461" i="1"/>
  <c r="D462" i="1"/>
  <c r="I459" i="1"/>
  <c r="F459" i="1"/>
  <c r="L459" i="1" s="1"/>
  <c r="J459" i="1"/>
  <c r="G459" i="1"/>
  <c r="M459" i="1" s="1"/>
  <c r="R480" i="1"/>
  <c r="C481" i="1"/>
  <c r="U478" i="1"/>
  <c r="V478" i="1"/>
  <c r="Q483" i="1"/>
  <c r="B484" i="1"/>
  <c r="T479" i="1"/>
  <c r="V479" i="1" s="1"/>
  <c r="P459" i="1" l="1"/>
  <c r="O459" i="1"/>
  <c r="J460" i="1"/>
  <c r="G460" i="1"/>
  <c r="M460" i="1" s="1"/>
  <c r="S462" i="1"/>
  <c r="W462" i="1" s="1"/>
  <c r="E462" i="1"/>
  <c r="D463" i="1"/>
  <c r="K460" i="1"/>
  <c r="H460" i="1"/>
  <c r="N460" i="1" s="1"/>
  <c r="I460" i="1"/>
  <c r="F460" i="1"/>
  <c r="L460" i="1" s="1"/>
  <c r="Z461" i="1"/>
  <c r="AC461" i="1" s="1"/>
  <c r="X461" i="1"/>
  <c r="AA461" i="1" s="1"/>
  <c r="Y461" i="1"/>
  <c r="AB461" i="1" s="1"/>
  <c r="R481" i="1"/>
  <c r="C482" i="1"/>
  <c r="U479" i="1"/>
  <c r="B485" i="1"/>
  <c r="Q484" i="1"/>
  <c r="T480" i="1"/>
  <c r="O460" i="1" l="1"/>
  <c r="P460" i="1"/>
  <c r="J461" i="1"/>
  <c r="G461" i="1"/>
  <c r="M461" i="1" s="1"/>
  <c r="K461" i="1"/>
  <c r="H461" i="1"/>
  <c r="N461" i="1" s="1"/>
  <c r="I461" i="1"/>
  <c r="F461" i="1"/>
  <c r="L461" i="1" s="1"/>
  <c r="Z462" i="1"/>
  <c r="AC462" i="1" s="1"/>
  <c r="Y462" i="1"/>
  <c r="AB462" i="1" s="1"/>
  <c r="X462" i="1"/>
  <c r="AA462" i="1" s="1"/>
  <c r="S463" i="1"/>
  <c r="W463" i="1" s="1"/>
  <c r="E463" i="1"/>
  <c r="D464" i="1"/>
  <c r="B486" i="1"/>
  <c r="Q485" i="1"/>
  <c r="R482" i="1"/>
  <c r="C483" i="1"/>
  <c r="T481" i="1"/>
  <c r="U480" i="1"/>
  <c r="V480" i="1"/>
  <c r="P461" i="1" l="1"/>
  <c r="O461" i="1"/>
  <c r="Z463" i="1"/>
  <c r="AC463" i="1" s="1"/>
  <c r="Y463" i="1"/>
  <c r="AB463" i="1" s="1"/>
  <c r="X463" i="1"/>
  <c r="AA463" i="1" s="1"/>
  <c r="G462" i="1"/>
  <c r="M462" i="1" s="1"/>
  <c r="J462" i="1"/>
  <c r="S464" i="1"/>
  <c r="W464" i="1" s="1"/>
  <c r="E464" i="1"/>
  <c r="D465" i="1"/>
  <c r="I462" i="1"/>
  <c r="F462" i="1"/>
  <c r="L462" i="1" s="1"/>
  <c r="H462" i="1"/>
  <c r="N462" i="1" s="1"/>
  <c r="K462" i="1"/>
  <c r="T482" i="1"/>
  <c r="Q486" i="1"/>
  <c r="B487" i="1"/>
  <c r="R483" i="1"/>
  <c r="C484" i="1"/>
  <c r="U481" i="1"/>
  <c r="V481" i="1"/>
  <c r="P462" i="1" l="1"/>
  <c r="O462" i="1"/>
  <c r="I463" i="1"/>
  <c r="F463" i="1"/>
  <c r="L463" i="1" s="1"/>
  <c r="S465" i="1"/>
  <c r="W465" i="1" s="1"/>
  <c r="D466" i="1"/>
  <c r="E465" i="1"/>
  <c r="J463" i="1"/>
  <c r="G463" i="1"/>
  <c r="M463" i="1" s="1"/>
  <c r="Z464" i="1"/>
  <c r="AC464" i="1" s="1"/>
  <c r="Y464" i="1"/>
  <c r="AB464" i="1" s="1"/>
  <c r="X464" i="1"/>
  <c r="AA464" i="1" s="1"/>
  <c r="K463" i="1"/>
  <c r="H463" i="1"/>
  <c r="N463" i="1" s="1"/>
  <c r="Q487" i="1"/>
  <c r="B488" i="1"/>
  <c r="R484" i="1"/>
  <c r="C485" i="1"/>
  <c r="U482" i="1"/>
  <c r="T483" i="1"/>
  <c r="V482" i="1"/>
  <c r="P463" i="1" l="1"/>
  <c r="J464" i="1"/>
  <c r="G464" i="1"/>
  <c r="M464" i="1" s="1"/>
  <c r="Z465" i="1"/>
  <c r="AC465" i="1" s="1"/>
  <c r="Y465" i="1"/>
  <c r="AB465" i="1" s="1"/>
  <c r="X465" i="1"/>
  <c r="AA465" i="1" s="1"/>
  <c r="K464" i="1"/>
  <c r="H464" i="1"/>
  <c r="N464" i="1" s="1"/>
  <c r="S466" i="1"/>
  <c r="W466" i="1" s="1"/>
  <c r="D467" i="1"/>
  <c r="E466" i="1"/>
  <c r="O463" i="1"/>
  <c r="I464" i="1"/>
  <c r="F464" i="1"/>
  <c r="L464" i="1" s="1"/>
  <c r="U483" i="1"/>
  <c r="V483" i="1"/>
  <c r="T484" i="1"/>
  <c r="R485" i="1"/>
  <c r="C486" i="1"/>
  <c r="Q488" i="1"/>
  <c r="B489" i="1"/>
  <c r="B490" i="1" s="1"/>
  <c r="P464" i="1" l="1"/>
  <c r="O464" i="1"/>
  <c r="S467" i="1"/>
  <c r="W467" i="1" s="1"/>
  <c r="D468" i="1"/>
  <c r="E467" i="1"/>
  <c r="I465" i="1"/>
  <c r="F465" i="1"/>
  <c r="L465" i="1" s="1"/>
  <c r="G465" i="1"/>
  <c r="M465" i="1" s="1"/>
  <c r="J465" i="1"/>
  <c r="Z466" i="1"/>
  <c r="AC466" i="1" s="1"/>
  <c r="X466" i="1"/>
  <c r="AA466" i="1" s="1"/>
  <c r="Y466" i="1"/>
  <c r="AB466" i="1" s="1"/>
  <c r="K465" i="1"/>
  <c r="H465" i="1"/>
  <c r="N465" i="1" s="1"/>
  <c r="Q490" i="1"/>
  <c r="B491" i="1"/>
  <c r="U484" i="1"/>
  <c r="V484" i="1"/>
  <c r="R486" i="1"/>
  <c r="C487" i="1"/>
  <c r="Q489" i="1"/>
  <c r="T485" i="1"/>
  <c r="V485" i="1" s="1"/>
  <c r="P465" i="1" l="1"/>
  <c r="J466" i="1"/>
  <c r="G466" i="1"/>
  <c r="M466" i="1" s="1"/>
  <c r="O465" i="1"/>
  <c r="F466" i="1"/>
  <c r="L466" i="1" s="1"/>
  <c r="I466" i="1"/>
  <c r="K466" i="1"/>
  <c r="H466" i="1"/>
  <c r="N466" i="1" s="1"/>
  <c r="S468" i="1"/>
  <c r="W468" i="1" s="1"/>
  <c r="D469" i="1"/>
  <c r="E468" i="1"/>
  <c r="Z467" i="1"/>
  <c r="AC467" i="1" s="1"/>
  <c r="Y467" i="1"/>
  <c r="AB467" i="1" s="1"/>
  <c r="X467" i="1"/>
  <c r="AA467" i="1" s="1"/>
  <c r="Q491" i="1"/>
  <c r="B492" i="1"/>
  <c r="R487" i="1"/>
  <c r="C488" i="1"/>
  <c r="U485" i="1"/>
  <c r="T486" i="1"/>
  <c r="P466" i="1" l="1"/>
  <c r="J467" i="1"/>
  <c r="G467" i="1"/>
  <c r="M467" i="1" s="1"/>
  <c r="S469" i="1"/>
  <c r="W469" i="1" s="1"/>
  <c r="D470" i="1"/>
  <c r="E469" i="1"/>
  <c r="Z468" i="1"/>
  <c r="AC468" i="1" s="1"/>
  <c r="Y468" i="1"/>
  <c r="AB468" i="1" s="1"/>
  <c r="X468" i="1"/>
  <c r="AA468" i="1" s="1"/>
  <c r="O466" i="1"/>
  <c r="K467" i="1"/>
  <c r="H467" i="1"/>
  <c r="N467" i="1" s="1"/>
  <c r="I467" i="1"/>
  <c r="F467" i="1"/>
  <c r="L467" i="1" s="1"/>
  <c r="Q492" i="1"/>
  <c r="B493" i="1"/>
  <c r="R488" i="1"/>
  <c r="C489" i="1"/>
  <c r="C490" i="1" s="1"/>
  <c r="U486" i="1"/>
  <c r="T487" i="1"/>
  <c r="V487" i="1" s="1"/>
  <c r="V486" i="1"/>
  <c r="P467" i="1" l="1"/>
  <c r="O467" i="1"/>
  <c r="I468" i="1"/>
  <c r="F468" i="1"/>
  <c r="L468" i="1" s="1"/>
  <c r="K468" i="1"/>
  <c r="H468" i="1"/>
  <c r="N468" i="1" s="1"/>
  <c r="S470" i="1"/>
  <c r="W470" i="1" s="1"/>
  <c r="D471" i="1"/>
  <c r="E470" i="1"/>
  <c r="J468" i="1"/>
  <c r="G468" i="1"/>
  <c r="M468" i="1" s="1"/>
  <c r="Z469" i="1"/>
  <c r="AC469" i="1" s="1"/>
  <c r="X469" i="1"/>
  <c r="AA469" i="1" s="1"/>
  <c r="Y469" i="1"/>
  <c r="AB469" i="1" s="1"/>
  <c r="R490" i="1"/>
  <c r="C491" i="1"/>
  <c r="Q493" i="1"/>
  <c r="B494" i="1"/>
  <c r="U487" i="1"/>
  <c r="R489" i="1"/>
  <c r="T488" i="1"/>
  <c r="P468" i="1" l="1"/>
  <c r="J469" i="1"/>
  <c r="G469" i="1"/>
  <c r="M469" i="1" s="1"/>
  <c r="K469" i="1"/>
  <c r="H469" i="1"/>
  <c r="N469" i="1" s="1"/>
  <c r="Z470" i="1"/>
  <c r="AC470" i="1" s="1"/>
  <c r="Y470" i="1"/>
  <c r="AB470" i="1" s="1"/>
  <c r="X470" i="1"/>
  <c r="AA470" i="1" s="1"/>
  <c r="I469" i="1"/>
  <c r="O469" i="1" s="1"/>
  <c r="F469" i="1"/>
  <c r="L469" i="1" s="1"/>
  <c r="P469" i="1" s="1"/>
  <c r="S471" i="1"/>
  <c r="W471" i="1" s="1"/>
  <c r="D472" i="1"/>
  <c r="E471" i="1"/>
  <c r="O468" i="1"/>
  <c r="R491" i="1"/>
  <c r="C492" i="1"/>
  <c r="B495" i="1"/>
  <c r="Q494" i="1"/>
  <c r="T490" i="1"/>
  <c r="U488" i="1"/>
  <c r="V488" i="1"/>
  <c r="T489" i="1"/>
  <c r="V489" i="1" s="1"/>
  <c r="S472" i="1" l="1"/>
  <c r="W472" i="1" s="1"/>
  <c r="D473" i="1"/>
  <c r="E472" i="1"/>
  <c r="K470" i="1"/>
  <c r="H470" i="1"/>
  <c r="N470" i="1" s="1"/>
  <c r="Z471" i="1"/>
  <c r="AC471" i="1" s="1"/>
  <c r="X471" i="1"/>
  <c r="AA471" i="1" s="1"/>
  <c r="Y471" i="1"/>
  <c r="AB471" i="1" s="1"/>
  <c r="G470" i="1"/>
  <c r="M470" i="1" s="1"/>
  <c r="J470" i="1"/>
  <c r="F470" i="1"/>
  <c r="L470" i="1" s="1"/>
  <c r="I470" i="1"/>
  <c r="B496" i="1"/>
  <c r="Q495" i="1"/>
  <c r="R492" i="1"/>
  <c r="C493" i="1"/>
  <c r="T491" i="1"/>
  <c r="U490" i="1"/>
  <c r="V490" i="1"/>
  <c r="U489" i="1"/>
  <c r="O470" i="1" l="1"/>
  <c r="P470" i="1"/>
  <c r="I471" i="1"/>
  <c r="F471" i="1"/>
  <c r="L471" i="1" s="1"/>
  <c r="J471" i="1"/>
  <c r="G471" i="1"/>
  <c r="M471" i="1" s="1"/>
  <c r="H471" i="1"/>
  <c r="N471" i="1" s="1"/>
  <c r="K471" i="1"/>
  <c r="S473" i="1"/>
  <c r="W473" i="1" s="1"/>
  <c r="D474" i="1"/>
  <c r="E473" i="1"/>
  <c r="Z472" i="1"/>
  <c r="AC472" i="1" s="1"/>
  <c r="Y472" i="1"/>
  <c r="AB472" i="1" s="1"/>
  <c r="X472" i="1"/>
  <c r="AA472" i="1" s="1"/>
  <c r="R493" i="1"/>
  <c r="C494" i="1"/>
  <c r="T492" i="1"/>
  <c r="Q496" i="1"/>
  <c r="B497" i="1"/>
  <c r="U491" i="1"/>
  <c r="V491" i="1"/>
  <c r="P471" i="1" l="1"/>
  <c r="I472" i="1"/>
  <c r="F472" i="1"/>
  <c r="L472" i="1" s="1"/>
  <c r="D475" i="1"/>
  <c r="S474" i="1"/>
  <c r="E474" i="1"/>
  <c r="K472" i="1"/>
  <c r="H472" i="1"/>
  <c r="N472" i="1" s="1"/>
  <c r="J472" i="1"/>
  <c r="G472" i="1"/>
  <c r="M472" i="1" s="1"/>
  <c r="Z473" i="1"/>
  <c r="AC473" i="1" s="1"/>
  <c r="X473" i="1"/>
  <c r="AA473" i="1" s="1"/>
  <c r="Y473" i="1"/>
  <c r="AB473" i="1" s="1"/>
  <c r="O471" i="1"/>
  <c r="Q497" i="1"/>
  <c r="B498" i="1"/>
  <c r="R494" i="1"/>
  <c r="C495" i="1"/>
  <c r="U492" i="1"/>
  <c r="V492" i="1"/>
  <c r="T493" i="1"/>
  <c r="P472" i="1" l="1"/>
  <c r="I473" i="1"/>
  <c r="F473" i="1"/>
  <c r="L473" i="1" s="1"/>
  <c r="J473" i="1"/>
  <c r="G473" i="1"/>
  <c r="M473" i="1" s="1"/>
  <c r="H473" i="1"/>
  <c r="N473" i="1" s="1"/>
  <c r="K473" i="1"/>
  <c r="W474" i="1"/>
  <c r="Z474" i="1" s="1"/>
  <c r="AC474" i="1" s="1"/>
  <c r="S475" i="1"/>
  <c r="W475" i="1" s="1"/>
  <c r="E475" i="1"/>
  <c r="D476" i="1"/>
  <c r="O472" i="1"/>
  <c r="R495" i="1"/>
  <c r="C496" i="1"/>
  <c r="U493" i="1"/>
  <c r="T494" i="1"/>
  <c r="V493" i="1"/>
  <c r="Q498" i="1"/>
  <c r="B499" i="1"/>
  <c r="P473" i="1" l="1"/>
  <c r="S476" i="1"/>
  <c r="W476" i="1" s="1"/>
  <c r="E476" i="1"/>
  <c r="D477" i="1"/>
  <c r="Z475" i="1"/>
  <c r="AC475" i="1" s="1"/>
  <c r="Y475" i="1"/>
  <c r="AB475" i="1" s="1"/>
  <c r="X475" i="1"/>
  <c r="AA475" i="1" s="1"/>
  <c r="K474" i="1"/>
  <c r="H474" i="1"/>
  <c r="N474" i="1" s="1"/>
  <c r="Y474" i="1"/>
  <c r="AB474" i="1" s="1"/>
  <c r="X474" i="1"/>
  <c r="AA474" i="1" s="1"/>
  <c r="O473" i="1"/>
  <c r="U494" i="1"/>
  <c r="R496" i="1"/>
  <c r="C497" i="1"/>
  <c r="V494" i="1"/>
  <c r="Q499" i="1"/>
  <c r="B500" i="1"/>
  <c r="T495" i="1"/>
  <c r="I474" i="1" l="1"/>
  <c r="F474" i="1"/>
  <c r="L474" i="1" s="1"/>
  <c r="J475" i="1"/>
  <c r="G475" i="1"/>
  <c r="M475" i="1" s="1"/>
  <c r="H475" i="1"/>
  <c r="N475" i="1" s="1"/>
  <c r="K475" i="1"/>
  <c r="S477" i="1"/>
  <c r="W477" i="1" s="1"/>
  <c r="E477" i="1"/>
  <c r="D478" i="1"/>
  <c r="G474" i="1"/>
  <c r="M474" i="1" s="1"/>
  <c r="J474" i="1"/>
  <c r="I475" i="1"/>
  <c r="O475" i="1" s="1"/>
  <c r="F475" i="1"/>
  <c r="L475" i="1" s="1"/>
  <c r="Z476" i="1"/>
  <c r="AC476" i="1" s="1"/>
  <c r="Y476" i="1"/>
  <c r="AB476" i="1" s="1"/>
  <c r="X476" i="1"/>
  <c r="AA476" i="1" s="1"/>
  <c r="U495" i="1"/>
  <c r="V495" i="1"/>
  <c r="R497" i="1"/>
  <c r="C498" i="1"/>
  <c r="T496" i="1"/>
  <c r="V496" i="1" s="1"/>
  <c r="B501" i="1"/>
  <c r="Q500" i="1"/>
  <c r="P474" i="1" l="1"/>
  <c r="P475" i="1"/>
  <c r="S478" i="1"/>
  <c r="W478" i="1" s="1"/>
  <c r="E478" i="1"/>
  <c r="D479" i="1"/>
  <c r="F476" i="1"/>
  <c r="L476" i="1" s="1"/>
  <c r="I476" i="1"/>
  <c r="J476" i="1"/>
  <c r="G476" i="1"/>
  <c r="M476" i="1" s="1"/>
  <c r="K476" i="1"/>
  <c r="H476" i="1"/>
  <c r="N476" i="1" s="1"/>
  <c r="Z477" i="1"/>
  <c r="AC477" i="1" s="1"/>
  <c r="Y477" i="1"/>
  <c r="AB477" i="1" s="1"/>
  <c r="X477" i="1"/>
  <c r="AA477" i="1" s="1"/>
  <c r="O474" i="1"/>
  <c r="T497" i="1"/>
  <c r="R498" i="1"/>
  <c r="C499" i="1"/>
  <c r="B502" i="1"/>
  <c r="Q501" i="1"/>
  <c r="U496" i="1"/>
  <c r="P476" i="1" l="1"/>
  <c r="J477" i="1"/>
  <c r="G477" i="1"/>
  <c r="M477" i="1" s="1"/>
  <c r="F477" i="1"/>
  <c r="L477" i="1" s="1"/>
  <c r="I477" i="1"/>
  <c r="K477" i="1"/>
  <c r="H477" i="1"/>
  <c r="N477" i="1" s="1"/>
  <c r="S479" i="1"/>
  <c r="W479" i="1" s="1"/>
  <c r="D480" i="1"/>
  <c r="E479" i="1"/>
  <c r="O476" i="1"/>
  <c r="Z478" i="1"/>
  <c r="AC478" i="1" s="1"/>
  <c r="X478" i="1"/>
  <c r="AA478" i="1" s="1"/>
  <c r="Y478" i="1"/>
  <c r="AB478" i="1" s="1"/>
  <c r="Q502" i="1"/>
  <c r="B503" i="1"/>
  <c r="R499" i="1"/>
  <c r="C500" i="1"/>
  <c r="T498" i="1"/>
  <c r="U497" i="1"/>
  <c r="V497" i="1"/>
  <c r="P477" i="1" l="1"/>
  <c r="I478" i="1"/>
  <c r="F478" i="1"/>
  <c r="L478" i="1" s="1"/>
  <c r="S480" i="1"/>
  <c r="W480" i="1" s="1"/>
  <c r="D481" i="1"/>
  <c r="E480" i="1"/>
  <c r="Z479" i="1"/>
  <c r="AC479" i="1" s="1"/>
  <c r="Y479" i="1"/>
  <c r="AB479" i="1" s="1"/>
  <c r="X479" i="1"/>
  <c r="AA479" i="1" s="1"/>
  <c r="O477" i="1"/>
  <c r="K478" i="1"/>
  <c r="H478" i="1"/>
  <c r="N478" i="1" s="1"/>
  <c r="J478" i="1"/>
  <c r="G478" i="1"/>
  <c r="M478" i="1" s="1"/>
  <c r="Q503" i="1"/>
  <c r="B504" i="1"/>
  <c r="T499" i="1"/>
  <c r="V499" i="1" s="1"/>
  <c r="U498" i="1"/>
  <c r="V498" i="1"/>
  <c r="R500" i="1"/>
  <c r="C501" i="1"/>
  <c r="P478" i="1" l="1"/>
  <c r="J479" i="1"/>
  <c r="G479" i="1"/>
  <c r="M479" i="1" s="1"/>
  <c r="S481" i="1"/>
  <c r="W481" i="1" s="1"/>
  <c r="D482" i="1"/>
  <c r="E481" i="1"/>
  <c r="K479" i="1"/>
  <c r="H479" i="1"/>
  <c r="N479" i="1" s="1"/>
  <c r="Z480" i="1"/>
  <c r="AC480" i="1" s="1"/>
  <c r="X480" i="1"/>
  <c r="AA480" i="1" s="1"/>
  <c r="Y480" i="1"/>
  <c r="AB480" i="1" s="1"/>
  <c r="F479" i="1"/>
  <c r="L479" i="1" s="1"/>
  <c r="I479" i="1"/>
  <c r="O478" i="1"/>
  <c r="R501" i="1"/>
  <c r="C502" i="1"/>
  <c r="T500" i="1"/>
  <c r="U499" i="1"/>
  <c r="B505" i="1"/>
  <c r="Q504" i="1"/>
  <c r="P479" i="1" l="1"/>
  <c r="O479" i="1"/>
  <c r="J480" i="1"/>
  <c r="G480" i="1"/>
  <c r="M480" i="1" s="1"/>
  <c r="I480" i="1"/>
  <c r="F480" i="1"/>
  <c r="L480" i="1" s="1"/>
  <c r="S482" i="1"/>
  <c r="W482" i="1" s="1"/>
  <c r="E482" i="1"/>
  <c r="D483" i="1"/>
  <c r="Z481" i="1"/>
  <c r="AC481" i="1" s="1"/>
  <c r="Y481" i="1"/>
  <c r="AB481" i="1" s="1"/>
  <c r="X481" i="1"/>
  <c r="AA481" i="1" s="1"/>
  <c r="H480" i="1"/>
  <c r="N480" i="1" s="1"/>
  <c r="K480" i="1"/>
  <c r="U500" i="1"/>
  <c r="V500" i="1"/>
  <c r="R502" i="1"/>
  <c r="C503" i="1"/>
  <c r="T501" i="1"/>
  <c r="V501" i="1" s="1"/>
  <c r="Q505" i="1"/>
  <c r="B506" i="1"/>
  <c r="P480" i="1" l="1"/>
  <c r="J481" i="1"/>
  <c r="G481" i="1"/>
  <c r="M481" i="1" s="1"/>
  <c r="Z482" i="1"/>
  <c r="AC482" i="1" s="1"/>
  <c r="X482" i="1"/>
  <c r="AA482" i="1" s="1"/>
  <c r="Y482" i="1"/>
  <c r="AB482" i="1" s="1"/>
  <c r="I481" i="1"/>
  <c r="F481" i="1"/>
  <c r="L481" i="1" s="1"/>
  <c r="K481" i="1"/>
  <c r="H481" i="1"/>
  <c r="N481" i="1" s="1"/>
  <c r="O480" i="1"/>
  <c r="S483" i="1"/>
  <c r="W483" i="1" s="1"/>
  <c r="E483" i="1"/>
  <c r="D484" i="1"/>
  <c r="B507" i="1"/>
  <c r="Q506" i="1"/>
  <c r="T502" i="1"/>
  <c r="V502" i="1" s="1"/>
  <c r="U501" i="1"/>
  <c r="R503" i="1"/>
  <c r="C504" i="1"/>
  <c r="P481" i="1" l="1"/>
  <c r="Z483" i="1"/>
  <c r="AC483" i="1" s="1"/>
  <c r="Y483" i="1"/>
  <c r="AB483" i="1" s="1"/>
  <c r="X483" i="1"/>
  <c r="AA483" i="1" s="1"/>
  <c r="J482" i="1"/>
  <c r="G482" i="1"/>
  <c r="M482" i="1" s="1"/>
  <c r="O481" i="1"/>
  <c r="I482" i="1"/>
  <c r="F482" i="1"/>
  <c r="L482" i="1" s="1"/>
  <c r="K482" i="1"/>
  <c r="H482" i="1"/>
  <c r="N482" i="1" s="1"/>
  <c r="S484" i="1"/>
  <c r="W484" i="1" s="1"/>
  <c r="E484" i="1"/>
  <c r="D485" i="1"/>
  <c r="R504" i="1"/>
  <c r="C505" i="1"/>
  <c r="U502" i="1"/>
  <c r="B508" i="1"/>
  <c r="B509" i="1" s="1"/>
  <c r="Q507" i="1"/>
  <c r="T503" i="1"/>
  <c r="P482" i="1" l="1"/>
  <c r="Z484" i="1"/>
  <c r="AC484" i="1" s="1"/>
  <c r="X484" i="1"/>
  <c r="AA484" i="1" s="1"/>
  <c r="Y484" i="1"/>
  <c r="AB484" i="1" s="1"/>
  <c r="I483" i="1"/>
  <c r="F483" i="1"/>
  <c r="L483" i="1" s="1"/>
  <c r="J483" i="1"/>
  <c r="G483" i="1"/>
  <c r="M483" i="1" s="1"/>
  <c r="O482" i="1"/>
  <c r="S485" i="1"/>
  <c r="W485" i="1" s="1"/>
  <c r="E485" i="1"/>
  <c r="D486" i="1"/>
  <c r="K483" i="1"/>
  <c r="H483" i="1"/>
  <c r="N483" i="1" s="1"/>
  <c r="Q509" i="1"/>
  <c r="B510" i="1"/>
  <c r="Q508" i="1"/>
  <c r="U503" i="1"/>
  <c r="R505" i="1"/>
  <c r="C506" i="1"/>
  <c r="T504" i="1"/>
  <c r="V503" i="1"/>
  <c r="P483" i="1" l="1"/>
  <c r="S486" i="1"/>
  <c r="W486" i="1" s="1"/>
  <c r="D487" i="1"/>
  <c r="E486" i="1"/>
  <c r="O483" i="1"/>
  <c r="Z485" i="1"/>
  <c r="AC485" i="1" s="1"/>
  <c r="Y485" i="1"/>
  <c r="AB485" i="1" s="1"/>
  <c r="X485" i="1"/>
  <c r="AA485" i="1" s="1"/>
  <c r="J484" i="1"/>
  <c r="G484" i="1"/>
  <c r="M484" i="1" s="1"/>
  <c r="I484" i="1"/>
  <c r="F484" i="1"/>
  <c r="L484" i="1" s="1"/>
  <c r="H484" i="1"/>
  <c r="N484" i="1" s="1"/>
  <c r="K484" i="1"/>
  <c r="B511" i="1"/>
  <c r="Q510" i="1"/>
  <c r="T505" i="1"/>
  <c r="U504" i="1"/>
  <c r="V504" i="1"/>
  <c r="R506" i="1"/>
  <c r="C507" i="1"/>
  <c r="P484" i="1" l="1"/>
  <c r="O484" i="1"/>
  <c r="K485" i="1"/>
  <c r="H485" i="1"/>
  <c r="N485" i="1" s="1"/>
  <c r="I485" i="1"/>
  <c r="F485" i="1"/>
  <c r="L485" i="1" s="1"/>
  <c r="J485" i="1"/>
  <c r="G485" i="1"/>
  <c r="M485" i="1" s="1"/>
  <c r="S487" i="1"/>
  <c r="W487" i="1" s="1"/>
  <c r="D488" i="1"/>
  <c r="E487" i="1"/>
  <c r="Z486" i="1"/>
  <c r="AC486" i="1" s="1"/>
  <c r="X486" i="1"/>
  <c r="AA486" i="1" s="1"/>
  <c r="Y486" i="1"/>
  <c r="AB486" i="1" s="1"/>
  <c r="Q511" i="1"/>
  <c r="B512" i="1"/>
  <c r="T506" i="1"/>
  <c r="U505" i="1"/>
  <c r="V505" i="1"/>
  <c r="R507" i="1"/>
  <c r="C508" i="1"/>
  <c r="C509" i="1" s="1"/>
  <c r="P485" i="1" l="1"/>
  <c r="F486" i="1"/>
  <c r="L486" i="1" s="1"/>
  <c r="I486" i="1"/>
  <c r="J486" i="1"/>
  <c r="G486" i="1"/>
  <c r="M486" i="1" s="1"/>
  <c r="S488" i="1"/>
  <c r="W488" i="1" s="1"/>
  <c r="D489" i="1"/>
  <c r="E488" i="1"/>
  <c r="K486" i="1"/>
  <c r="H486" i="1"/>
  <c r="N486" i="1" s="1"/>
  <c r="O485" i="1"/>
  <c r="Z487" i="1"/>
  <c r="AC487" i="1" s="1"/>
  <c r="X487" i="1"/>
  <c r="AA487" i="1" s="1"/>
  <c r="Y487" i="1"/>
  <c r="AB487" i="1" s="1"/>
  <c r="R509" i="1"/>
  <c r="C510" i="1"/>
  <c r="Q512" i="1"/>
  <c r="B513" i="1"/>
  <c r="R508" i="1"/>
  <c r="T507" i="1"/>
  <c r="U506" i="1"/>
  <c r="V506" i="1"/>
  <c r="P486" i="1" l="1"/>
  <c r="I487" i="1"/>
  <c r="F487" i="1"/>
  <c r="L487" i="1" s="1"/>
  <c r="Z488" i="1"/>
  <c r="AC488" i="1" s="1"/>
  <c r="X488" i="1"/>
  <c r="AA488" i="1" s="1"/>
  <c r="Y488" i="1"/>
  <c r="AB488" i="1" s="1"/>
  <c r="S489" i="1"/>
  <c r="W489" i="1" s="1"/>
  <c r="D490" i="1"/>
  <c r="E489" i="1"/>
  <c r="O486" i="1"/>
  <c r="H487" i="1"/>
  <c r="N487" i="1" s="1"/>
  <c r="K487" i="1"/>
  <c r="J487" i="1"/>
  <c r="G487" i="1"/>
  <c r="M487" i="1" s="1"/>
  <c r="R510" i="1"/>
  <c r="C511" i="1"/>
  <c r="B514" i="1"/>
  <c r="Q513" i="1"/>
  <c r="T509" i="1"/>
  <c r="V509" i="1" s="1"/>
  <c r="U507" i="1"/>
  <c r="V507" i="1"/>
  <c r="T508" i="1"/>
  <c r="P487" i="1" l="1"/>
  <c r="E490" i="1"/>
  <c r="D491" i="1"/>
  <c r="S490" i="1"/>
  <c r="J488" i="1"/>
  <c r="G488" i="1"/>
  <c r="M488" i="1" s="1"/>
  <c r="Z489" i="1"/>
  <c r="AC489" i="1" s="1"/>
  <c r="X489" i="1"/>
  <c r="AA489" i="1" s="1"/>
  <c r="Y489" i="1"/>
  <c r="AB489" i="1" s="1"/>
  <c r="I488" i="1"/>
  <c r="F488" i="1"/>
  <c r="L488" i="1" s="1"/>
  <c r="K488" i="1"/>
  <c r="H488" i="1"/>
  <c r="N488" i="1" s="1"/>
  <c r="O487" i="1"/>
  <c r="B515" i="1"/>
  <c r="Q514" i="1"/>
  <c r="R511" i="1"/>
  <c r="C512" i="1"/>
  <c r="U509" i="1"/>
  <c r="T510" i="1"/>
  <c r="U508" i="1"/>
  <c r="V508" i="1"/>
  <c r="P488" i="1" l="1"/>
  <c r="J489" i="1"/>
  <c r="G489" i="1"/>
  <c r="M489" i="1" s="1"/>
  <c r="O488" i="1"/>
  <c r="I489" i="1"/>
  <c r="F489" i="1"/>
  <c r="L489" i="1" s="1"/>
  <c r="K489" i="1"/>
  <c r="H489" i="1"/>
  <c r="N489" i="1" s="1"/>
  <c r="W490" i="1"/>
  <c r="Z490" i="1" s="1"/>
  <c r="AC490" i="1" s="1"/>
  <c r="D492" i="1"/>
  <c r="E491" i="1"/>
  <c r="S491" i="1"/>
  <c r="U510" i="1"/>
  <c r="V510" i="1"/>
  <c r="Q515" i="1"/>
  <c r="B516" i="1"/>
  <c r="T511" i="1"/>
  <c r="R512" i="1"/>
  <c r="C513" i="1"/>
  <c r="P489" i="1" l="1"/>
  <c r="S492" i="1"/>
  <c r="W492" i="1" s="1"/>
  <c r="E492" i="1"/>
  <c r="D493" i="1"/>
  <c r="O489" i="1"/>
  <c r="W491" i="1"/>
  <c r="Z491" i="1" s="1"/>
  <c r="AC491" i="1" s="1"/>
  <c r="K490" i="1"/>
  <c r="H490" i="1"/>
  <c r="N490" i="1" s="1"/>
  <c r="Y490" i="1"/>
  <c r="AB490" i="1" s="1"/>
  <c r="X490" i="1"/>
  <c r="AA490" i="1" s="1"/>
  <c r="T512" i="1"/>
  <c r="V512" i="1" s="1"/>
  <c r="U511" i="1"/>
  <c r="R513" i="1"/>
  <c r="C514" i="1"/>
  <c r="V511" i="1"/>
  <c r="B517" i="1"/>
  <c r="Q516" i="1"/>
  <c r="I490" i="1" l="1"/>
  <c r="F490" i="1"/>
  <c r="L490" i="1" s="1"/>
  <c r="X491" i="1"/>
  <c r="AA491" i="1" s="1"/>
  <c r="Y491" i="1"/>
  <c r="AB491" i="1" s="1"/>
  <c r="J490" i="1"/>
  <c r="G490" i="1"/>
  <c r="M490" i="1" s="1"/>
  <c r="K491" i="1"/>
  <c r="H491" i="1"/>
  <c r="N491" i="1" s="1"/>
  <c r="S493" i="1"/>
  <c r="W493" i="1" s="1"/>
  <c r="D494" i="1"/>
  <c r="E493" i="1"/>
  <c r="Z492" i="1"/>
  <c r="AC492" i="1" s="1"/>
  <c r="X492" i="1"/>
  <c r="AA492" i="1" s="1"/>
  <c r="Y492" i="1"/>
  <c r="AB492" i="1" s="1"/>
  <c r="R514" i="1"/>
  <c r="C515" i="1"/>
  <c r="T513" i="1"/>
  <c r="Q517" i="1"/>
  <c r="B518" i="1"/>
  <c r="U512" i="1"/>
  <c r="P490" i="1" l="1"/>
  <c r="H492" i="1"/>
  <c r="N492" i="1" s="1"/>
  <c r="K492" i="1"/>
  <c r="S494" i="1"/>
  <c r="W494" i="1" s="1"/>
  <c r="D495" i="1"/>
  <c r="E494" i="1"/>
  <c r="J491" i="1"/>
  <c r="G491" i="1"/>
  <c r="M491" i="1" s="1"/>
  <c r="I491" i="1"/>
  <c r="F491" i="1"/>
  <c r="L491" i="1" s="1"/>
  <c r="Z493" i="1"/>
  <c r="AC493" i="1" s="1"/>
  <c r="X493" i="1"/>
  <c r="AA493" i="1" s="1"/>
  <c r="Y493" i="1"/>
  <c r="AB493" i="1" s="1"/>
  <c r="J492" i="1"/>
  <c r="G492" i="1"/>
  <c r="M492" i="1" s="1"/>
  <c r="I492" i="1"/>
  <c r="F492" i="1"/>
  <c r="L492" i="1" s="1"/>
  <c r="O490" i="1"/>
  <c r="Q518" i="1"/>
  <c r="B519" i="1"/>
  <c r="U513" i="1"/>
  <c r="V513" i="1"/>
  <c r="R515" i="1"/>
  <c r="C516" i="1"/>
  <c r="T514" i="1"/>
  <c r="V514" i="1" s="1"/>
  <c r="O492" i="1" l="1"/>
  <c r="O491" i="1"/>
  <c r="P492" i="1"/>
  <c r="P491" i="1"/>
  <c r="J493" i="1"/>
  <c r="G493" i="1"/>
  <c r="M493" i="1" s="1"/>
  <c r="K493" i="1"/>
  <c r="H493" i="1"/>
  <c r="N493" i="1" s="1"/>
  <c r="S495" i="1"/>
  <c r="W495" i="1" s="1"/>
  <c r="D496" i="1"/>
  <c r="E495" i="1"/>
  <c r="F493" i="1"/>
  <c r="L493" i="1" s="1"/>
  <c r="I493" i="1"/>
  <c r="Z494" i="1"/>
  <c r="AC494" i="1" s="1"/>
  <c r="X494" i="1"/>
  <c r="AA494" i="1" s="1"/>
  <c r="Y494" i="1"/>
  <c r="AB494" i="1" s="1"/>
  <c r="B520" i="1"/>
  <c r="Q519" i="1"/>
  <c r="U514" i="1"/>
  <c r="R516" i="1"/>
  <c r="C517" i="1"/>
  <c r="T515" i="1"/>
  <c r="P493" i="1" l="1"/>
  <c r="O493" i="1"/>
  <c r="J494" i="1"/>
  <c r="G494" i="1"/>
  <c r="M494" i="1" s="1"/>
  <c r="Z495" i="1"/>
  <c r="AC495" i="1" s="1"/>
  <c r="X495" i="1"/>
  <c r="AA495" i="1" s="1"/>
  <c r="Y495" i="1"/>
  <c r="AB495" i="1" s="1"/>
  <c r="H494" i="1"/>
  <c r="N494" i="1" s="1"/>
  <c r="K494" i="1"/>
  <c r="F494" i="1"/>
  <c r="L494" i="1" s="1"/>
  <c r="I494" i="1"/>
  <c r="S496" i="1"/>
  <c r="W496" i="1" s="1"/>
  <c r="E496" i="1"/>
  <c r="D497" i="1"/>
  <c r="U515" i="1"/>
  <c r="V515" i="1"/>
  <c r="R517" i="1"/>
  <c r="C518" i="1"/>
  <c r="B521" i="1"/>
  <c r="Q520" i="1"/>
  <c r="T516" i="1"/>
  <c r="P494" i="1" l="1"/>
  <c r="O494" i="1"/>
  <c r="S497" i="1"/>
  <c r="W497" i="1" s="1"/>
  <c r="E497" i="1"/>
  <c r="D498" i="1"/>
  <c r="G495" i="1"/>
  <c r="M495" i="1" s="1"/>
  <c r="J495" i="1"/>
  <c r="Z496" i="1"/>
  <c r="AC496" i="1" s="1"/>
  <c r="X496" i="1"/>
  <c r="AA496" i="1" s="1"/>
  <c r="Y496" i="1"/>
  <c r="AB496" i="1" s="1"/>
  <c r="I495" i="1"/>
  <c r="F495" i="1"/>
  <c r="L495" i="1" s="1"/>
  <c r="K495" i="1"/>
  <c r="H495" i="1"/>
  <c r="N495" i="1" s="1"/>
  <c r="Q521" i="1"/>
  <c r="B522" i="1"/>
  <c r="T517" i="1"/>
  <c r="R518" i="1"/>
  <c r="C519" i="1"/>
  <c r="U516" i="1"/>
  <c r="V516" i="1"/>
  <c r="P495" i="1" l="1"/>
  <c r="O495" i="1"/>
  <c r="G496" i="1"/>
  <c r="M496" i="1" s="1"/>
  <c r="J496" i="1"/>
  <c r="K496" i="1"/>
  <c r="H496" i="1"/>
  <c r="N496" i="1" s="1"/>
  <c r="S498" i="1"/>
  <c r="W498" i="1" s="1"/>
  <c r="E498" i="1"/>
  <c r="D499" i="1"/>
  <c r="I496" i="1"/>
  <c r="O496" i="1" s="1"/>
  <c r="F496" i="1"/>
  <c r="L496" i="1" s="1"/>
  <c r="Z497" i="1"/>
  <c r="AC497" i="1" s="1"/>
  <c r="X497" i="1"/>
  <c r="AA497" i="1" s="1"/>
  <c r="Y497" i="1"/>
  <c r="AB497" i="1" s="1"/>
  <c r="T518" i="1"/>
  <c r="V518" i="1" s="1"/>
  <c r="U517" i="1"/>
  <c r="V517" i="1"/>
  <c r="Q522" i="1"/>
  <c r="B523" i="1"/>
  <c r="R519" i="1"/>
  <c r="C520" i="1"/>
  <c r="P496" i="1" l="1"/>
  <c r="K497" i="1"/>
  <c r="H497" i="1"/>
  <c r="N497" i="1" s="1"/>
  <c r="Z498" i="1"/>
  <c r="AC498" i="1" s="1"/>
  <c r="Y498" i="1"/>
  <c r="AB498" i="1" s="1"/>
  <c r="X498" i="1"/>
  <c r="AA498" i="1" s="1"/>
  <c r="F497" i="1"/>
  <c r="L497" i="1" s="1"/>
  <c r="I497" i="1"/>
  <c r="S499" i="1"/>
  <c r="W499" i="1" s="1"/>
  <c r="E499" i="1"/>
  <c r="D500" i="1"/>
  <c r="J497" i="1"/>
  <c r="G497" i="1"/>
  <c r="M497" i="1" s="1"/>
  <c r="R520" i="1"/>
  <c r="C521" i="1"/>
  <c r="T519" i="1"/>
  <c r="U518" i="1"/>
  <c r="Q523" i="1"/>
  <c r="B524" i="1"/>
  <c r="P497" i="1" l="1"/>
  <c r="Z499" i="1"/>
  <c r="AC499" i="1" s="1"/>
  <c r="Y499" i="1"/>
  <c r="AB499" i="1" s="1"/>
  <c r="X499" i="1"/>
  <c r="AA499" i="1" s="1"/>
  <c r="I498" i="1"/>
  <c r="F498" i="1"/>
  <c r="L498" i="1" s="1"/>
  <c r="S500" i="1"/>
  <c r="W500" i="1" s="1"/>
  <c r="D501" i="1"/>
  <c r="E500" i="1"/>
  <c r="O497" i="1"/>
  <c r="J498" i="1"/>
  <c r="G498" i="1"/>
  <c r="M498" i="1" s="1"/>
  <c r="K498" i="1"/>
  <c r="H498" i="1"/>
  <c r="N498" i="1" s="1"/>
  <c r="U519" i="1"/>
  <c r="V519" i="1"/>
  <c r="R521" i="1"/>
  <c r="C522" i="1"/>
  <c r="Q524" i="1"/>
  <c r="B525" i="1"/>
  <c r="T520" i="1"/>
  <c r="P498" i="1" l="1"/>
  <c r="O498" i="1"/>
  <c r="S501" i="1"/>
  <c r="W501" i="1" s="1"/>
  <c r="D502" i="1"/>
  <c r="E501" i="1"/>
  <c r="I499" i="1"/>
  <c r="F499" i="1"/>
  <c r="L499" i="1" s="1"/>
  <c r="Z500" i="1"/>
  <c r="AC500" i="1" s="1"/>
  <c r="Y500" i="1"/>
  <c r="AB500" i="1" s="1"/>
  <c r="X500" i="1"/>
  <c r="AA500" i="1" s="1"/>
  <c r="G499" i="1"/>
  <c r="M499" i="1" s="1"/>
  <c r="J499" i="1"/>
  <c r="K499" i="1"/>
  <c r="H499" i="1"/>
  <c r="N499" i="1" s="1"/>
  <c r="B526" i="1"/>
  <c r="B527" i="1" s="1"/>
  <c r="Q525" i="1"/>
  <c r="T521" i="1"/>
  <c r="R522" i="1"/>
  <c r="C523" i="1"/>
  <c r="U520" i="1"/>
  <c r="V520" i="1"/>
  <c r="P499" i="1" l="1"/>
  <c r="J500" i="1"/>
  <c r="G500" i="1"/>
  <c r="M500" i="1" s="1"/>
  <c r="O499" i="1"/>
  <c r="F500" i="1"/>
  <c r="L500" i="1" s="1"/>
  <c r="I500" i="1"/>
  <c r="K500" i="1"/>
  <c r="H500" i="1"/>
  <c r="N500" i="1" s="1"/>
  <c r="S502" i="1"/>
  <c r="W502" i="1" s="1"/>
  <c r="D503" i="1"/>
  <c r="E502" i="1"/>
  <c r="Z501" i="1"/>
  <c r="AC501" i="1" s="1"/>
  <c r="Y501" i="1"/>
  <c r="AB501" i="1" s="1"/>
  <c r="X501" i="1"/>
  <c r="AA501" i="1" s="1"/>
  <c r="Q527" i="1"/>
  <c r="B528" i="1"/>
  <c r="T522" i="1"/>
  <c r="U521" i="1"/>
  <c r="V521" i="1"/>
  <c r="R523" i="1"/>
  <c r="C524" i="1"/>
  <c r="Q526" i="1"/>
  <c r="P500" i="1" l="1"/>
  <c r="S503" i="1"/>
  <c r="W503" i="1" s="1"/>
  <c r="D504" i="1"/>
  <c r="E503" i="1"/>
  <c r="K501" i="1"/>
  <c r="H501" i="1"/>
  <c r="N501" i="1" s="1"/>
  <c r="O500" i="1"/>
  <c r="Z502" i="1"/>
  <c r="AC502" i="1" s="1"/>
  <c r="Y502" i="1"/>
  <c r="AB502" i="1" s="1"/>
  <c r="X502" i="1"/>
  <c r="AA502" i="1" s="1"/>
  <c r="G501" i="1"/>
  <c r="M501" i="1" s="1"/>
  <c r="J501" i="1"/>
  <c r="I501" i="1"/>
  <c r="F501" i="1"/>
  <c r="L501" i="1" s="1"/>
  <c r="Q528" i="1"/>
  <c r="B529" i="1"/>
  <c r="R524" i="1"/>
  <c r="C525" i="1"/>
  <c r="U522" i="1"/>
  <c r="T523" i="1"/>
  <c r="V522" i="1"/>
  <c r="P501" i="1" l="1"/>
  <c r="O501" i="1"/>
  <c r="I502" i="1"/>
  <c r="F502" i="1"/>
  <c r="L502" i="1" s="1"/>
  <c r="K502" i="1"/>
  <c r="H502" i="1"/>
  <c r="N502" i="1" s="1"/>
  <c r="J502" i="1"/>
  <c r="G502" i="1"/>
  <c r="M502" i="1" s="1"/>
  <c r="S504" i="1"/>
  <c r="W504" i="1" s="1"/>
  <c r="D505" i="1"/>
  <c r="E504" i="1"/>
  <c r="Z503" i="1"/>
  <c r="AC503" i="1" s="1"/>
  <c r="X503" i="1"/>
  <c r="AA503" i="1" s="1"/>
  <c r="Y503" i="1"/>
  <c r="AB503" i="1" s="1"/>
  <c r="Q529" i="1"/>
  <c r="B530" i="1"/>
  <c r="U523" i="1"/>
  <c r="V523" i="1"/>
  <c r="T524" i="1"/>
  <c r="R525" i="1"/>
  <c r="C526" i="1"/>
  <c r="C527" i="1" s="1"/>
  <c r="P502" i="1" l="1"/>
  <c r="J503" i="1"/>
  <c r="G503" i="1"/>
  <c r="M503" i="1" s="1"/>
  <c r="S505" i="1"/>
  <c r="W505" i="1" s="1"/>
  <c r="E505" i="1"/>
  <c r="D506" i="1"/>
  <c r="H503" i="1"/>
  <c r="N503" i="1" s="1"/>
  <c r="K503" i="1"/>
  <c r="I503" i="1"/>
  <c r="O503" i="1" s="1"/>
  <c r="F503" i="1"/>
  <c r="L503" i="1" s="1"/>
  <c r="Z504" i="1"/>
  <c r="AC504" i="1" s="1"/>
  <c r="X504" i="1"/>
  <c r="AA504" i="1" s="1"/>
  <c r="Y504" i="1"/>
  <c r="AB504" i="1" s="1"/>
  <c r="O502" i="1"/>
  <c r="R527" i="1"/>
  <c r="C528" i="1"/>
  <c r="Q530" i="1"/>
  <c r="B531" i="1"/>
  <c r="U524" i="1"/>
  <c r="T525" i="1"/>
  <c r="V524" i="1"/>
  <c r="R526" i="1"/>
  <c r="P503" i="1" l="1"/>
  <c r="J504" i="1"/>
  <c r="G504" i="1"/>
  <c r="M504" i="1" s="1"/>
  <c r="K504" i="1"/>
  <c r="H504" i="1"/>
  <c r="N504" i="1" s="1"/>
  <c r="S506" i="1"/>
  <c r="W506" i="1" s="1"/>
  <c r="D507" i="1"/>
  <c r="E506" i="1"/>
  <c r="Z505" i="1"/>
  <c r="AC505" i="1" s="1"/>
  <c r="Y505" i="1"/>
  <c r="AB505" i="1" s="1"/>
  <c r="X505" i="1"/>
  <c r="AA505" i="1" s="1"/>
  <c r="I504" i="1"/>
  <c r="F504" i="1"/>
  <c r="L504" i="1" s="1"/>
  <c r="T527" i="1"/>
  <c r="R528" i="1"/>
  <c r="C529" i="1"/>
  <c r="Q531" i="1"/>
  <c r="B532" i="1"/>
  <c r="T526" i="1"/>
  <c r="U525" i="1"/>
  <c r="V525" i="1"/>
  <c r="P504" i="1" l="1"/>
  <c r="O504" i="1"/>
  <c r="I505" i="1"/>
  <c r="F505" i="1"/>
  <c r="L505" i="1" s="1"/>
  <c r="G505" i="1"/>
  <c r="M505" i="1" s="1"/>
  <c r="J505" i="1"/>
  <c r="H505" i="1"/>
  <c r="N505" i="1" s="1"/>
  <c r="K505" i="1"/>
  <c r="S507" i="1"/>
  <c r="W507" i="1" s="1"/>
  <c r="E507" i="1"/>
  <c r="D508" i="1"/>
  <c r="Z506" i="1"/>
  <c r="AC506" i="1" s="1"/>
  <c r="X506" i="1"/>
  <c r="AA506" i="1" s="1"/>
  <c r="Y506" i="1"/>
  <c r="AB506" i="1" s="1"/>
  <c r="B533" i="1"/>
  <c r="Q532" i="1"/>
  <c r="R529" i="1"/>
  <c r="C530" i="1"/>
  <c r="T528" i="1"/>
  <c r="V528" i="1" s="1"/>
  <c r="U527" i="1"/>
  <c r="V527" i="1"/>
  <c r="U526" i="1"/>
  <c r="V526" i="1"/>
  <c r="P505" i="1" l="1"/>
  <c r="S508" i="1"/>
  <c r="W508" i="1" s="1"/>
  <c r="D509" i="1"/>
  <c r="E508" i="1"/>
  <c r="K506" i="1"/>
  <c r="H506" i="1"/>
  <c r="N506" i="1" s="1"/>
  <c r="Z507" i="1"/>
  <c r="AC507" i="1" s="1"/>
  <c r="X507" i="1"/>
  <c r="AA507" i="1" s="1"/>
  <c r="Y507" i="1"/>
  <c r="AB507" i="1" s="1"/>
  <c r="I506" i="1"/>
  <c r="F506" i="1"/>
  <c r="L506" i="1" s="1"/>
  <c r="J506" i="1"/>
  <c r="G506" i="1"/>
  <c r="M506" i="1" s="1"/>
  <c r="O505" i="1"/>
  <c r="T529" i="1"/>
  <c r="U528" i="1"/>
  <c r="R530" i="1"/>
  <c r="C531" i="1"/>
  <c r="Q533" i="1"/>
  <c r="B534" i="1"/>
  <c r="P506" i="1" l="1"/>
  <c r="O506" i="1"/>
  <c r="J507" i="1"/>
  <c r="G507" i="1"/>
  <c r="M507" i="1" s="1"/>
  <c r="I507" i="1"/>
  <c r="F507" i="1"/>
  <c r="L507" i="1" s="1"/>
  <c r="K507" i="1"/>
  <c r="H507" i="1"/>
  <c r="N507" i="1" s="1"/>
  <c r="S509" i="1"/>
  <c r="E509" i="1"/>
  <c r="D510" i="1"/>
  <c r="Z508" i="1"/>
  <c r="AC508" i="1" s="1"/>
  <c r="X508" i="1"/>
  <c r="AA508" i="1" s="1"/>
  <c r="Y508" i="1"/>
  <c r="AB508" i="1" s="1"/>
  <c r="T530" i="1"/>
  <c r="V530" i="1" s="1"/>
  <c r="R531" i="1"/>
  <c r="C532" i="1"/>
  <c r="U529" i="1"/>
  <c r="V529" i="1"/>
  <c r="Q534" i="1"/>
  <c r="B535" i="1"/>
  <c r="P507" i="1" l="1"/>
  <c r="D511" i="1"/>
  <c r="S510" i="1"/>
  <c r="E510" i="1"/>
  <c r="W509" i="1"/>
  <c r="Z509" i="1" s="1"/>
  <c r="AC509" i="1" s="1"/>
  <c r="O507" i="1"/>
  <c r="F508" i="1"/>
  <c r="L508" i="1" s="1"/>
  <c r="I508" i="1"/>
  <c r="K508" i="1"/>
  <c r="H508" i="1"/>
  <c r="N508" i="1" s="1"/>
  <c r="G508" i="1"/>
  <c r="M508" i="1" s="1"/>
  <c r="J508" i="1"/>
  <c r="Q535" i="1"/>
  <c r="B536" i="1"/>
  <c r="T531" i="1"/>
  <c r="R532" i="1"/>
  <c r="C533" i="1"/>
  <c r="U530" i="1"/>
  <c r="P508" i="1" l="1"/>
  <c r="Y509" i="1"/>
  <c r="AB509" i="1" s="1"/>
  <c r="X509" i="1"/>
  <c r="AA509" i="1" s="1"/>
  <c r="O508" i="1"/>
  <c r="W510" i="1"/>
  <c r="Z510" i="1" s="1"/>
  <c r="AC510" i="1" s="1"/>
  <c r="H509" i="1"/>
  <c r="N509" i="1" s="1"/>
  <c r="K509" i="1"/>
  <c r="S511" i="1"/>
  <c r="W511" i="1" s="1"/>
  <c r="D512" i="1"/>
  <c r="E511" i="1"/>
  <c r="U531" i="1"/>
  <c r="V531" i="1"/>
  <c r="Q536" i="1"/>
  <c r="B537" i="1"/>
  <c r="R533" i="1"/>
  <c r="C534" i="1"/>
  <c r="T532" i="1"/>
  <c r="V532" i="1" s="1"/>
  <c r="Z511" i="1" l="1"/>
  <c r="AC511" i="1" s="1"/>
  <c r="X511" i="1"/>
  <c r="AA511" i="1" s="1"/>
  <c r="Y511" i="1"/>
  <c r="AB511" i="1" s="1"/>
  <c r="X510" i="1"/>
  <c r="AA510" i="1" s="1"/>
  <c r="Y510" i="1"/>
  <c r="AB510" i="1" s="1"/>
  <c r="S512" i="1"/>
  <c r="W512" i="1" s="1"/>
  <c r="D513" i="1"/>
  <c r="E512" i="1"/>
  <c r="H510" i="1"/>
  <c r="N510" i="1" s="1"/>
  <c r="K510" i="1"/>
  <c r="I509" i="1"/>
  <c r="F509" i="1"/>
  <c r="L509" i="1" s="1"/>
  <c r="P509" i="1" s="1"/>
  <c r="J509" i="1"/>
  <c r="G509" i="1"/>
  <c r="M509" i="1" s="1"/>
  <c r="R534" i="1"/>
  <c r="C535" i="1"/>
  <c r="U532" i="1"/>
  <c r="Q537" i="1"/>
  <c r="B538" i="1"/>
  <c r="T533" i="1"/>
  <c r="O509" i="1" l="1"/>
  <c r="Z512" i="1"/>
  <c r="AC512" i="1" s="1"/>
  <c r="Y512" i="1"/>
  <c r="AB512" i="1" s="1"/>
  <c r="X512" i="1"/>
  <c r="AA512" i="1" s="1"/>
  <c r="F510" i="1"/>
  <c r="L510" i="1" s="1"/>
  <c r="I510" i="1"/>
  <c r="S513" i="1"/>
  <c r="W513" i="1" s="1"/>
  <c r="E513" i="1"/>
  <c r="D514" i="1"/>
  <c r="J510" i="1"/>
  <c r="G510" i="1"/>
  <c r="M510" i="1" s="1"/>
  <c r="J511" i="1"/>
  <c r="G511" i="1"/>
  <c r="M511" i="1" s="1"/>
  <c r="F511" i="1"/>
  <c r="L511" i="1" s="1"/>
  <c r="I511" i="1"/>
  <c r="H511" i="1"/>
  <c r="N511" i="1" s="1"/>
  <c r="K511" i="1"/>
  <c r="U533" i="1"/>
  <c r="T534" i="1"/>
  <c r="V534" i="1" s="1"/>
  <c r="V533" i="1"/>
  <c r="R535" i="1"/>
  <c r="C536" i="1"/>
  <c r="B539" i="1"/>
  <c r="Q538" i="1"/>
  <c r="P510" i="1" l="1"/>
  <c r="P511" i="1"/>
  <c r="Z513" i="1"/>
  <c r="AC513" i="1" s="1"/>
  <c r="Y513" i="1"/>
  <c r="AB513" i="1" s="1"/>
  <c r="X513" i="1"/>
  <c r="AA513" i="1" s="1"/>
  <c r="O510" i="1"/>
  <c r="S514" i="1"/>
  <c r="W514" i="1" s="1"/>
  <c r="E514" i="1"/>
  <c r="D515" i="1"/>
  <c r="I512" i="1"/>
  <c r="F512" i="1"/>
  <c r="L512" i="1" s="1"/>
  <c r="O511" i="1"/>
  <c r="J512" i="1"/>
  <c r="G512" i="1"/>
  <c r="M512" i="1" s="1"/>
  <c r="H512" i="1"/>
  <c r="N512" i="1" s="1"/>
  <c r="K512" i="1"/>
  <c r="T535" i="1"/>
  <c r="U534" i="1"/>
  <c r="Q539" i="1"/>
  <c r="B540" i="1"/>
  <c r="R536" i="1"/>
  <c r="C537" i="1"/>
  <c r="P512" i="1" l="1"/>
  <c r="Z514" i="1"/>
  <c r="AC514" i="1" s="1"/>
  <c r="X514" i="1"/>
  <c r="AA514" i="1" s="1"/>
  <c r="Y514" i="1"/>
  <c r="AB514" i="1" s="1"/>
  <c r="O512" i="1"/>
  <c r="F513" i="1"/>
  <c r="L513" i="1" s="1"/>
  <c r="I513" i="1"/>
  <c r="S515" i="1"/>
  <c r="W515" i="1" s="1"/>
  <c r="D516" i="1"/>
  <c r="E515" i="1"/>
  <c r="J513" i="1"/>
  <c r="G513" i="1"/>
  <c r="M513" i="1" s="1"/>
  <c r="K513" i="1"/>
  <c r="H513" i="1"/>
  <c r="N513" i="1" s="1"/>
  <c r="R537" i="1"/>
  <c r="C538" i="1"/>
  <c r="U535" i="1"/>
  <c r="V535" i="1"/>
  <c r="T536" i="1"/>
  <c r="Q540" i="1"/>
  <c r="B541" i="1"/>
  <c r="P513" i="1" l="1"/>
  <c r="S516" i="1"/>
  <c r="W516" i="1" s="1"/>
  <c r="E516" i="1"/>
  <c r="D517" i="1"/>
  <c r="O513" i="1"/>
  <c r="Z515" i="1"/>
  <c r="AC515" i="1" s="1"/>
  <c r="Y515" i="1"/>
  <c r="AB515" i="1" s="1"/>
  <c r="X515" i="1"/>
  <c r="AA515" i="1" s="1"/>
  <c r="G514" i="1"/>
  <c r="M514" i="1" s="1"/>
  <c r="J514" i="1"/>
  <c r="F514" i="1"/>
  <c r="L514" i="1" s="1"/>
  <c r="I514" i="1"/>
  <c r="K514" i="1"/>
  <c r="H514" i="1"/>
  <c r="N514" i="1" s="1"/>
  <c r="U536" i="1"/>
  <c r="V536" i="1"/>
  <c r="B542" i="1"/>
  <c r="Q541" i="1"/>
  <c r="R538" i="1"/>
  <c r="C539" i="1"/>
  <c r="T537" i="1"/>
  <c r="V537" i="1" s="1"/>
  <c r="P514" i="1" l="1"/>
  <c r="O514" i="1"/>
  <c r="K515" i="1"/>
  <c r="H515" i="1"/>
  <c r="N515" i="1" s="1"/>
  <c r="I515" i="1"/>
  <c r="F515" i="1"/>
  <c r="L515" i="1" s="1"/>
  <c r="G515" i="1"/>
  <c r="M515" i="1" s="1"/>
  <c r="J515" i="1"/>
  <c r="S517" i="1"/>
  <c r="W517" i="1" s="1"/>
  <c r="D518" i="1"/>
  <c r="E517" i="1"/>
  <c r="Z516" i="1"/>
  <c r="AC516" i="1" s="1"/>
  <c r="Y516" i="1"/>
  <c r="AB516" i="1" s="1"/>
  <c r="X516" i="1"/>
  <c r="AA516" i="1" s="1"/>
  <c r="T538" i="1"/>
  <c r="R539" i="1"/>
  <c r="C540" i="1"/>
  <c r="U537" i="1"/>
  <c r="Q542" i="1"/>
  <c r="B543" i="1"/>
  <c r="B544" i="1" s="1"/>
  <c r="P515" i="1" l="1"/>
  <c r="K516" i="1"/>
  <c r="H516" i="1"/>
  <c r="N516" i="1" s="1"/>
  <c r="F516" i="1"/>
  <c r="L516" i="1" s="1"/>
  <c r="I516" i="1"/>
  <c r="J516" i="1"/>
  <c r="G516" i="1"/>
  <c r="M516" i="1" s="1"/>
  <c r="Z517" i="1"/>
  <c r="AC517" i="1" s="1"/>
  <c r="Y517" i="1"/>
  <c r="AB517" i="1" s="1"/>
  <c r="X517" i="1"/>
  <c r="AA517" i="1" s="1"/>
  <c r="O515" i="1"/>
  <c r="S518" i="1"/>
  <c r="W518" i="1" s="1"/>
  <c r="D519" i="1"/>
  <c r="E518" i="1"/>
  <c r="Q544" i="1"/>
  <c r="B545" i="1"/>
  <c r="T539" i="1"/>
  <c r="R540" i="1"/>
  <c r="C541" i="1"/>
  <c r="U538" i="1"/>
  <c r="Q543" i="1"/>
  <c r="V538" i="1"/>
  <c r="P516" i="1" l="1"/>
  <c r="J517" i="1"/>
  <c r="G517" i="1"/>
  <c r="M517" i="1" s="1"/>
  <c r="Z518" i="1"/>
  <c r="AC518" i="1" s="1"/>
  <c r="X518" i="1"/>
  <c r="AA518" i="1" s="1"/>
  <c r="Y518" i="1"/>
  <c r="AB518" i="1" s="1"/>
  <c r="K517" i="1"/>
  <c r="H517" i="1"/>
  <c r="N517" i="1" s="1"/>
  <c r="O516" i="1"/>
  <c r="S519" i="1"/>
  <c r="W519" i="1" s="1"/>
  <c r="E519" i="1"/>
  <c r="D520" i="1"/>
  <c r="I517" i="1"/>
  <c r="F517" i="1"/>
  <c r="L517" i="1" s="1"/>
  <c r="Q545" i="1"/>
  <c r="B546" i="1"/>
  <c r="R541" i="1"/>
  <c r="C542" i="1"/>
  <c r="U539" i="1"/>
  <c r="V539" i="1"/>
  <c r="T540" i="1"/>
  <c r="P517" i="1" l="1"/>
  <c r="O517" i="1"/>
  <c r="S520" i="1"/>
  <c r="W520" i="1" s="1"/>
  <c r="D521" i="1"/>
  <c r="E520" i="1"/>
  <c r="G518" i="1"/>
  <c r="M518" i="1" s="1"/>
  <c r="J518" i="1"/>
  <c r="Z519" i="1"/>
  <c r="AC519" i="1" s="1"/>
  <c r="X519" i="1"/>
  <c r="AA519" i="1" s="1"/>
  <c r="Y519" i="1"/>
  <c r="AB519" i="1" s="1"/>
  <c r="I518" i="1"/>
  <c r="F518" i="1"/>
  <c r="L518" i="1" s="1"/>
  <c r="P518" i="1" s="1"/>
  <c r="K518" i="1"/>
  <c r="H518" i="1"/>
  <c r="N518" i="1" s="1"/>
  <c r="Q546" i="1"/>
  <c r="B547" i="1"/>
  <c r="U540" i="1"/>
  <c r="R542" i="1"/>
  <c r="C543" i="1"/>
  <c r="C544" i="1" s="1"/>
  <c r="T541" i="1"/>
  <c r="V540" i="1"/>
  <c r="F519" i="1" l="1"/>
  <c r="L519" i="1" s="1"/>
  <c r="I519" i="1"/>
  <c r="O518" i="1"/>
  <c r="J519" i="1"/>
  <c r="G519" i="1"/>
  <c r="M519" i="1" s="1"/>
  <c r="K519" i="1"/>
  <c r="H519" i="1"/>
  <c r="N519" i="1" s="1"/>
  <c r="S521" i="1"/>
  <c r="W521" i="1" s="1"/>
  <c r="E521" i="1"/>
  <c r="D522" i="1"/>
  <c r="Z520" i="1"/>
  <c r="AC520" i="1" s="1"/>
  <c r="Y520" i="1"/>
  <c r="AB520" i="1" s="1"/>
  <c r="X520" i="1"/>
  <c r="AA520" i="1" s="1"/>
  <c r="Q547" i="1"/>
  <c r="B548" i="1"/>
  <c r="R544" i="1"/>
  <c r="C545" i="1"/>
  <c r="R543" i="1"/>
  <c r="T542" i="1"/>
  <c r="V542" i="1" s="1"/>
  <c r="U541" i="1"/>
  <c r="V541" i="1"/>
  <c r="P519" i="1" l="1"/>
  <c r="K520" i="1"/>
  <c r="H520" i="1"/>
  <c r="N520" i="1" s="1"/>
  <c r="S522" i="1"/>
  <c r="W522" i="1" s="1"/>
  <c r="E522" i="1"/>
  <c r="D523" i="1"/>
  <c r="Z521" i="1"/>
  <c r="AC521" i="1" s="1"/>
  <c r="X521" i="1"/>
  <c r="AA521" i="1" s="1"/>
  <c r="Y521" i="1"/>
  <c r="AB521" i="1" s="1"/>
  <c r="G520" i="1"/>
  <c r="M520" i="1" s="1"/>
  <c r="J520" i="1"/>
  <c r="O519" i="1"/>
  <c r="I520" i="1"/>
  <c r="F520" i="1"/>
  <c r="L520" i="1" s="1"/>
  <c r="T544" i="1"/>
  <c r="V544" i="1" s="1"/>
  <c r="R545" i="1"/>
  <c r="C546" i="1"/>
  <c r="Q548" i="1"/>
  <c r="B549" i="1"/>
  <c r="U542" i="1"/>
  <c r="T543" i="1"/>
  <c r="V543" i="1" s="1"/>
  <c r="P520" i="1" l="1"/>
  <c r="O520" i="1"/>
  <c r="G521" i="1"/>
  <c r="M521" i="1" s="1"/>
  <c r="J521" i="1"/>
  <c r="F521" i="1"/>
  <c r="L521" i="1" s="1"/>
  <c r="I521" i="1"/>
  <c r="S523" i="1"/>
  <c r="W523" i="1" s="1"/>
  <c r="D524" i="1"/>
  <c r="E523" i="1"/>
  <c r="K521" i="1"/>
  <c r="H521" i="1"/>
  <c r="N521" i="1" s="1"/>
  <c r="Z522" i="1"/>
  <c r="AC522" i="1" s="1"/>
  <c r="Y522" i="1"/>
  <c r="AB522" i="1" s="1"/>
  <c r="X522" i="1"/>
  <c r="AA522" i="1" s="1"/>
  <c r="B550" i="1"/>
  <c r="Q549" i="1"/>
  <c r="R546" i="1"/>
  <c r="C547" i="1"/>
  <c r="T545" i="1"/>
  <c r="U544" i="1"/>
  <c r="U543" i="1"/>
  <c r="P521" i="1" l="1"/>
  <c r="J522" i="1"/>
  <c r="G522" i="1"/>
  <c r="M522" i="1" s="1"/>
  <c r="Z523" i="1"/>
  <c r="AC523" i="1" s="1"/>
  <c r="X523" i="1"/>
  <c r="AA523" i="1" s="1"/>
  <c r="Y523" i="1"/>
  <c r="AB523" i="1" s="1"/>
  <c r="O521" i="1"/>
  <c r="F522" i="1"/>
  <c r="L522" i="1" s="1"/>
  <c r="P522" i="1" s="1"/>
  <c r="I522" i="1"/>
  <c r="S524" i="1"/>
  <c r="W524" i="1" s="1"/>
  <c r="E524" i="1"/>
  <c r="D525" i="1"/>
  <c r="K522" i="1"/>
  <c r="H522" i="1"/>
  <c r="N522" i="1" s="1"/>
  <c r="U545" i="1"/>
  <c r="V545" i="1"/>
  <c r="R547" i="1"/>
  <c r="C548" i="1"/>
  <c r="T546" i="1"/>
  <c r="V546" i="1" s="1"/>
  <c r="Q550" i="1"/>
  <c r="B551" i="1"/>
  <c r="Z524" i="1" l="1"/>
  <c r="AC524" i="1" s="1"/>
  <c r="Y524" i="1"/>
  <c r="AB524" i="1" s="1"/>
  <c r="X524" i="1"/>
  <c r="AA524" i="1" s="1"/>
  <c r="J523" i="1"/>
  <c r="G523" i="1"/>
  <c r="M523" i="1" s="1"/>
  <c r="S525" i="1"/>
  <c r="W525" i="1" s="1"/>
  <c r="E525" i="1"/>
  <c r="D526" i="1"/>
  <c r="I523" i="1"/>
  <c r="F523" i="1"/>
  <c r="L523" i="1" s="1"/>
  <c r="O522" i="1"/>
  <c r="K523" i="1"/>
  <c r="H523" i="1"/>
  <c r="N523" i="1" s="1"/>
  <c r="R548" i="1"/>
  <c r="C549" i="1"/>
  <c r="Q551" i="1"/>
  <c r="B552" i="1"/>
  <c r="T547" i="1"/>
  <c r="U546" i="1"/>
  <c r="P523" i="1" l="1"/>
  <c r="O523" i="1"/>
  <c r="Z525" i="1"/>
  <c r="AC525" i="1" s="1"/>
  <c r="Y525" i="1"/>
  <c r="AB525" i="1" s="1"/>
  <c r="X525" i="1"/>
  <c r="AA525" i="1" s="1"/>
  <c r="I524" i="1"/>
  <c r="F524" i="1"/>
  <c r="L524" i="1" s="1"/>
  <c r="S526" i="1"/>
  <c r="W526" i="1" s="1"/>
  <c r="D527" i="1"/>
  <c r="E526" i="1"/>
  <c r="G524" i="1"/>
  <c r="M524" i="1" s="1"/>
  <c r="J524" i="1"/>
  <c r="K524" i="1"/>
  <c r="H524" i="1"/>
  <c r="N524" i="1" s="1"/>
  <c r="R549" i="1"/>
  <c r="C550" i="1"/>
  <c r="U547" i="1"/>
  <c r="T548" i="1"/>
  <c r="V548" i="1" s="1"/>
  <c r="V547" i="1"/>
  <c r="Q552" i="1"/>
  <c r="B553" i="1"/>
  <c r="P524" i="1" l="1"/>
  <c r="E527" i="1"/>
  <c r="D528" i="1"/>
  <c r="S527" i="1"/>
  <c r="W527" i="1" s="1"/>
  <c r="I525" i="1"/>
  <c r="F525" i="1"/>
  <c r="L525" i="1" s="1"/>
  <c r="G525" i="1"/>
  <c r="M525" i="1" s="1"/>
  <c r="J525" i="1"/>
  <c r="Z526" i="1"/>
  <c r="AC526" i="1" s="1"/>
  <c r="Y526" i="1"/>
  <c r="AB526" i="1" s="1"/>
  <c r="X526" i="1"/>
  <c r="AA526" i="1" s="1"/>
  <c r="O524" i="1"/>
  <c r="K525" i="1"/>
  <c r="H525" i="1"/>
  <c r="N525" i="1" s="1"/>
  <c r="Q553" i="1"/>
  <c r="B554" i="1"/>
  <c r="T549" i="1"/>
  <c r="V549" i="1" s="1"/>
  <c r="R550" i="1"/>
  <c r="C551" i="1"/>
  <c r="U548" i="1"/>
  <c r="P525" i="1" l="1"/>
  <c r="F526" i="1"/>
  <c r="L526" i="1" s="1"/>
  <c r="I526" i="1"/>
  <c r="H526" i="1"/>
  <c r="N526" i="1" s="1"/>
  <c r="K526" i="1"/>
  <c r="O525" i="1"/>
  <c r="Z527" i="1"/>
  <c r="AC527" i="1" s="1"/>
  <c r="X527" i="1"/>
  <c r="AA527" i="1" s="1"/>
  <c r="Y527" i="1"/>
  <c r="AB527" i="1" s="1"/>
  <c r="D529" i="1"/>
  <c r="S528" i="1"/>
  <c r="E528" i="1"/>
  <c r="J526" i="1"/>
  <c r="G526" i="1"/>
  <c r="M526" i="1" s="1"/>
  <c r="R551" i="1"/>
  <c r="C552" i="1"/>
  <c r="T550" i="1"/>
  <c r="Q554" i="1"/>
  <c r="B555" i="1"/>
  <c r="U549" i="1"/>
  <c r="P526" i="1" l="1"/>
  <c r="W528" i="1"/>
  <c r="Z528" i="1" s="1"/>
  <c r="AC528" i="1" s="1"/>
  <c r="I527" i="1"/>
  <c r="F527" i="1"/>
  <c r="L527" i="1" s="1"/>
  <c r="S529" i="1"/>
  <c r="W529" i="1" s="1"/>
  <c r="D530" i="1"/>
  <c r="E529" i="1"/>
  <c r="G527" i="1"/>
  <c r="M527" i="1" s="1"/>
  <c r="J527" i="1"/>
  <c r="H527" i="1"/>
  <c r="N527" i="1" s="1"/>
  <c r="K527" i="1"/>
  <c r="O526" i="1"/>
  <c r="B556" i="1"/>
  <c r="Q555" i="1"/>
  <c r="R552" i="1"/>
  <c r="C553" i="1"/>
  <c r="U550" i="1"/>
  <c r="V550" i="1"/>
  <c r="T551" i="1"/>
  <c r="P527" i="1" l="1"/>
  <c r="Z529" i="1"/>
  <c r="AC529" i="1" s="1"/>
  <c r="Y529" i="1"/>
  <c r="AB529" i="1" s="1"/>
  <c r="X529" i="1"/>
  <c r="AA529" i="1" s="1"/>
  <c r="O527" i="1"/>
  <c r="S530" i="1"/>
  <c r="W530" i="1" s="1"/>
  <c r="D531" i="1"/>
  <c r="E530" i="1"/>
  <c r="K528" i="1"/>
  <c r="H528" i="1"/>
  <c r="N528" i="1" s="1"/>
  <c r="Y528" i="1"/>
  <c r="AB528" i="1" s="1"/>
  <c r="X528" i="1"/>
  <c r="AA528" i="1" s="1"/>
  <c r="U551" i="1"/>
  <c r="V551" i="1"/>
  <c r="Q556" i="1"/>
  <c r="B557" i="1"/>
  <c r="T552" i="1"/>
  <c r="V552" i="1" s="1"/>
  <c r="R553" i="1"/>
  <c r="C554" i="1"/>
  <c r="Z530" i="1" l="1"/>
  <c r="AC530" i="1" s="1"/>
  <c r="Y530" i="1"/>
  <c r="AB530" i="1" s="1"/>
  <c r="X530" i="1"/>
  <c r="AA530" i="1" s="1"/>
  <c r="S531" i="1"/>
  <c r="W531" i="1" s="1"/>
  <c r="E531" i="1"/>
  <c r="D532" i="1"/>
  <c r="I528" i="1"/>
  <c r="F528" i="1"/>
  <c r="L528" i="1" s="1"/>
  <c r="G528" i="1"/>
  <c r="M528" i="1" s="1"/>
  <c r="J528" i="1"/>
  <c r="I529" i="1"/>
  <c r="F529" i="1"/>
  <c r="L529" i="1" s="1"/>
  <c r="J529" i="1"/>
  <c r="G529" i="1"/>
  <c r="M529" i="1" s="1"/>
  <c r="H529" i="1"/>
  <c r="N529" i="1" s="1"/>
  <c r="K529" i="1"/>
  <c r="Q557" i="1"/>
  <c r="B558" i="1"/>
  <c r="R554" i="1"/>
  <c r="C555" i="1"/>
  <c r="T553" i="1"/>
  <c r="U552" i="1"/>
  <c r="O529" i="1" l="1"/>
  <c r="P529" i="1"/>
  <c r="P528" i="1"/>
  <c r="O528" i="1"/>
  <c r="Z531" i="1"/>
  <c r="AC531" i="1" s="1"/>
  <c r="X531" i="1"/>
  <c r="AA531" i="1" s="1"/>
  <c r="Y531" i="1"/>
  <c r="AB531" i="1" s="1"/>
  <c r="F530" i="1"/>
  <c r="L530" i="1" s="1"/>
  <c r="I530" i="1"/>
  <c r="S532" i="1"/>
  <c r="W532" i="1" s="1"/>
  <c r="D533" i="1"/>
  <c r="E532" i="1"/>
  <c r="G530" i="1"/>
  <c r="M530" i="1" s="1"/>
  <c r="J530" i="1"/>
  <c r="H530" i="1"/>
  <c r="N530" i="1" s="1"/>
  <c r="K530" i="1"/>
  <c r="R555" i="1"/>
  <c r="C556" i="1"/>
  <c r="T554" i="1"/>
  <c r="U553" i="1"/>
  <c r="Q558" i="1"/>
  <c r="B559" i="1"/>
  <c r="V553" i="1"/>
  <c r="P530" i="1" l="1"/>
  <c r="Z532" i="1"/>
  <c r="AC532" i="1" s="1"/>
  <c r="Y532" i="1"/>
  <c r="AB532" i="1" s="1"/>
  <c r="X532" i="1"/>
  <c r="AA532" i="1" s="1"/>
  <c r="G531" i="1"/>
  <c r="M531" i="1" s="1"/>
  <c r="J531" i="1"/>
  <c r="O530" i="1"/>
  <c r="I531" i="1"/>
  <c r="F531" i="1"/>
  <c r="L531" i="1" s="1"/>
  <c r="S533" i="1"/>
  <c r="W533" i="1" s="1"/>
  <c r="D534" i="1"/>
  <c r="E533" i="1"/>
  <c r="H531" i="1"/>
  <c r="N531" i="1" s="1"/>
  <c r="K531" i="1"/>
  <c r="R556" i="1"/>
  <c r="C557" i="1"/>
  <c r="U554" i="1"/>
  <c r="V554" i="1"/>
  <c r="Q559" i="1"/>
  <c r="B560" i="1"/>
  <c r="T555" i="1"/>
  <c r="V555" i="1" s="1"/>
  <c r="O531" i="1" l="1"/>
  <c r="P531" i="1"/>
  <c r="S534" i="1"/>
  <c r="W534" i="1" s="1"/>
  <c r="E534" i="1"/>
  <c r="D535" i="1"/>
  <c r="I532" i="1"/>
  <c r="F532" i="1"/>
  <c r="L532" i="1" s="1"/>
  <c r="Z533" i="1"/>
  <c r="AC533" i="1" s="1"/>
  <c r="Y533" i="1"/>
  <c r="AB533" i="1" s="1"/>
  <c r="X533" i="1"/>
  <c r="AA533" i="1" s="1"/>
  <c r="J532" i="1"/>
  <c r="G532" i="1"/>
  <c r="M532" i="1" s="1"/>
  <c r="K532" i="1"/>
  <c r="H532" i="1"/>
  <c r="N532" i="1" s="1"/>
  <c r="R557" i="1"/>
  <c r="C558" i="1"/>
  <c r="Q560" i="1"/>
  <c r="B561" i="1"/>
  <c r="U555" i="1"/>
  <c r="T556" i="1"/>
  <c r="V556" i="1" s="1"/>
  <c r="P532" i="1" l="1"/>
  <c r="K533" i="1"/>
  <c r="H533" i="1"/>
  <c r="N533" i="1" s="1"/>
  <c r="I533" i="1"/>
  <c r="F533" i="1"/>
  <c r="L533" i="1" s="1"/>
  <c r="O532" i="1"/>
  <c r="G533" i="1"/>
  <c r="M533" i="1" s="1"/>
  <c r="J533" i="1"/>
  <c r="S535" i="1"/>
  <c r="W535" i="1" s="1"/>
  <c r="D536" i="1"/>
  <c r="E535" i="1"/>
  <c r="Z534" i="1"/>
  <c r="AC534" i="1" s="1"/>
  <c r="X534" i="1"/>
  <c r="AA534" i="1" s="1"/>
  <c r="Y534" i="1"/>
  <c r="AB534" i="1" s="1"/>
  <c r="B562" i="1"/>
  <c r="B563" i="1" s="1"/>
  <c r="Q561" i="1"/>
  <c r="R558" i="1"/>
  <c r="C559" i="1"/>
  <c r="U556" i="1"/>
  <c r="T557" i="1"/>
  <c r="V557" i="1" s="1"/>
  <c r="P533" i="1" l="1"/>
  <c r="K534" i="1"/>
  <c r="H534" i="1"/>
  <c r="N534" i="1" s="1"/>
  <c r="S536" i="1"/>
  <c r="W536" i="1" s="1"/>
  <c r="D537" i="1"/>
  <c r="E536" i="1"/>
  <c r="I534" i="1"/>
  <c r="F534" i="1"/>
  <c r="L534" i="1" s="1"/>
  <c r="Z535" i="1"/>
  <c r="AC535" i="1" s="1"/>
  <c r="Y535" i="1"/>
  <c r="AB535" i="1" s="1"/>
  <c r="X535" i="1"/>
  <c r="AA535" i="1" s="1"/>
  <c r="O533" i="1"/>
  <c r="J534" i="1"/>
  <c r="G534" i="1"/>
  <c r="M534" i="1" s="1"/>
  <c r="B564" i="1"/>
  <c r="Q563" i="1"/>
  <c r="R559" i="1"/>
  <c r="C560" i="1"/>
  <c r="U557" i="1"/>
  <c r="Q562" i="1"/>
  <c r="T558" i="1"/>
  <c r="P534" i="1" l="1"/>
  <c r="J535" i="1"/>
  <c r="G535" i="1"/>
  <c r="M535" i="1" s="1"/>
  <c r="S537" i="1"/>
  <c r="W537" i="1" s="1"/>
  <c r="E537" i="1"/>
  <c r="D538" i="1"/>
  <c r="K535" i="1"/>
  <c r="H535" i="1"/>
  <c r="N535" i="1" s="1"/>
  <c r="O534" i="1"/>
  <c r="Z536" i="1"/>
  <c r="AC536" i="1" s="1"/>
  <c r="X536" i="1"/>
  <c r="AA536" i="1" s="1"/>
  <c r="Y536" i="1"/>
  <c r="AB536" i="1" s="1"/>
  <c r="F535" i="1"/>
  <c r="L535" i="1" s="1"/>
  <c r="I535" i="1"/>
  <c r="Q564" i="1"/>
  <c r="B565" i="1"/>
  <c r="U558" i="1"/>
  <c r="R560" i="1"/>
  <c r="C561" i="1"/>
  <c r="V558" i="1"/>
  <c r="T559" i="1"/>
  <c r="P535" i="1" l="1"/>
  <c r="J536" i="1"/>
  <c r="G536" i="1"/>
  <c r="M536" i="1" s="1"/>
  <c r="F536" i="1"/>
  <c r="L536" i="1" s="1"/>
  <c r="I536" i="1"/>
  <c r="S538" i="1"/>
  <c r="W538" i="1" s="1"/>
  <c r="E538" i="1"/>
  <c r="D539" i="1"/>
  <c r="K536" i="1"/>
  <c r="H536" i="1"/>
  <c r="N536" i="1" s="1"/>
  <c r="Z537" i="1"/>
  <c r="AC537" i="1" s="1"/>
  <c r="Y537" i="1"/>
  <c r="AB537" i="1" s="1"/>
  <c r="X537" i="1"/>
  <c r="AA537" i="1" s="1"/>
  <c r="O535" i="1"/>
  <c r="B566" i="1"/>
  <c r="Q565" i="1"/>
  <c r="T560" i="1"/>
  <c r="R561" i="1"/>
  <c r="C562" i="1"/>
  <c r="C563" i="1" s="1"/>
  <c r="U559" i="1"/>
  <c r="V559" i="1"/>
  <c r="P536" i="1" l="1"/>
  <c r="K537" i="1"/>
  <c r="H537" i="1"/>
  <c r="N537" i="1" s="1"/>
  <c r="Z538" i="1"/>
  <c r="AC538" i="1" s="1"/>
  <c r="X538" i="1"/>
  <c r="AA538" i="1" s="1"/>
  <c r="Y538" i="1"/>
  <c r="AB538" i="1" s="1"/>
  <c r="O536" i="1"/>
  <c r="G537" i="1"/>
  <c r="M537" i="1" s="1"/>
  <c r="J537" i="1"/>
  <c r="S539" i="1"/>
  <c r="W539" i="1" s="1"/>
  <c r="D540" i="1"/>
  <c r="E539" i="1"/>
  <c r="I537" i="1"/>
  <c r="F537" i="1"/>
  <c r="L537" i="1" s="1"/>
  <c r="B567" i="1"/>
  <c r="Q566" i="1"/>
  <c r="R563" i="1"/>
  <c r="C564" i="1"/>
  <c r="R562" i="1"/>
  <c r="T561" i="1"/>
  <c r="V561" i="1" s="1"/>
  <c r="U560" i="1"/>
  <c r="V560" i="1"/>
  <c r="O537" i="1" l="1"/>
  <c r="P537" i="1"/>
  <c r="S540" i="1"/>
  <c r="W540" i="1" s="1"/>
  <c r="D541" i="1"/>
  <c r="E540" i="1"/>
  <c r="Z539" i="1"/>
  <c r="AC539" i="1" s="1"/>
  <c r="Y539" i="1"/>
  <c r="AB539" i="1" s="1"/>
  <c r="X539" i="1"/>
  <c r="AA539" i="1" s="1"/>
  <c r="J538" i="1"/>
  <c r="G538" i="1"/>
  <c r="M538" i="1" s="1"/>
  <c r="I538" i="1"/>
  <c r="F538" i="1"/>
  <c r="L538" i="1" s="1"/>
  <c r="K538" i="1"/>
  <c r="H538" i="1"/>
  <c r="N538" i="1" s="1"/>
  <c r="R564" i="1"/>
  <c r="C565" i="1"/>
  <c r="T563" i="1"/>
  <c r="Q567" i="1"/>
  <c r="B568" i="1"/>
  <c r="U561" i="1"/>
  <c r="T562" i="1"/>
  <c r="P538" i="1" l="1"/>
  <c r="J539" i="1"/>
  <c r="G539" i="1"/>
  <c r="M539" i="1" s="1"/>
  <c r="O538" i="1"/>
  <c r="K539" i="1"/>
  <c r="H539" i="1"/>
  <c r="N539" i="1" s="1"/>
  <c r="F539" i="1"/>
  <c r="L539" i="1" s="1"/>
  <c r="I539" i="1"/>
  <c r="O539" i="1" s="1"/>
  <c r="S541" i="1"/>
  <c r="W541" i="1" s="1"/>
  <c r="D542" i="1"/>
  <c r="E541" i="1"/>
  <c r="Z540" i="1"/>
  <c r="AC540" i="1" s="1"/>
  <c r="Y540" i="1"/>
  <c r="AB540" i="1" s="1"/>
  <c r="X540" i="1"/>
  <c r="AA540" i="1" s="1"/>
  <c r="R565" i="1"/>
  <c r="C566" i="1"/>
  <c r="U563" i="1"/>
  <c r="V563" i="1"/>
  <c r="Q568" i="1"/>
  <c r="B569" i="1"/>
  <c r="T564" i="1"/>
  <c r="U562" i="1"/>
  <c r="V562" i="1"/>
  <c r="P539" i="1" l="1"/>
  <c r="G540" i="1"/>
  <c r="M540" i="1" s="1"/>
  <c r="J540" i="1"/>
  <c r="K540" i="1"/>
  <c r="H540" i="1"/>
  <c r="N540" i="1" s="1"/>
  <c r="S542" i="1"/>
  <c r="W542" i="1" s="1"/>
  <c r="E542" i="1"/>
  <c r="D543" i="1"/>
  <c r="Z541" i="1"/>
  <c r="AC541" i="1" s="1"/>
  <c r="Y541" i="1"/>
  <c r="AB541" i="1" s="1"/>
  <c r="X541" i="1"/>
  <c r="AA541" i="1" s="1"/>
  <c r="I540" i="1"/>
  <c r="O540" i="1" s="1"/>
  <c r="F540" i="1"/>
  <c r="L540" i="1" s="1"/>
  <c r="U564" i="1"/>
  <c r="R566" i="1"/>
  <c r="C567" i="1"/>
  <c r="T565" i="1"/>
  <c r="V564" i="1"/>
  <c r="B570" i="1"/>
  <c r="Q569" i="1"/>
  <c r="P540" i="1" l="1"/>
  <c r="I541" i="1"/>
  <c r="F541" i="1"/>
  <c r="L541" i="1" s="1"/>
  <c r="J541" i="1"/>
  <c r="G541" i="1"/>
  <c r="M541" i="1" s="1"/>
  <c r="Z542" i="1"/>
  <c r="AC542" i="1" s="1"/>
  <c r="Y542" i="1"/>
  <c r="AB542" i="1" s="1"/>
  <c r="X542" i="1"/>
  <c r="AA542" i="1" s="1"/>
  <c r="K541" i="1"/>
  <c r="H541" i="1"/>
  <c r="N541" i="1" s="1"/>
  <c r="S543" i="1"/>
  <c r="W543" i="1" s="1"/>
  <c r="E543" i="1"/>
  <c r="D544" i="1"/>
  <c r="U565" i="1"/>
  <c r="V565" i="1"/>
  <c r="R567" i="1"/>
  <c r="C568" i="1"/>
  <c r="Q570" i="1"/>
  <c r="B571" i="1"/>
  <c r="T566" i="1"/>
  <c r="P541" i="1" l="1"/>
  <c r="Z543" i="1"/>
  <c r="AC543" i="1" s="1"/>
  <c r="X543" i="1"/>
  <c r="AA543" i="1" s="1"/>
  <c r="Y543" i="1"/>
  <c r="AB543" i="1" s="1"/>
  <c r="S544" i="1"/>
  <c r="W544" i="1" s="1"/>
  <c r="D545" i="1"/>
  <c r="E544" i="1"/>
  <c r="K542" i="1"/>
  <c r="H542" i="1"/>
  <c r="N542" i="1" s="1"/>
  <c r="F542" i="1"/>
  <c r="L542" i="1" s="1"/>
  <c r="I542" i="1"/>
  <c r="G542" i="1"/>
  <c r="M542" i="1" s="1"/>
  <c r="J542" i="1"/>
  <c r="O541" i="1"/>
  <c r="R568" i="1"/>
  <c r="C569" i="1"/>
  <c r="T567" i="1"/>
  <c r="U566" i="1"/>
  <c r="V566" i="1"/>
  <c r="B572" i="1"/>
  <c r="Q571" i="1"/>
  <c r="P542" i="1" l="1"/>
  <c r="S545" i="1"/>
  <c r="W545" i="1" s="1"/>
  <c r="E545" i="1"/>
  <c r="D546" i="1"/>
  <c r="O542" i="1"/>
  <c r="Z544" i="1"/>
  <c r="AC544" i="1" s="1"/>
  <c r="X544" i="1"/>
  <c r="AA544" i="1" s="1"/>
  <c r="Y544" i="1"/>
  <c r="AB544" i="1" s="1"/>
  <c r="J543" i="1"/>
  <c r="G543" i="1"/>
  <c r="M543" i="1" s="1"/>
  <c r="I543" i="1"/>
  <c r="F543" i="1"/>
  <c r="L543" i="1" s="1"/>
  <c r="H543" i="1"/>
  <c r="N543" i="1" s="1"/>
  <c r="K543" i="1"/>
  <c r="U567" i="1"/>
  <c r="R569" i="1"/>
  <c r="C570" i="1"/>
  <c r="V567" i="1"/>
  <c r="B573" i="1"/>
  <c r="Q572" i="1"/>
  <c r="T568" i="1"/>
  <c r="P543" i="1" l="1"/>
  <c r="O543" i="1"/>
  <c r="K544" i="1"/>
  <c r="H544" i="1"/>
  <c r="N544" i="1" s="1"/>
  <c r="I544" i="1"/>
  <c r="F544" i="1"/>
  <c r="L544" i="1" s="1"/>
  <c r="S546" i="1"/>
  <c r="W546" i="1" s="1"/>
  <c r="E546" i="1"/>
  <c r="D547" i="1"/>
  <c r="G544" i="1"/>
  <c r="M544" i="1" s="1"/>
  <c r="J544" i="1"/>
  <c r="Z545" i="1"/>
  <c r="AC545" i="1" s="1"/>
  <c r="Y545" i="1"/>
  <c r="AB545" i="1" s="1"/>
  <c r="X545" i="1"/>
  <c r="AA545" i="1" s="1"/>
  <c r="R570" i="1"/>
  <c r="C571" i="1"/>
  <c r="T569" i="1"/>
  <c r="V569" i="1" s="1"/>
  <c r="U568" i="1"/>
  <c r="V568" i="1"/>
  <c r="Q573" i="1"/>
  <c r="B574" i="1"/>
  <c r="P544" i="1" l="1"/>
  <c r="J545" i="1"/>
  <c r="G545" i="1"/>
  <c r="M545" i="1" s="1"/>
  <c r="K545" i="1"/>
  <c r="H545" i="1"/>
  <c r="N545" i="1" s="1"/>
  <c r="I545" i="1"/>
  <c r="F545" i="1"/>
  <c r="L545" i="1" s="1"/>
  <c r="Z546" i="1"/>
  <c r="AC546" i="1" s="1"/>
  <c r="Y546" i="1"/>
  <c r="AB546" i="1" s="1"/>
  <c r="X546" i="1"/>
  <c r="AA546" i="1" s="1"/>
  <c r="S547" i="1"/>
  <c r="W547" i="1" s="1"/>
  <c r="D548" i="1"/>
  <c r="E547" i="1"/>
  <c r="O544" i="1"/>
  <c r="U569" i="1"/>
  <c r="R571" i="1"/>
  <c r="C572" i="1"/>
  <c r="Q574" i="1"/>
  <c r="B575" i="1"/>
  <c r="T570" i="1"/>
  <c r="P545" i="1" l="1"/>
  <c r="O545" i="1"/>
  <c r="J546" i="1"/>
  <c r="G546" i="1"/>
  <c r="M546" i="1" s="1"/>
  <c r="Z547" i="1"/>
  <c r="AC547" i="1" s="1"/>
  <c r="Y547" i="1"/>
  <c r="AB547" i="1" s="1"/>
  <c r="X547" i="1"/>
  <c r="AA547" i="1" s="1"/>
  <c r="S548" i="1"/>
  <c r="W548" i="1" s="1"/>
  <c r="E548" i="1"/>
  <c r="D549" i="1"/>
  <c r="I546" i="1"/>
  <c r="F546" i="1"/>
  <c r="L546" i="1" s="1"/>
  <c r="P546" i="1" s="1"/>
  <c r="K546" i="1"/>
  <c r="H546" i="1"/>
  <c r="N546" i="1" s="1"/>
  <c r="U570" i="1"/>
  <c r="V570" i="1"/>
  <c r="R572" i="1"/>
  <c r="C573" i="1"/>
  <c r="T571" i="1"/>
  <c r="V571" i="1" s="1"/>
  <c r="B576" i="1"/>
  <c r="Q575" i="1"/>
  <c r="I547" i="1" l="1"/>
  <c r="F547" i="1"/>
  <c r="L547" i="1" s="1"/>
  <c r="S549" i="1"/>
  <c r="W549" i="1" s="1"/>
  <c r="E549" i="1"/>
  <c r="D550" i="1"/>
  <c r="J547" i="1"/>
  <c r="G547" i="1"/>
  <c r="M547" i="1" s="1"/>
  <c r="O546" i="1"/>
  <c r="K547" i="1"/>
  <c r="H547" i="1"/>
  <c r="N547" i="1" s="1"/>
  <c r="Z548" i="1"/>
  <c r="AC548" i="1" s="1"/>
  <c r="Y548" i="1"/>
  <c r="AB548" i="1" s="1"/>
  <c r="X548" i="1"/>
  <c r="AA548" i="1" s="1"/>
  <c r="Q576" i="1"/>
  <c r="B577" i="1"/>
  <c r="U571" i="1"/>
  <c r="R573" i="1"/>
  <c r="C574" i="1"/>
  <c r="T572" i="1"/>
  <c r="P547" i="1" l="1"/>
  <c r="J548" i="1"/>
  <c r="G548" i="1"/>
  <c r="M548" i="1" s="1"/>
  <c r="S550" i="1"/>
  <c r="W550" i="1" s="1"/>
  <c r="D551" i="1"/>
  <c r="E550" i="1"/>
  <c r="K548" i="1"/>
  <c r="H548" i="1"/>
  <c r="N548" i="1" s="1"/>
  <c r="Z549" i="1"/>
  <c r="AC549" i="1" s="1"/>
  <c r="X549" i="1"/>
  <c r="AA549" i="1" s="1"/>
  <c r="Y549" i="1"/>
  <c r="AB549" i="1" s="1"/>
  <c r="I548" i="1"/>
  <c r="O548" i="1" s="1"/>
  <c r="F548" i="1"/>
  <c r="L548" i="1" s="1"/>
  <c r="O547" i="1"/>
  <c r="B578" i="1"/>
  <c r="Q577" i="1"/>
  <c r="U572" i="1"/>
  <c r="T573" i="1"/>
  <c r="R574" i="1"/>
  <c r="C575" i="1"/>
  <c r="V572" i="1"/>
  <c r="P548" i="1" l="1"/>
  <c r="J549" i="1"/>
  <c r="G549" i="1"/>
  <c r="M549" i="1" s="1"/>
  <c r="S551" i="1"/>
  <c r="W551" i="1" s="1"/>
  <c r="D552" i="1"/>
  <c r="E551" i="1"/>
  <c r="I549" i="1"/>
  <c r="F549" i="1"/>
  <c r="L549" i="1" s="1"/>
  <c r="Z550" i="1"/>
  <c r="AC550" i="1" s="1"/>
  <c r="Y550" i="1"/>
  <c r="AB550" i="1" s="1"/>
  <c r="X550" i="1"/>
  <c r="AA550" i="1" s="1"/>
  <c r="K549" i="1"/>
  <c r="H549" i="1"/>
  <c r="N549" i="1" s="1"/>
  <c r="U573" i="1"/>
  <c r="R575" i="1"/>
  <c r="C576" i="1"/>
  <c r="V573" i="1"/>
  <c r="B579" i="1"/>
  <c r="Q578" i="1"/>
  <c r="T574" i="1"/>
  <c r="P549" i="1" l="1"/>
  <c r="I550" i="1"/>
  <c r="F550" i="1"/>
  <c r="L550" i="1" s="1"/>
  <c r="H550" i="1"/>
  <c r="N550" i="1" s="1"/>
  <c r="K550" i="1"/>
  <c r="S552" i="1"/>
  <c r="W552" i="1" s="1"/>
  <c r="E552" i="1"/>
  <c r="D553" i="1"/>
  <c r="J550" i="1"/>
  <c r="G550" i="1"/>
  <c r="M550" i="1" s="1"/>
  <c r="O549" i="1"/>
  <c r="Z551" i="1"/>
  <c r="AC551" i="1" s="1"/>
  <c r="X551" i="1"/>
  <c r="AA551" i="1" s="1"/>
  <c r="Y551" i="1"/>
  <c r="AB551" i="1" s="1"/>
  <c r="B580" i="1"/>
  <c r="Q579" i="1"/>
  <c r="R576" i="1"/>
  <c r="C577" i="1"/>
  <c r="T575" i="1"/>
  <c r="V575" i="1" s="1"/>
  <c r="U574" i="1"/>
  <c r="V574" i="1"/>
  <c r="P550" i="1" l="1"/>
  <c r="I551" i="1"/>
  <c r="F551" i="1"/>
  <c r="L551" i="1" s="1"/>
  <c r="Z552" i="1"/>
  <c r="AC552" i="1" s="1"/>
  <c r="Y552" i="1"/>
  <c r="AB552" i="1" s="1"/>
  <c r="X552" i="1"/>
  <c r="AA552" i="1" s="1"/>
  <c r="S553" i="1"/>
  <c r="W553" i="1" s="1"/>
  <c r="D554" i="1"/>
  <c r="E553" i="1"/>
  <c r="H551" i="1"/>
  <c r="N551" i="1" s="1"/>
  <c r="K551" i="1"/>
  <c r="J551" i="1"/>
  <c r="G551" i="1"/>
  <c r="M551" i="1" s="1"/>
  <c r="O550" i="1"/>
  <c r="R577" i="1"/>
  <c r="C578" i="1"/>
  <c r="T576" i="1"/>
  <c r="V576" i="1" s="1"/>
  <c r="Q580" i="1"/>
  <c r="B581" i="1"/>
  <c r="U575" i="1"/>
  <c r="P551" i="1" l="1"/>
  <c r="I552" i="1"/>
  <c r="F552" i="1"/>
  <c r="L552" i="1" s="1"/>
  <c r="S554" i="1"/>
  <c r="W554" i="1" s="1"/>
  <c r="E554" i="1"/>
  <c r="D555" i="1"/>
  <c r="G552" i="1"/>
  <c r="M552" i="1" s="1"/>
  <c r="J552" i="1"/>
  <c r="Z553" i="1"/>
  <c r="AC553" i="1" s="1"/>
  <c r="X553" i="1"/>
  <c r="AA553" i="1" s="1"/>
  <c r="Y553" i="1"/>
  <c r="AB553" i="1" s="1"/>
  <c r="H552" i="1"/>
  <c r="N552" i="1" s="1"/>
  <c r="K552" i="1"/>
  <c r="O551" i="1"/>
  <c r="R578" i="1"/>
  <c r="C579" i="1"/>
  <c r="U576" i="1"/>
  <c r="Q581" i="1"/>
  <c r="B582" i="1"/>
  <c r="T577" i="1"/>
  <c r="P552" i="1" l="1"/>
  <c r="S555" i="1"/>
  <c r="W555" i="1" s="1"/>
  <c r="E555" i="1"/>
  <c r="D556" i="1"/>
  <c r="G553" i="1"/>
  <c r="M553" i="1" s="1"/>
  <c r="J553" i="1"/>
  <c r="K553" i="1"/>
  <c r="H553" i="1"/>
  <c r="N553" i="1" s="1"/>
  <c r="I553" i="1"/>
  <c r="F553" i="1"/>
  <c r="L553" i="1" s="1"/>
  <c r="Z554" i="1"/>
  <c r="AC554" i="1" s="1"/>
  <c r="Y554" i="1"/>
  <c r="AB554" i="1" s="1"/>
  <c r="X554" i="1"/>
  <c r="AA554" i="1" s="1"/>
  <c r="O552" i="1"/>
  <c r="U577" i="1"/>
  <c r="R579" i="1"/>
  <c r="C580" i="1"/>
  <c r="T578" i="1"/>
  <c r="V577" i="1"/>
  <c r="Q582" i="1"/>
  <c r="B583" i="1"/>
  <c r="O553" i="1" l="1"/>
  <c r="P553" i="1"/>
  <c r="J554" i="1"/>
  <c r="G554" i="1"/>
  <c r="M554" i="1" s="1"/>
  <c r="I554" i="1"/>
  <c r="F554" i="1"/>
  <c r="L554" i="1" s="1"/>
  <c r="K554" i="1"/>
  <c r="H554" i="1"/>
  <c r="N554" i="1" s="1"/>
  <c r="S556" i="1"/>
  <c r="W556" i="1" s="1"/>
  <c r="E556" i="1"/>
  <c r="D557" i="1"/>
  <c r="Z555" i="1"/>
  <c r="AC555" i="1" s="1"/>
  <c r="Y555" i="1"/>
  <c r="AB555" i="1" s="1"/>
  <c r="X555" i="1"/>
  <c r="AA555" i="1" s="1"/>
  <c r="U578" i="1"/>
  <c r="R580" i="1"/>
  <c r="C581" i="1"/>
  <c r="T579" i="1"/>
  <c r="V579" i="1" s="1"/>
  <c r="B584" i="1"/>
  <c r="Q583" i="1"/>
  <c r="V578" i="1"/>
  <c r="P554" i="1" l="1"/>
  <c r="I555" i="1"/>
  <c r="F555" i="1"/>
  <c r="L555" i="1" s="1"/>
  <c r="Z556" i="1"/>
  <c r="AC556" i="1" s="1"/>
  <c r="Y556" i="1"/>
  <c r="AB556" i="1" s="1"/>
  <c r="X556" i="1"/>
  <c r="AA556" i="1" s="1"/>
  <c r="G555" i="1"/>
  <c r="M555" i="1" s="1"/>
  <c r="J555" i="1"/>
  <c r="S557" i="1"/>
  <c r="W557" i="1" s="1"/>
  <c r="D558" i="1"/>
  <c r="E557" i="1"/>
  <c r="O554" i="1"/>
  <c r="K555" i="1"/>
  <c r="H555" i="1"/>
  <c r="N555" i="1" s="1"/>
  <c r="B585" i="1"/>
  <c r="Q584" i="1"/>
  <c r="U579" i="1"/>
  <c r="R581" i="1"/>
  <c r="C582" i="1"/>
  <c r="T580" i="1"/>
  <c r="P555" i="1" l="1"/>
  <c r="Z557" i="1"/>
  <c r="AC557" i="1" s="1"/>
  <c r="Y557" i="1"/>
  <c r="AB557" i="1" s="1"/>
  <c r="X557" i="1"/>
  <c r="AA557" i="1" s="1"/>
  <c r="S558" i="1"/>
  <c r="W558" i="1" s="1"/>
  <c r="D559" i="1"/>
  <c r="E558" i="1"/>
  <c r="I556" i="1"/>
  <c r="F556" i="1"/>
  <c r="L556" i="1" s="1"/>
  <c r="J556" i="1"/>
  <c r="G556" i="1"/>
  <c r="M556" i="1" s="1"/>
  <c r="K556" i="1"/>
  <c r="H556" i="1"/>
  <c r="N556" i="1" s="1"/>
  <c r="O555" i="1"/>
  <c r="U580" i="1"/>
  <c r="V580" i="1"/>
  <c r="R582" i="1"/>
  <c r="C583" i="1"/>
  <c r="Q585" i="1"/>
  <c r="B586" i="1"/>
  <c r="T581" i="1"/>
  <c r="V581" i="1" s="1"/>
  <c r="P556" i="1" l="1"/>
  <c r="S559" i="1"/>
  <c r="W559" i="1" s="1"/>
  <c r="E559" i="1"/>
  <c r="D560" i="1"/>
  <c r="Z558" i="1"/>
  <c r="AC558" i="1" s="1"/>
  <c r="X558" i="1"/>
  <c r="AA558" i="1" s="1"/>
  <c r="Y558" i="1"/>
  <c r="AB558" i="1" s="1"/>
  <c r="I557" i="1"/>
  <c r="F557" i="1"/>
  <c r="L557" i="1" s="1"/>
  <c r="O556" i="1"/>
  <c r="J557" i="1"/>
  <c r="G557" i="1"/>
  <c r="M557" i="1" s="1"/>
  <c r="K557" i="1"/>
  <c r="H557" i="1"/>
  <c r="N557" i="1" s="1"/>
  <c r="T582" i="1"/>
  <c r="R583" i="1"/>
  <c r="C584" i="1"/>
  <c r="Q586" i="1"/>
  <c r="B587" i="1"/>
  <c r="U581" i="1"/>
  <c r="P557" i="1" l="1"/>
  <c r="I558" i="1"/>
  <c r="F558" i="1"/>
  <c r="L558" i="1" s="1"/>
  <c r="K558" i="1"/>
  <c r="H558" i="1"/>
  <c r="N558" i="1" s="1"/>
  <c r="O557" i="1"/>
  <c r="S560" i="1"/>
  <c r="W560" i="1" s="1"/>
  <c r="D561" i="1"/>
  <c r="E560" i="1"/>
  <c r="J558" i="1"/>
  <c r="G558" i="1"/>
  <c r="M558" i="1" s="1"/>
  <c r="Z559" i="1"/>
  <c r="AC559" i="1" s="1"/>
  <c r="X559" i="1"/>
  <c r="AA559" i="1" s="1"/>
  <c r="Y559" i="1"/>
  <c r="AB559" i="1" s="1"/>
  <c r="R584" i="1"/>
  <c r="C585" i="1"/>
  <c r="U582" i="1"/>
  <c r="V582" i="1"/>
  <c r="T583" i="1"/>
  <c r="B588" i="1"/>
  <c r="Q587" i="1"/>
  <c r="P558" i="1" l="1"/>
  <c r="K559" i="1"/>
  <c r="H559" i="1"/>
  <c r="N559" i="1" s="1"/>
  <c r="I559" i="1"/>
  <c r="F559" i="1"/>
  <c r="L559" i="1" s="1"/>
  <c r="S561" i="1"/>
  <c r="W561" i="1" s="1"/>
  <c r="D562" i="1"/>
  <c r="E561" i="1"/>
  <c r="Z560" i="1"/>
  <c r="AC560" i="1" s="1"/>
  <c r="X560" i="1"/>
  <c r="AA560" i="1" s="1"/>
  <c r="Y560" i="1"/>
  <c r="AB560" i="1" s="1"/>
  <c r="J559" i="1"/>
  <c r="G559" i="1"/>
  <c r="M559" i="1" s="1"/>
  <c r="O558" i="1"/>
  <c r="T584" i="1"/>
  <c r="R585" i="1"/>
  <c r="C586" i="1"/>
  <c r="Q588" i="1"/>
  <c r="B589" i="1"/>
  <c r="U583" i="1"/>
  <c r="V583" i="1"/>
  <c r="P559" i="1" l="1"/>
  <c r="J560" i="1"/>
  <c r="G560" i="1"/>
  <c r="M560" i="1" s="1"/>
  <c r="Z561" i="1"/>
  <c r="AC561" i="1" s="1"/>
  <c r="Y561" i="1"/>
  <c r="AB561" i="1" s="1"/>
  <c r="X561" i="1"/>
  <c r="AA561" i="1" s="1"/>
  <c r="K560" i="1"/>
  <c r="H560" i="1"/>
  <c r="N560" i="1" s="1"/>
  <c r="O559" i="1"/>
  <c r="S562" i="1"/>
  <c r="W562" i="1" s="1"/>
  <c r="E562" i="1"/>
  <c r="D563" i="1"/>
  <c r="I560" i="1"/>
  <c r="F560" i="1"/>
  <c r="L560" i="1" s="1"/>
  <c r="R586" i="1"/>
  <c r="C587" i="1"/>
  <c r="T585" i="1"/>
  <c r="B590" i="1"/>
  <c r="B591" i="1" s="1"/>
  <c r="Q589" i="1"/>
  <c r="U584" i="1"/>
  <c r="V584" i="1"/>
  <c r="O560" i="1" l="1"/>
  <c r="P560" i="1"/>
  <c r="J561" i="1"/>
  <c r="G561" i="1"/>
  <c r="M561" i="1" s="1"/>
  <c r="K561" i="1"/>
  <c r="H561" i="1"/>
  <c r="N561" i="1" s="1"/>
  <c r="Z562" i="1"/>
  <c r="AC562" i="1" s="1"/>
  <c r="Y562" i="1"/>
  <c r="AB562" i="1" s="1"/>
  <c r="X562" i="1"/>
  <c r="AA562" i="1" s="1"/>
  <c r="F561" i="1"/>
  <c r="L561" i="1" s="1"/>
  <c r="I561" i="1"/>
  <c r="S563" i="1"/>
  <c r="W563" i="1" s="1"/>
  <c r="D564" i="1"/>
  <c r="E563" i="1"/>
  <c r="Q591" i="1"/>
  <c r="B592" i="1"/>
  <c r="U585" i="1"/>
  <c r="V585" i="1"/>
  <c r="R587" i="1"/>
  <c r="C588" i="1"/>
  <c r="Q590" i="1"/>
  <c r="T586" i="1"/>
  <c r="O561" i="1" l="1"/>
  <c r="P561" i="1"/>
  <c r="Z563" i="1"/>
  <c r="AC563" i="1" s="1"/>
  <c r="X563" i="1"/>
  <c r="AA563" i="1" s="1"/>
  <c r="Y563" i="1"/>
  <c r="AB563" i="1" s="1"/>
  <c r="I562" i="1"/>
  <c r="F562" i="1"/>
  <c r="L562" i="1" s="1"/>
  <c r="K562" i="1"/>
  <c r="H562" i="1"/>
  <c r="N562" i="1" s="1"/>
  <c r="S564" i="1"/>
  <c r="W564" i="1" s="1"/>
  <c r="E564" i="1"/>
  <c r="D565" i="1"/>
  <c r="J562" i="1"/>
  <c r="G562" i="1"/>
  <c r="M562" i="1" s="1"/>
  <c r="Q592" i="1"/>
  <c r="B593" i="1"/>
  <c r="U586" i="1"/>
  <c r="T587" i="1"/>
  <c r="V586" i="1"/>
  <c r="R588" i="1"/>
  <c r="C589" i="1"/>
  <c r="P562" i="1" l="1"/>
  <c r="S565" i="1"/>
  <c r="W565" i="1" s="1"/>
  <c r="D566" i="1"/>
  <c r="E565" i="1"/>
  <c r="Z564" i="1"/>
  <c r="AC564" i="1" s="1"/>
  <c r="Y564" i="1"/>
  <c r="AB564" i="1" s="1"/>
  <c r="X564" i="1"/>
  <c r="AA564" i="1" s="1"/>
  <c r="O562" i="1"/>
  <c r="G563" i="1"/>
  <c r="M563" i="1" s="1"/>
  <c r="J563" i="1"/>
  <c r="I563" i="1"/>
  <c r="F563" i="1"/>
  <c r="L563" i="1" s="1"/>
  <c r="K563" i="1"/>
  <c r="H563" i="1"/>
  <c r="N563" i="1" s="1"/>
  <c r="Q593" i="1"/>
  <c r="B594" i="1"/>
  <c r="T588" i="1"/>
  <c r="U587" i="1"/>
  <c r="V587" i="1"/>
  <c r="R589" i="1"/>
  <c r="C590" i="1"/>
  <c r="C591" i="1" s="1"/>
  <c r="P563" i="1" l="1"/>
  <c r="O563" i="1"/>
  <c r="J564" i="1"/>
  <c r="G564" i="1"/>
  <c r="M564" i="1" s="1"/>
  <c r="K564" i="1"/>
  <c r="H564" i="1"/>
  <c r="N564" i="1" s="1"/>
  <c r="F564" i="1"/>
  <c r="L564" i="1" s="1"/>
  <c r="I564" i="1"/>
  <c r="S566" i="1"/>
  <c r="W566" i="1" s="1"/>
  <c r="E566" i="1"/>
  <c r="D567" i="1"/>
  <c r="Z565" i="1"/>
  <c r="AC565" i="1" s="1"/>
  <c r="X565" i="1"/>
  <c r="AA565" i="1" s="1"/>
  <c r="Y565" i="1"/>
  <c r="AB565" i="1" s="1"/>
  <c r="Q594" i="1"/>
  <c r="B595" i="1"/>
  <c r="R591" i="1"/>
  <c r="C592" i="1"/>
  <c r="T589" i="1"/>
  <c r="V589" i="1" s="1"/>
  <c r="R590" i="1"/>
  <c r="U588" i="1"/>
  <c r="V588" i="1"/>
  <c r="O564" i="1" l="1"/>
  <c r="P564" i="1"/>
  <c r="K565" i="1"/>
  <c r="H565" i="1"/>
  <c r="N565" i="1" s="1"/>
  <c r="I565" i="1"/>
  <c r="F565" i="1"/>
  <c r="L565" i="1" s="1"/>
  <c r="S567" i="1"/>
  <c r="W567" i="1" s="1"/>
  <c r="D568" i="1"/>
  <c r="E567" i="1"/>
  <c r="G565" i="1"/>
  <c r="M565" i="1" s="1"/>
  <c r="J565" i="1"/>
  <c r="Z566" i="1"/>
  <c r="AC566" i="1" s="1"/>
  <c r="X566" i="1"/>
  <c r="AA566" i="1" s="1"/>
  <c r="Y566" i="1"/>
  <c r="AB566" i="1" s="1"/>
  <c r="T591" i="1"/>
  <c r="Q595" i="1"/>
  <c r="B596" i="1"/>
  <c r="R592" i="1"/>
  <c r="C593" i="1"/>
  <c r="T590" i="1"/>
  <c r="U589" i="1"/>
  <c r="P565" i="1" l="1"/>
  <c r="F566" i="1"/>
  <c r="L566" i="1" s="1"/>
  <c r="I566" i="1"/>
  <c r="Z567" i="1"/>
  <c r="AC567" i="1" s="1"/>
  <c r="X567" i="1"/>
  <c r="AA567" i="1" s="1"/>
  <c r="Y567" i="1"/>
  <c r="AB567" i="1" s="1"/>
  <c r="S568" i="1"/>
  <c r="W568" i="1" s="1"/>
  <c r="D569" i="1"/>
  <c r="E568" i="1"/>
  <c r="O565" i="1"/>
  <c r="J566" i="1"/>
  <c r="G566" i="1"/>
  <c r="M566" i="1" s="1"/>
  <c r="K566" i="1"/>
  <c r="H566" i="1"/>
  <c r="N566" i="1" s="1"/>
  <c r="T592" i="1"/>
  <c r="U591" i="1"/>
  <c r="V591" i="1"/>
  <c r="R593" i="1"/>
  <c r="C594" i="1"/>
  <c r="B597" i="1"/>
  <c r="Q596" i="1"/>
  <c r="U590" i="1"/>
  <c r="V590" i="1"/>
  <c r="P566" i="1" l="1"/>
  <c r="J567" i="1"/>
  <c r="G567" i="1"/>
  <c r="M567" i="1" s="1"/>
  <c r="S569" i="1"/>
  <c r="W569" i="1" s="1"/>
  <c r="D570" i="1"/>
  <c r="E569" i="1"/>
  <c r="I567" i="1"/>
  <c r="F567" i="1"/>
  <c r="L567" i="1" s="1"/>
  <c r="Z568" i="1"/>
  <c r="AC568" i="1" s="1"/>
  <c r="Y568" i="1"/>
  <c r="AB568" i="1" s="1"/>
  <c r="X568" i="1"/>
  <c r="AA568" i="1" s="1"/>
  <c r="K567" i="1"/>
  <c r="H567" i="1"/>
  <c r="N567" i="1" s="1"/>
  <c r="O566" i="1"/>
  <c r="Q597" i="1"/>
  <c r="B598" i="1"/>
  <c r="R594" i="1"/>
  <c r="C595" i="1"/>
  <c r="T593" i="1"/>
  <c r="U592" i="1"/>
  <c r="V592" i="1"/>
  <c r="P567" i="1" l="1"/>
  <c r="F568" i="1"/>
  <c r="L568" i="1" s="1"/>
  <c r="I568" i="1"/>
  <c r="J568" i="1"/>
  <c r="G568" i="1"/>
  <c r="M568" i="1" s="1"/>
  <c r="K568" i="1"/>
  <c r="H568" i="1"/>
  <c r="N568" i="1" s="1"/>
  <c r="S570" i="1"/>
  <c r="W570" i="1" s="1"/>
  <c r="D571" i="1"/>
  <c r="E570" i="1"/>
  <c r="Z569" i="1"/>
  <c r="AC569" i="1" s="1"/>
  <c r="X569" i="1"/>
  <c r="AA569" i="1" s="1"/>
  <c r="Y569" i="1"/>
  <c r="AB569" i="1" s="1"/>
  <c r="O567" i="1"/>
  <c r="U593" i="1"/>
  <c r="R595" i="1"/>
  <c r="C596" i="1"/>
  <c r="T594" i="1"/>
  <c r="V593" i="1"/>
  <c r="Q598" i="1"/>
  <c r="B599" i="1"/>
  <c r="P568" i="1" l="1"/>
  <c r="G569" i="1"/>
  <c r="M569" i="1" s="1"/>
  <c r="J569" i="1"/>
  <c r="I569" i="1"/>
  <c r="F569" i="1"/>
  <c r="L569" i="1" s="1"/>
  <c r="Z570" i="1"/>
  <c r="AC570" i="1" s="1"/>
  <c r="Y570" i="1"/>
  <c r="AB570" i="1" s="1"/>
  <c r="X570" i="1"/>
  <c r="AA570" i="1" s="1"/>
  <c r="S571" i="1"/>
  <c r="W571" i="1" s="1"/>
  <c r="D572" i="1"/>
  <c r="E571" i="1"/>
  <c r="K569" i="1"/>
  <c r="H569" i="1"/>
  <c r="N569" i="1" s="1"/>
  <c r="O568" i="1"/>
  <c r="R596" i="1"/>
  <c r="C597" i="1"/>
  <c r="U594" i="1"/>
  <c r="V594" i="1"/>
  <c r="Q599" i="1"/>
  <c r="B600" i="1"/>
  <c r="T595" i="1"/>
  <c r="P569" i="1" l="1"/>
  <c r="K570" i="1"/>
  <c r="H570" i="1"/>
  <c r="N570" i="1" s="1"/>
  <c r="S572" i="1"/>
  <c r="W572" i="1" s="1"/>
  <c r="D573" i="1"/>
  <c r="E572" i="1"/>
  <c r="Z571" i="1"/>
  <c r="AC571" i="1" s="1"/>
  <c r="X571" i="1"/>
  <c r="AA571" i="1" s="1"/>
  <c r="Y571" i="1"/>
  <c r="AB571" i="1" s="1"/>
  <c r="I570" i="1"/>
  <c r="F570" i="1"/>
  <c r="L570" i="1" s="1"/>
  <c r="O569" i="1"/>
  <c r="G570" i="1"/>
  <c r="M570" i="1" s="1"/>
  <c r="J570" i="1"/>
  <c r="Q600" i="1"/>
  <c r="B601" i="1"/>
  <c r="U595" i="1"/>
  <c r="V595" i="1"/>
  <c r="R597" i="1"/>
  <c r="C598" i="1"/>
  <c r="T596" i="1"/>
  <c r="O570" i="1" l="1"/>
  <c r="P570" i="1"/>
  <c r="K571" i="1"/>
  <c r="H571" i="1"/>
  <c r="N571" i="1" s="1"/>
  <c r="G571" i="1"/>
  <c r="M571" i="1" s="1"/>
  <c r="J571" i="1"/>
  <c r="I571" i="1"/>
  <c r="F571" i="1"/>
  <c r="L571" i="1" s="1"/>
  <c r="S573" i="1"/>
  <c r="W573" i="1" s="1"/>
  <c r="D574" i="1"/>
  <c r="E573" i="1"/>
  <c r="Z572" i="1"/>
  <c r="AC572" i="1" s="1"/>
  <c r="Y572" i="1"/>
  <c r="AB572" i="1" s="1"/>
  <c r="X572" i="1"/>
  <c r="AA572" i="1" s="1"/>
  <c r="R598" i="1"/>
  <c r="C599" i="1"/>
  <c r="Q601" i="1"/>
  <c r="B602" i="1"/>
  <c r="U596" i="1"/>
  <c r="V596" i="1"/>
  <c r="T597" i="1"/>
  <c r="P571" i="1" l="1"/>
  <c r="O571" i="1"/>
  <c r="J572" i="1"/>
  <c r="G572" i="1"/>
  <c r="M572" i="1" s="1"/>
  <c r="I572" i="1"/>
  <c r="F572" i="1"/>
  <c r="L572" i="1" s="1"/>
  <c r="Z573" i="1"/>
  <c r="AC573" i="1" s="1"/>
  <c r="X573" i="1"/>
  <c r="AA573" i="1" s="1"/>
  <c r="Y573" i="1"/>
  <c r="AB573" i="1" s="1"/>
  <c r="S574" i="1"/>
  <c r="W574" i="1" s="1"/>
  <c r="E574" i="1"/>
  <c r="D575" i="1"/>
  <c r="K572" i="1"/>
  <c r="H572" i="1"/>
  <c r="N572" i="1" s="1"/>
  <c r="R599" i="1"/>
  <c r="C600" i="1"/>
  <c r="U597" i="1"/>
  <c r="V597" i="1"/>
  <c r="B603" i="1"/>
  <c r="Q602" i="1"/>
  <c r="T598" i="1"/>
  <c r="V598" i="1" s="1"/>
  <c r="P572" i="1" l="1"/>
  <c r="S575" i="1"/>
  <c r="W575" i="1" s="1"/>
  <c r="E575" i="1"/>
  <c r="D576" i="1"/>
  <c r="K573" i="1"/>
  <c r="H573" i="1"/>
  <c r="N573" i="1" s="1"/>
  <c r="Z574" i="1"/>
  <c r="AC574" i="1" s="1"/>
  <c r="X574" i="1"/>
  <c r="AA574" i="1" s="1"/>
  <c r="Y574" i="1"/>
  <c r="AB574" i="1" s="1"/>
  <c r="J573" i="1"/>
  <c r="G573" i="1"/>
  <c r="M573" i="1" s="1"/>
  <c r="O572" i="1"/>
  <c r="I573" i="1"/>
  <c r="F573" i="1"/>
  <c r="L573" i="1" s="1"/>
  <c r="Q603" i="1"/>
  <c r="B604" i="1"/>
  <c r="U598" i="1"/>
  <c r="R600" i="1"/>
  <c r="C601" i="1"/>
  <c r="T599" i="1"/>
  <c r="V599" i="1" s="1"/>
  <c r="P573" i="1" l="1"/>
  <c r="O573" i="1"/>
  <c r="K574" i="1"/>
  <c r="H574" i="1"/>
  <c r="N574" i="1" s="1"/>
  <c r="F574" i="1"/>
  <c r="L574" i="1" s="1"/>
  <c r="I574" i="1"/>
  <c r="S576" i="1"/>
  <c r="W576" i="1" s="1"/>
  <c r="E576" i="1"/>
  <c r="D577" i="1"/>
  <c r="J574" i="1"/>
  <c r="G574" i="1"/>
  <c r="M574" i="1" s="1"/>
  <c r="Z575" i="1"/>
  <c r="AC575" i="1" s="1"/>
  <c r="Y575" i="1"/>
  <c r="AB575" i="1" s="1"/>
  <c r="X575" i="1"/>
  <c r="AA575" i="1" s="1"/>
  <c r="R601" i="1"/>
  <c r="C602" i="1"/>
  <c r="U599" i="1"/>
  <c r="T600" i="1"/>
  <c r="V600" i="1" s="1"/>
  <c r="Q604" i="1"/>
  <c r="B605" i="1"/>
  <c r="P574" i="1" l="1"/>
  <c r="Z576" i="1"/>
  <c r="AC576" i="1" s="1"/>
  <c r="Y576" i="1"/>
  <c r="AB576" i="1" s="1"/>
  <c r="X576" i="1"/>
  <c r="AA576" i="1" s="1"/>
  <c r="K575" i="1"/>
  <c r="H575" i="1"/>
  <c r="N575" i="1" s="1"/>
  <c r="S577" i="1"/>
  <c r="W577" i="1" s="1"/>
  <c r="E577" i="1"/>
  <c r="D578" i="1"/>
  <c r="O574" i="1"/>
  <c r="I575" i="1"/>
  <c r="O575" i="1" s="1"/>
  <c r="F575" i="1"/>
  <c r="L575" i="1" s="1"/>
  <c r="G575" i="1"/>
  <c r="M575" i="1" s="1"/>
  <c r="J575" i="1"/>
  <c r="R602" i="1"/>
  <c r="C603" i="1"/>
  <c r="Q605" i="1"/>
  <c r="B606" i="1"/>
  <c r="U600" i="1"/>
  <c r="T601" i="1"/>
  <c r="P575" i="1" l="1"/>
  <c r="S578" i="1"/>
  <c r="W578" i="1" s="1"/>
  <c r="D579" i="1"/>
  <c r="E578" i="1"/>
  <c r="I576" i="1"/>
  <c r="F576" i="1"/>
  <c r="L576" i="1" s="1"/>
  <c r="J576" i="1"/>
  <c r="G576" i="1"/>
  <c r="M576" i="1" s="1"/>
  <c r="Z577" i="1"/>
  <c r="AC577" i="1" s="1"/>
  <c r="X577" i="1"/>
  <c r="AA577" i="1" s="1"/>
  <c r="Y577" i="1"/>
  <c r="AB577" i="1" s="1"/>
  <c r="H576" i="1"/>
  <c r="N576" i="1" s="1"/>
  <c r="K576" i="1"/>
  <c r="R603" i="1"/>
  <c r="C604" i="1"/>
  <c r="U601" i="1"/>
  <c r="V601" i="1"/>
  <c r="T602" i="1"/>
  <c r="Q606" i="1"/>
  <c r="B607" i="1"/>
  <c r="P576" i="1" l="1"/>
  <c r="J577" i="1"/>
  <c r="G577" i="1"/>
  <c r="M577" i="1" s="1"/>
  <c r="F577" i="1"/>
  <c r="L577" i="1" s="1"/>
  <c r="I577" i="1"/>
  <c r="O576" i="1"/>
  <c r="K577" i="1"/>
  <c r="H577" i="1"/>
  <c r="N577" i="1" s="1"/>
  <c r="S579" i="1"/>
  <c r="W579" i="1" s="1"/>
  <c r="D580" i="1"/>
  <c r="E579" i="1"/>
  <c r="Z578" i="1"/>
  <c r="AC578" i="1" s="1"/>
  <c r="X578" i="1"/>
  <c r="AA578" i="1" s="1"/>
  <c r="Y578" i="1"/>
  <c r="AB578" i="1" s="1"/>
  <c r="U602" i="1"/>
  <c r="V602" i="1"/>
  <c r="Q607" i="1"/>
  <c r="B608" i="1"/>
  <c r="R604" i="1"/>
  <c r="C605" i="1"/>
  <c r="T603" i="1"/>
  <c r="V603" i="1" s="1"/>
  <c r="P577" i="1" l="1"/>
  <c r="I578" i="1"/>
  <c r="F578" i="1"/>
  <c r="L578" i="1" s="1"/>
  <c r="S580" i="1"/>
  <c r="W580" i="1" s="1"/>
  <c r="E580" i="1"/>
  <c r="D581" i="1"/>
  <c r="Z579" i="1"/>
  <c r="AC579" i="1" s="1"/>
  <c r="X579" i="1"/>
  <c r="AA579" i="1" s="1"/>
  <c r="Y579" i="1"/>
  <c r="AB579" i="1" s="1"/>
  <c r="O577" i="1"/>
  <c r="K578" i="1"/>
  <c r="H578" i="1"/>
  <c r="N578" i="1" s="1"/>
  <c r="J578" i="1"/>
  <c r="G578" i="1"/>
  <c r="M578" i="1" s="1"/>
  <c r="B609" i="1"/>
  <c r="Q608" i="1"/>
  <c r="T604" i="1"/>
  <c r="U603" i="1"/>
  <c r="R605" i="1"/>
  <c r="C606" i="1"/>
  <c r="P578" i="1" l="1"/>
  <c r="S581" i="1"/>
  <c r="W581" i="1" s="1"/>
  <c r="D582" i="1"/>
  <c r="E581" i="1"/>
  <c r="J579" i="1"/>
  <c r="G579" i="1"/>
  <c r="M579" i="1" s="1"/>
  <c r="K579" i="1"/>
  <c r="H579" i="1"/>
  <c r="N579" i="1" s="1"/>
  <c r="Z580" i="1"/>
  <c r="AC580" i="1" s="1"/>
  <c r="Y580" i="1"/>
  <c r="AB580" i="1" s="1"/>
  <c r="X580" i="1"/>
  <c r="AA580" i="1" s="1"/>
  <c r="I579" i="1"/>
  <c r="O579" i="1" s="1"/>
  <c r="F579" i="1"/>
  <c r="L579" i="1" s="1"/>
  <c r="O578" i="1"/>
  <c r="U604" i="1"/>
  <c r="R606" i="1"/>
  <c r="C607" i="1"/>
  <c r="V604" i="1"/>
  <c r="T605" i="1"/>
  <c r="B610" i="1"/>
  <c r="Q609" i="1"/>
  <c r="P579" i="1" l="1"/>
  <c r="I580" i="1"/>
  <c r="F580" i="1"/>
  <c r="L580" i="1" s="1"/>
  <c r="K580" i="1"/>
  <c r="H580" i="1"/>
  <c r="N580" i="1" s="1"/>
  <c r="J580" i="1"/>
  <c r="G580" i="1"/>
  <c r="M580" i="1" s="1"/>
  <c r="S582" i="1"/>
  <c r="W582" i="1" s="1"/>
  <c r="D583" i="1"/>
  <c r="E582" i="1"/>
  <c r="Z581" i="1"/>
  <c r="AC581" i="1" s="1"/>
  <c r="Y581" i="1"/>
  <c r="AB581" i="1" s="1"/>
  <c r="X581" i="1"/>
  <c r="AA581" i="1" s="1"/>
  <c r="U605" i="1"/>
  <c r="V605" i="1"/>
  <c r="Q610" i="1"/>
  <c r="B611" i="1"/>
  <c r="B612" i="1" s="1"/>
  <c r="T606" i="1"/>
  <c r="V606" i="1" s="1"/>
  <c r="R607" i="1"/>
  <c r="C608" i="1"/>
  <c r="P580" i="1" l="1"/>
  <c r="S583" i="1"/>
  <c r="W583" i="1" s="1"/>
  <c r="E583" i="1"/>
  <c r="D584" i="1"/>
  <c r="I581" i="1"/>
  <c r="F581" i="1"/>
  <c r="L581" i="1" s="1"/>
  <c r="J581" i="1"/>
  <c r="G581" i="1"/>
  <c r="M581" i="1" s="1"/>
  <c r="Z582" i="1"/>
  <c r="AC582" i="1" s="1"/>
  <c r="Y582" i="1"/>
  <c r="AB582" i="1" s="1"/>
  <c r="X582" i="1"/>
  <c r="AA582" i="1" s="1"/>
  <c r="H581" i="1"/>
  <c r="N581" i="1" s="1"/>
  <c r="K581" i="1"/>
  <c r="O580" i="1"/>
  <c r="B613" i="1"/>
  <c r="Q612" i="1"/>
  <c r="Q611" i="1"/>
  <c r="R608" i="1"/>
  <c r="C609" i="1"/>
  <c r="T607" i="1"/>
  <c r="U606" i="1"/>
  <c r="P581" i="1" l="1"/>
  <c r="G582" i="1"/>
  <c r="M582" i="1" s="1"/>
  <c r="J582" i="1"/>
  <c r="F582" i="1"/>
  <c r="L582" i="1" s="1"/>
  <c r="I582" i="1"/>
  <c r="O581" i="1"/>
  <c r="H582" i="1"/>
  <c r="N582" i="1" s="1"/>
  <c r="K582" i="1"/>
  <c r="S584" i="1"/>
  <c r="W584" i="1" s="1"/>
  <c r="D585" i="1"/>
  <c r="E584" i="1"/>
  <c r="Z583" i="1"/>
  <c r="AC583" i="1" s="1"/>
  <c r="X583" i="1"/>
  <c r="AA583" i="1" s="1"/>
  <c r="Y583" i="1"/>
  <c r="AB583" i="1" s="1"/>
  <c r="Q613" i="1"/>
  <c r="B614" i="1"/>
  <c r="T608" i="1"/>
  <c r="R609" i="1"/>
  <c r="C610" i="1"/>
  <c r="U607" i="1"/>
  <c r="V607" i="1"/>
  <c r="P582" i="1" l="1"/>
  <c r="K583" i="1"/>
  <c r="H583" i="1"/>
  <c r="N583" i="1" s="1"/>
  <c r="S585" i="1"/>
  <c r="W585" i="1" s="1"/>
  <c r="E585" i="1"/>
  <c r="D586" i="1"/>
  <c r="F583" i="1"/>
  <c r="L583" i="1" s="1"/>
  <c r="I583" i="1"/>
  <c r="Z584" i="1"/>
  <c r="AC584" i="1" s="1"/>
  <c r="Y584" i="1"/>
  <c r="AB584" i="1" s="1"/>
  <c r="X584" i="1"/>
  <c r="AA584" i="1" s="1"/>
  <c r="O582" i="1"/>
  <c r="J583" i="1"/>
  <c r="G583" i="1"/>
  <c r="M583" i="1" s="1"/>
  <c r="B615" i="1"/>
  <c r="Q614" i="1"/>
  <c r="T609" i="1"/>
  <c r="R610" i="1"/>
  <c r="C611" i="1"/>
  <c r="C612" i="1" s="1"/>
  <c r="U608" i="1"/>
  <c r="V608" i="1"/>
  <c r="P583" i="1" l="1"/>
  <c r="J584" i="1"/>
  <c r="G584" i="1"/>
  <c r="M584" i="1" s="1"/>
  <c r="S586" i="1"/>
  <c r="W586" i="1" s="1"/>
  <c r="D587" i="1"/>
  <c r="E586" i="1"/>
  <c r="I584" i="1"/>
  <c r="F584" i="1"/>
  <c r="L584" i="1" s="1"/>
  <c r="K584" i="1"/>
  <c r="H584" i="1"/>
  <c r="N584" i="1" s="1"/>
  <c r="Z585" i="1"/>
  <c r="AC585" i="1" s="1"/>
  <c r="Y585" i="1"/>
  <c r="AB585" i="1" s="1"/>
  <c r="X585" i="1"/>
  <c r="AA585" i="1" s="1"/>
  <c r="O583" i="1"/>
  <c r="B616" i="1"/>
  <c r="Q615" i="1"/>
  <c r="R612" i="1"/>
  <c r="C613" i="1"/>
  <c r="T610" i="1"/>
  <c r="R611" i="1"/>
  <c r="U609" i="1"/>
  <c r="V609" i="1"/>
  <c r="P584" i="1" l="1"/>
  <c r="I585" i="1"/>
  <c r="F585" i="1"/>
  <c r="L585" i="1" s="1"/>
  <c r="S587" i="1"/>
  <c r="W587" i="1" s="1"/>
  <c r="D588" i="1"/>
  <c r="E587" i="1"/>
  <c r="K585" i="1"/>
  <c r="H585" i="1"/>
  <c r="N585" i="1" s="1"/>
  <c r="O584" i="1"/>
  <c r="Z586" i="1"/>
  <c r="AC586" i="1" s="1"/>
  <c r="Y586" i="1"/>
  <c r="AB586" i="1" s="1"/>
  <c r="X586" i="1"/>
  <c r="AA586" i="1" s="1"/>
  <c r="J585" i="1"/>
  <c r="G585" i="1"/>
  <c r="M585" i="1" s="1"/>
  <c r="R613" i="1"/>
  <c r="C614" i="1"/>
  <c r="T612" i="1"/>
  <c r="B617" i="1"/>
  <c r="Q616" i="1"/>
  <c r="T611" i="1"/>
  <c r="U610" i="1"/>
  <c r="V610" i="1"/>
  <c r="P585" i="1" l="1"/>
  <c r="I586" i="1"/>
  <c r="F586" i="1"/>
  <c r="L586" i="1" s="1"/>
  <c r="K586" i="1"/>
  <c r="H586" i="1"/>
  <c r="N586" i="1" s="1"/>
  <c r="S588" i="1"/>
  <c r="W588" i="1" s="1"/>
  <c r="D589" i="1"/>
  <c r="E588" i="1"/>
  <c r="Z587" i="1"/>
  <c r="AC587" i="1" s="1"/>
  <c r="X587" i="1"/>
  <c r="AA587" i="1" s="1"/>
  <c r="Y587" i="1"/>
  <c r="AB587" i="1" s="1"/>
  <c r="J586" i="1"/>
  <c r="G586" i="1"/>
  <c r="M586" i="1" s="1"/>
  <c r="O585" i="1"/>
  <c r="U612" i="1"/>
  <c r="V612" i="1"/>
  <c r="R614" i="1"/>
  <c r="C615" i="1"/>
  <c r="Q617" i="1"/>
  <c r="B618" i="1"/>
  <c r="T613" i="1"/>
  <c r="U611" i="1"/>
  <c r="V611" i="1"/>
  <c r="P586" i="1" l="1"/>
  <c r="J587" i="1"/>
  <c r="G587" i="1"/>
  <c r="M587" i="1" s="1"/>
  <c r="K587" i="1"/>
  <c r="H587" i="1"/>
  <c r="N587" i="1" s="1"/>
  <c r="Z588" i="1"/>
  <c r="AC588" i="1" s="1"/>
  <c r="Y588" i="1"/>
  <c r="AB588" i="1" s="1"/>
  <c r="X588" i="1"/>
  <c r="AA588" i="1" s="1"/>
  <c r="F587" i="1"/>
  <c r="L587" i="1" s="1"/>
  <c r="I587" i="1"/>
  <c r="O587" i="1" s="1"/>
  <c r="S589" i="1"/>
  <c r="W589" i="1" s="1"/>
  <c r="E589" i="1"/>
  <c r="D590" i="1"/>
  <c r="O586" i="1"/>
  <c r="U613" i="1"/>
  <c r="T614" i="1"/>
  <c r="R615" i="1"/>
  <c r="C616" i="1"/>
  <c r="V613" i="1"/>
  <c r="B619" i="1"/>
  <c r="Q618" i="1"/>
  <c r="P587" i="1" l="1"/>
  <c r="S590" i="1"/>
  <c r="W590" i="1" s="1"/>
  <c r="E590" i="1"/>
  <c r="D591" i="1"/>
  <c r="I588" i="1"/>
  <c r="F588" i="1"/>
  <c r="L588" i="1" s="1"/>
  <c r="Z589" i="1"/>
  <c r="AC589" i="1" s="1"/>
  <c r="X589" i="1"/>
  <c r="AA589" i="1" s="1"/>
  <c r="Y589" i="1"/>
  <c r="AB589" i="1" s="1"/>
  <c r="J588" i="1"/>
  <c r="G588" i="1"/>
  <c r="M588" i="1" s="1"/>
  <c r="K588" i="1"/>
  <c r="H588" i="1"/>
  <c r="N588" i="1" s="1"/>
  <c r="R616" i="1"/>
  <c r="C617" i="1"/>
  <c r="U614" i="1"/>
  <c r="V614" i="1"/>
  <c r="T615" i="1"/>
  <c r="Q619" i="1"/>
  <c r="B620" i="1"/>
  <c r="P588" i="1" l="1"/>
  <c r="G589" i="1"/>
  <c r="M589" i="1" s="1"/>
  <c r="J589" i="1"/>
  <c r="I589" i="1"/>
  <c r="F589" i="1"/>
  <c r="L589" i="1" s="1"/>
  <c r="O588" i="1"/>
  <c r="H589" i="1"/>
  <c r="N589" i="1" s="1"/>
  <c r="K589" i="1"/>
  <c r="D592" i="1"/>
  <c r="S591" i="1"/>
  <c r="W591" i="1" s="1"/>
  <c r="E591" i="1"/>
  <c r="Z590" i="1"/>
  <c r="AC590" i="1" s="1"/>
  <c r="Y590" i="1"/>
  <c r="AB590" i="1" s="1"/>
  <c r="X590" i="1"/>
  <c r="AA590" i="1" s="1"/>
  <c r="U615" i="1"/>
  <c r="V615" i="1"/>
  <c r="R617" i="1"/>
  <c r="C618" i="1"/>
  <c r="B621" i="1"/>
  <c r="Q620" i="1"/>
  <c r="T616" i="1"/>
  <c r="V616" i="1" s="1"/>
  <c r="P589" i="1" l="1"/>
  <c r="J590" i="1"/>
  <c r="G590" i="1"/>
  <c r="M590" i="1" s="1"/>
  <c r="Z591" i="1"/>
  <c r="AC591" i="1" s="1"/>
  <c r="Y591" i="1"/>
  <c r="AB591" i="1" s="1"/>
  <c r="X591" i="1"/>
  <c r="AA591" i="1" s="1"/>
  <c r="S592" i="1"/>
  <c r="W592" i="1" s="1"/>
  <c r="D593" i="1"/>
  <c r="E592" i="1"/>
  <c r="O589" i="1"/>
  <c r="K590" i="1"/>
  <c r="H590" i="1"/>
  <c r="N590" i="1" s="1"/>
  <c r="I590" i="1"/>
  <c r="F590" i="1"/>
  <c r="L590" i="1" s="1"/>
  <c r="B622" i="1"/>
  <c r="Q621" i="1"/>
  <c r="T617" i="1"/>
  <c r="V617" i="1" s="1"/>
  <c r="U616" i="1"/>
  <c r="R618" i="1"/>
  <c r="C619" i="1"/>
  <c r="P590" i="1" l="1"/>
  <c r="O590" i="1"/>
  <c r="I591" i="1"/>
  <c r="F591" i="1"/>
  <c r="L591" i="1" s="1"/>
  <c r="J591" i="1"/>
  <c r="G591" i="1"/>
  <c r="M591" i="1" s="1"/>
  <c r="S593" i="1"/>
  <c r="W593" i="1" s="1"/>
  <c r="E593" i="1"/>
  <c r="D594" i="1"/>
  <c r="K591" i="1"/>
  <c r="H591" i="1"/>
  <c r="N591" i="1" s="1"/>
  <c r="Z592" i="1"/>
  <c r="AC592" i="1" s="1"/>
  <c r="Y592" i="1"/>
  <c r="AB592" i="1" s="1"/>
  <c r="X592" i="1"/>
  <c r="AA592" i="1" s="1"/>
  <c r="R619" i="1"/>
  <c r="C620" i="1"/>
  <c r="B623" i="1"/>
  <c r="Q622" i="1"/>
  <c r="U617" i="1"/>
  <c r="T618" i="1"/>
  <c r="P591" i="1" l="1"/>
  <c r="J592" i="1"/>
  <c r="G592" i="1"/>
  <c r="M592" i="1" s="1"/>
  <c r="S594" i="1"/>
  <c r="W594" i="1" s="1"/>
  <c r="E594" i="1"/>
  <c r="D595" i="1"/>
  <c r="I592" i="1"/>
  <c r="F592" i="1"/>
  <c r="L592" i="1" s="1"/>
  <c r="K592" i="1"/>
  <c r="H592" i="1"/>
  <c r="N592" i="1" s="1"/>
  <c r="Z593" i="1"/>
  <c r="AC593" i="1" s="1"/>
  <c r="Y593" i="1"/>
  <c r="AB593" i="1" s="1"/>
  <c r="X593" i="1"/>
  <c r="AA593" i="1" s="1"/>
  <c r="O591" i="1"/>
  <c r="Q623" i="1"/>
  <c r="B624" i="1"/>
  <c r="T619" i="1"/>
  <c r="U618" i="1"/>
  <c r="V618" i="1"/>
  <c r="R620" i="1"/>
  <c r="C621" i="1"/>
  <c r="P592" i="1" l="1"/>
  <c r="I593" i="1"/>
  <c r="F593" i="1"/>
  <c r="L593" i="1" s="1"/>
  <c r="K593" i="1"/>
  <c r="H593" i="1"/>
  <c r="N593" i="1" s="1"/>
  <c r="S595" i="1"/>
  <c r="W595" i="1" s="1"/>
  <c r="E595" i="1"/>
  <c r="D596" i="1"/>
  <c r="Z594" i="1"/>
  <c r="AC594" i="1" s="1"/>
  <c r="X594" i="1"/>
  <c r="AA594" i="1" s="1"/>
  <c r="Y594" i="1"/>
  <c r="AB594" i="1" s="1"/>
  <c r="O592" i="1"/>
  <c r="J593" i="1"/>
  <c r="G593" i="1"/>
  <c r="M593" i="1" s="1"/>
  <c r="U619" i="1"/>
  <c r="B625" i="1"/>
  <c r="Q624" i="1"/>
  <c r="T620" i="1"/>
  <c r="R621" i="1"/>
  <c r="C622" i="1"/>
  <c r="V619" i="1"/>
  <c r="P593" i="1" l="1"/>
  <c r="I594" i="1"/>
  <c r="F594" i="1"/>
  <c r="L594" i="1" s="1"/>
  <c r="Z595" i="1"/>
  <c r="AC595" i="1" s="1"/>
  <c r="X595" i="1"/>
  <c r="AA595" i="1" s="1"/>
  <c r="Y595" i="1"/>
  <c r="AB595" i="1" s="1"/>
  <c r="K594" i="1"/>
  <c r="H594" i="1"/>
  <c r="N594" i="1" s="1"/>
  <c r="J594" i="1"/>
  <c r="G594" i="1"/>
  <c r="M594" i="1" s="1"/>
  <c r="S596" i="1"/>
  <c r="W596" i="1" s="1"/>
  <c r="E596" i="1"/>
  <c r="D597" i="1"/>
  <c r="O593" i="1"/>
  <c r="T621" i="1"/>
  <c r="U620" i="1"/>
  <c r="Q625" i="1"/>
  <c r="B626" i="1"/>
  <c r="R622" i="1"/>
  <c r="C623" i="1"/>
  <c r="V620" i="1"/>
  <c r="P594" i="1" l="1"/>
  <c r="S597" i="1"/>
  <c r="W597" i="1" s="1"/>
  <c r="D598" i="1"/>
  <c r="E597" i="1"/>
  <c r="J595" i="1"/>
  <c r="G595" i="1"/>
  <c r="M595" i="1" s="1"/>
  <c r="I595" i="1"/>
  <c r="F595" i="1"/>
  <c r="L595" i="1" s="1"/>
  <c r="Z596" i="1"/>
  <c r="AC596" i="1" s="1"/>
  <c r="X596" i="1"/>
  <c r="AA596" i="1" s="1"/>
  <c r="Y596" i="1"/>
  <c r="AB596" i="1" s="1"/>
  <c r="K595" i="1"/>
  <c r="H595" i="1"/>
  <c r="N595" i="1" s="1"/>
  <c r="O594" i="1"/>
  <c r="B627" i="1"/>
  <c r="Q626" i="1"/>
  <c r="R623" i="1"/>
  <c r="C624" i="1"/>
  <c r="U621" i="1"/>
  <c r="T622" i="1"/>
  <c r="V621" i="1"/>
  <c r="P595" i="1" l="1"/>
  <c r="J596" i="1"/>
  <c r="G596" i="1"/>
  <c r="M596" i="1" s="1"/>
  <c r="K596" i="1"/>
  <c r="H596" i="1"/>
  <c r="N596" i="1" s="1"/>
  <c r="O595" i="1"/>
  <c r="F596" i="1"/>
  <c r="L596" i="1" s="1"/>
  <c r="I596" i="1"/>
  <c r="O596" i="1" s="1"/>
  <c r="S598" i="1"/>
  <c r="W598" i="1" s="1"/>
  <c r="E598" i="1"/>
  <c r="D599" i="1"/>
  <c r="Z597" i="1"/>
  <c r="AC597" i="1" s="1"/>
  <c r="Y597" i="1"/>
  <c r="AB597" i="1" s="1"/>
  <c r="X597" i="1"/>
  <c r="AA597" i="1" s="1"/>
  <c r="T623" i="1"/>
  <c r="U622" i="1"/>
  <c r="V622" i="1"/>
  <c r="R624" i="1"/>
  <c r="C625" i="1"/>
  <c r="B628" i="1"/>
  <c r="Q627" i="1"/>
  <c r="P596" i="1" l="1"/>
  <c r="J597" i="1"/>
  <c r="G597" i="1"/>
  <c r="M597" i="1" s="1"/>
  <c r="Z598" i="1"/>
  <c r="AC598" i="1" s="1"/>
  <c r="X598" i="1"/>
  <c r="AA598" i="1" s="1"/>
  <c r="Y598" i="1"/>
  <c r="AB598" i="1" s="1"/>
  <c r="S599" i="1"/>
  <c r="W599" i="1" s="1"/>
  <c r="D600" i="1"/>
  <c r="E599" i="1"/>
  <c r="K597" i="1"/>
  <c r="H597" i="1"/>
  <c r="N597" i="1" s="1"/>
  <c r="F597" i="1"/>
  <c r="L597" i="1" s="1"/>
  <c r="I597" i="1"/>
  <c r="R625" i="1"/>
  <c r="C626" i="1"/>
  <c r="T624" i="1"/>
  <c r="U623" i="1"/>
  <c r="Q628" i="1"/>
  <c r="B629" i="1"/>
  <c r="V623" i="1"/>
  <c r="O597" i="1" l="1"/>
  <c r="P597" i="1"/>
  <c r="G598" i="1"/>
  <c r="M598" i="1" s="1"/>
  <c r="J598" i="1"/>
  <c r="Z599" i="1"/>
  <c r="AC599" i="1" s="1"/>
  <c r="Y599" i="1"/>
  <c r="AB599" i="1" s="1"/>
  <c r="X599" i="1"/>
  <c r="AA599" i="1" s="1"/>
  <c r="I598" i="1"/>
  <c r="F598" i="1"/>
  <c r="L598" i="1" s="1"/>
  <c r="K598" i="1"/>
  <c r="H598" i="1"/>
  <c r="N598" i="1" s="1"/>
  <c r="S600" i="1"/>
  <c r="W600" i="1" s="1"/>
  <c r="E600" i="1"/>
  <c r="D601" i="1"/>
  <c r="R626" i="1"/>
  <c r="C627" i="1"/>
  <c r="U624" i="1"/>
  <c r="Q629" i="1"/>
  <c r="B630" i="1"/>
  <c r="V624" i="1"/>
  <c r="T625" i="1"/>
  <c r="V625" i="1" s="1"/>
  <c r="P598" i="1" l="1"/>
  <c r="I599" i="1"/>
  <c r="F599" i="1"/>
  <c r="L599" i="1" s="1"/>
  <c r="J599" i="1"/>
  <c r="G599" i="1"/>
  <c r="M599" i="1" s="1"/>
  <c r="Z600" i="1"/>
  <c r="AC600" i="1" s="1"/>
  <c r="Y600" i="1"/>
  <c r="AB600" i="1" s="1"/>
  <c r="X600" i="1"/>
  <c r="AA600" i="1" s="1"/>
  <c r="O598" i="1"/>
  <c r="K599" i="1"/>
  <c r="H599" i="1"/>
  <c r="N599" i="1" s="1"/>
  <c r="S601" i="1"/>
  <c r="W601" i="1" s="1"/>
  <c r="E601" i="1"/>
  <c r="D602" i="1"/>
  <c r="R627" i="1"/>
  <c r="C628" i="1"/>
  <c r="B631" i="1"/>
  <c r="Q630" i="1"/>
  <c r="U625" i="1"/>
  <c r="T626" i="1"/>
  <c r="P599" i="1" l="1"/>
  <c r="Z601" i="1"/>
  <c r="AC601" i="1" s="1"/>
  <c r="Y601" i="1"/>
  <c r="AB601" i="1" s="1"/>
  <c r="X601" i="1"/>
  <c r="AA601" i="1" s="1"/>
  <c r="G600" i="1"/>
  <c r="M600" i="1" s="1"/>
  <c r="J600" i="1"/>
  <c r="K600" i="1"/>
  <c r="H600" i="1"/>
  <c r="N600" i="1" s="1"/>
  <c r="F600" i="1"/>
  <c r="L600" i="1" s="1"/>
  <c r="I600" i="1"/>
  <c r="S602" i="1"/>
  <c r="W602" i="1" s="1"/>
  <c r="E602" i="1"/>
  <c r="D603" i="1"/>
  <c r="O599" i="1"/>
  <c r="U626" i="1"/>
  <c r="V626" i="1"/>
  <c r="R628" i="1"/>
  <c r="C629" i="1"/>
  <c r="T627" i="1"/>
  <c r="V627" i="1" s="1"/>
  <c r="Q631" i="1"/>
  <c r="B632" i="1"/>
  <c r="O600" i="1" l="1"/>
  <c r="P600" i="1"/>
  <c r="Z602" i="1"/>
  <c r="AC602" i="1" s="1"/>
  <c r="Y602" i="1"/>
  <c r="AB602" i="1" s="1"/>
  <c r="X602" i="1"/>
  <c r="AA602" i="1" s="1"/>
  <c r="S603" i="1"/>
  <c r="W603" i="1" s="1"/>
  <c r="E603" i="1"/>
  <c r="D604" i="1"/>
  <c r="I601" i="1"/>
  <c r="F601" i="1"/>
  <c r="L601" i="1" s="1"/>
  <c r="J601" i="1"/>
  <c r="G601" i="1"/>
  <c r="M601" i="1" s="1"/>
  <c r="K601" i="1"/>
  <c r="H601" i="1"/>
  <c r="N601" i="1" s="1"/>
  <c r="R629" i="1"/>
  <c r="C630" i="1"/>
  <c r="B633" i="1"/>
  <c r="Q632" i="1"/>
  <c r="T628" i="1"/>
  <c r="U627" i="1"/>
  <c r="P601" i="1" l="1"/>
  <c r="O601" i="1"/>
  <c r="Z603" i="1"/>
  <c r="AC603" i="1" s="1"/>
  <c r="Y603" i="1"/>
  <c r="AB603" i="1" s="1"/>
  <c r="X603" i="1"/>
  <c r="AA603" i="1" s="1"/>
  <c r="I602" i="1"/>
  <c r="F602" i="1"/>
  <c r="L602" i="1" s="1"/>
  <c r="S604" i="1"/>
  <c r="W604" i="1" s="1"/>
  <c r="D605" i="1"/>
  <c r="E604" i="1"/>
  <c r="J602" i="1"/>
  <c r="G602" i="1"/>
  <c r="M602" i="1" s="1"/>
  <c r="K602" i="1"/>
  <c r="H602" i="1"/>
  <c r="N602" i="1" s="1"/>
  <c r="B634" i="1"/>
  <c r="Q633" i="1"/>
  <c r="U628" i="1"/>
  <c r="V628" i="1"/>
  <c r="T629" i="1"/>
  <c r="R630" i="1"/>
  <c r="C631" i="1"/>
  <c r="P602" i="1" l="1"/>
  <c r="S605" i="1"/>
  <c r="W605" i="1" s="1"/>
  <c r="E605" i="1"/>
  <c r="D606" i="1"/>
  <c r="O602" i="1"/>
  <c r="F603" i="1"/>
  <c r="L603" i="1" s="1"/>
  <c r="I603" i="1"/>
  <c r="Z604" i="1"/>
  <c r="AC604" i="1" s="1"/>
  <c r="Y604" i="1"/>
  <c r="AB604" i="1" s="1"/>
  <c r="X604" i="1"/>
  <c r="AA604" i="1" s="1"/>
  <c r="G603" i="1"/>
  <c r="M603" i="1" s="1"/>
  <c r="J603" i="1"/>
  <c r="K603" i="1"/>
  <c r="H603" i="1"/>
  <c r="N603" i="1" s="1"/>
  <c r="R631" i="1"/>
  <c r="C632" i="1"/>
  <c r="U629" i="1"/>
  <c r="T630" i="1"/>
  <c r="V630" i="1" s="1"/>
  <c r="B635" i="1"/>
  <c r="B636" i="1" s="1"/>
  <c r="Q634" i="1"/>
  <c r="V629" i="1"/>
  <c r="P603" i="1" l="1"/>
  <c r="K604" i="1"/>
  <c r="H604" i="1"/>
  <c r="N604" i="1" s="1"/>
  <c r="O603" i="1"/>
  <c r="J604" i="1"/>
  <c r="G604" i="1"/>
  <c r="M604" i="1" s="1"/>
  <c r="S606" i="1"/>
  <c r="W606" i="1" s="1"/>
  <c r="E606" i="1"/>
  <c r="D607" i="1"/>
  <c r="I604" i="1"/>
  <c r="O604" i="1" s="1"/>
  <c r="F604" i="1"/>
  <c r="L604" i="1" s="1"/>
  <c r="Z605" i="1"/>
  <c r="AC605" i="1" s="1"/>
  <c r="Y605" i="1"/>
  <c r="AB605" i="1" s="1"/>
  <c r="X605" i="1"/>
  <c r="AA605" i="1" s="1"/>
  <c r="B637" i="1"/>
  <c r="Q636" i="1"/>
  <c r="R632" i="1"/>
  <c r="C633" i="1"/>
  <c r="T631" i="1"/>
  <c r="Q635" i="1"/>
  <c r="U630" i="1"/>
  <c r="P604" i="1" l="1"/>
  <c r="H605" i="1"/>
  <c r="N605" i="1" s="1"/>
  <c r="K605" i="1"/>
  <c r="G605" i="1"/>
  <c r="M605" i="1" s="1"/>
  <c r="J605" i="1"/>
  <c r="S607" i="1"/>
  <c r="W607" i="1" s="1"/>
  <c r="D608" i="1"/>
  <c r="E607" i="1"/>
  <c r="Z606" i="1"/>
  <c r="AC606" i="1" s="1"/>
  <c r="Y606" i="1"/>
  <c r="AB606" i="1" s="1"/>
  <c r="X606" i="1"/>
  <c r="AA606" i="1" s="1"/>
  <c r="F605" i="1"/>
  <c r="L605" i="1" s="1"/>
  <c r="P605" i="1" s="1"/>
  <c r="I605" i="1"/>
  <c r="B638" i="1"/>
  <c r="Q637" i="1"/>
  <c r="R633" i="1"/>
  <c r="C634" i="1"/>
  <c r="U631" i="1"/>
  <c r="V631" i="1"/>
  <c r="T632" i="1"/>
  <c r="V632" i="1" s="1"/>
  <c r="O605" i="1" l="1"/>
  <c r="K606" i="1"/>
  <c r="H606" i="1"/>
  <c r="N606" i="1" s="1"/>
  <c r="I606" i="1"/>
  <c r="F606" i="1"/>
  <c r="L606" i="1" s="1"/>
  <c r="Z607" i="1"/>
  <c r="AC607" i="1" s="1"/>
  <c r="X607" i="1"/>
  <c r="AA607" i="1" s="1"/>
  <c r="Y607" i="1"/>
  <c r="AB607" i="1" s="1"/>
  <c r="J606" i="1"/>
  <c r="G606" i="1"/>
  <c r="M606" i="1" s="1"/>
  <c r="S608" i="1"/>
  <c r="W608" i="1" s="1"/>
  <c r="D609" i="1"/>
  <c r="E608" i="1"/>
  <c r="Q638" i="1"/>
  <c r="B639" i="1"/>
  <c r="R634" i="1"/>
  <c r="C635" i="1"/>
  <c r="C636" i="1" s="1"/>
  <c r="U632" i="1"/>
  <c r="T633" i="1"/>
  <c r="V633" i="1" s="1"/>
  <c r="P606" i="1" l="1"/>
  <c r="Z608" i="1"/>
  <c r="AC608" i="1" s="1"/>
  <c r="X608" i="1"/>
  <c r="AA608" i="1" s="1"/>
  <c r="Y608" i="1"/>
  <c r="AB608" i="1" s="1"/>
  <c r="K607" i="1"/>
  <c r="H607" i="1"/>
  <c r="N607" i="1" s="1"/>
  <c r="S609" i="1"/>
  <c r="W609" i="1" s="1"/>
  <c r="D610" i="1"/>
  <c r="E609" i="1"/>
  <c r="I607" i="1"/>
  <c r="F607" i="1"/>
  <c r="L607" i="1" s="1"/>
  <c r="O606" i="1"/>
  <c r="J607" i="1"/>
  <c r="G607" i="1"/>
  <c r="M607" i="1" s="1"/>
  <c r="Q639" i="1"/>
  <c r="B640" i="1"/>
  <c r="R636" i="1"/>
  <c r="C637" i="1"/>
  <c r="U633" i="1"/>
  <c r="R635" i="1"/>
  <c r="T634" i="1"/>
  <c r="P607" i="1" l="1"/>
  <c r="Z609" i="1"/>
  <c r="AC609" i="1" s="1"/>
  <c r="X609" i="1"/>
  <c r="AA609" i="1" s="1"/>
  <c r="Y609" i="1"/>
  <c r="AB609" i="1" s="1"/>
  <c r="O607" i="1"/>
  <c r="S610" i="1"/>
  <c r="W610" i="1" s="1"/>
  <c r="D611" i="1"/>
  <c r="E610" i="1"/>
  <c r="G608" i="1"/>
  <c r="M608" i="1" s="1"/>
  <c r="J608" i="1"/>
  <c r="I608" i="1"/>
  <c r="F608" i="1"/>
  <c r="L608" i="1" s="1"/>
  <c r="K608" i="1"/>
  <c r="H608" i="1"/>
  <c r="N608" i="1" s="1"/>
  <c r="R637" i="1"/>
  <c r="C638" i="1"/>
  <c r="T636" i="1"/>
  <c r="B641" i="1"/>
  <c r="Q640" i="1"/>
  <c r="U634" i="1"/>
  <c r="V634" i="1"/>
  <c r="T635" i="1"/>
  <c r="P608" i="1" l="1"/>
  <c r="O608" i="1"/>
  <c r="Z610" i="1"/>
  <c r="AC610" i="1" s="1"/>
  <c r="Y610" i="1"/>
  <c r="AB610" i="1" s="1"/>
  <c r="X610" i="1"/>
  <c r="AA610" i="1" s="1"/>
  <c r="J609" i="1"/>
  <c r="G609" i="1"/>
  <c r="M609" i="1" s="1"/>
  <c r="S611" i="1"/>
  <c r="W611" i="1" s="1"/>
  <c r="E611" i="1"/>
  <c r="D612" i="1"/>
  <c r="I609" i="1"/>
  <c r="F609" i="1"/>
  <c r="L609" i="1" s="1"/>
  <c r="K609" i="1"/>
  <c r="H609" i="1"/>
  <c r="N609" i="1" s="1"/>
  <c r="U636" i="1"/>
  <c r="V636" i="1"/>
  <c r="R638" i="1"/>
  <c r="C639" i="1"/>
  <c r="B642" i="1"/>
  <c r="Q641" i="1"/>
  <c r="T637" i="1"/>
  <c r="U635" i="1"/>
  <c r="V635" i="1"/>
  <c r="P609" i="1" l="1"/>
  <c r="O609" i="1"/>
  <c r="I610" i="1"/>
  <c r="F610" i="1"/>
  <c r="L610" i="1" s="1"/>
  <c r="Z611" i="1"/>
  <c r="AC611" i="1" s="1"/>
  <c r="X611" i="1"/>
  <c r="AA611" i="1" s="1"/>
  <c r="Y611" i="1"/>
  <c r="AB611" i="1" s="1"/>
  <c r="G610" i="1"/>
  <c r="M610" i="1" s="1"/>
  <c r="J610" i="1"/>
  <c r="H610" i="1"/>
  <c r="N610" i="1" s="1"/>
  <c r="K610" i="1"/>
  <c r="S612" i="1"/>
  <c r="W612" i="1" s="1"/>
  <c r="E612" i="1"/>
  <c r="D613" i="1"/>
  <c r="T638" i="1"/>
  <c r="R639" i="1"/>
  <c r="C640" i="1"/>
  <c r="U637" i="1"/>
  <c r="B643" i="1"/>
  <c r="Q642" i="1"/>
  <c r="V637" i="1"/>
  <c r="P610" i="1" l="1"/>
  <c r="Z612" i="1"/>
  <c r="AC612" i="1" s="1"/>
  <c r="Y612" i="1"/>
  <c r="AB612" i="1" s="1"/>
  <c r="X612" i="1"/>
  <c r="AA612" i="1" s="1"/>
  <c r="K611" i="1"/>
  <c r="H611" i="1"/>
  <c r="N611" i="1" s="1"/>
  <c r="G611" i="1"/>
  <c r="M611" i="1" s="1"/>
  <c r="J611" i="1"/>
  <c r="O610" i="1"/>
  <c r="F611" i="1"/>
  <c r="L611" i="1" s="1"/>
  <c r="I611" i="1"/>
  <c r="O611" i="1" s="1"/>
  <c r="S613" i="1"/>
  <c r="W613" i="1" s="1"/>
  <c r="E613" i="1"/>
  <c r="D614" i="1"/>
  <c r="R640" i="1"/>
  <c r="C641" i="1"/>
  <c r="U638" i="1"/>
  <c r="T639" i="1"/>
  <c r="V638" i="1"/>
  <c r="Q643" i="1"/>
  <c r="B644" i="1"/>
  <c r="P611" i="1" l="1"/>
  <c r="Z613" i="1"/>
  <c r="AC613" i="1" s="1"/>
  <c r="Y613" i="1"/>
  <c r="AB613" i="1" s="1"/>
  <c r="X613" i="1"/>
  <c r="AA613" i="1" s="1"/>
  <c r="F612" i="1"/>
  <c r="L612" i="1" s="1"/>
  <c r="I612" i="1"/>
  <c r="G612" i="1"/>
  <c r="M612" i="1" s="1"/>
  <c r="J612" i="1"/>
  <c r="S614" i="1"/>
  <c r="W614" i="1" s="1"/>
  <c r="E614" i="1"/>
  <c r="D615" i="1"/>
  <c r="H612" i="1"/>
  <c r="N612" i="1" s="1"/>
  <c r="K612" i="1"/>
  <c r="Q644" i="1"/>
  <c r="B645" i="1"/>
  <c r="R641" i="1"/>
  <c r="C642" i="1"/>
  <c r="U639" i="1"/>
  <c r="V639" i="1"/>
  <c r="T640" i="1"/>
  <c r="P612" i="1" l="1"/>
  <c r="Z614" i="1"/>
  <c r="AC614" i="1" s="1"/>
  <c r="X614" i="1"/>
  <c r="AA614" i="1" s="1"/>
  <c r="Y614" i="1"/>
  <c r="AB614" i="1" s="1"/>
  <c r="S615" i="1"/>
  <c r="W615" i="1" s="1"/>
  <c r="E615" i="1"/>
  <c r="D616" i="1"/>
  <c r="O612" i="1"/>
  <c r="I613" i="1"/>
  <c r="F613" i="1"/>
  <c r="L613" i="1" s="1"/>
  <c r="J613" i="1"/>
  <c r="G613" i="1"/>
  <c r="M613" i="1" s="1"/>
  <c r="K613" i="1"/>
  <c r="H613" i="1"/>
  <c r="N613" i="1" s="1"/>
  <c r="R642" i="1"/>
  <c r="C643" i="1"/>
  <c r="T641" i="1"/>
  <c r="U640" i="1"/>
  <c r="V640" i="1"/>
  <c r="Q645" i="1"/>
  <c r="B646" i="1"/>
  <c r="P613" i="1" l="1"/>
  <c r="Z615" i="1"/>
  <c r="AC615" i="1" s="1"/>
  <c r="Y615" i="1"/>
  <c r="AB615" i="1" s="1"/>
  <c r="X615" i="1"/>
  <c r="AA615" i="1" s="1"/>
  <c r="J614" i="1"/>
  <c r="G614" i="1"/>
  <c r="M614" i="1" s="1"/>
  <c r="S616" i="1"/>
  <c r="W616" i="1" s="1"/>
  <c r="E616" i="1"/>
  <c r="D617" i="1"/>
  <c r="I614" i="1"/>
  <c r="F614" i="1"/>
  <c r="L614" i="1" s="1"/>
  <c r="O613" i="1"/>
  <c r="K614" i="1"/>
  <c r="H614" i="1"/>
  <c r="N614" i="1" s="1"/>
  <c r="U641" i="1"/>
  <c r="V641" i="1"/>
  <c r="B647" i="1"/>
  <c r="Q646" i="1"/>
  <c r="R643" i="1"/>
  <c r="C644" i="1"/>
  <c r="T642" i="1"/>
  <c r="V642" i="1" s="1"/>
  <c r="P614" i="1" l="1"/>
  <c r="S617" i="1"/>
  <c r="W617" i="1" s="1"/>
  <c r="D618" i="1"/>
  <c r="E617" i="1"/>
  <c r="Z616" i="1"/>
  <c r="AC616" i="1" s="1"/>
  <c r="X616" i="1"/>
  <c r="AA616" i="1" s="1"/>
  <c r="Y616" i="1"/>
  <c r="AB616" i="1" s="1"/>
  <c r="I615" i="1"/>
  <c r="F615" i="1"/>
  <c r="L615" i="1" s="1"/>
  <c r="J615" i="1"/>
  <c r="G615" i="1"/>
  <c r="M615" i="1" s="1"/>
  <c r="O614" i="1"/>
  <c r="K615" i="1"/>
  <c r="H615" i="1"/>
  <c r="N615" i="1" s="1"/>
  <c r="B648" i="1"/>
  <c r="Q647" i="1"/>
  <c r="R644" i="1"/>
  <c r="C645" i="1"/>
  <c r="T643" i="1"/>
  <c r="U642" i="1"/>
  <c r="P615" i="1" l="1"/>
  <c r="J616" i="1"/>
  <c r="G616" i="1"/>
  <c r="M616" i="1" s="1"/>
  <c r="O615" i="1"/>
  <c r="I616" i="1"/>
  <c r="F616" i="1"/>
  <c r="L616" i="1" s="1"/>
  <c r="K616" i="1"/>
  <c r="H616" i="1"/>
  <c r="N616" i="1" s="1"/>
  <c r="S618" i="1"/>
  <c r="W618" i="1" s="1"/>
  <c r="E618" i="1"/>
  <c r="D619" i="1"/>
  <c r="Z617" i="1"/>
  <c r="AC617" i="1" s="1"/>
  <c r="X617" i="1"/>
  <c r="AA617" i="1" s="1"/>
  <c r="Y617" i="1"/>
  <c r="AB617" i="1" s="1"/>
  <c r="T644" i="1"/>
  <c r="V644" i="1" s="1"/>
  <c r="R645" i="1"/>
  <c r="C646" i="1"/>
  <c r="B649" i="1"/>
  <c r="Q648" i="1"/>
  <c r="U643" i="1"/>
  <c r="V643" i="1"/>
  <c r="P616" i="1" l="1"/>
  <c r="K617" i="1"/>
  <c r="H617" i="1"/>
  <c r="N617" i="1" s="1"/>
  <c r="S619" i="1"/>
  <c r="W619" i="1" s="1"/>
  <c r="D620" i="1"/>
  <c r="E619" i="1"/>
  <c r="Z618" i="1"/>
  <c r="AC618" i="1" s="1"/>
  <c r="X618" i="1"/>
  <c r="AA618" i="1" s="1"/>
  <c r="Y618" i="1"/>
  <c r="AB618" i="1" s="1"/>
  <c r="O616" i="1"/>
  <c r="I617" i="1"/>
  <c r="F617" i="1"/>
  <c r="L617" i="1" s="1"/>
  <c r="P617" i="1" s="1"/>
  <c r="G617" i="1"/>
  <c r="M617" i="1" s="1"/>
  <c r="J617" i="1"/>
  <c r="Q649" i="1"/>
  <c r="B650" i="1"/>
  <c r="B651" i="1" s="1"/>
  <c r="R646" i="1"/>
  <c r="C647" i="1"/>
  <c r="T645" i="1"/>
  <c r="V645" i="1" s="1"/>
  <c r="U644" i="1"/>
  <c r="O617" i="1" l="1"/>
  <c r="J618" i="1"/>
  <c r="G618" i="1"/>
  <c r="M618" i="1" s="1"/>
  <c r="K618" i="1"/>
  <c r="H618" i="1"/>
  <c r="N618" i="1" s="1"/>
  <c r="I618" i="1"/>
  <c r="F618" i="1"/>
  <c r="L618" i="1" s="1"/>
  <c r="S620" i="1"/>
  <c r="W620" i="1" s="1"/>
  <c r="E620" i="1"/>
  <c r="D621" i="1"/>
  <c r="Z619" i="1"/>
  <c r="AC619" i="1" s="1"/>
  <c r="Y619" i="1"/>
  <c r="AB619" i="1" s="1"/>
  <c r="X619" i="1"/>
  <c r="AA619" i="1" s="1"/>
  <c r="Q651" i="1"/>
  <c r="B652" i="1"/>
  <c r="T646" i="1"/>
  <c r="R647" i="1"/>
  <c r="C648" i="1"/>
  <c r="Q650" i="1"/>
  <c r="U645" i="1"/>
  <c r="O618" i="1" l="1"/>
  <c r="P618" i="1"/>
  <c r="J619" i="1"/>
  <c r="G619" i="1"/>
  <c r="M619" i="1" s="1"/>
  <c r="I619" i="1"/>
  <c r="F619" i="1"/>
  <c r="L619" i="1" s="1"/>
  <c r="K619" i="1"/>
  <c r="H619" i="1"/>
  <c r="N619" i="1" s="1"/>
  <c r="Z620" i="1"/>
  <c r="AC620" i="1" s="1"/>
  <c r="X620" i="1"/>
  <c r="AA620" i="1" s="1"/>
  <c r="Y620" i="1"/>
  <c r="AB620" i="1" s="1"/>
  <c r="S621" i="1"/>
  <c r="W621" i="1" s="1"/>
  <c r="E621" i="1"/>
  <c r="D622" i="1"/>
  <c r="Q652" i="1"/>
  <c r="B653" i="1"/>
  <c r="R648" i="1"/>
  <c r="C649" i="1"/>
  <c r="T647" i="1"/>
  <c r="U646" i="1"/>
  <c r="V646" i="1"/>
  <c r="P619" i="1" l="1"/>
  <c r="O619" i="1"/>
  <c r="Z621" i="1"/>
  <c r="AC621" i="1" s="1"/>
  <c r="X621" i="1"/>
  <c r="AA621" i="1" s="1"/>
  <c r="Y621" i="1"/>
  <c r="AB621" i="1" s="1"/>
  <c r="I620" i="1"/>
  <c r="F620" i="1"/>
  <c r="L620" i="1" s="1"/>
  <c r="S622" i="1"/>
  <c r="W622" i="1" s="1"/>
  <c r="D623" i="1"/>
  <c r="E622" i="1"/>
  <c r="J620" i="1"/>
  <c r="G620" i="1"/>
  <c r="M620" i="1" s="1"/>
  <c r="K620" i="1"/>
  <c r="H620" i="1"/>
  <c r="N620" i="1" s="1"/>
  <c r="Q653" i="1"/>
  <c r="B654" i="1"/>
  <c r="U647" i="1"/>
  <c r="V647" i="1"/>
  <c r="R649" i="1"/>
  <c r="C650" i="1"/>
  <c r="C651" i="1" s="1"/>
  <c r="T648" i="1"/>
  <c r="P620" i="1" l="1"/>
  <c r="Z622" i="1"/>
  <c r="AC622" i="1" s="1"/>
  <c r="Y622" i="1"/>
  <c r="AB622" i="1" s="1"/>
  <c r="X622" i="1"/>
  <c r="AA622" i="1" s="1"/>
  <c r="O620" i="1"/>
  <c r="J621" i="1"/>
  <c r="G621" i="1"/>
  <c r="M621" i="1" s="1"/>
  <c r="I621" i="1"/>
  <c r="F621" i="1"/>
  <c r="L621" i="1" s="1"/>
  <c r="S623" i="1"/>
  <c r="W623" i="1" s="1"/>
  <c r="E623" i="1"/>
  <c r="D624" i="1"/>
  <c r="K621" i="1"/>
  <c r="H621" i="1"/>
  <c r="N621" i="1" s="1"/>
  <c r="R651" i="1"/>
  <c r="C652" i="1"/>
  <c r="Q654" i="1"/>
  <c r="B655" i="1"/>
  <c r="R650" i="1"/>
  <c r="T649" i="1"/>
  <c r="V649" i="1" s="1"/>
  <c r="U648" i="1"/>
  <c r="V648" i="1"/>
  <c r="P621" i="1" l="1"/>
  <c r="Z623" i="1"/>
  <c r="AC623" i="1" s="1"/>
  <c r="Y623" i="1"/>
  <c r="AB623" i="1" s="1"/>
  <c r="X623" i="1"/>
  <c r="AA623" i="1" s="1"/>
  <c r="O621" i="1"/>
  <c r="S624" i="1"/>
  <c r="W624" i="1" s="1"/>
  <c r="E624" i="1"/>
  <c r="D625" i="1"/>
  <c r="I622" i="1"/>
  <c r="F622" i="1"/>
  <c r="L622" i="1" s="1"/>
  <c r="J622" i="1"/>
  <c r="G622" i="1"/>
  <c r="M622" i="1" s="1"/>
  <c r="K622" i="1"/>
  <c r="H622" i="1"/>
  <c r="N622" i="1" s="1"/>
  <c r="Q655" i="1"/>
  <c r="B656" i="1"/>
  <c r="R652" i="1"/>
  <c r="C653" i="1"/>
  <c r="T651" i="1"/>
  <c r="U649" i="1"/>
  <c r="T650" i="1"/>
  <c r="V650" i="1" s="1"/>
  <c r="P622" i="1" l="1"/>
  <c r="O622" i="1"/>
  <c r="S625" i="1"/>
  <c r="W625" i="1" s="1"/>
  <c r="E625" i="1"/>
  <c r="D626" i="1"/>
  <c r="Z624" i="1"/>
  <c r="AC624" i="1" s="1"/>
  <c r="Y624" i="1"/>
  <c r="AB624" i="1" s="1"/>
  <c r="X624" i="1"/>
  <c r="AA624" i="1" s="1"/>
  <c r="I623" i="1"/>
  <c r="F623" i="1"/>
  <c r="L623" i="1" s="1"/>
  <c r="J623" i="1"/>
  <c r="G623" i="1"/>
  <c r="M623" i="1" s="1"/>
  <c r="K623" i="1"/>
  <c r="H623" i="1"/>
  <c r="N623" i="1" s="1"/>
  <c r="U651" i="1"/>
  <c r="R653" i="1"/>
  <c r="C654" i="1"/>
  <c r="T652" i="1"/>
  <c r="B657" i="1"/>
  <c r="Q656" i="1"/>
  <c r="V651" i="1"/>
  <c r="U650" i="1"/>
  <c r="P623" i="1" l="1"/>
  <c r="I624" i="1"/>
  <c r="F624" i="1"/>
  <c r="L624" i="1" s="1"/>
  <c r="K624" i="1"/>
  <c r="H624" i="1"/>
  <c r="N624" i="1" s="1"/>
  <c r="O623" i="1"/>
  <c r="S626" i="1"/>
  <c r="W626" i="1" s="1"/>
  <c r="E626" i="1"/>
  <c r="D627" i="1"/>
  <c r="J624" i="1"/>
  <c r="G624" i="1"/>
  <c r="M624" i="1" s="1"/>
  <c r="Z625" i="1"/>
  <c r="AC625" i="1" s="1"/>
  <c r="X625" i="1"/>
  <c r="AA625" i="1" s="1"/>
  <c r="Y625" i="1"/>
  <c r="AB625" i="1" s="1"/>
  <c r="U652" i="1"/>
  <c r="R654" i="1"/>
  <c r="C655" i="1"/>
  <c r="V652" i="1"/>
  <c r="T653" i="1"/>
  <c r="Q657" i="1"/>
  <c r="B658" i="1"/>
  <c r="P624" i="1" l="1"/>
  <c r="S627" i="1"/>
  <c r="W627" i="1" s="1"/>
  <c r="E627" i="1"/>
  <c r="D628" i="1"/>
  <c r="K625" i="1"/>
  <c r="H625" i="1"/>
  <c r="N625" i="1" s="1"/>
  <c r="I625" i="1"/>
  <c r="F625" i="1"/>
  <c r="L625" i="1" s="1"/>
  <c r="Z626" i="1"/>
  <c r="AC626" i="1" s="1"/>
  <c r="Y626" i="1"/>
  <c r="AB626" i="1" s="1"/>
  <c r="X626" i="1"/>
  <c r="AA626" i="1" s="1"/>
  <c r="J625" i="1"/>
  <c r="G625" i="1"/>
  <c r="M625" i="1" s="1"/>
  <c r="O624" i="1"/>
  <c r="Q658" i="1"/>
  <c r="B659" i="1"/>
  <c r="R655" i="1"/>
  <c r="C656" i="1"/>
  <c r="T654" i="1"/>
  <c r="U653" i="1"/>
  <c r="V653" i="1"/>
  <c r="P625" i="1" l="1"/>
  <c r="F626" i="1"/>
  <c r="L626" i="1" s="1"/>
  <c r="I626" i="1"/>
  <c r="K626" i="1"/>
  <c r="H626" i="1"/>
  <c r="N626" i="1" s="1"/>
  <c r="S628" i="1"/>
  <c r="W628" i="1" s="1"/>
  <c r="E628" i="1"/>
  <c r="D629" i="1"/>
  <c r="J626" i="1"/>
  <c r="G626" i="1"/>
  <c r="M626" i="1" s="1"/>
  <c r="O625" i="1"/>
  <c r="Z627" i="1"/>
  <c r="AC627" i="1" s="1"/>
  <c r="Y627" i="1"/>
  <c r="AB627" i="1" s="1"/>
  <c r="X627" i="1"/>
  <c r="AA627" i="1" s="1"/>
  <c r="T655" i="1"/>
  <c r="V655" i="1" s="1"/>
  <c r="R656" i="1"/>
  <c r="C657" i="1"/>
  <c r="B660" i="1"/>
  <c r="B661" i="1" s="1"/>
  <c r="Q659" i="1"/>
  <c r="U654" i="1"/>
  <c r="V654" i="1"/>
  <c r="P626" i="1" l="1"/>
  <c r="K627" i="1"/>
  <c r="H627" i="1"/>
  <c r="N627" i="1" s="1"/>
  <c r="Z628" i="1"/>
  <c r="AC628" i="1" s="1"/>
  <c r="X628" i="1"/>
  <c r="AA628" i="1" s="1"/>
  <c r="Y628" i="1"/>
  <c r="AB628" i="1" s="1"/>
  <c r="S629" i="1"/>
  <c r="W629" i="1" s="1"/>
  <c r="D630" i="1"/>
  <c r="E629" i="1"/>
  <c r="J627" i="1"/>
  <c r="G627" i="1"/>
  <c r="M627" i="1" s="1"/>
  <c r="O626" i="1"/>
  <c r="F627" i="1"/>
  <c r="L627" i="1" s="1"/>
  <c r="I627" i="1"/>
  <c r="Q661" i="1"/>
  <c r="B662" i="1"/>
  <c r="R657" i="1"/>
  <c r="C658" i="1"/>
  <c r="Q660" i="1"/>
  <c r="T656" i="1"/>
  <c r="U655" i="1"/>
  <c r="P627" i="1" l="1"/>
  <c r="S630" i="1"/>
  <c r="W630" i="1" s="1"/>
  <c r="E630" i="1"/>
  <c r="D631" i="1"/>
  <c r="J628" i="1"/>
  <c r="G628" i="1"/>
  <c r="M628" i="1" s="1"/>
  <c r="I628" i="1"/>
  <c r="F628" i="1"/>
  <c r="L628" i="1" s="1"/>
  <c r="H628" i="1"/>
  <c r="N628" i="1" s="1"/>
  <c r="K628" i="1"/>
  <c r="Z629" i="1"/>
  <c r="AC629" i="1" s="1"/>
  <c r="X629" i="1"/>
  <c r="AA629" i="1" s="1"/>
  <c r="Y629" i="1"/>
  <c r="AB629" i="1" s="1"/>
  <c r="O627" i="1"/>
  <c r="Q662" i="1"/>
  <c r="B663" i="1"/>
  <c r="T657" i="1"/>
  <c r="R658" i="1"/>
  <c r="C659" i="1"/>
  <c r="U656" i="1"/>
  <c r="V656" i="1"/>
  <c r="P628" i="1" l="1"/>
  <c r="O628" i="1"/>
  <c r="I629" i="1"/>
  <c r="F629" i="1"/>
  <c r="L629" i="1" s="1"/>
  <c r="J629" i="1"/>
  <c r="G629" i="1"/>
  <c r="M629" i="1" s="1"/>
  <c r="K629" i="1"/>
  <c r="H629" i="1"/>
  <c r="N629" i="1" s="1"/>
  <c r="S631" i="1"/>
  <c r="W631" i="1" s="1"/>
  <c r="D632" i="1"/>
  <c r="E631" i="1"/>
  <c r="Z630" i="1"/>
  <c r="AC630" i="1" s="1"/>
  <c r="X630" i="1"/>
  <c r="AA630" i="1" s="1"/>
  <c r="Y630" i="1"/>
  <c r="AB630" i="1" s="1"/>
  <c r="B664" i="1"/>
  <c r="Q663" i="1"/>
  <c r="T658" i="1"/>
  <c r="U657" i="1"/>
  <c r="V657" i="1"/>
  <c r="R659" i="1"/>
  <c r="C660" i="1"/>
  <c r="C661" i="1" s="1"/>
  <c r="P629" i="1" l="1"/>
  <c r="Z631" i="1"/>
  <c r="AC631" i="1" s="1"/>
  <c r="Y631" i="1"/>
  <c r="AB631" i="1" s="1"/>
  <c r="X631" i="1"/>
  <c r="AA631" i="1" s="1"/>
  <c r="K630" i="1"/>
  <c r="H630" i="1"/>
  <c r="N630" i="1" s="1"/>
  <c r="I630" i="1"/>
  <c r="F630" i="1"/>
  <c r="L630" i="1" s="1"/>
  <c r="G630" i="1"/>
  <c r="M630" i="1" s="1"/>
  <c r="J630" i="1"/>
  <c r="S632" i="1"/>
  <c r="W632" i="1" s="1"/>
  <c r="E632" i="1"/>
  <c r="D633" i="1"/>
  <c r="O629" i="1"/>
  <c r="R661" i="1"/>
  <c r="C662" i="1"/>
  <c r="B665" i="1"/>
  <c r="Q664" i="1"/>
  <c r="T659" i="1"/>
  <c r="R660" i="1"/>
  <c r="U658" i="1"/>
  <c r="V658" i="1"/>
  <c r="P630" i="1" l="1"/>
  <c r="Z632" i="1"/>
  <c r="AC632" i="1" s="1"/>
  <c r="X632" i="1"/>
  <c r="AA632" i="1" s="1"/>
  <c r="Y632" i="1"/>
  <c r="AB632" i="1" s="1"/>
  <c r="S633" i="1"/>
  <c r="W633" i="1" s="1"/>
  <c r="D634" i="1"/>
  <c r="E633" i="1"/>
  <c r="I631" i="1"/>
  <c r="F631" i="1"/>
  <c r="L631" i="1" s="1"/>
  <c r="O630" i="1"/>
  <c r="J631" i="1"/>
  <c r="G631" i="1"/>
  <c r="M631" i="1" s="1"/>
  <c r="K631" i="1"/>
  <c r="H631" i="1"/>
  <c r="N631" i="1" s="1"/>
  <c r="Q665" i="1"/>
  <c r="B666" i="1"/>
  <c r="R662" i="1"/>
  <c r="C663" i="1"/>
  <c r="T661" i="1"/>
  <c r="T660" i="1"/>
  <c r="V660" i="1" s="1"/>
  <c r="U659" i="1"/>
  <c r="V659" i="1"/>
  <c r="P631" i="1" l="1"/>
  <c r="S634" i="1"/>
  <c r="W634" i="1" s="1"/>
  <c r="D635" i="1"/>
  <c r="E634" i="1"/>
  <c r="Z633" i="1"/>
  <c r="AC633" i="1" s="1"/>
  <c r="X633" i="1"/>
  <c r="AA633" i="1" s="1"/>
  <c r="Y633" i="1"/>
  <c r="AB633" i="1" s="1"/>
  <c r="J632" i="1"/>
  <c r="G632" i="1"/>
  <c r="M632" i="1" s="1"/>
  <c r="O631" i="1"/>
  <c r="I632" i="1"/>
  <c r="F632" i="1"/>
  <c r="L632" i="1" s="1"/>
  <c r="H632" i="1"/>
  <c r="N632" i="1" s="1"/>
  <c r="K632" i="1"/>
  <c r="T662" i="1"/>
  <c r="B667" i="1"/>
  <c r="Q666" i="1"/>
  <c r="U661" i="1"/>
  <c r="V661" i="1"/>
  <c r="R663" i="1"/>
  <c r="C664" i="1"/>
  <c r="U660" i="1"/>
  <c r="P632" i="1" l="1"/>
  <c r="O632" i="1"/>
  <c r="K633" i="1"/>
  <c r="H633" i="1"/>
  <c r="N633" i="1" s="1"/>
  <c r="J633" i="1"/>
  <c r="G633" i="1"/>
  <c r="M633" i="1" s="1"/>
  <c r="S635" i="1"/>
  <c r="W635" i="1" s="1"/>
  <c r="E635" i="1"/>
  <c r="D636" i="1"/>
  <c r="I633" i="1"/>
  <c r="O633" i="1" s="1"/>
  <c r="F633" i="1"/>
  <c r="L633" i="1" s="1"/>
  <c r="Z634" i="1"/>
  <c r="AC634" i="1" s="1"/>
  <c r="Y634" i="1"/>
  <c r="AB634" i="1" s="1"/>
  <c r="X634" i="1"/>
  <c r="AA634" i="1" s="1"/>
  <c r="R664" i="1"/>
  <c r="C665" i="1"/>
  <c r="T663" i="1"/>
  <c r="V663" i="1" s="1"/>
  <c r="U662" i="1"/>
  <c r="Q667" i="1"/>
  <c r="B668" i="1"/>
  <c r="V662" i="1"/>
  <c r="P633" i="1" l="1"/>
  <c r="Z635" i="1"/>
  <c r="AC635" i="1" s="1"/>
  <c r="X635" i="1"/>
  <c r="AA635" i="1" s="1"/>
  <c r="Y635" i="1"/>
  <c r="AB635" i="1" s="1"/>
  <c r="J634" i="1"/>
  <c r="G634" i="1"/>
  <c r="M634" i="1" s="1"/>
  <c r="I634" i="1"/>
  <c r="F634" i="1"/>
  <c r="L634" i="1" s="1"/>
  <c r="S636" i="1"/>
  <c r="W636" i="1" s="1"/>
  <c r="D637" i="1"/>
  <c r="E636" i="1"/>
  <c r="K634" i="1"/>
  <c r="H634" i="1"/>
  <c r="N634" i="1" s="1"/>
  <c r="U663" i="1"/>
  <c r="T664" i="1"/>
  <c r="Q668" i="1"/>
  <c r="B669" i="1"/>
  <c r="R665" i="1"/>
  <c r="C666" i="1"/>
  <c r="P634" i="1" l="1"/>
  <c r="S637" i="1"/>
  <c r="W637" i="1" s="1"/>
  <c r="E637" i="1"/>
  <c r="D638" i="1"/>
  <c r="Z636" i="1"/>
  <c r="AC636" i="1" s="1"/>
  <c r="Y636" i="1"/>
  <c r="AB636" i="1" s="1"/>
  <c r="X636" i="1"/>
  <c r="AA636" i="1" s="1"/>
  <c r="J635" i="1"/>
  <c r="G635" i="1"/>
  <c r="M635" i="1" s="1"/>
  <c r="I635" i="1"/>
  <c r="F635" i="1"/>
  <c r="L635" i="1" s="1"/>
  <c r="O634" i="1"/>
  <c r="K635" i="1"/>
  <c r="H635" i="1"/>
  <c r="N635" i="1" s="1"/>
  <c r="B670" i="1"/>
  <c r="Q669" i="1"/>
  <c r="U664" i="1"/>
  <c r="V664" i="1"/>
  <c r="R666" i="1"/>
  <c r="C667" i="1"/>
  <c r="T665" i="1"/>
  <c r="P635" i="1" l="1"/>
  <c r="O635" i="1"/>
  <c r="F636" i="1"/>
  <c r="L636" i="1" s="1"/>
  <c r="I636" i="1"/>
  <c r="H636" i="1"/>
  <c r="N636" i="1" s="1"/>
  <c r="K636" i="1"/>
  <c r="S638" i="1"/>
  <c r="W638" i="1" s="1"/>
  <c r="E638" i="1"/>
  <c r="D639" i="1"/>
  <c r="G636" i="1"/>
  <c r="M636" i="1" s="1"/>
  <c r="J636" i="1"/>
  <c r="Z637" i="1"/>
  <c r="AC637" i="1" s="1"/>
  <c r="X637" i="1"/>
  <c r="AA637" i="1" s="1"/>
  <c r="Y637" i="1"/>
  <c r="AB637" i="1" s="1"/>
  <c r="U665" i="1"/>
  <c r="R667" i="1"/>
  <c r="C668" i="1"/>
  <c r="B671" i="1"/>
  <c r="Q670" i="1"/>
  <c r="V665" i="1"/>
  <c r="T666" i="1"/>
  <c r="P636" i="1" l="1"/>
  <c r="S639" i="1"/>
  <c r="W639" i="1" s="1"/>
  <c r="D640" i="1"/>
  <c r="E639" i="1"/>
  <c r="I637" i="1"/>
  <c r="F637" i="1"/>
  <c r="L637" i="1" s="1"/>
  <c r="K637" i="1"/>
  <c r="H637" i="1"/>
  <c r="N637" i="1" s="1"/>
  <c r="O636" i="1"/>
  <c r="Z638" i="1"/>
  <c r="AC638" i="1" s="1"/>
  <c r="Y638" i="1"/>
  <c r="AB638" i="1" s="1"/>
  <c r="X638" i="1"/>
  <c r="AA638" i="1" s="1"/>
  <c r="J637" i="1"/>
  <c r="G637" i="1"/>
  <c r="M637" i="1" s="1"/>
  <c r="Q671" i="1"/>
  <c r="B672" i="1"/>
  <c r="T667" i="1"/>
  <c r="V667" i="1" s="1"/>
  <c r="R668" i="1"/>
  <c r="C669" i="1"/>
  <c r="U666" i="1"/>
  <c r="V666" i="1"/>
  <c r="P637" i="1" l="1"/>
  <c r="H638" i="1"/>
  <c r="N638" i="1" s="1"/>
  <c r="K638" i="1"/>
  <c r="J638" i="1"/>
  <c r="G638" i="1"/>
  <c r="M638" i="1" s="1"/>
  <c r="O637" i="1"/>
  <c r="I638" i="1"/>
  <c r="F638" i="1"/>
  <c r="L638" i="1" s="1"/>
  <c r="S640" i="1"/>
  <c r="W640" i="1" s="1"/>
  <c r="D641" i="1"/>
  <c r="E640" i="1"/>
  <c r="Z639" i="1"/>
  <c r="AC639" i="1" s="1"/>
  <c r="X639" i="1"/>
  <c r="AA639" i="1" s="1"/>
  <c r="Y639" i="1"/>
  <c r="AB639" i="1" s="1"/>
  <c r="R669" i="1"/>
  <c r="C670" i="1"/>
  <c r="U667" i="1"/>
  <c r="B673" i="1"/>
  <c r="Q672" i="1"/>
  <c r="T668" i="1"/>
  <c r="P638" i="1" l="1"/>
  <c r="O638" i="1"/>
  <c r="I639" i="1"/>
  <c r="F639" i="1"/>
  <c r="L639" i="1" s="1"/>
  <c r="S641" i="1"/>
  <c r="W641" i="1" s="1"/>
  <c r="E641" i="1"/>
  <c r="D642" i="1"/>
  <c r="Z640" i="1"/>
  <c r="AC640" i="1" s="1"/>
  <c r="X640" i="1"/>
  <c r="AA640" i="1" s="1"/>
  <c r="Y640" i="1"/>
  <c r="AB640" i="1" s="1"/>
  <c r="K639" i="1"/>
  <c r="H639" i="1"/>
  <c r="N639" i="1" s="1"/>
  <c r="G639" i="1"/>
  <c r="M639" i="1" s="1"/>
  <c r="J639" i="1"/>
  <c r="Q673" i="1"/>
  <c r="B674" i="1"/>
  <c r="R670" i="1"/>
  <c r="C671" i="1"/>
  <c r="T669" i="1"/>
  <c r="U668" i="1"/>
  <c r="V668" i="1"/>
  <c r="P639" i="1" l="1"/>
  <c r="S642" i="1"/>
  <c r="W642" i="1" s="1"/>
  <c r="E642" i="1"/>
  <c r="D643" i="1"/>
  <c r="J640" i="1"/>
  <c r="G640" i="1"/>
  <c r="M640" i="1" s="1"/>
  <c r="K640" i="1"/>
  <c r="H640" i="1"/>
  <c r="N640" i="1" s="1"/>
  <c r="Z641" i="1"/>
  <c r="AC641" i="1" s="1"/>
  <c r="X641" i="1"/>
  <c r="AA641" i="1" s="1"/>
  <c r="Y641" i="1"/>
  <c r="AB641" i="1" s="1"/>
  <c r="I640" i="1"/>
  <c r="O640" i="1" s="1"/>
  <c r="F640" i="1"/>
  <c r="L640" i="1" s="1"/>
  <c r="O639" i="1"/>
  <c r="Q674" i="1"/>
  <c r="B675" i="1"/>
  <c r="T670" i="1"/>
  <c r="V670" i="1" s="1"/>
  <c r="U669" i="1"/>
  <c r="V669" i="1"/>
  <c r="R671" i="1"/>
  <c r="C672" i="1"/>
  <c r="P640" i="1" l="1"/>
  <c r="G641" i="1"/>
  <c r="M641" i="1" s="1"/>
  <c r="J641" i="1"/>
  <c r="K641" i="1"/>
  <c r="H641" i="1"/>
  <c r="N641" i="1" s="1"/>
  <c r="I641" i="1"/>
  <c r="O641" i="1" s="1"/>
  <c r="F641" i="1"/>
  <c r="L641" i="1" s="1"/>
  <c r="S643" i="1"/>
  <c r="W643" i="1" s="1"/>
  <c r="E643" i="1"/>
  <c r="D644" i="1"/>
  <c r="Z642" i="1"/>
  <c r="AC642" i="1" s="1"/>
  <c r="X642" i="1"/>
  <c r="AA642" i="1" s="1"/>
  <c r="Y642" i="1"/>
  <c r="AB642" i="1" s="1"/>
  <c r="R672" i="1"/>
  <c r="C673" i="1"/>
  <c r="U670" i="1"/>
  <c r="B676" i="1"/>
  <c r="Q675" i="1"/>
  <c r="T671" i="1"/>
  <c r="P641" i="1" l="1"/>
  <c r="S644" i="1"/>
  <c r="W644" i="1" s="1"/>
  <c r="E644" i="1"/>
  <c r="D645" i="1"/>
  <c r="G642" i="1"/>
  <c r="M642" i="1" s="1"/>
  <c r="J642" i="1"/>
  <c r="K642" i="1"/>
  <c r="H642" i="1"/>
  <c r="N642" i="1" s="1"/>
  <c r="Z643" i="1"/>
  <c r="AC643" i="1" s="1"/>
  <c r="Y643" i="1"/>
  <c r="AB643" i="1" s="1"/>
  <c r="X643" i="1"/>
  <c r="AA643" i="1" s="1"/>
  <c r="I642" i="1"/>
  <c r="F642" i="1"/>
  <c r="L642" i="1" s="1"/>
  <c r="R673" i="1"/>
  <c r="C674" i="1"/>
  <c r="U671" i="1"/>
  <c r="V671" i="1"/>
  <c r="B677" i="1"/>
  <c r="Q676" i="1"/>
  <c r="T672" i="1"/>
  <c r="O642" i="1" l="1"/>
  <c r="P642" i="1"/>
  <c r="K643" i="1"/>
  <c r="H643" i="1"/>
  <c r="N643" i="1" s="1"/>
  <c r="I643" i="1"/>
  <c r="F643" i="1"/>
  <c r="L643" i="1" s="1"/>
  <c r="J643" i="1"/>
  <c r="G643" i="1"/>
  <c r="M643" i="1" s="1"/>
  <c r="S645" i="1"/>
  <c r="W645" i="1" s="1"/>
  <c r="D646" i="1"/>
  <c r="E645" i="1"/>
  <c r="Z644" i="1"/>
  <c r="AC644" i="1" s="1"/>
  <c r="X644" i="1"/>
  <c r="AA644" i="1" s="1"/>
  <c r="Y644" i="1"/>
  <c r="AB644" i="1" s="1"/>
  <c r="Q677" i="1"/>
  <c r="B678" i="1"/>
  <c r="U672" i="1"/>
  <c r="V672" i="1"/>
  <c r="R674" i="1"/>
  <c r="C675" i="1"/>
  <c r="T673" i="1"/>
  <c r="V673" i="1" s="1"/>
  <c r="P643" i="1" l="1"/>
  <c r="G644" i="1"/>
  <c r="M644" i="1" s="1"/>
  <c r="J644" i="1"/>
  <c r="F644" i="1"/>
  <c r="L644" i="1" s="1"/>
  <c r="I644" i="1"/>
  <c r="Z645" i="1"/>
  <c r="AC645" i="1" s="1"/>
  <c r="Y645" i="1"/>
  <c r="AB645" i="1" s="1"/>
  <c r="X645" i="1"/>
  <c r="AA645" i="1" s="1"/>
  <c r="K644" i="1"/>
  <c r="H644" i="1"/>
  <c r="N644" i="1" s="1"/>
  <c r="O643" i="1"/>
  <c r="S646" i="1"/>
  <c r="W646" i="1" s="1"/>
  <c r="D647" i="1"/>
  <c r="E646" i="1"/>
  <c r="R675" i="1"/>
  <c r="C676" i="1"/>
  <c r="B679" i="1"/>
  <c r="Q678" i="1"/>
  <c r="U673" i="1"/>
  <c r="T674" i="1"/>
  <c r="P644" i="1" l="1"/>
  <c r="Z646" i="1"/>
  <c r="AC646" i="1" s="1"/>
  <c r="Y646" i="1"/>
  <c r="AB646" i="1" s="1"/>
  <c r="X646" i="1"/>
  <c r="AA646" i="1" s="1"/>
  <c r="I645" i="1"/>
  <c r="F645" i="1"/>
  <c r="L645" i="1" s="1"/>
  <c r="K645" i="1"/>
  <c r="H645" i="1"/>
  <c r="N645" i="1" s="1"/>
  <c r="J645" i="1"/>
  <c r="G645" i="1"/>
  <c r="M645" i="1" s="1"/>
  <c r="O644" i="1"/>
  <c r="S647" i="1"/>
  <c r="W647" i="1" s="1"/>
  <c r="E647" i="1"/>
  <c r="D648" i="1"/>
  <c r="U674" i="1"/>
  <c r="R676" i="1"/>
  <c r="C677" i="1"/>
  <c r="Q679" i="1"/>
  <c r="B680" i="1"/>
  <c r="V674" i="1"/>
  <c r="T675" i="1"/>
  <c r="P645" i="1" l="1"/>
  <c r="Z647" i="1"/>
  <c r="AC647" i="1" s="1"/>
  <c r="X647" i="1"/>
  <c r="AA647" i="1" s="1"/>
  <c r="Y647" i="1"/>
  <c r="AB647" i="1" s="1"/>
  <c r="O645" i="1"/>
  <c r="I646" i="1"/>
  <c r="F646" i="1"/>
  <c r="L646" i="1" s="1"/>
  <c r="J646" i="1"/>
  <c r="G646" i="1"/>
  <c r="M646" i="1" s="1"/>
  <c r="S648" i="1"/>
  <c r="W648" i="1" s="1"/>
  <c r="D649" i="1"/>
  <c r="E648" i="1"/>
  <c r="K646" i="1"/>
  <c r="H646" i="1"/>
  <c r="N646" i="1" s="1"/>
  <c r="Q680" i="1"/>
  <c r="B681" i="1"/>
  <c r="T676" i="1"/>
  <c r="R677" i="1"/>
  <c r="C678" i="1"/>
  <c r="U675" i="1"/>
  <c r="V675" i="1"/>
  <c r="P646" i="1" l="1"/>
  <c r="Z648" i="1"/>
  <c r="AC648" i="1" s="1"/>
  <c r="X648" i="1"/>
  <c r="AA648" i="1" s="1"/>
  <c r="Y648" i="1"/>
  <c r="AB648" i="1" s="1"/>
  <c r="S649" i="1"/>
  <c r="W649" i="1" s="1"/>
  <c r="D650" i="1"/>
  <c r="E649" i="1"/>
  <c r="O646" i="1"/>
  <c r="G647" i="1"/>
  <c r="M647" i="1" s="1"/>
  <c r="J647" i="1"/>
  <c r="F647" i="1"/>
  <c r="L647" i="1" s="1"/>
  <c r="I647" i="1"/>
  <c r="K647" i="1"/>
  <c r="H647" i="1"/>
  <c r="N647" i="1" s="1"/>
  <c r="R678" i="1"/>
  <c r="C679" i="1"/>
  <c r="U676" i="1"/>
  <c r="V676" i="1"/>
  <c r="B682" i="1"/>
  <c r="Q681" i="1"/>
  <c r="T677" i="1"/>
  <c r="V677" i="1" s="1"/>
  <c r="P647" i="1" l="1"/>
  <c r="S650" i="1"/>
  <c r="W650" i="1" s="1"/>
  <c r="E650" i="1"/>
  <c r="D651" i="1"/>
  <c r="Z649" i="1"/>
  <c r="AC649" i="1" s="1"/>
  <c r="X649" i="1"/>
  <c r="AA649" i="1" s="1"/>
  <c r="Y649" i="1"/>
  <c r="AB649" i="1" s="1"/>
  <c r="O647" i="1"/>
  <c r="J648" i="1"/>
  <c r="G648" i="1"/>
  <c r="M648" i="1" s="1"/>
  <c r="I648" i="1"/>
  <c r="F648" i="1"/>
  <c r="L648" i="1" s="1"/>
  <c r="K648" i="1"/>
  <c r="H648" i="1"/>
  <c r="N648" i="1" s="1"/>
  <c r="T678" i="1"/>
  <c r="U677" i="1"/>
  <c r="R679" i="1"/>
  <c r="C680" i="1"/>
  <c r="B683" i="1"/>
  <c r="Q682" i="1"/>
  <c r="P648" i="1" l="1"/>
  <c r="O648" i="1"/>
  <c r="F649" i="1"/>
  <c r="L649" i="1" s="1"/>
  <c r="I649" i="1"/>
  <c r="J649" i="1"/>
  <c r="G649" i="1"/>
  <c r="M649" i="1" s="1"/>
  <c r="K649" i="1"/>
  <c r="H649" i="1"/>
  <c r="N649" i="1" s="1"/>
  <c r="S651" i="1"/>
  <c r="W651" i="1" s="1"/>
  <c r="D652" i="1"/>
  <c r="E651" i="1"/>
  <c r="Z650" i="1"/>
  <c r="AC650" i="1" s="1"/>
  <c r="X650" i="1"/>
  <c r="AA650" i="1" s="1"/>
  <c r="Y650" i="1"/>
  <c r="AB650" i="1" s="1"/>
  <c r="U678" i="1"/>
  <c r="T679" i="1"/>
  <c r="V678" i="1"/>
  <c r="Q683" i="1"/>
  <c r="B684" i="1"/>
  <c r="R680" i="1"/>
  <c r="C681" i="1"/>
  <c r="P649" i="1" l="1"/>
  <c r="F650" i="1"/>
  <c r="L650" i="1" s="1"/>
  <c r="I650" i="1"/>
  <c r="Z651" i="1"/>
  <c r="AC651" i="1" s="1"/>
  <c r="Y651" i="1"/>
  <c r="AB651" i="1" s="1"/>
  <c r="X651" i="1"/>
  <c r="AA651" i="1" s="1"/>
  <c r="K650" i="1"/>
  <c r="H650" i="1"/>
  <c r="N650" i="1" s="1"/>
  <c r="S652" i="1"/>
  <c r="W652" i="1" s="1"/>
  <c r="E652" i="1"/>
  <c r="D653" i="1"/>
  <c r="O649" i="1"/>
  <c r="J650" i="1"/>
  <c r="G650" i="1"/>
  <c r="M650" i="1" s="1"/>
  <c r="U679" i="1"/>
  <c r="B685" i="1"/>
  <c r="Q684" i="1"/>
  <c r="V679" i="1"/>
  <c r="R681" i="1"/>
  <c r="C682" i="1"/>
  <c r="T680" i="1"/>
  <c r="P650" i="1" l="1"/>
  <c r="I651" i="1"/>
  <c r="F651" i="1"/>
  <c r="L651" i="1" s="1"/>
  <c r="Z652" i="1"/>
  <c r="AC652" i="1" s="1"/>
  <c r="Y652" i="1"/>
  <c r="AB652" i="1" s="1"/>
  <c r="X652" i="1"/>
  <c r="AA652" i="1" s="1"/>
  <c r="J651" i="1"/>
  <c r="G651" i="1"/>
  <c r="M651" i="1" s="1"/>
  <c r="S653" i="1"/>
  <c r="W653" i="1" s="1"/>
  <c r="E653" i="1"/>
  <c r="D654" i="1"/>
  <c r="K651" i="1"/>
  <c r="H651" i="1"/>
  <c r="N651" i="1" s="1"/>
  <c r="O650" i="1"/>
  <c r="U680" i="1"/>
  <c r="R682" i="1"/>
  <c r="C683" i="1"/>
  <c r="Q685" i="1"/>
  <c r="B686" i="1"/>
  <c r="T681" i="1"/>
  <c r="V680" i="1"/>
  <c r="P651" i="1" l="1"/>
  <c r="S654" i="1"/>
  <c r="W654" i="1" s="1"/>
  <c r="E654" i="1"/>
  <c r="D655" i="1"/>
  <c r="I652" i="1"/>
  <c r="F652" i="1"/>
  <c r="L652" i="1" s="1"/>
  <c r="Z653" i="1"/>
  <c r="AC653" i="1" s="1"/>
  <c r="Y653" i="1"/>
  <c r="AB653" i="1" s="1"/>
  <c r="X653" i="1"/>
  <c r="AA653" i="1" s="1"/>
  <c r="G652" i="1"/>
  <c r="M652" i="1" s="1"/>
  <c r="J652" i="1"/>
  <c r="K652" i="1"/>
  <c r="H652" i="1"/>
  <c r="N652" i="1" s="1"/>
  <c r="O651" i="1"/>
  <c r="U681" i="1"/>
  <c r="Q686" i="1"/>
  <c r="B687" i="1"/>
  <c r="V681" i="1"/>
  <c r="T682" i="1"/>
  <c r="V682" i="1" s="1"/>
  <c r="R683" i="1"/>
  <c r="C684" i="1"/>
  <c r="P652" i="1" l="1"/>
  <c r="J653" i="1"/>
  <c r="G653" i="1"/>
  <c r="M653" i="1" s="1"/>
  <c r="K653" i="1"/>
  <c r="H653" i="1"/>
  <c r="N653" i="1" s="1"/>
  <c r="O652" i="1"/>
  <c r="S655" i="1"/>
  <c r="W655" i="1" s="1"/>
  <c r="E655" i="1"/>
  <c r="D656" i="1"/>
  <c r="I653" i="1"/>
  <c r="O653" i="1" s="1"/>
  <c r="F653" i="1"/>
  <c r="L653" i="1" s="1"/>
  <c r="Z654" i="1"/>
  <c r="AC654" i="1" s="1"/>
  <c r="X654" i="1"/>
  <c r="AA654" i="1" s="1"/>
  <c r="Y654" i="1"/>
  <c r="AB654" i="1" s="1"/>
  <c r="B688" i="1"/>
  <c r="Q687" i="1"/>
  <c r="T683" i="1"/>
  <c r="R684" i="1"/>
  <c r="C685" i="1"/>
  <c r="U682" i="1"/>
  <c r="P653" i="1" l="1"/>
  <c r="K654" i="1"/>
  <c r="H654" i="1"/>
  <c r="N654" i="1" s="1"/>
  <c r="I654" i="1"/>
  <c r="F654" i="1"/>
  <c r="L654" i="1" s="1"/>
  <c r="S656" i="1"/>
  <c r="W656" i="1" s="1"/>
  <c r="D657" i="1"/>
  <c r="E656" i="1"/>
  <c r="Z655" i="1"/>
  <c r="AC655" i="1" s="1"/>
  <c r="Y655" i="1"/>
  <c r="AB655" i="1" s="1"/>
  <c r="X655" i="1"/>
  <c r="AA655" i="1" s="1"/>
  <c r="J654" i="1"/>
  <c r="G654" i="1"/>
  <c r="M654" i="1" s="1"/>
  <c r="R685" i="1"/>
  <c r="C686" i="1"/>
  <c r="U683" i="1"/>
  <c r="V683" i="1"/>
  <c r="B689" i="1"/>
  <c r="Q688" i="1"/>
  <c r="T684" i="1"/>
  <c r="P654" i="1" l="1"/>
  <c r="I655" i="1"/>
  <c r="F655" i="1"/>
  <c r="L655" i="1" s="1"/>
  <c r="Z656" i="1"/>
  <c r="AC656" i="1" s="1"/>
  <c r="Y656" i="1"/>
  <c r="AB656" i="1" s="1"/>
  <c r="X656" i="1"/>
  <c r="AA656" i="1" s="1"/>
  <c r="K655" i="1"/>
  <c r="H655" i="1"/>
  <c r="N655" i="1" s="1"/>
  <c r="J655" i="1"/>
  <c r="G655" i="1"/>
  <c r="M655" i="1" s="1"/>
  <c r="S657" i="1"/>
  <c r="W657" i="1" s="1"/>
  <c r="E657" i="1"/>
  <c r="D658" i="1"/>
  <c r="O654" i="1"/>
  <c r="Q689" i="1"/>
  <c r="B690" i="1"/>
  <c r="U684" i="1"/>
  <c r="V684" i="1"/>
  <c r="R686" i="1"/>
  <c r="C687" i="1"/>
  <c r="T685" i="1"/>
  <c r="P655" i="1" l="1"/>
  <c r="S658" i="1"/>
  <c r="W658" i="1" s="1"/>
  <c r="E658" i="1"/>
  <c r="D659" i="1"/>
  <c r="G656" i="1"/>
  <c r="M656" i="1" s="1"/>
  <c r="J656" i="1"/>
  <c r="I656" i="1"/>
  <c r="F656" i="1"/>
  <c r="L656" i="1" s="1"/>
  <c r="H656" i="1"/>
  <c r="N656" i="1" s="1"/>
  <c r="K656" i="1"/>
  <c r="Z657" i="1"/>
  <c r="AC657" i="1" s="1"/>
  <c r="Y657" i="1"/>
  <c r="AB657" i="1" s="1"/>
  <c r="X657" i="1"/>
  <c r="AA657" i="1" s="1"/>
  <c r="O655" i="1"/>
  <c r="R687" i="1"/>
  <c r="C688" i="1"/>
  <c r="U685" i="1"/>
  <c r="V685" i="1"/>
  <c r="B691" i="1"/>
  <c r="Q690" i="1"/>
  <c r="T686" i="1"/>
  <c r="P656" i="1" l="1"/>
  <c r="J657" i="1"/>
  <c r="G657" i="1"/>
  <c r="M657" i="1" s="1"/>
  <c r="F657" i="1"/>
  <c r="L657" i="1" s="1"/>
  <c r="I657" i="1"/>
  <c r="H657" i="1"/>
  <c r="N657" i="1" s="1"/>
  <c r="K657" i="1"/>
  <c r="O656" i="1"/>
  <c r="S659" i="1"/>
  <c r="W659" i="1" s="1"/>
  <c r="D660" i="1"/>
  <c r="E659" i="1"/>
  <c r="Z658" i="1"/>
  <c r="AC658" i="1" s="1"/>
  <c r="Y658" i="1"/>
  <c r="AB658" i="1" s="1"/>
  <c r="X658" i="1"/>
  <c r="AA658" i="1" s="1"/>
  <c r="Q691" i="1"/>
  <c r="B692" i="1"/>
  <c r="U686" i="1"/>
  <c r="V686" i="1"/>
  <c r="R688" i="1"/>
  <c r="C689" i="1"/>
  <c r="T687" i="1"/>
  <c r="V687" i="1" s="1"/>
  <c r="P657" i="1" l="1"/>
  <c r="J658" i="1"/>
  <c r="G658" i="1"/>
  <c r="M658" i="1" s="1"/>
  <c r="Z659" i="1"/>
  <c r="AC659" i="1" s="1"/>
  <c r="Y659" i="1"/>
  <c r="AB659" i="1" s="1"/>
  <c r="X659" i="1"/>
  <c r="AA659" i="1" s="1"/>
  <c r="O657" i="1"/>
  <c r="S660" i="1"/>
  <c r="W660" i="1" s="1"/>
  <c r="E660" i="1"/>
  <c r="D661" i="1"/>
  <c r="K658" i="1"/>
  <c r="H658" i="1"/>
  <c r="N658" i="1" s="1"/>
  <c r="F658" i="1"/>
  <c r="L658" i="1" s="1"/>
  <c r="I658" i="1"/>
  <c r="Q692" i="1"/>
  <c r="B693" i="1"/>
  <c r="R689" i="1"/>
  <c r="C690" i="1"/>
  <c r="T688" i="1"/>
  <c r="U687" i="1"/>
  <c r="P658" i="1" l="1"/>
  <c r="G659" i="1"/>
  <c r="M659" i="1" s="1"/>
  <c r="J659" i="1"/>
  <c r="D662" i="1"/>
  <c r="S661" i="1"/>
  <c r="E661" i="1"/>
  <c r="K659" i="1"/>
  <c r="H659" i="1"/>
  <c r="N659" i="1" s="1"/>
  <c r="Z660" i="1"/>
  <c r="AC660" i="1" s="1"/>
  <c r="X660" i="1"/>
  <c r="AA660" i="1" s="1"/>
  <c r="Y660" i="1"/>
  <c r="AB660" i="1" s="1"/>
  <c r="I659" i="1"/>
  <c r="O659" i="1" s="1"/>
  <c r="F659" i="1"/>
  <c r="L659" i="1" s="1"/>
  <c r="O658" i="1"/>
  <c r="Q693" i="1"/>
  <c r="B694" i="1"/>
  <c r="R690" i="1"/>
  <c r="C691" i="1"/>
  <c r="T689" i="1"/>
  <c r="V689" i="1" s="1"/>
  <c r="U688" i="1"/>
  <c r="V688" i="1"/>
  <c r="P659" i="1" l="1"/>
  <c r="J660" i="1"/>
  <c r="G660" i="1"/>
  <c r="M660" i="1" s="1"/>
  <c r="K660" i="1"/>
  <c r="H660" i="1"/>
  <c r="N660" i="1" s="1"/>
  <c r="W661" i="1"/>
  <c r="Z661" i="1" s="1"/>
  <c r="AC661" i="1" s="1"/>
  <c r="I660" i="1"/>
  <c r="O660" i="1" s="1"/>
  <c r="F660" i="1"/>
  <c r="L660" i="1" s="1"/>
  <c r="S662" i="1"/>
  <c r="W662" i="1" s="1"/>
  <c r="D663" i="1"/>
  <c r="E662" i="1"/>
  <c r="B695" i="1"/>
  <c r="Q694" i="1"/>
  <c r="U689" i="1"/>
  <c r="T690" i="1"/>
  <c r="V690" i="1" s="1"/>
  <c r="R691" i="1"/>
  <c r="C692" i="1"/>
  <c r="P660" i="1" l="1"/>
  <c r="S663" i="1"/>
  <c r="W663" i="1" s="1"/>
  <c r="E663" i="1"/>
  <c r="D664" i="1"/>
  <c r="Y661" i="1"/>
  <c r="AB661" i="1" s="1"/>
  <c r="X661" i="1"/>
  <c r="AA661" i="1" s="1"/>
  <c r="Z662" i="1"/>
  <c r="AC662" i="1" s="1"/>
  <c r="Y662" i="1"/>
  <c r="AB662" i="1" s="1"/>
  <c r="X662" i="1"/>
  <c r="AA662" i="1" s="1"/>
  <c r="K661" i="1"/>
  <c r="H661" i="1"/>
  <c r="N661" i="1" s="1"/>
  <c r="U690" i="1"/>
  <c r="R692" i="1"/>
  <c r="C693" i="1"/>
  <c r="T691" i="1"/>
  <c r="Q695" i="1"/>
  <c r="B696" i="1"/>
  <c r="J661" i="1" l="1"/>
  <c r="G661" i="1"/>
  <c r="M661" i="1" s="1"/>
  <c r="F662" i="1"/>
  <c r="L662" i="1" s="1"/>
  <c r="I662" i="1"/>
  <c r="F661" i="1"/>
  <c r="L661" i="1" s="1"/>
  <c r="I661" i="1"/>
  <c r="S664" i="1"/>
  <c r="W664" i="1" s="1"/>
  <c r="E664" i="1"/>
  <c r="D665" i="1"/>
  <c r="J662" i="1"/>
  <c r="G662" i="1"/>
  <c r="M662" i="1" s="1"/>
  <c r="K662" i="1"/>
  <c r="H662" i="1"/>
  <c r="N662" i="1" s="1"/>
  <c r="Z663" i="1"/>
  <c r="AC663" i="1" s="1"/>
  <c r="Y663" i="1"/>
  <c r="AB663" i="1" s="1"/>
  <c r="X663" i="1"/>
  <c r="AA663" i="1" s="1"/>
  <c r="T692" i="1"/>
  <c r="R693" i="1"/>
  <c r="C694" i="1"/>
  <c r="Q696" i="1"/>
  <c r="B697" i="1"/>
  <c r="U691" i="1"/>
  <c r="V691" i="1"/>
  <c r="P661" i="1" l="1"/>
  <c r="O661" i="1"/>
  <c r="P662" i="1"/>
  <c r="Z664" i="1"/>
  <c r="AC664" i="1" s="1"/>
  <c r="X664" i="1"/>
  <c r="AA664" i="1" s="1"/>
  <c r="Y664" i="1"/>
  <c r="AB664" i="1" s="1"/>
  <c r="I663" i="1"/>
  <c r="F663" i="1"/>
  <c r="L663" i="1" s="1"/>
  <c r="O662" i="1"/>
  <c r="J663" i="1"/>
  <c r="G663" i="1"/>
  <c r="M663" i="1" s="1"/>
  <c r="H663" i="1"/>
  <c r="N663" i="1" s="1"/>
  <c r="K663" i="1"/>
  <c r="S665" i="1"/>
  <c r="W665" i="1" s="1"/>
  <c r="D666" i="1"/>
  <c r="E665" i="1"/>
  <c r="R694" i="1"/>
  <c r="C695" i="1"/>
  <c r="U692" i="1"/>
  <c r="V692" i="1"/>
  <c r="T693" i="1"/>
  <c r="B698" i="1"/>
  <c r="Q697" i="1"/>
  <c r="P663" i="1" l="1"/>
  <c r="S666" i="1"/>
  <c r="W666" i="1" s="1"/>
  <c r="D667" i="1"/>
  <c r="E666" i="1"/>
  <c r="Z665" i="1"/>
  <c r="AC665" i="1" s="1"/>
  <c r="X665" i="1"/>
  <c r="AA665" i="1" s="1"/>
  <c r="Y665" i="1"/>
  <c r="AB665" i="1" s="1"/>
  <c r="J664" i="1"/>
  <c r="G664" i="1"/>
  <c r="M664" i="1" s="1"/>
  <c r="I664" i="1"/>
  <c r="O664" i="1" s="1"/>
  <c r="F664" i="1"/>
  <c r="L664" i="1" s="1"/>
  <c r="O663" i="1"/>
  <c r="H664" i="1"/>
  <c r="N664" i="1" s="1"/>
  <c r="K664" i="1"/>
  <c r="U693" i="1"/>
  <c r="V693" i="1"/>
  <c r="R695" i="1"/>
  <c r="C696" i="1"/>
  <c r="Q698" i="1"/>
  <c r="B699" i="1"/>
  <c r="T694" i="1"/>
  <c r="V694" i="1" s="1"/>
  <c r="P664" i="1" l="1"/>
  <c r="I665" i="1"/>
  <c r="F665" i="1"/>
  <c r="L665" i="1" s="1"/>
  <c r="H665" i="1"/>
  <c r="N665" i="1" s="1"/>
  <c r="K665" i="1"/>
  <c r="S667" i="1"/>
  <c r="W667" i="1" s="1"/>
  <c r="D668" i="1"/>
  <c r="E667" i="1"/>
  <c r="G665" i="1"/>
  <c r="M665" i="1" s="1"/>
  <c r="J665" i="1"/>
  <c r="Z666" i="1"/>
  <c r="AC666" i="1" s="1"/>
  <c r="X666" i="1"/>
  <c r="AA666" i="1" s="1"/>
  <c r="Y666" i="1"/>
  <c r="AB666" i="1" s="1"/>
  <c r="U694" i="1"/>
  <c r="R696" i="1"/>
  <c r="C697" i="1"/>
  <c r="B700" i="1"/>
  <c r="Q699" i="1"/>
  <c r="T695" i="1"/>
  <c r="P665" i="1" l="1"/>
  <c r="K666" i="1"/>
  <c r="H666" i="1"/>
  <c r="N666" i="1" s="1"/>
  <c r="Z667" i="1"/>
  <c r="AC667" i="1" s="1"/>
  <c r="Y667" i="1"/>
  <c r="AB667" i="1" s="1"/>
  <c r="X667" i="1"/>
  <c r="AA667" i="1" s="1"/>
  <c r="S668" i="1"/>
  <c r="W668" i="1" s="1"/>
  <c r="E668" i="1"/>
  <c r="D669" i="1"/>
  <c r="J666" i="1"/>
  <c r="G666" i="1"/>
  <c r="M666" i="1" s="1"/>
  <c r="I666" i="1"/>
  <c r="F666" i="1"/>
  <c r="L666" i="1" s="1"/>
  <c r="O665" i="1"/>
  <c r="R697" i="1"/>
  <c r="C698" i="1"/>
  <c r="U695" i="1"/>
  <c r="T696" i="1"/>
  <c r="B701" i="1"/>
  <c r="Q700" i="1"/>
  <c r="V695" i="1"/>
  <c r="P666" i="1" l="1"/>
  <c r="S669" i="1"/>
  <c r="W669" i="1" s="1"/>
  <c r="E669" i="1"/>
  <c r="D670" i="1"/>
  <c r="F667" i="1"/>
  <c r="L667" i="1" s="1"/>
  <c r="I667" i="1"/>
  <c r="O666" i="1"/>
  <c r="Z668" i="1"/>
  <c r="AC668" i="1" s="1"/>
  <c r="Y668" i="1"/>
  <c r="AB668" i="1" s="1"/>
  <c r="X668" i="1"/>
  <c r="AA668" i="1" s="1"/>
  <c r="G667" i="1"/>
  <c r="M667" i="1" s="1"/>
  <c r="J667" i="1"/>
  <c r="K667" i="1"/>
  <c r="H667" i="1"/>
  <c r="N667" i="1" s="1"/>
  <c r="R698" i="1"/>
  <c r="C699" i="1"/>
  <c r="Q701" i="1"/>
  <c r="B702" i="1"/>
  <c r="U696" i="1"/>
  <c r="V696" i="1"/>
  <c r="T697" i="1"/>
  <c r="P667" i="1" l="1"/>
  <c r="O667" i="1"/>
  <c r="G668" i="1"/>
  <c r="M668" i="1" s="1"/>
  <c r="J668" i="1"/>
  <c r="K668" i="1"/>
  <c r="H668" i="1"/>
  <c r="N668" i="1" s="1"/>
  <c r="S670" i="1"/>
  <c r="W670" i="1" s="1"/>
  <c r="D671" i="1"/>
  <c r="E670" i="1"/>
  <c r="I668" i="1"/>
  <c r="O668" i="1" s="1"/>
  <c r="F668" i="1"/>
  <c r="L668" i="1" s="1"/>
  <c r="Z669" i="1"/>
  <c r="AC669" i="1" s="1"/>
  <c r="Y669" i="1"/>
  <c r="AB669" i="1" s="1"/>
  <c r="X669" i="1"/>
  <c r="AA669" i="1" s="1"/>
  <c r="Q702" i="1"/>
  <c r="B703" i="1"/>
  <c r="U697" i="1"/>
  <c r="V697" i="1"/>
  <c r="T698" i="1"/>
  <c r="R699" i="1"/>
  <c r="C700" i="1"/>
  <c r="P668" i="1" l="1"/>
  <c r="S671" i="1"/>
  <c r="W671" i="1" s="1"/>
  <c r="E671" i="1"/>
  <c r="D672" i="1"/>
  <c r="K669" i="1"/>
  <c r="H669" i="1"/>
  <c r="N669" i="1" s="1"/>
  <c r="Z670" i="1"/>
  <c r="AC670" i="1" s="1"/>
  <c r="Y670" i="1"/>
  <c r="AB670" i="1" s="1"/>
  <c r="X670" i="1"/>
  <c r="AA670" i="1" s="1"/>
  <c r="G669" i="1"/>
  <c r="M669" i="1" s="1"/>
  <c r="J669" i="1"/>
  <c r="F669" i="1"/>
  <c r="L669" i="1" s="1"/>
  <c r="I669" i="1"/>
  <c r="T699" i="1"/>
  <c r="R700" i="1"/>
  <c r="C701" i="1"/>
  <c r="U698" i="1"/>
  <c r="V698" i="1"/>
  <c r="Q703" i="1"/>
  <c r="B704" i="1"/>
  <c r="P669" i="1" l="1"/>
  <c r="O669" i="1"/>
  <c r="I670" i="1"/>
  <c r="F670" i="1"/>
  <c r="L670" i="1" s="1"/>
  <c r="S672" i="1"/>
  <c r="W672" i="1" s="1"/>
  <c r="E672" i="1"/>
  <c r="D673" i="1"/>
  <c r="J670" i="1"/>
  <c r="G670" i="1"/>
  <c r="M670" i="1" s="1"/>
  <c r="K670" i="1"/>
  <c r="H670" i="1"/>
  <c r="N670" i="1" s="1"/>
  <c r="Z671" i="1"/>
  <c r="AC671" i="1" s="1"/>
  <c r="X671" i="1"/>
  <c r="AA671" i="1" s="1"/>
  <c r="Y671" i="1"/>
  <c r="AB671" i="1" s="1"/>
  <c r="R701" i="1"/>
  <c r="C702" i="1"/>
  <c r="B705" i="1"/>
  <c r="Q704" i="1"/>
  <c r="T700" i="1"/>
  <c r="V700" i="1" s="1"/>
  <c r="U699" i="1"/>
  <c r="V699" i="1"/>
  <c r="P670" i="1" l="1"/>
  <c r="K671" i="1"/>
  <c r="H671" i="1"/>
  <c r="N671" i="1" s="1"/>
  <c r="J671" i="1"/>
  <c r="G671" i="1"/>
  <c r="M671" i="1" s="1"/>
  <c r="S673" i="1"/>
  <c r="W673" i="1" s="1"/>
  <c r="D674" i="1"/>
  <c r="E673" i="1"/>
  <c r="Z672" i="1"/>
  <c r="AC672" i="1" s="1"/>
  <c r="Y672" i="1"/>
  <c r="AB672" i="1" s="1"/>
  <c r="X672" i="1"/>
  <c r="AA672" i="1" s="1"/>
  <c r="I671" i="1"/>
  <c r="O671" i="1" s="1"/>
  <c r="F671" i="1"/>
  <c r="L671" i="1" s="1"/>
  <c r="O670" i="1"/>
  <c r="R702" i="1"/>
  <c r="C703" i="1"/>
  <c r="Q705" i="1"/>
  <c r="B706" i="1"/>
  <c r="U700" i="1"/>
  <c r="T701" i="1"/>
  <c r="P671" i="1" l="1"/>
  <c r="I672" i="1"/>
  <c r="F672" i="1"/>
  <c r="L672" i="1" s="1"/>
  <c r="Z673" i="1"/>
  <c r="AC673" i="1" s="1"/>
  <c r="Y673" i="1"/>
  <c r="AB673" i="1" s="1"/>
  <c r="X673" i="1"/>
  <c r="AA673" i="1" s="1"/>
  <c r="G672" i="1"/>
  <c r="M672" i="1" s="1"/>
  <c r="J672" i="1"/>
  <c r="K672" i="1"/>
  <c r="H672" i="1"/>
  <c r="N672" i="1" s="1"/>
  <c r="S674" i="1"/>
  <c r="W674" i="1" s="1"/>
  <c r="E674" i="1"/>
  <c r="D675" i="1"/>
  <c r="U701" i="1"/>
  <c r="V701" i="1"/>
  <c r="R703" i="1"/>
  <c r="C704" i="1"/>
  <c r="Q706" i="1"/>
  <c r="B707" i="1"/>
  <c r="T702" i="1"/>
  <c r="V702" i="1" s="1"/>
  <c r="P672" i="1" l="1"/>
  <c r="J673" i="1"/>
  <c r="G673" i="1"/>
  <c r="M673" i="1" s="1"/>
  <c r="Z674" i="1"/>
  <c r="AC674" i="1" s="1"/>
  <c r="Y674" i="1"/>
  <c r="AB674" i="1" s="1"/>
  <c r="X674" i="1"/>
  <c r="AA674" i="1" s="1"/>
  <c r="H673" i="1"/>
  <c r="N673" i="1" s="1"/>
  <c r="K673" i="1"/>
  <c r="S675" i="1"/>
  <c r="W675" i="1" s="1"/>
  <c r="D676" i="1"/>
  <c r="E675" i="1"/>
  <c r="I673" i="1"/>
  <c r="O673" i="1" s="1"/>
  <c r="F673" i="1"/>
  <c r="L673" i="1" s="1"/>
  <c r="O672" i="1"/>
  <c r="R704" i="1"/>
  <c r="C705" i="1"/>
  <c r="T703" i="1"/>
  <c r="U702" i="1"/>
  <c r="Q707" i="1"/>
  <c r="B708" i="1"/>
  <c r="P673" i="1" l="1"/>
  <c r="Z675" i="1"/>
  <c r="AC675" i="1" s="1"/>
  <c r="Y675" i="1"/>
  <c r="AB675" i="1" s="1"/>
  <c r="X675" i="1"/>
  <c r="AA675" i="1" s="1"/>
  <c r="J674" i="1"/>
  <c r="G674" i="1"/>
  <c r="M674" i="1" s="1"/>
  <c r="F674" i="1"/>
  <c r="L674" i="1" s="1"/>
  <c r="I674" i="1"/>
  <c r="K674" i="1"/>
  <c r="H674" i="1"/>
  <c r="N674" i="1" s="1"/>
  <c r="S676" i="1"/>
  <c r="W676" i="1" s="1"/>
  <c r="E676" i="1"/>
  <c r="D677" i="1"/>
  <c r="R705" i="1"/>
  <c r="C706" i="1"/>
  <c r="U703" i="1"/>
  <c r="V703" i="1"/>
  <c r="B709" i="1"/>
  <c r="Q708" i="1"/>
  <c r="T704" i="1"/>
  <c r="P674" i="1" l="1"/>
  <c r="O674" i="1"/>
  <c r="Z676" i="1"/>
  <c r="AC676" i="1" s="1"/>
  <c r="X676" i="1"/>
  <c r="AA676" i="1" s="1"/>
  <c r="Y676" i="1"/>
  <c r="AB676" i="1" s="1"/>
  <c r="S677" i="1"/>
  <c r="W677" i="1" s="1"/>
  <c r="D678" i="1"/>
  <c r="E677" i="1"/>
  <c r="I675" i="1"/>
  <c r="F675" i="1"/>
  <c r="L675" i="1" s="1"/>
  <c r="G675" i="1"/>
  <c r="M675" i="1" s="1"/>
  <c r="J675" i="1"/>
  <c r="H675" i="1"/>
  <c r="N675" i="1" s="1"/>
  <c r="K675" i="1"/>
  <c r="R706" i="1"/>
  <c r="C707" i="1"/>
  <c r="U704" i="1"/>
  <c r="V704" i="1"/>
  <c r="T705" i="1"/>
  <c r="V705" i="1" s="1"/>
  <c r="Q709" i="1"/>
  <c r="B710" i="1"/>
  <c r="P675" i="1" l="1"/>
  <c r="O675" i="1"/>
  <c r="G676" i="1"/>
  <c r="M676" i="1" s="1"/>
  <c r="J676" i="1"/>
  <c r="Z677" i="1"/>
  <c r="AC677" i="1" s="1"/>
  <c r="Y677" i="1"/>
  <c r="AB677" i="1" s="1"/>
  <c r="X677" i="1"/>
  <c r="AA677" i="1" s="1"/>
  <c r="I676" i="1"/>
  <c r="F676" i="1"/>
  <c r="L676" i="1" s="1"/>
  <c r="S678" i="1"/>
  <c r="W678" i="1" s="1"/>
  <c r="D679" i="1"/>
  <c r="E678" i="1"/>
  <c r="K676" i="1"/>
  <c r="H676" i="1"/>
  <c r="N676" i="1" s="1"/>
  <c r="U705" i="1"/>
  <c r="R707" i="1"/>
  <c r="C708" i="1"/>
  <c r="Q710" i="1"/>
  <c r="B711" i="1"/>
  <c r="T706" i="1"/>
  <c r="V706" i="1" s="1"/>
  <c r="P676" i="1" l="1"/>
  <c r="S679" i="1"/>
  <c r="W679" i="1" s="1"/>
  <c r="D680" i="1"/>
  <c r="E679" i="1"/>
  <c r="J677" i="1"/>
  <c r="G677" i="1"/>
  <c r="M677" i="1" s="1"/>
  <c r="I677" i="1"/>
  <c r="F677" i="1"/>
  <c r="L677" i="1" s="1"/>
  <c r="K677" i="1"/>
  <c r="H677" i="1"/>
  <c r="N677" i="1" s="1"/>
  <c r="O676" i="1"/>
  <c r="Z678" i="1"/>
  <c r="AC678" i="1" s="1"/>
  <c r="X678" i="1"/>
  <c r="AA678" i="1" s="1"/>
  <c r="Y678" i="1"/>
  <c r="AB678" i="1" s="1"/>
  <c r="Q711" i="1"/>
  <c r="B712" i="1"/>
  <c r="R708" i="1"/>
  <c r="C709" i="1"/>
  <c r="T707" i="1"/>
  <c r="U706" i="1"/>
  <c r="P677" i="1" l="1"/>
  <c r="I678" i="1"/>
  <c r="F678" i="1"/>
  <c r="L678" i="1" s="1"/>
  <c r="K678" i="1"/>
  <c r="H678" i="1"/>
  <c r="N678" i="1" s="1"/>
  <c r="O677" i="1"/>
  <c r="S680" i="1"/>
  <c r="W680" i="1" s="1"/>
  <c r="E680" i="1"/>
  <c r="D681" i="1"/>
  <c r="J678" i="1"/>
  <c r="G678" i="1"/>
  <c r="M678" i="1" s="1"/>
  <c r="Z679" i="1"/>
  <c r="AC679" i="1" s="1"/>
  <c r="X679" i="1"/>
  <c r="AA679" i="1" s="1"/>
  <c r="Y679" i="1"/>
  <c r="AB679" i="1" s="1"/>
  <c r="Q712" i="1"/>
  <c r="B713" i="1"/>
  <c r="T708" i="1"/>
  <c r="U707" i="1"/>
  <c r="V707" i="1"/>
  <c r="R709" i="1"/>
  <c r="C710" i="1"/>
  <c r="P678" i="1" l="1"/>
  <c r="S681" i="1"/>
  <c r="W681" i="1" s="1"/>
  <c r="D682" i="1"/>
  <c r="E681" i="1"/>
  <c r="H679" i="1"/>
  <c r="N679" i="1" s="1"/>
  <c r="K679" i="1"/>
  <c r="Z680" i="1"/>
  <c r="AC680" i="1" s="1"/>
  <c r="X680" i="1"/>
  <c r="AA680" i="1" s="1"/>
  <c r="Y680" i="1"/>
  <c r="AB680" i="1" s="1"/>
  <c r="I679" i="1"/>
  <c r="F679" i="1"/>
  <c r="L679" i="1" s="1"/>
  <c r="G679" i="1"/>
  <c r="M679" i="1" s="1"/>
  <c r="J679" i="1"/>
  <c r="O678" i="1"/>
  <c r="U708" i="1"/>
  <c r="V708" i="1"/>
  <c r="T709" i="1"/>
  <c r="V709" i="1" s="1"/>
  <c r="R710" i="1"/>
  <c r="C711" i="1"/>
  <c r="B714" i="1"/>
  <c r="Q713" i="1"/>
  <c r="P679" i="1" l="1"/>
  <c r="O679" i="1"/>
  <c r="G680" i="1"/>
  <c r="M680" i="1" s="1"/>
  <c r="J680" i="1"/>
  <c r="F680" i="1"/>
  <c r="L680" i="1" s="1"/>
  <c r="I680" i="1"/>
  <c r="K680" i="1"/>
  <c r="H680" i="1"/>
  <c r="N680" i="1" s="1"/>
  <c r="S682" i="1"/>
  <c r="W682" i="1" s="1"/>
  <c r="D683" i="1"/>
  <c r="E682" i="1"/>
  <c r="Z681" i="1"/>
  <c r="AC681" i="1" s="1"/>
  <c r="Y681" i="1"/>
  <c r="AB681" i="1" s="1"/>
  <c r="X681" i="1"/>
  <c r="AA681" i="1" s="1"/>
  <c r="R711" i="1"/>
  <c r="C712" i="1"/>
  <c r="T710" i="1"/>
  <c r="V710" i="1" s="1"/>
  <c r="B715" i="1"/>
  <c r="Q714" i="1"/>
  <c r="U709" i="1"/>
  <c r="P680" i="1" l="1"/>
  <c r="J681" i="1"/>
  <c r="G681" i="1"/>
  <c r="M681" i="1" s="1"/>
  <c r="S683" i="1"/>
  <c r="W683" i="1" s="1"/>
  <c r="E683" i="1"/>
  <c r="D684" i="1"/>
  <c r="Z682" i="1"/>
  <c r="AC682" i="1" s="1"/>
  <c r="Y682" i="1"/>
  <c r="AB682" i="1" s="1"/>
  <c r="X682" i="1"/>
  <c r="AA682" i="1" s="1"/>
  <c r="O680" i="1"/>
  <c r="H681" i="1"/>
  <c r="N681" i="1" s="1"/>
  <c r="K681" i="1"/>
  <c r="I681" i="1"/>
  <c r="F681" i="1"/>
  <c r="L681" i="1" s="1"/>
  <c r="B716" i="1"/>
  <c r="Q715" i="1"/>
  <c r="U710" i="1"/>
  <c r="R712" i="1"/>
  <c r="C713" i="1"/>
  <c r="T711" i="1"/>
  <c r="P681" i="1" l="1"/>
  <c r="O681" i="1"/>
  <c r="S684" i="1"/>
  <c r="W684" i="1" s="1"/>
  <c r="E684" i="1"/>
  <c r="D685" i="1"/>
  <c r="F682" i="1"/>
  <c r="L682" i="1" s="1"/>
  <c r="I682" i="1"/>
  <c r="K682" i="1"/>
  <c r="H682" i="1"/>
  <c r="N682" i="1" s="1"/>
  <c r="Z683" i="1"/>
  <c r="AC683" i="1" s="1"/>
  <c r="Y683" i="1"/>
  <c r="AB683" i="1" s="1"/>
  <c r="X683" i="1"/>
  <c r="AA683" i="1" s="1"/>
  <c r="J682" i="1"/>
  <c r="G682" i="1"/>
  <c r="M682" i="1" s="1"/>
  <c r="T712" i="1"/>
  <c r="U711" i="1"/>
  <c r="R713" i="1"/>
  <c r="C714" i="1"/>
  <c r="Q716" i="1"/>
  <c r="B717" i="1"/>
  <c r="V711" i="1"/>
  <c r="P682" i="1" l="1"/>
  <c r="I683" i="1"/>
  <c r="F683" i="1"/>
  <c r="L683" i="1" s="1"/>
  <c r="O682" i="1"/>
  <c r="J683" i="1"/>
  <c r="G683" i="1"/>
  <c r="M683" i="1" s="1"/>
  <c r="S685" i="1"/>
  <c r="W685" i="1" s="1"/>
  <c r="D686" i="1"/>
  <c r="E685" i="1"/>
  <c r="K683" i="1"/>
  <c r="H683" i="1"/>
  <c r="N683" i="1" s="1"/>
  <c r="Z684" i="1"/>
  <c r="AC684" i="1" s="1"/>
  <c r="Y684" i="1"/>
  <c r="AB684" i="1" s="1"/>
  <c r="X684" i="1"/>
  <c r="AA684" i="1" s="1"/>
  <c r="R714" i="1"/>
  <c r="C715" i="1"/>
  <c r="U712" i="1"/>
  <c r="T713" i="1"/>
  <c r="Q717" i="1"/>
  <c r="B718" i="1"/>
  <c r="V712" i="1"/>
  <c r="P683" i="1" l="1"/>
  <c r="J684" i="1"/>
  <c r="G684" i="1"/>
  <c r="M684" i="1" s="1"/>
  <c r="K684" i="1"/>
  <c r="H684" i="1"/>
  <c r="N684" i="1" s="1"/>
  <c r="S686" i="1"/>
  <c r="W686" i="1" s="1"/>
  <c r="D687" i="1"/>
  <c r="E686" i="1"/>
  <c r="Z685" i="1"/>
  <c r="AC685" i="1" s="1"/>
  <c r="Y685" i="1"/>
  <c r="AB685" i="1" s="1"/>
  <c r="X685" i="1"/>
  <c r="AA685" i="1" s="1"/>
  <c r="I684" i="1"/>
  <c r="O684" i="1" s="1"/>
  <c r="F684" i="1"/>
  <c r="L684" i="1" s="1"/>
  <c r="O683" i="1"/>
  <c r="T714" i="1"/>
  <c r="R715" i="1"/>
  <c r="C716" i="1"/>
  <c r="Q718" i="1"/>
  <c r="B719" i="1"/>
  <c r="U713" i="1"/>
  <c r="V713" i="1"/>
  <c r="P684" i="1" l="1"/>
  <c r="G685" i="1"/>
  <c r="M685" i="1" s="1"/>
  <c r="J685" i="1"/>
  <c r="Z686" i="1"/>
  <c r="AC686" i="1" s="1"/>
  <c r="Y686" i="1"/>
  <c r="AB686" i="1" s="1"/>
  <c r="X686" i="1"/>
  <c r="AA686" i="1" s="1"/>
  <c r="I685" i="1"/>
  <c r="F685" i="1"/>
  <c r="L685" i="1" s="1"/>
  <c r="S687" i="1"/>
  <c r="W687" i="1" s="1"/>
  <c r="D688" i="1"/>
  <c r="E687" i="1"/>
  <c r="K685" i="1"/>
  <c r="H685" i="1"/>
  <c r="N685" i="1" s="1"/>
  <c r="U714" i="1"/>
  <c r="V714" i="1"/>
  <c r="R716" i="1"/>
  <c r="C717" i="1"/>
  <c r="T715" i="1"/>
  <c r="B720" i="1"/>
  <c r="Q719" i="1"/>
  <c r="P685" i="1" l="1"/>
  <c r="S688" i="1"/>
  <c r="W688" i="1" s="1"/>
  <c r="D689" i="1"/>
  <c r="E688" i="1"/>
  <c r="I686" i="1"/>
  <c r="F686" i="1"/>
  <c r="L686" i="1" s="1"/>
  <c r="J686" i="1"/>
  <c r="G686" i="1"/>
  <c r="M686" i="1" s="1"/>
  <c r="Z687" i="1"/>
  <c r="AC687" i="1" s="1"/>
  <c r="X687" i="1"/>
  <c r="AA687" i="1" s="1"/>
  <c r="Y687" i="1"/>
  <c r="AB687" i="1" s="1"/>
  <c r="K686" i="1"/>
  <c r="H686" i="1"/>
  <c r="N686" i="1" s="1"/>
  <c r="O685" i="1"/>
  <c r="R717" i="1"/>
  <c r="C718" i="1"/>
  <c r="B721" i="1"/>
  <c r="Q720" i="1"/>
  <c r="U715" i="1"/>
  <c r="T716" i="1"/>
  <c r="V715" i="1"/>
  <c r="P686" i="1" l="1"/>
  <c r="F687" i="1"/>
  <c r="L687" i="1" s="1"/>
  <c r="I687" i="1"/>
  <c r="K687" i="1"/>
  <c r="H687" i="1"/>
  <c r="N687" i="1" s="1"/>
  <c r="O686" i="1"/>
  <c r="S689" i="1"/>
  <c r="W689" i="1" s="1"/>
  <c r="E689" i="1"/>
  <c r="D690" i="1"/>
  <c r="G687" i="1"/>
  <c r="M687" i="1" s="1"/>
  <c r="J687" i="1"/>
  <c r="Z688" i="1"/>
  <c r="AC688" i="1" s="1"/>
  <c r="Y688" i="1"/>
  <c r="AB688" i="1" s="1"/>
  <c r="X688" i="1"/>
  <c r="AA688" i="1" s="1"/>
  <c r="B722" i="1"/>
  <c r="Q721" i="1"/>
  <c r="U716" i="1"/>
  <c r="R718" i="1"/>
  <c r="C719" i="1"/>
  <c r="V716" i="1"/>
  <c r="T717" i="1"/>
  <c r="P687" i="1" l="1"/>
  <c r="K688" i="1"/>
  <c r="H688" i="1"/>
  <c r="N688" i="1" s="1"/>
  <c r="S690" i="1"/>
  <c r="W690" i="1" s="1"/>
  <c r="D691" i="1"/>
  <c r="E690" i="1"/>
  <c r="Z689" i="1"/>
  <c r="AC689" i="1" s="1"/>
  <c r="Y689" i="1"/>
  <c r="AB689" i="1" s="1"/>
  <c r="X689" i="1"/>
  <c r="AA689" i="1" s="1"/>
  <c r="J688" i="1"/>
  <c r="G688" i="1"/>
  <c r="M688" i="1" s="1"/>
  <c r="O687" i="1"/>
  <c r="I688" i="1"/>
  <c r="F688" i="1"/>
  <c r="L688" i="1" s="1"/>
  <c r="T718" i="1"/>
  <c r="U717" i="1"/>
  <c r="B723" i="1"/>
  <c r="Q722" i="1"/>
  <c r="V717" i="1"/>
  <c r="R719" i="1"/>
  <c r="C720" i="1"/>
  <c r="P688" i="1" l="1"/>
  <c r="O688" i="1"/>
  <c r="J689" i="1"/>
  <c r="G689" i="1"/>
  <c r="M689" i="1" s="1"/>
  <c r="S691" i="1"/>
  <c r="W691" i="1" s="1"/>
  <c r="D692" i="1"/>
  <c r="E691" i="1"/>
  <c r="F689" i="1"/>
  <c r="L689" i="1" s="1"/>
  <c r="I689" i="1"/>
  <c r="H689" i="1"/>
  <c r="N689" i="1" s="1"/>
  <c r="K689" i="1"/>
  <c r="Z690" i="1"/>
  <c r="AC690" i="1" s="1"/>
  <c r="Y690" i="1"/>
  <c r="AB690" i="1" s="1"/>
  <c r="X690" i="1"/>
  <c r="AA690" i="1" s="1"/>
  <c r="R720" i="1"/>
  <c r="C721" i="1"/>
  <c r="Q723" i="1"/>
  <c r="B724" i="1"/>
  <c r="T719" i="1"/>
  <c r="U718" i="1"/>
  <c r="V718" i="1"/>
  <c r="P689" i="1" l="1"/>
  <c r="G690" i="1"/>
  <c r="M690" i="1" s="1"/>
  <c r="J690" i="1"/>
  <c r="K690" i="1"/>
  <c r="H690" i="1"/>
  <c r="N690" i="1" s="1"/>
  <c r="F690" i="1"/>
  <c r="L690" i="1" s="1"/>
  <c r="I690" i="1"/>
  <c r="S692" i="1"/>
  <c r="W692" i="1" s="1"/>
  <c r="E692" i="1"/>
  <c r="D693" i="1"/>
  <c r="O689" i="1"/>
  <c r="Z691" i="1"/>
  <c r="AC691" i="1" s="1"/>
  <c r="X691" i="1"/>
  <c r="AA691" i="1" s="1"/>
  <c r="Y691" i="1"/>
  <c r="AB691" i="1" s="1"/>
  <c r="R721" i="1"/>
  <c r="C722" i="1"/>
  <c r="T720" i="1"/>
  <c r="V720" i="1" s="1"/>
  <c r="U719" i="1"/>
  <c r="V719" i="1"/>
  <c r="Q724" i="1"/>
  <c r="B725" i="1"/>
  <c r="O690" i="1" l="1"/>
  <c r="P690" i="1"/>
  <c r="S693" i="1"/>
  <c r="W693" i="1" s="1"/>
  <c r="E693" i="1"/>
  <c r="D694" i="1"/>
  <c r="F691" i="1"/>
  <c r="L691" i="1" s="1"/>
  <c r="I691" i="1"/>
  <c r="K691" i="1"/>
  <c r="H691" i="1"/>
  <c r="N691" i="1" s="1"/>
  <c r="Z692" i="1"/>
  <c r="AC692" i="1" s="1"/>
  <c r="X692" i="1"/>
  <c r="AA692" i="1" s="1"/>
  <c r="Y692" i="1"/>
  <c r="AB692" i="1" s="1"/>
  <c r="J691" i="1"/>
  <c r="G691" i="1"/>
  <c r="M691" i="1" s="1"/>
  <c r="Q725" i="1"/>
  <c r="B726" i="1"/>
  <c r="U720" i="1"/>
  <c r="R722" i="1"/>
  <c r="C723" i="1"/>
  <c r="T721" i="1"/>
  <c r="V721" i="1" s="1"/>
  <c r="P691" i="1" l="1"/>
  <c r="H692" i="1"/>
  <c r="N692" i="1" s="1"/>
  <c r="K692" i="1"/>
  <c r="J692" i="1"/>
  <c r="G692" i="1"/>
  <c r="M692" i="1" s="1"/>
  <c r="S694" i="1"/>
  <c r="W694" i="1" s="1"/>
  <c r="D695" i="1"/>
  <c r="E694" i="1"/>
  <c r="O691" i="1"/>
  <c r="I692" i="1"/>
  <c r="F692" i="1"/>
  <c r="L692" i="1" s="1"/>
  <c r="Z693" i="1"/>
  <c r="AC693" i="1" s="1"/>
  <c r="Y693" i="1"/>
  <c r="AB693" i="1" s="1"/>
  <c r="X693" i="1"/>
  <c r="AA693" i="1" s="1"/>
  <c r="T722" i="1"/>
  <c r="B727" i="1"/>
  <c r="Q726" i="1"/>
  <c r="U721" i="1"/>
  <c r="R723" i="1"/>
  <c r="C724" i="1"/>
  <c r="O692" i="1" l="1"/>
  <c r="P692" i="1"/>
  <c r="Z694" i="1"/>
  <c r="AC694" i="1" s="1"/>
  <c r="Y694" i="1"/>
  <c r="AB694" i="1" s="1"/>
  <c r="X694" i="1"/>
  <c r="AA694" i="1" s="1"/>
  <c r="G693" i="1"/>
  <c r="M693" i="1" s="1"/>
  <c r="J693" i="1"/>
  <c r="S695" i="1"/>
  <c r="W695" i="1" s="1"/>
  <c r="E695" i="1"/>
  <c r="D696" i="1"/>
  <c r="K693" i="1"/>
  <c r="H693" i="1"/>
  <c r="N693" i="1" s="1"/>
  <c r="I693" i="1"/>
  <c r="F693" i="1"/>
  <c r="L693" i="1" s="1"/>
  <c r="Q727" i="1"/>
  <c r="B728" i="1"/>
  <c r="R724" i="1"/>
  <c r="C725" i="1"/>
  <c r="T723" i="1"/>
  <c r="U722" i="1"/>
  <c r="V722" i="1"/>
  <c r="O693" i="1" l="1"/>
  <c r="P693" i="1"/>
  <c r="I694" i="1"/>
  <c r="F694" i="1"/>
  <c r="L694" i="1" s="1"/>
  <c r="S696" i="1"/>
  <c r="W696" i="1" s="1"/>
  <c r="E696" i="1"/>
  <c r="D697" i="1"/>
  <c r="J694" i="1"/>
  <c r="G694" i="1"/>
  <c r="M694" i="1" s="1"/>
  <c r="Z695" i="1"/>
  <c r="AC695" i="1" s="1"/>
  <c r="X695" i="1"/>
  <c r="AA695" i="1" s="1"/>
  <c r="Y695" i="1"/>
  <c r="AB695" i="1" s="1"/>
  <c r="K694" i="1"/>
  <c r="H694" i="1"/>
  <c r="N694" i="1" s="1"/>
  <c r="Q728" i="1"/>
  <c r="B729" i="1"/>
  <c r="T724" i="1"/>
  <c r="R725" i="1"/>
  <c r="C726" i="1"/>
  <c r="U723" i="1"/>
  <c r="V723" i="1"/>
  <c r="P694" i="1" l="1"/>
  <c r="G695" i="1"/>
  <c r="M695" i="1" s="1"/>
  <c r="J695" i="1"/>
  <c r="I695" i="1"/>
  <c r="F695" i="1"/>
  <c r="L695" i="1" s="1"/>
  <c r="S697" i="1"/>
  <c r="W697" i="1" s="1"/>
  <c r="E697" i="1"/>
  <c r="D698" i="1"/>
  <c r="K695" i="1"/>
  <c r="H695" i="1"/>
  <c r="N695" i="1" s="1"/>
  <c r="Z696" i="1"/>
  <c r="AC696" i="1" s="1"/>
  <c r="Y696" i="1"/>
  <c r="AB696" i="1" s="1"/>
  <c r="X696" i="1"/>
  <c r="AA696" i="1" s="1"/>
  <c r="O694" i="1"/>
  <c r="T725" i="1"/>
  <c r="U724" i="1"/>
  <c r="V724" i="1"/>
  <c r="Q729" i="1"/>
  <c r="B730" i="1"/>
  <c r="R726" i="1"/>
  <c r="C727" i="1"/>
  <c r="P695" i="1" l="1"/>
  <c r="H696" i="1"/>
  <c r="N696" i="1" s="1"/>
  <c r="K696" i="1"/>
  <c r="J696" i="1"/>
  <c r="G696" i="1"/>
  <c r="M696" i="1" s="1"/>
  <c r="Z697" i="1"/>
  <c r="AC697" i="1" s="1"/>
  <c r="X697" i="1"/>
  <c r="AA697" i="1" s="1"/>
  <c r="Y697" i="1"/>
  <c r="AB697" i="1" s="1"/>
  <c r="I696" i="1"/>
  <c r="O696" i="1" s="1"/>
  <c r="F696" i="1"/>
  <c r="L696" i="1" s="1"/>
  <c r="S698" i="1"/>
  <c r="W698" i="1" s="1"/>
  <c r="D699" i="1"/>
  <c r="E698" i="1"/>
  <c r="O695" i="1"/>
  <c r="Q730" i="1"/>
  <c r="B731" i="1"/>
  <c r="R727" i="1"/>
  <c r="C728" i="1"/>
  <c r="T726" i="1"/>
  <c r="U725" i="1"/>
  <c r="V725" i="1"/>
  <c r="P696" i="1" l="1"/>
  <c r="S699" i="1"/>
  <c r="W699" i="1" s="1"/>
  <c r="E699" i="1"/>
  <c r="D700" i="1"/>
  <c r="G697" i="1"/>
  <c r="M697" i="1" s="1"/>
  <c r="J697" i="1"/>
  <c r="K697" i="1"/>
  <c r="H697" i="1"/>
  <c r="N697" i="1" s="1"/>
  <c r="F697" i="1"/>
  <c r="L697" i="1" s="1"/>
  <c r="I697" i="1"/>
  <c r="O697" i="1" s="1"/>
  <c r="Z698" i="1"/>
  <c r="AC698" i="1" s="1"/>
  <c r="X698" i="1"/>
  <c r="AA698" i="1" s="1"/>
  <c r="Y698" i="1"/>
  <c r="AB698" i="1" s="1"/>
  <c r="T727" i="1"/>
  <c r="U726" i="1"/>
  <c r="V726" i="1"/>
  <c r="R728" i="1"/>
  <c r="C729" i="1"/>
  <c r="B732" i="1"/>
  <c r="Q731" i="1"/>
  <c r="P697" i="1" l="1"/>
  <c r="I698" i="1"/>
  <c r="F698" i="1"/>
  <c r="L698" i="1" s="1"/>
  <c r="K698" i="1"/>
  <c r="H698" i="1"/>
  <c r="N698" i="1" s="1"/>
  <c r="J698" i="1"/>
  <c r="G698" i="1"/>
  <c r="M698" i="1" s="1"/>
  <c r="S700" i="1"/>
  <c r="W700" i="1" s="1"/>
  <c r="E700" i="1"/>
  <c r="D701" i="1"/>
  <c r="Z699" i="1"/>
  <c r="AC699" i="1" s="1"/>
  <c r="X699" i="1"/>
  <c r="AA699" i="1" s="1"/>
  <c r="Y699" i="1"/>
  <c r="AB699" i="1" s="1"/>
  <c r="R729" i="1"/>
  <c r="C730" i="1"/>
  <c r="B733" i="1"/>
  <c r="Q732" i="1"/>
  <c r="T728" i="1"/>
  <c r="V728" i="1" s="1"/>
  <c r="U727" i="1"/>
  <c r="V727" i="1"/>
  <c r="P698" i="1" l="1"/>
  <c r="I699" i="1"/>
  <c r="F699" i="1"/>
  <c r="L699" i="1" s="1"/>
  <c r="S701" i="1"/>
  <c r="W701" i="1" s="1"/>
  <c r="E701" i="1"/>
  <c r="D702" i="1"/>
  <c r="J699" i="1"/>
  <c r="G699" i="1"/>
  <c r="M699" i="1" s="1"/>
  <c r="K699" i="1"/>
  <c r="H699" i="1"/>
  <c r="N699" i="1" s="1"/>
  <c r="Z700" i="1"/>
  <c r="AC700" i="1" s="1"/>
  <c r="Y700" i="1"/>
  <c r="AB700" i="1" s="1"/>
  <c r="X700" i="1"/>
  <c r="AA700" i="1" s="1"/>
  <c r="O698" i="1"/>
  <c r="Q733" i="1"/>
  <c r="B734" i="1"/>
  <c r="R730" i="1"/>
  <c r="C731" i="1"/>
  <c r="U728" i="1"/>
  <c r="T729" i="1"/>
  <c r="V729" i="1" s="1"/>
  <c r="P699" i="1" l="1"/>
  <c r="I700" i="1"/>
  <c r="F700" i="1"/>
  <c r="L700" i="1" s="1"/>
  <c r="K700" i="1"/>
  <c r="H700" i="1"/>
  <c r="N700" i="1" s="1"/>
  <c r="S702" i="1"/>
  <c r="W702" i="1" s="1"/>
  <c r="D703" i="1"/>
  <c r="E702" i="1"/>
  <c r="Z701" i="1"/>
  <c r="AC701" i="1" s="1"/>
  <c r="Y701" i="1"/>
  <c r="AB701" i="1" s="1"/>
  <c r="X701" i="1"/>
  <c r="AA701" i="1" s="1"/>
  <c r="G700" i="1"/>
  <c r="M700" i="1" s="1"/>
  <c r="J700" i="1"/>
  <c r="O699" i="1"/>
  <c r="T730" i="1"/>
  <c r="Q734" i="1"/>
  <c r="B735" i="1"/>
  <c r="U729" i="1"/>
  <c r="R731" i="1"/>
  <c r="C732" i="1"/>
  <c r="P700" i="1" l="1"/>
  <c r="I701" i="1"/>
  <c r="F701" i="1"/>
  <c r="L701" i="1" s="1"/>
  <c r="J701" i="1"/>
  <c r="G701" i="1"/>
  <c r="M701" i="1" s="1"/>
  <c r="Z702" i="1"/>
  <c r="AC702" i="1" s="1"/>
  <c r="Y702" i="1"/>
  <c r="AB702" i="1" s="1"/>
  <c r="X702" i="1"/>
  <c r="AA702" i="1" s="1"/>
  <c r="K701" i="1"/>
  <c r="H701" i="1"/>
  <c r="N701" i="1" s="1"/>
  <c r="S703" i="1"/>
  <c r="W703" i="1" s="1"/>
  <c r="D704" i="1"/>
  <c r="E703" i="1"/>
  <c r="O700" i="1"/>
  <c r="U730" i="1"/>
  <c r="Q735" i="1"/>
  <c r="B736" i="1"/>
  <c r="V730" i="1"/>
  <c r="R732" i="1"/>
  <c r="C733" i="1"/>
  <c r="T731" i="1"/>
  <c r="P701" i="1" l="1"/>
  <c r="Z703" i="1"/>
  <c r="AC703" i="1" s="1"/>
  <c r="X703" i="1"/>
  <c r="AA703" i="1" s="1"/>
  <c r="Y703" i="1"/>
  <c r="AB703" i="1" s="1"/>
  <c r="F702" i="1"/>
  <c r="L702" i="1" s="1"/>
  <c r="I702" i="1"/>
  <c r="K702" i="1"/>
  <c r="H702" i="1"/>
  <c r="N702" i="1" s="1"/>
  <c r="S704" i="1"/>
  <c r="W704" i="1" s="1"/>
  <c r="D705" i="1"/>
  <c r="E704" i="1"/>
  <c r="J702" i="1"/>
  <c r="G702" i="1"/>
  <c r="M702" i="1" s="1"/>
  <c r="O701" i="1"/>
  <c r="Q736" i="1"/>
  <c r="B737" i="1"/>
  <c r="R733" i="1"/>
  <c r="C734" i="1"/>
  <c r="U731" i="1"/>
  <c r="V731" i="1"/>
  <c r="T732" i="1"/>
  <c r="V732" i="1" s="1"/>
  <c r="P702" i="1" l="1"/>
  <c r="S705" i="1"/>
  <c r="W705" i="1" s="1"/>
  <c r="E705" i="1"/>
  <c r="D706" i="1"/>
  <c r="Z704" i="1"/>
  <c r="AC704" i="1" s="1"/>
  <c r="Y704" i="1"/>
  <c r="AB704" i="1" s="1"/>
  <c r="X704" i="1"/>
  <c r="AA704" i="1" s="1"/>
  <c r="O702" i="1"/>
  <c r="G703" i="1"/>
  <c r="M703" i="1" s="1"/>
  <c r="J703" i="1"/>
  <c r="F703" i="1"/>
  <c r="L703" i="1" s="1"/>
  <c r="I703" i="1"/>
  <c r="K703" i="1"/>
  <c r="H703" i="1"/>
  <c r="N703" i="1" s="1"/>
  <c r="R734" i="1"/>
  <c r="C735" i="1"/>
  <c r="U732" i="1"/>
  <c r="T733" i="1"/>
  <c r="B738" i="1"/>
  <c r="Q737" i="1"/>
  <c r="P703" i="1" l="1"/>
  <c r="O703" i="1"/>
  <c r="I704" i="1"/>
  <c r="F704" i="1"/>
  <c r="L704" i="1" s="1"/>
  <c r="K704" i="1"/>
  <c r="H704" i="1"/>
  <c r="N704" i="1" s="1"/>
  <c r="S706" i="1"/>
  <c r="W706" i="1" s="1"/>
  <c r="E706" i="1"/>
  <c r="D707" i="1"/>
  <c r="J704" i="1"/>
  <c r="G704" i="1"/>
  <c r="M704" i="1" s="1"/>
  <c r="Z705" i="1"/>
  <c r="AC705" i="1" s="1"/>
  <c r="Y705" i="1"/>
  <c r="AB705" i="1" s="1"/>
  <c r="X705" i="1"/>
  <c r="AA705" i="1" s="1"/>
  <c r="U733" i="1"/>
  <c r="V733" i="1"/>
  <c r="R735" i="1"/>
  <c r="C736" i="1"/>
  <c r="B739" i="1"/>
  <c r="Q738" i="1"/>
  <c r="T734" i="1"/>
  <c r="P704" i="1" l="1"/>
  <c r="G705" i="1"/>
  <c r="M705" i="1" s="1"/>
  <c r="J705" i="1"/>
  <c r="Z706" i="1"/>
  <c r="AC706" i="1" s="1"/>
  <c r="Y706" i="1"/>
  <c r="AB706" i="1" s="1"/>
  <c r="X706" i="1"/>
  <c r="AA706" i="1" s="1"/>
  <c r="H705" i="1"/>
  <c r="N705" i="1" s="1"/>
  <c r="K705" i="1"/>
  <c r="I705" i="1"/>
  <c r="F705" i="1"/>
  <c r="L705" i="1" s="1"/>
  <c r="S707" i="1"/>
  <c r="W707" i="1" s="1"/>
  <c r="E707" i="1"/>
  <c r="D708" i="1"/>
  <c r="O704" i="1"/>
  <c r="Q739" i="1"/>
  <c r="B740" i="1"/>
  <c r="R736" i="1"/>
  <c r="C737" i="1"/>
  <c r="U734" i="1"/>
  <c r="V734" i="1"/>
  <c r="T735" i="1"/>
  <c r="P705" i="1" l="1"/>
  <c r="O705" i="1"/>
  <c r="F706" i="1"/>
  <c r="L706" i="1" s="1"/>
  <c r="I706" i="1"/>
  <c r="J706" i="1"/>
  <c r="G706" i="1"/>
  <c r="M706" i="1" s="1"/>
  <c r="S708" i="1"/>
  <c r="W708" i="1" s="1"/>
  <c r="D709" i="1"/>
  <c r="E708" i="1"/>
  <c r="K706" i="1"/>
  <c r="H706" i="1"/>
  <c r="N706" i="1" s="1"/>
  <c r="Z707" i="1"/>
  <c r="AC707" i="1" s="1"/>
  <c r="Y707" i="1"/>
  <c r="AB707" i="1" s="1"/>
  <c r="X707" i="1"/>
  <c r="AA707" i="1" s="1"/>
  <c r="R737" i="1"/>
  <c r="C738" i="1"/>
  <c r="U735" i="1"/>
  <c r="V735" i="1"/>
  <c r="T736" i="1"/>
  <c r="Q740" i="1"/>
  <c r="B741" i="1"/>
  <c r="P706" i="1" l="1"/>
  <c r="Z708" i="1"/>
  <c r="AC708" i="1" s="1"/>
  <c r="X708" i="1"/>
  <c r="AA708" i="1" s="1"/>
  <c r="Y708" i="1"/>
  <c r="AB708" i="1" s="1"/>
  <c r="H707" i="1"/>
  <c r="N707" i="1" s="1"/>
  <c r="K707" i="1"/>
  <c r="J707" i="1"/>
  <c r="G707" i="1"/>
  <c r="M707" i="1" s="1"/>
  <c r="I707" i="1"/>
  <c r="F707" i="1"/>
  <c r="L707" i="1" s="1"/>
  <c r="S709" i="1"/>
  <c r="W709" i="1" s="1"/>
  <c r="D710" i="1"/>
  <c r="E709" i="1"/>
  <c r="O706" i="1"/>
  <c r="Q741" i="1"/>
  <c r="B742" i="1"/>
  <c r="R738" i="1"/>
  <c r="C739" i="1"/>
  <c r="U736" i="1"/>
  <c r="V736" i="1"/>
  <c r="T737" i="1"/>
  <c r="O707" i="1" l="1"/>
  <c r="P707" i="1"/>
  <c r="S710" i="1"/>
  <c r="W710" i="1" s="1"/>
  <c r="E710" i="1"/>
  <c r="D711" i="1"/>
  <c r="Z709" i="1"/>
  <c r="AC709" i="1" s="1"/>
  <c r="Y709" i="1"/>
  <c r="AB709" i="1" s="1"/>
  <c r="X709" i="1"/>
  <c r="AA709" i="1" s="1"/>
  <c r="G708" i="1"/>
  <c r="M708" i="1" s="1"/>
  <c r="J708" i="1"/>
  <c r="F708" i="1"/>
  <c r="L708" i="1" s="1"/>
  <c r="I708" i="1"/>
  <c r="H708" i="1"/>
  <c r="N708" i="1" s="1"/>
  <c r="K708" i="1"/>
  <c r="U737" i="1"/>
  <c r="V737" i="1"/>
  <c r="Q742" i="1"/>
  <c r="B743" i="1"/>
  <c r="T738" i="1"/>
  <c r="R739" i="1"/>
  <c r="C740" i="1"/>
  <c r="P708" i="1" l="1"/>
  <c r="O708" i="1"/>
  <c r="J709" i="1"/>
  <c r="G709" i="1"/>
  <c r="M709" i="1" s="1"/>
  <c r="K709" i="1"/>
  <c r="H709" i="1"/>
  <c r="N709" i="1" s="1"/>
  <c r="I709" i="1"/>
  <c r="F709" i="1"/>
  <c r="L709" i="1" s="1"/>
  <c r="S711" i="1"/>
  <c r="W711" i="1" s="1"/>
  <c r="D712" i="1"/>
  <c r="E711" i="1"/>
  <c r="Z710" i="1"/>
  <c r="AC710" i="1" s="1"/>
  <c r="X710" i="1"/>
  <c r="AA710" i="1" s="1"/>
  <c r="Y710" i="1"/>
  <c r="AB710" i="1" s="1"/>
  <c r="U738" i="1"/>
  <c r="V738" i="1"/>
  <c r="B744" i="1"/>
  <c r="Q743" i="1"/>
  <c r="R740" i="1"/>
  <c r="C741" i="1"/>
  <c r="T739" i="1"/>
  <c r="V739" i="1" s="1"/>
  <c r="O709" i="1" l="1"/>
  <c r="P709" i="1"/>
  <c r="K710" i="1"/>
  <c r="H710" i="1"/>
  <c r="N710" i="1" s="1"/>
  <c r="J710" i="1"/>
  <c r="G710" i="1"/>
  <c r="M710" i="1" s="1"/>
  <c r="Z711" i="1"/>
  <c r="AC711" i="1" s="1"/>
  <c r="X711" i="1"/>
  <c r="AA711" i="1" s="1"/>
  <c r="Y711" i="1"/>
  <c r="AB711" i="1" s="1"/>
  <c r="F710" i="1"/>
  <c r="L710" i="1" s="1"/>
  <c r="I710" i="1"/>
  <c r="O710" i="1" s="1"/>
  <c r="S712" i="1"/>
  <c r="W712" i="1" s="1"/>
  <c r="D713" i="1"/>
  <c r="E712" i="1"/>
  <c r="R741" i="1"/>
  <c r="C742" i="1"/>
  <c r="B745" i="1"/>
  <c r="Q744" i="1"/>
  <c r="U739" i="1"/>
  <c r="T740" i="1"/>
  <c r="V740" i="1" s="1"/>
  <c r="P710" i="1" l="1"/>
  <c r="S713" i="1"/>
  <c r="W713" i="1" s="1"/>
  <c r="E713" i="1"/>
  <c r="D714" i="1"/>
  <c r="Z712" i="1"/>
  <c r="AC712" i="1" s="1"/>
  <c r="X712" i="1"/>
  <c r="AA712" i="1" s="1"/>
  <c r="Y712" i="1"/>
  <c r="AB712" i="1" s="1"/>
  <c r="K711" i="1"/>
  <c r="H711" i="1"/>
  <c r="N711" i="1" s="1"/>
  <c r="G711" i="1"/>
  <c r="M711" i="1" s="1"/>
  <c r="J711" i="1"/>
  <c r="I711" i="1"/>
  <c r="F711" i="1"/>
  <c r="L711" i="1" s="1"/>
  <c r="U740" i="1"/>
  <c r="T741" i="1"/>
  <c r="V741" i="1" s="1"/>
  <c r="B746" i="1"/>
  <c r="Q745" i="1"/>
  <c r="R742" i="1"/>
  <c r="C743" i="1"/>
  <c r="P711" i="1" l="1"/>
  <c r="O711" i="1"/>
  <c r="H712" i="1"/>
  <c r="N712" i="1" s="1"/>
  <c r="K712" i="1"/>
  <c r="J712" i="1"/>
  <c r="G712" i="1"/>
  <c r="M712" i="1" s="1"/>
  <c r="S714" i="1"/>
  <c r="W714" i="1" s="1"/>
  <c r="D715" i="1"/>
  <c r="E714" i="1"/>
  <c r="I712" i="1"/>
  <c r="O712" i="1" s="1"/>
  <c r="F712" i="1"/>
  <c r="L712" i="1" s="1"/>
  <c r="Z713" i="1"/>
  <c r="AC713" i="1" s="1"/>
  <c r="X713" i="1"/>
  <c r="AA713" i="1" s="1"/>
  <c r="Y713" i="1"/>
  <c r="AB713" i="1" s="1"/>
  <c r="B747" i="1"/>
  <c r="Q746" i="1"/>
  <c r="U741" i="1"/>
  <c r="R743" i="1"/>
  <c r="C744" i="1"/>
  <c r="T742" i="1"/>
  <c r="P712" i="1" l="1"/>
  <c r="G713" i="1"/>
  <c r="M713" i="1" s="1"/>
  <c r="J713" i="1"/>
  <c r="K713" i="1"/>
  <c r="H713" i="1"/>
  <c r="N713" i="1" s="1"/>
  <c r="Z714" i="1"/>
  <c r="AC714" i="1" s="1"/>
  <c r="Y714" i="1"/>
  <c r="AB714" i="1" s="1"/>
  <c r="X714" i="1"/>
  <c r="AA714" i="1" s="1"/>
  <c r="S715" i="1"/>
  <c r="W715" i="1" s="1"/>
  <c r="D716" i="1"/>
  <c r="E715" i="1"/>
  <c r="F713" i="1"/>
  <c r="L713" i="1" s="1"/>
  <c r="I713" i="1"/>
  <c r="U742" i="1"/>
  <c r="Q747" i="1"/>
  <c r="B748" i="1"/>
  <c r="V742" i="1"/>
  <c r="R744" i="1"/>
  <c r="C745" i="1"/>
  <c r="T743" i="1"/>
  <c r="O713" i="1" l="1"/>
  <c r="P713" i="1"/>
  <c r="H714" i="1"/>
  <c r="N714" i="1" s="1"/>
  <c r="K714" i="1"/>
  <c r="Z715" i="1"/>
  <c r="AC715" i="1" s="1"/>
  <c r="X715" i="1"/>
  <c r="AA715" i="1" s="1"/>
  <c r="Y715" i="1"/>
  <c r="AB715" i="1" s="1"/>
  <c r="J714" i="1"/>
  <c r="G714" i="1"/>
  <c r="M714" i="1" s="1"/>
  <c r="I714" i="1"/>
  <c r="F714" i="1"/>
  <c r="L714" i="1" s="1"/>
  <c r="S716" i="1"/>
  <c r="W716" i="1" s="1"/>
  <c r="E716" i="1"/>
  <c r="D717" i="1"/>
  <c r="Q748" i="1"/>
  <c r="B749" i="1"/>
  <c r="U743" i="1"/>
  <c r="V743" i="1"/>
  <c r="R745" i="1"/>
  <c r="C746" i="1"/>
  <c r="T744" i="1"/>
  <c r="O714" i="1" l="1"/>
  <c r="P714" i="1"/>
  <c r="G715" i="1"/>
  <c r="M715" i="1" s="1"/>
  <c r="J715" i="1"/>
  <c r="I715" i="1"/>
  <c r="F715" i="1"/>
  <c r="L715" i="1" s="1"/>
  <c r="S717" i="1"/>
  <c r="W717" i="1" s="1"/>
  <c r="E717" i="1"/>
  <c r="D718" i="1"/>
  <c r="K715" i="1"/>
  <c r="H715" i="1"/>
  <c r="N715" i="1" s="1"/>
  <c r="Z716" i="1"/>
  <c r="AC716" i="1" s="1"/>
  <c r="X716" i="1"/>
  <c r="AA716" i="1" s="1"/>
  <c r="Y716" i="1"/>
  <c r="AB716" i="1" s="1"/>
  <c r="U744" i="1"/>
  <c r="V744" i="1"/>
  <c r="T745" i="1"/>
  <c r="R746" i="1"/>
  <c r="C747" i="1"/>
  <c r="Q749" i="1"/>
  <c r="B750" i="1"/>
  <c r="P715" i="1" l="1"/>
  <c r="J716" i="1"/>
  <c r="G716" i="1"/>
  <c r="M716" i="1" s="1"/>
  <c r="F716" i="1"/>
  <c r="L716" i="1" s="1"/>
  <c r="I716" i="1"/>
  <c r="K716" i="1"/>
  <c r="H716" i="1"/>
  <c r="N716" i="1" s="1"/>
  <c r="O715" i="1"/>
  <c r="Z717" i="1"/>
  <c r="AC717" i="1" s="1"/>
  <c r="Y717" i="1"/>
  <c r="AB717" i="1" s="1"/>
  <c r="X717" i="1"/>
  <c r="AA717" i="1" s="1"/>
  <c r="S718" i="1"/>
  <c r="W718" i="1" s="1"/>
  <c r="E718" i="1"/>
  <c r="D719" i="1"/>
  <c r="T746" i="1"/>
  <c r="B751" i="1"/>
  <c r="Q750" i="1"/>
  <c r="R747" i="1"/>
  <c r="C748" i="1"/>
  <c r="U745" i="1"/>
  <c r="V745" i="1"/>
  <c r="P716" i="1" l="1"/>
  <c r="K717" i="1"/>
  <c r="H717" i="1"/>
  <c r="N717" i="1" s="1"/>
  <c r="I717" i="1"/>
  <c r="F717" i="1"/>
  <c r="L717" i="1" s="1"/>
  <c r="O716" i="1"/>
  <c r="J717" i="1"/>
  <c r="G717" i="1"/>
  <c r="M717" i="1" s="1"/>
  <c r="Z718" i="1"/>
  <c r="AC718" i="1" s="1"/>
  <c r="X718" i="1"/>
  <c r="AA718" i="1" s="1"/>
  <c r="Y718" i="1"/>
  <c r="AB718" i="1" s="1"/>
  <c r="S719" i="1"/>
  <c r="W719" i="1" s="1"/>
  <c r="E719" i="1"/>
  <c r="D720" i="1"/>
  <c r="Q751" i="1"/>
  <c r="B752" i="1"/>
  <c r="R748" i="1"/>
  <c r="C749" i="1"/>
  <c r="U746" i="1"/>
  <c r="T747" i="1"/>
  <c r="V746" i="1"/>
  <c r="P717" i="1" l="1"/>
  <c r="I718" i="1"/>
  <c r="F718" i="1"/>
  <c r="L718" i="1" s="1"/>
  <c r="K718" i="1"/>
  <c r="H718" i="1"/>
  <c r="N718" i="1" s="1"/>
  <c r="Z719" i="1"/>
  <c r="AC719" i="1" s="1"/>
  <c r="X719" i="1"/>
  <c r="AA719" i="1" s="1"/>
  <c r="Y719" i="1"/>
  <c r="AB719" i="1" s="1"/>
  <c r="O717" i="1"/>
  <c r="J718" i="1"/>
  <c r="G718" i="1"/>
  <c r="M718" i="1" s="1"/>
  <c r="S720" i="1"/>
  <c r="W720" i="1" s="1"/>
  <c r="E720" i="1"/>
  <c r="D721" i="1"/>
  <c r="U747" i="1"/>
  <c r="V747" i="1"/>
  <c r="R749" i="1"/>
  <c r="C750" i="1"/>
  <c r="T748" i="1"/>
  <c r="B753" i="1"/>
  <c r="Q752" i="1"/>
  <c r="P718" i="1" l="1"/>
  <c r="G719" i="1"/>
  <c r="M719" i="1" s="1"/>
  <c r="J719" i="1"/>
  <c r="K719" i="1"/>
  <c r="H719" i="1"/>
  <c r="N719" i="1" s="1"/>
  <c r="Z720" i="1"/>
  <c r="AC720" i="1" s="1"/>
  <c r="X720" i="1"/>
  <c r="AA720" i="1" s="1"/>
  <c r="Y720" i="1"/>
  <c r="AB720" i="1" s="1"/>
  <c r="I719" i="1"/>
  <c r="F719" i="1"/>
  <c r="L719" i="1" s="1"/>
  <c r="S721" i="1"/>
  <c r="W721" i="1" s="1"/>
  <c r="D722" i="1"/>
  <c r="E721" i="1"/>
  <c r="O718" i="1"/>
  <c r="U748" i="1"/>
  <c r="V748" i="1"/>
  <c r="T749" i="1"/>
  <c r="V749" i="1" s="1"/>
  <c r="R750" i="1"/>
  <c r="C751" i="1"/>
  <c r="B754" i="1"/>
  <c r="Q753" i="1"/>
  <c r="P719" i="1" l="1"/>
  <c r="O719" i="1"/>
  <c r="K720" i="1"/>
  <c r="H720" i="1"/>
  <c r="N720" i="1" s="1"/>
  <c r="S722" i="1"/>
  <c r="W722" i="1" s="1"/>
  <c r="D723" i="1"/>
  <c r="E722" i="1"/>
  <c r="Z721" i="1"/>
  <c r="AC721" i="1" s="1"/>
  <c r="Y721" i="1"/>
  <c r="AB721" i="1" s="1"/>
  <c r="X721" i="1"/>
  <c r="AA721" i="1" s="1"/>
  <c r="J720" i="1"/>
  <c r="G720" i="1"/>
  <c r="M720" i="1" s="1"/>
  <c r="I720" i="1"/>
  <c r="F720" i="1"/>
  <c r="L720" i="1" s="1"/>
  <c r="R751" i="1"/>
  <c r="C752" i="1"/>
  <c r="T750" i="1"/>
  <c r="U749" i="1"/>
  <c r="Q754" i="1"/>
  <c r="B755" i="1"/>
  <c r="P720" i="1" l="1"/>
  <c r="O720" i="1"/>
  <c r="I721" i="1"/>
  <c r="F721" i="1"/>
  <c r="L721" i="1" s="1"/>
  <c r="S723" i="1"/>
  <c r="W723" i="1" s="1"/>
  <c r="E723" i="1"/>
  <c r="D724" i="1"/>
  <c r="G721" i="1"/>
  <c r="M721" i="1" s="1"/>
  <c r="J721" i="1"/>
  <c r="Z722" i="1"/>
  <c r="AC722" i="1" s="1"/>
  <c r="Y722" i="1"/>
  <c r="AB722" i="1" s="1"/>
  <c r="X722" i="1"/>
  <c r="AA722" i="1" s="1"/>
  <c r="K721" i="1"/>
  <c r="H721" i="1"/>
  <c r="N721" i="1" s="1"/>
  <c r="U750" i="1"/>
  <c r="R752" i="1"/>
  <c r="C753" i="1"/>
  <c r="B756" i="1"/>
  <c r="Q755" i="1"/>
  <c r="V750" i="1"/>
  <c r="T751" i="1"/>
  <c r="P721" i="1" l="1"/>
  <c r="K722" i="1"/>
  <c r="H722" i="1"/>
  <c r="N722" i="1" s="1"/>
  <c r="S724" i="1"/>
  <c r="W724" i="1" s="1"/>
  <c r="D725" i="1"/>
  <c r="E724" i="1"/>
  <c r="G722" i="1"/>
  <c r="M722" i="1" s="1"/>
  <c r="J722" i="1"/>
  <c r="Z723" i="1"/>
  <c r="AC723" i="1" s="1"/>
  <c r="Y723" i="1"/>
  <c r="AB723" i="1" s="1"/>
  <c r="X723" i="1"/>
  <c r="AA723" i="1" s="1"/>
  <c r="I722" i="1"/>
  <c r="F722" i="1"/>
  <c r="L722" i="1" s="1"/>
  <c r="O721" i="1"/>
  <c r="R753" i="1"/>
  <c r="C754" i="1"/>
  <c r="B757" i="1"/>
  <c r="Q756" i="1"/>
  <c r="U751" i="1"/>
  <c r="T752" i="1"/>
  <c r="V752" i="1" s="1"/>
  <c r="V751" i="1"/>
  <c r="O722" i="1" l="1"/>
  <c r="P722" i="1"/>
  <c r="I723" i="1"/>
  <c r="F723" i="1"/>
  <c r="L723" i="1" s="1"/>
  <c r="S725" i="1"/>
  <c r="W725" i="1" s="1"/>
  <c r="E725" i="1"/>
  <c r="D726" i="1"/>
  <c r="K723" i="1"/>
  <c r="H723" i="1"/>
  <c r="N723" i="1" s="1"/>
  <c r="Z724" i="1"/>
  <c r="AC724" i="1" s="1"/>
  <c r="X724" i="1"/>
  <c r="AA724" i="1" s="1"/>
  <c r="Y724" i="1"/>
  <c r="AB724" i="1" s="1"/>
  <c r="G723" i="1"/>
  <c r="M723" i="1" s="1"/>
  <c r="J723" i="1"/>
  <c r="Q757" i="1"/>
  <c r="B758" i="1"/>
  <c r="R754" i="1"/>
  <c r="C755" i="1"/>
  <c r="U752" i="1"/>
  <c r="T753" i="1"/>
  <c r="P723" i="1" l="1"/>
  <c r="J724" i="1"/>
  <c r="G724" i="1"/>
  <c r="M724" i="1" s="1"/>
  <c r="S726" i="1"/>
  <c r="W726" i="1" s="1"/>
  <c r="D727" i="1"/>
  <c r="E726" i="1"/>
  <c r="I724" i="1"/>
  <c r="F724" i="1"/>
  <c r="L724" i="1" s="1"/>
  <c r="Z725" i="1"/>
  <c r="AC725" i="1" s="1"/>
  <c r="X725" i="1"/>
  <c r="AA725" i="1" s="1"/>
  <c r="Y725" i="1"/>
  <c r="AB725" i="1" s="1"/>
  <c r="K724" i="1"/>
  <c r="H724" i="1"/>
  <c r="N724" i="1" s="1"/>
  <c r="O723" i="1"/>
  <c r="U753" i="1"/>
  <c r="V753" i="1"/>
  <c r="T754" i="1"/>
  <c r="V754" i="1" s="1"/>
  <c r="Q758" i="1"/>
  <c r="B759" i="1"/>
  <c r="R755" i="1"/>
  <c r="C756" i="1"/>
  <c r="P724" i="1" l="1"/>
  <c r="J725" i="1"/>
  <c r="G725" i="1"/>
  <c r="M725" i="1" s="1"/>
  <c r="I725" i="1"/>
  <c r="F725" i="1"/>
  <c r="L725" i="1" s="1"/>
  <c r="K725" i="1"/>
  <c r="H725" i="1"/>
  <c r="N725" i="1" s="1"/>
  <c r="S727" i="1"/>
  <c r="W727" i="1" s="1"/>
  <c r="D728" i="1"/>
  <c r="E727" i="1"/>
  <c r="O724" i="1"/>
  <c r="Z726" i="1"/>
  <c r="AC726" i="1" s="1"/>
  <c r="Y726" i="1"/>
  <c r="AB726" i="1" s="1"/>
  <c r="X726" i="1"/>
  <c r="AA726" i="1" s="1"/>
  <c r="R756" i="1"/>
  <c r="C757" i="1"/>
  <c r="U754" i="1"/>
  <c r="T755" i="1"/>
  <c r="V755" i="1" s="1"/>
  <c r="Q759" i="1"/>
  <c r="B760" i="1"/>
  <c r="P725" i="1" l="1"/>
  <c r="G726" i="1"/>
  <c r="M726" i="1" s="1"/>
  <c r="J726" i="1"/>
  <c r="K726" i="1"/>
  <c r="H726" i="1"/>
  <c r="N726" i="1" s="1"/>
  <c r="S728" i="1"/>
  <c r="W728" i="1" s="1"/>
  <c r="E728" i="1"/>
  <c r="D729" i="1"/>
  <c r="Z727" i="1"/>
  <c r="AC727" i="1" s="1"/>
  <c r="Y727" i="1"/>
  <c r="AB727" i="1" s="1"/>
  <c r="X727" i="1"/>
  <c r="AA727" i="1" s="1"/>
  <c r="O725" i="1"/>
  <c r="I726" i="1"/>
  <c r="F726" i="1"/>
  <c r="L726" i="1" s="1"/>
  <c r="R757" i="1"/>
  <c r="C758" i="1"/>
  <c r="T756" i="1"/>
  <c r="Q760" i="1"/>
  <c r="B761" i="1"/>
  <c r="U755" i="1"/>
  <c r="P726" i="1" l="1"/>
  <c r="O726" i="1"/>
  <c r="F727" i="1"/>
  <c r="L727" i="1" s="1"/>
  <c r="I727" i="1"/>
  <c r="G727" i="1"/>
  <c r="M727" i="1" s="1"/>
  <c r="J727" i="1"/>
  <c r="Z728" i="1"/>
  <c r="AC728" i="1" s="1"/>
  <c r="Y728" i="1"/>
  <c r="AB728" i="1" s="1"/>
  <c r="X728" i="1"/>
  <c r="AA728" i="1" s="1"/>
  <c r="K727" i="1"/>
  <c r="H727" i="1"/>
  <c r="N727" i="1" s="1"/>
  <c r="S729" i="1"/>
  <c r="W729" i="1" s="1"/>
  <c r="D730" i="1"/>
  <c r="E729" i="1"/>
  <c r="U756" i="1"/>
  <c r="R758" i="1"/>
  <c r="C759" i="1"/>
  <c r="B762" i="1"/>
  <c r="Q761" i="1"/>
  <c r="V756" i="1"/>
  <c r="T757" i="1"/>
  <c r="V757" i="1" s="1"/>
  <c r="P727" i="1" l="1"/>
  <c r="I728" i="1"/>
  <c r="F728" i="1"/>
  <c r="L728" i="1" s="1"/>
  <c r="K728" i="1"/>
  <c r="H728" i="1"/>
  <c r="N728" i="1" s="1"/>
  <c r="Z729" i="1"/>
  <c r="AC729" i="1" s="1"/>
  <c r="Y729" i="1"/>
  <c r="AB729" i="1" s="1"/>
  <c r="X729" i="1"/>
  <c r="AA729" i="1" s="1"/>
  <c r="J728" i="1"/>
  <c r="G728" i="1"/>
  <c r="M728" i="1" s="1"/>
  <c r="S730" i="1"/>
  <c r="W730" i="1" s="1"/>
  <c r="D731" i="1"/>
  <c r="E730" i="1"/>
  <c r="O727" i="1"/>
  <c r="B763" i="1"/>
  <c r="Q762" i="1"/>
  <c r="T758" i="1"/>
  <c r="R759" i="1"/>
  <c r="C760" i="1"/>
  <c r="U757" i="1"/>
  <c r="P728" i="1" l="1"/>
  <c r="F729" i="1"/>
  <c r="L729" i="1" s="1"/>
  <c r="I729" i="1"/>
  <c r="H729" i="1"/>
  <c r="N729" i="1" s="1"/>
  <c r="K729" i="1"/>
  <c r="S731" i="1"/>
  <c r="W731" i="1" s="1"/>
  <c r="D732" i="1"/>
  <c r="E731" i="1"/>
  <c r="Z730" i="1"/>
  <c r="AC730" i="1" s="1"/>
  <c r="Y730" i="1"/>
  <c r="AB730" i="1" s="1"/>
  <c r="X730" i="1"/>
  <c r="AA730" i="1" s="1"/>
  <c r="J729" i="1"/>
  <c r="G729" i="1"/>
  <c r="M729" i="1" s="1"/>
  <c r="O728" i="1"/>
  <c r="U758" i="1"/>
  <c r="R760" i="1"/>
  <c r="C761" i="1"/>
  <c r="T759" i="1"/>
  <c r="V759" i="1" s="1"/>
  <c r="V758" i="1"/>
  <c r="Q763" i="1"/>
  <c r="P729" i="1" l="1"/>
  <c r="I730" i="1"/>
  <c r="F730" i="1"/>
  <c r="L730" i="1" s="1"/>
  <c r="Z731" i="1"/>
  <c r="AC731" i="1" s="1"/>
  <c r="Y731" i="1"/>
  <c r="AB731" i="1" s="1"/>
  <c r="X731" i="1"/>
  <c r="AA731" i="1" s="1"/>
  <c r="K730" i="1"/>
  <c r="H730" i="1"/>
  <c r="N730" i="1" s="1"/>
  <c r="S732" i="1"/>
  <c r="W732" i="1" s="1"/>
  <c r="D733" i="1"/>
  <c r="E732" i="1"/>
  <c r="O729" i="1"/>
  <c r="G730" i="1"/>
  <c r="M730" i="1" s="1"/>
  <c r="J730" i="1"/>
  <c r="U759" i="1"/>
  <c r="T760" i="1"/>
  <c r="R761" i="1"/>
  <c r="C762" i="1"/>
  <c r="P730" i="1" l="1"/>
  <c r="Z732" i="1"/>
  <c r="AC732" i="1" s="1"/>
  <c r="Y732" i="1"/>
  <c r="AB732" i="1" s="1"/>
  <c r="X732" i="1"/>
  <c r="AA732" i="1" s="1"/>
  <c r="J731" i="1"/>
  <c r="G731" i="1"/>
  <c r="M731" i="1" s="1"/>
  <c r="S733" i="1"/>
  <c r="W733" i="1" s="1"/>
  <c r="E733" i="1"/>
  <c r="D734" i="1"/>
  <c r="I731" i="1"/>
  <c r="F731" i="1"/>
  <c r="L731" i="1" s="1"/>
  <c r="K731" i="1"/>
  <c r="H731" i="1"/>
  <c r="N731" i="1" s="1"/>
  <c r="O730" i="1"/>
  <c r="T761" i="1"/>
  <c r="U760" i="1"/>
  <c r="V760" i="1"/>
  <c r="R762" i="1"/>
  <c r="C763" i="1"/>
  <c r="P731" i="1" l="1"/>
  <c r="Z733" i="1"/>
  <c r="AC733" i="1" s="1"/>
  <c r="Y733" i="1"/>
  <c r="AB733" i="1" s="1"/>
  <c r="X733" i="1"/>
  <c r="AA733" i="1" s="1"/>
  <c r="O731" i="1"/>
  <c r="S734" i="1"/>
  <c r="W734" i="1" s="1"/>
  <c r="D735" i="1"/>
  <c r="E734" i="1"/>
  <c r="I732" i="1"/>
  <c r="F732" i="1"/>
  <c r="L732" i="1" s="1"/>
  <c r="G732" i="1"/>
  <c r="M732" i="1" s="1"/>
  <c r="J732" i="1"/>
  <c r="K732" i="1"/>
  <c r="H732" i="1"/>
  <c r="N732" i="1" s="1"/>
  <c r="R763" i="1"/>
  <c r="U761" i="1"/>
  <c r="T762" i="1"/>
  <c r="V762" i="1" s="1"/>
  <c r="V761" i="1"/>
  <c r="P732" i="1" l="1"/>
  <c r="Z734" i="1"/>
  <c r="AC734" i="1" s="1"/>
  <c r="Y734" i="1"/>
  <c r="AB734" i="1" s="1"/>
  <c r="X734" i="1"/>
  <c r="AA734" i="1" s="1"/>
  <c r="S735" i="1"/>
  <c r="W735" i="1" s="1"/>
  <c r="D736" i="1"/>
  <c r="E735" i="1"/>
  <c r="I733" i="1"/>
  <c r="F733" i="1"/>
  <c r="L733" i="1" s="1"/>
  <c r="O732" i="1"/>
  <c r="J733" i="1"/>
  <c r="G733" i="1"/>
  <c r="M733" i="1" s="1"/>
  <c r="K733" i="1"/>
  <c r="H733" i="1"/>
  <c r="N733" i="1" s="1"/>
  <c r="T763" i="1"/>
  <c r="V763" i="1" s="1"/>
  <c r="U762" i="1"/>
  <c r="P733" i="1" l="1"/>
  <c r="Z735" i="1"/>
  <c r="AC735" i="1" s="1"/>
  <c r="Y735" i="1"/>
  <c r="AB735" i="1" s="1"/>
  <c r="X735" i="1"/>
  <c r="AA735" i="1" s="1"/>
  <c r="O733" i="1"/>
  <c r="I734" i="1"/>
  <c r="F734" i="1"/>
  <c r="L734" i="1" s="1"/>
  <c r="S736" i="1"/>
  <c r="W736" i="1" s="1"/>
  <c r="D737" i="1"/>
  <c r="E736" i="1"/>
  <c r="J734" i="1"/>
  <c r="G734" i="1"/>
  <c r="M734" i="1" s="1"/>
  <c r="K734" i="1"/>
  <c r="H734" i="1"/>
  <c r="N734" i="1" s="1"/>
  <c r="U763" i="1"/>
  <c r="P734" i="1" l="1"/>
  <c r="Z736" i="1"/>
  <c r="AC736" i="1" s="1"/>
  <c r="Y736" i="1"/>
  <c r="AB736" i="1" s="1"/>
  <c r="X736" i="1"/>
  <c r="AA736" i="1" s="1"/>
  <c r="F735" i="1"/>
  <c r="L735" i="1" s="1"/>
  <c r="I735" i="1"/>
  <c r="S737" i="1"/>
  <c r="W737" i="1" s="1"/>
  <c r="E737" i="1"/>
  <c r="D738" i="1"/>
  <c r="O734" i="1"/>
  <c r="G735" i="1"/>
  <c r="M735" i="1" s="1"/>
  <c r="J735" i="1"/>
  <c r="K735" i="1"/>
  <c r="H735" i="1"/>
  <c r="N735" i="1" s="1"/>
  <c r="P735" i="1" l="1"/>
  <c r="Z737" i="1"/>
  <c r="AC737" i="1" s="1"/>
  <c r="X737" i="1"/>
  <c r="AA737" i="1" s="1"/>
  <c r="Y737" i="1"/>
  <c r="AB737" i="1" s="1"/>
  <c r="I736" i="1"/>
  <c r="F736" i="1"/>
  <c r="L736" i="1" s="1"/>
  <c r="S738" i="1"/>
  <c r="W738" i="1" s="1"/>
  <c r="D739" i="1"/>
  <c r="E738" i="1"/>
  <c r="O735" i="1"/>
  <c r="J736" i="1"/>
  <c r="G736" i="1"/>
  <c r="M736" i="1" s="1"/>
  <c r="K736" i="1"/>
  <c r="H736" i="1"/>
  <c r="N736" i="1" s="1"/>
  <c r="P736" i="1" l="1"/>
  <c r="O736" i="1"/>
  <c r="Z738" i="1"/>
  <c r="AC738" i="1" s="1"/>
  <c r="Y738" i="1"/>
  <c r="AB738" i="1" s="1"/>
  <c r="X738" i="1"/>
  <c r="AA738" i="1" s="1"/>
  <c r="J737" i="1"/>
  <c r="G737" i="1"/>
  <c r="M737" i="1" s="1"/>
  <c r="I737" i="1"/>
  <c r="F737" i="1"/>
  <c r="L737" i="1" s="1"/>
  <c r="S739" i="1"/>
  <c r="W739" i="1" s="1"/>
  <c r="D740" i="1"/>
  <c r="E739" i="1"/>
  <c r="K737" i="1"/>
  <c r="H737" i="1"/>
  <c r="N737" i="1" s="1"/>
  <c r="P737" i="1" l="1"/>
  <c r="S740" i="1"/>
  <c r="W740" i="1" s="1"/>
  <c r="E740" i="1"/>
  <c r="D741" i="1"/>
  <c r="O737" i="1"/>
  <c r="J738" i="1"/>
  <c r="G738" i="1"/>
  <c r="M738" i="1" s="1"/>
  <c r="I738" i="1"/>
  <c r="F738" i="1"/>
  <c r="L738" i="1" s="1"/>
  <c r="K738" i="1"/>
  <c r="H738" i="1"/>
  <c r="N738" i="1" s="1"/>
  <c r="Z739" i="1"/>
  <c r="AC739" i="1" s="1"/>
  <c r="X739" i="1"/>
  <c r="AA739" i="1" s="1"/>
  <c r="Y739" i="1"/>
  <c r="AB739" i="1" s="1"/>
  <c r="P738" i="1" l="1"/>
  <c r="O738" i="1"/>
  <c r="K739" i="1"/>
  <c r="H739" i="1"/>
  <c r="N739" i="1" s="1"/>
  <c r="S741" i="1"/>
  <c r="W741" i="1" s="1"/>
  <c r="D742" i="1"/>
  <c r="E741" i="1"/>
  <c r="F739" i="1"/>
  <c r="L739" i="1" s="1"/>
  <c r="I739" i="1"/>
  <c r="G739" i="1"/>
  <c r="M739" i="1" s="1"/>
  <c r="J739" i="1"/>
  <c r="Z740" i="1"/>
  <c r="AC740" i="1" s="1"/>
  <c r="Y740" i="1"/>
  <c r="AB740" i="1" s="1"/>
  <c r="X740" i="1"/>
  <c r="AA740" i="1" s="1"/>
  <c r="P739" i="1" l="1"/>
  <c r="I740" i="1"/>
  <c r="F740" i="1"/>
  <c r="L740" i="1" s="1"/>
  <c r="G740" i="1"/>
  <c r="M740" i="1" s="1"/>
  <c r="J740" i="1"/>
  <c r="O739" i="1"/>
  <c r="S742" i="1"/>
  <c r="W742" i="1" s="1"/>
  <c r="D743" i="1"/>
  <c r="E742" i="1"/>
  <c r="K740" i="1"/>
  <c r="H740" i="1"/>
  <c r="N740" i="1" s="1"/>
  <c r="Z741" i="1"/>
  <c r="AC741" i="1" s="1"/>
  <c r="X741" i="1"/>
  <c r="AA741" i="1" s="1"/>
  <c r="Y741" i="1"/>
  <c r="AB741" i="1" s="1"/>
  <c r="P740" i="1" l="1"/>
  <c r="I741" i="1"/>
  <c r="F741" i="1"/>
  <c r="L741" i="1" s="1"/>
  <c r="Z742" i="1"/>
  <c r="AC742" i="1" s="1"/>
  <c r="Y742" i="1"/>
  <c r="AB742" i="1" s="1"/>
  <c r="X742" i="1"/>
  <c r="AA742" i="1" s="1"/>
  <c r="K741" i="1"/>
  <c r="H741" i="1"/>
  <c r="N741" i="1" s="1"/>
  <c r="S743" i="1"/>
  <c r="W743" i="1" s="1"/>
  <c r="D744" i="1"/>
  <c r="E743" i="1"/>
  <c r="J741" i="1"/>
  <c r="G741" i="1"/>
  <c r="M741" i="1" s="1"/>
  <c r="O740" i="1"/>
  <c r="P741" i="1" l="1"/>
  <c r="K742" i="1"/>
  <c r="H742" i="1"/>
  <c r="N742" i="1" s="1"/>
  <c r="S744" i="1"/>
  <c r="W744" i="1" s="1"/>
  <c r="E744" i="1"/>
  <c r="D745" i="1"/>
  <c r="Z743" i="1"/>
  <c r="AC743" i="1" s="1"/>
  <c r="X743" i="1"/>
  <c r="AA743" i="1" s="1"/>
  <c r="Y743" i="1"/>
  <c r="AB743" i="1" s="1"/>
  <c r="I742" i="1"/>
  <c r="F742" i="1"/>
  <c r="L742" i="1" s="1"/>
  <c r="G742" i="1"/>
  <c r="M742" i="1" s="1"/>
  <c r="J742" i="1"/>
  <c r="O741" i="1"/>
  <c r="P742" i="1" l="1"/>
  <c r="O742" i="1"/>
  <c r="K743" i="1"/>
  <c r="H743" i="1"/>
  <c r="N743" i="1" s="1"/>
  <c r="J743" i="1"/>
  <c r="G743" i="1"/>
  <c r="M743" i="1" s="1"/>
  <c r="S745" i="1"/>
  <c r="W745" i="1" s="1"/>
  <c r="D746" i="1"/>
  <c r="E745" i="1"/>
  <c r="F743" i="1"/>
  <c r="L743" i="1" s="1"/>
  <c r="I743" i="1"/>
  <c r="O743" i="1" s="1"/>
  <c r="Z744" i="1"/>
  <c r="AC744" i="1" s="1"/>
  <c r="Y744" i="1"/>
  <c r="AB744" i="1" s="1"/>
  <c r="X744" i="1"/>
  <c r="AA744" i="1" s="1"/>
  <c r="P743" i="1" l="1"/>
  <c r="G744" i="1"/>
  <c r="M744" i="1" s="1"/>
  <c r="J744" i="1"/>
  <c r="S746" i="1"/>
  <c r="W746" i="1" s="1"/>
  <c r="D747" i="1"/>
  <c r="E746" i="1"/>
  <c r="F744" i="1"/>
  <c r="L744" i="1" s="1"/>
  <c r="I744" i="1"/>
  <c r="Z745" i="1"/>
  <c r="AC745" i="1" s="1"/>
  <c r="Y745" i="1"/>
  <c r="AB745" i="1" s="1"/>
  <c r="X745" i="1"/>
  <c r="AA745" i="1" s="1"/>
  <c r="K744" i="1"/>
  <c r="H744" i="1"/>
  <c r="N744" i="1" s="1"/>
  <c r="P744" i="1" l="1"/>
  <c r="J745" i="1"/>
  <c r="G745" i="1"/>
  <c r="M745" i="1" s="1"/>
  <c r="Z746" i="1"/>
  <c r="AC746" i="1" s="1"/>
  <c r="X746" i="1"/>
  <c r="AA746" i="1" s="1"/>
  <c r="Y746" i="1"/>
  <c r="AB746" i="1" s="1"/>
  <c r="F745" i="1"/>
  <c r="L745" i="1" s="1"/>
  <c r="I745" i="1"/>
  <c r="H745" i="1"/>
  <c r="N745" i="1" s="1"/>
  <c r="K745" i="1"/>
  <c r="S747" i="1"/>
  <c r="W747" i="1" s="1"/>
  <c r="D748" i="1"/>
  <c r="E747" i="1"/>
  <c r="O744" i="1"/>
  <c r="P745" i="1" l="1"/>
  <c r="Z747" i="1"/>
  <c r="AC747" i="1" s="1"/>
  <c r="X747" i="1"/>
  <c r="AA747" i="1" s="1"/>
  <c r="Y747" i="1"/>
  <c r="AB747" i="1" s="1"/>
  <c r="O745" i="1"/>
  <c r="I746" i="1"/>
  <c r="F746" i="1"/>
  <c r="L746" i="1" s="1"/>
  <c r="S748" i="1"/>
  <c r="W748" i="1" s="1"/>
  <c r="D749" i="1"/>
  <c r="E748" i="1"/>
  <c r="J746" i="1"/>
  <c r="G746" i="1"/>
  <c r="M746" i="1" s="1"/>
  <c r="K746" i="1"/>
  <c r="H746" i="1"/>
  <c r="N746" i="1" s="1"/>
  <c r="P746" i="1" l="1"/>
  <c r="Z748" i="1"/>
  <c r="AC748" i="1" s="1"/>
  <c r="Y748" i="1"/>
  <c r="AB748" i="1" s="1"/>
  <c r="X748" i="1"/>
  <c r="AA748" i="1" s="1"/>
  <c r="J747" i="1"/>
  <c r="G747" i="1"/>
  <c r="M747" i="1" s="1"/>
  <c r="S749" i="1"/>
  <c r="W749" i="1" s="1"/>
  <c r="D750" i="1"/>
  <c r="E749" i="1"/>
  <c r="O746" i="1"/>
  <c r="I747" i="1"/>
  <c r="O747" i="1" s="1"/>
  <c r="F747" i="1"/>
  <c r="L747" i="1" s="1"/>
  <c r="P747" i="1" s="1"/>
  <c r="H747" i="1"/>
  <c r="N747" i="1" s="1"/>
  <c r="K747" i="1"/>
  <c r="S750" i="1" l="1"/>
  <c r="W750" i="1" s="1"/>
  <c r="E750" i="1"/>
  <c r="D751" i="1"/>
  <c r="I748" i="1"/>
  <c r="F748" i="1"/>
  <c r="L748" i="1" s="1"/>
  <c r="G748" i="1"/>
  <c r="M748" i="1" s="1"/>
  <c r="J748" i="1"/>
  <c r="Z749" i="1"/>
  <c r="AC749" i="1" s="1"/>
  <c r="X749" i="1"/>
  <c r="AA749" i="1" s="1"/>
  <c r="Y749" i="1"/>
  <c r="AB749" i="1" s="1"/>
  <c r="K748" i="1"/>
  <c r="H748" i="1"/>
  <c r="N748" i="1" s="1"/>
  <c r="P748" i="1" l="1"/>
  <c r="I749" i="1"/>
  <c r="F749" i="1"/>
  <c r="L749" i="1" s="1"/>
  <c r="J749" i="1"/>
  <c r="G749" i="1"/>
  <c r="M749" i="1" s="1"/>
  <c r="S751" i="1"/>
  <c r="W751" i="1" s="1"/>
  <c r="D752" i="1"/>
  <c r="E751" i="1"/>
  <c r="K749" i="1"/>
  <c r="H749" i="1"/>
  <c r="N749" i="1" s="1"/>
  <c r="O748" i="1"/>
  <c r="Z750" i="1"/>
  <c r="AC750" i="1" s="1"/>
  <c r="Y750" i="1"/>
  <c r="AB750" i="1" s="1"/>
  <c r="X750" i="1"/>
  <c r="AA750" i="1" s="1"/>
  <c r="P749" i="1" l="1"/>
  <c r="J750" i="1"/>
  <c r="G750" i="1"/>
  <c r="M750" i="1" s="1"/>
  <c r="Z751" i="1"/>
  <c r="AC751" i="1" s="1"/>
  <c r="Y751" i="1"/>
  <c r="AB751" i="1" s="1"/>
  <c r="X751" i="1"/>
  <c r="AA751" i="1" s="1"/>
  <c r="K750" i="1"/>
  <c r="H750" i="1"/>
  <c r="N750" i="1" s="1"/>
  <c r="S752" i="1"/>
  <c r="W752" i="1" s="1"/>
  <c r="D753" i="1"/>
  <c r="E752" i="1"/>
  <c r="I750" i="1"/>
  <c r="O750" i="1" s="1"/>
  <c r="F750" i="1"/>
  <c r="L750" i="1" s="1"/>
  <c r="O749" i="1"/>
  <c r="P750" i="1" l="1"/>
  <c r="S753" i="1"/>
  <c r="W753" i="1" s="1"/>
  <c r="D754" i="1"/>
  <c r="E753" i="1"/>
  <c r="G751" i="1"/>
  <c r="M751" i="1" s="1"/>
  <c r="J751" i="1"/>
  <c r="Z752" i="1"/>
  <c r="AC752" i="1" s="1"/>
  <c r="Y752" i="1"/>
  <c r="AB752" i="1" s="1"/>
  <c r="X752" i="1"/>
  <c r="AA752" i="1" s="1"/>
  <c r="F751" i="1"/>
  <c r="L751" i="1" s="1"/>
  <c r="I751" i="1"/>
  <c r="K751" i="1"/>
  <c r="H751" i="1"/>
  <c r="N751" i="1" s="1"/>
  <c r="P751" i="1" l="1"/>
  <c r="F752" i="1"/>
  <c r="L752" i="1" s="1"/>
  <c r="I752" i="1"/>
  <c r="J752" i="1"/>
  <c r="G752" i="1"/>
  <c r="M752" i="1" s="1"/>
  <c r="O751" i="1"/>
  <c r="H752" i="1"/>
  <c r="N752" i="1" s="1"/>
  <c r="K752" i="1"/>
  <c r="S754" i="1"/>
  <c r="W754" i="1" s="1"/>
  <c r="D755" i="1"/>
  <c r="E754" i="1"/>
  <c r="Z753" i="1"/>
  <c r="AC753" i="1" s="1"/>
  <c r="Y753" i="1"/>
  <c r="AB753" i="1" s="1"/>
  <c r="X753" i="1"/>
  <c r="AA753" i="1" s="1"/>
  <c r="P752" i="1" l="1"/>
  <c r="Z754" i="1"/>
  <c r="AC754" i="1" s="1"/>
  <c r="Y754" i="1"/>
  <c r="AB754" i="1" s="1"/>
  <c r="X754" i="1"/>
  <c r="AA754" i="1" s="1"/>
  <c r="J753" i="1"/>
  <c r="G753" i="1"/>
  <c r="M753" i="1" s="1"/>
  <c r="S755" i="1"/>
  <c r="W755" i="1" s="1"/>
  <c r="D756" i="1"/>
  <c r="E755" i="1"/>
  <c r="O752" i="1"/>
  <c r="K753" i="1"/>
  <c r="H753" i="1"/>
  <c r="N753" i="1" s="1"/>
  <c r="I753" i="1"/>
  <c r="F753" i="1"/>
  <c r="L753" i="1" s="1"/>
  <c r="P753" i="1" l="1"/>
  <c r="O753" i="1"/>
  <c r="Z755" i="1"/>
  <c r="AC755" i="1" s="1"/>
  <c r="Y755" i="1"/>
  <c r="AB755" i="1" s="1"/>
  <c r="X755" i="1"/>
  <c r="AA755" i="1" s="1"/>
  <c r="S756" i="1"/>
  <c r="W756" i="1" s="1"/>
  <c r="E756" i="1"/>
  <c r="D757" i="1"/>
  <c r="I754" i="1"/>
  <c r="F754" i="1"/>
  <c r="L754" i="1" s="1"/>
  <c r="J754" i="1"/>
  <c r="G754" i="1"/>
  <c r="M754" i="1" s="1"/>
  <c r="K754" i="1"/>
  <c r="H754" i="1"/>
  <c r="N754" i="1" s="1"/>
  <c r="P754" i="1" l="1"/>
  <c r="Z756" i="1"/>
  <c r="AC756" i="1" s="1"/>
  <c r="Y756" i="1"/>
  <c r="AB756" i="1" s="1"/>
  <c r="X756" i="1"/>
  <c r="AA756" i="1" s="1"/>
  <c r="O754" i="1"/>
  <c r="J755" i="1"/>
  <c r="G755" i="1"/>
  <c r="M755" i="1" s="1"/>
  <c r="S757" i="1"/>
  <c r="W757" i="1" s="1"/>
  <c r="E757" i="1"/>
  <c r="D758" i="1"/>
  <c r="I755" i="1"/>
  <c r="F755" i="1"/>
  <c r="L755" i="1" s="1"/>
  <c r="K755" i="1"/>
  <c r="H755" i="1"/>
  <c r="N755" i="1" s="1"/>
  <c r="P755" i="1" l="1"/>
  <c r="O755" i="1"/>
  <c r="S758" i="1"/>
  <c r="W758" i="1" s="1"/>
  <c r="E758" i="1"/>
  <c r="D759" i="1"/>
  <c r="Z757" i="1"/>
  <c r="AC757" i="1" s="1"/>
  <c r="Y757" i="1"/>
  <c r="AB757" i="1" s="1"/>
  <c r="X757" i="1"/>
  <c r="AA757" i="1" s="1"/>
  <c r="F756" i="1"/>
  <c r="L756" i="1" s="1"/>
  <c r="I756" i="1"/>
  <c r="G756" i="1"/>
  <c r="M756" i="1" s="1"/>
  <c r="J756" i="1"/>
  <c r="K756" i="1"/>
  <c r="H756" i="1"/>
  <c r="N756" i="1" s="1"/>
  <c r="P756" i="1" l="1"/>
  <c r="O756" i="1"/>
  <c r="J757" i="1"/>
  <c r="G757" i="1"/>
  <c r="M757" i="1" s="1"/>
  <c r="I757" i="1"/>
  <c r="F757" i="1"/>
  <c r="L757" i="1" s="1"/>
  <c r="S759" i="1"/>
  <c r="W759" i="1" s="1"/>
  <c r="D760" i="1"/>
  <c r="E759" i="1"/>
  <c r="K757" i="1"/>
  <c r="H757" i="1"/>
  <c r="N757" i="1" s="1"/>
  <c r="Z758" i="1"/>
  <c r="AC758" i="1" s="1"/>
  <c r="Y758" i="1"/>
  <c r="AB758" i="1" s="1"/>
  <c r="X758" i="1"/>
  <c r="AA758" i="1" s="1"/>
  <c r="P757" i="1" l="1"/>
  <c r="H758" i="1"/>
  <c r="N758" i="1" s="1"/>
  <c r="K758" i="1"/>
  <c r="G758" i="1"/>
  <c r="M758" i="1" s="1"/>
  <c r="J758" i="1"/>
  <c r="S760" i="1"/>
  <c r="W760" i="1" s="1"/>
  <c r="E760" i="1"/>
  <c r="D761" i="1"/>
  <c r="Z759" i="1"/>
  <c r="AC759" i="1" s="1"/>
  <c r="X759" i="1"/>
  <c r="AA759" i="1" s="1"/>
  <c r="Y759" i="1"/>
  <c r="AB759" i="1" s="1"/>
  <c r="O757" i="1"/>
  <c r="I758" i="1"/>
  <c r="F758" i="1"/>
  <c r="L758" i="1" s="1"/>
  <c r="P758" i="1" l="1"/>
  <c r="O758" i="1"/>
  <c r="H759" i="1"/>
  <c r="N759" i="1" s="1"/>
  <c r="K759" i="1"/>
  <c r="J759" i="1"/>
  <c r="G759" i="1"/>
  <c r="M759" i="1" s="1"/>
  <c r="S761" i="1"/>
  <c r="W761" i="1" s="1"/>
  <c r="D762" i="1"/>
  <c r="E761" i="1"/>
  <c r="I759" i="1"/>
  <c r="F759" i="1"/>
  <c r="L759" i="1" s="1"/>
  <c r="Z760" i="1"/>
  <c r="AC760" i="1" s="1"/>
  <c r="Y760" i="1"/>
  <c r="AB760" i="1" s="1"/>
  <c r="X760" i="1"/>
  <c r="AA760" i="1" s="1"/>
  <c r="O759" i="1" l="1"/>
  <c r="P759" i="1"/>
  <c r="Z761" i="1"/>
  <c r="AC761" i="1" s="1"/>
  <c r="X761" i="1"/>
  <c r="AA761" i="1" s="1"/>
  <c r="Y761" i="1"/>
  <c r="AB761" i="1" s="1"/>
  <c r="I760" i="1"/>
  <c r="F760" i="1"/>
  <c r="L760" i="1" s="1"/>
  <c r="K760" i="1"/>
  <c r="H760" i="1"/>
  <c r="N760" i="1" s="1"/>
  <c r="S762" i="1"/>
  <c r="W762" i="1" s="1"/>
  <c r="E762" i="1"/>
  <c r="D763" i="1"/>
  <c r="J760" i="1"/>
  <c r="G760" i="1"/>
  <c r="M760" i="1" s="1"/>
  <c r="P760" i="1" l="1"/>
  <c r="Z762" i="1"/>
  <c r="AC762" i="1" s="1"/>
  <c r="X762" i="1"/>
  <c r="AA762" i="1" s="1"/>
  <c r="Y762" i="1"/>
  <c r="AB762" i="1" s="1"/>
  <c r="F761" i="1"/>
  <c r="L761" i="1" s="1"/>
  <c r="I761" i="1"/>
  <c r="S763" i="1"/>
  <c r="W763" i="1" s="1"/>
  <c r="E763" i="1"/>
  <c r="O760" i="1"/>
  <c r="J761" i="1"/>
  <c r="G761" i="1"/>
  <c r="M761" i="1" s="1"/>
  <c r="H761" i="1"/>
  <c r="N761" i="1" s="1"/>
  <c r="K761" i="1"/>
  <c r="P761" i="1" l="1"/>
  <c r="O761" i="1"/>
  <c r="Z763" i="1"/>
  <c r="AC763" i="1" s="1"/>
  <c r="X763" i="1"/>
  <c r="AA763" i="1" s="1"/>
  <c r="Y763" i="1"/>
  <c r="AB763" i="1" s="1"/>
  <c r="I762" i="1"/>
  <c r="F762" i="1"/>
  <c r="L762" i="1" s="1"/>
  <c r="J762" i="1"/>
  <c r="G762" i="1"/>
  <c r="M762" i="1" s="1"/>
  <c r="K762" i="1"/>
  <c r="H762" i="1"/>
  <c r="N762" i="1" s="1"/>
  <c r="P762" i="1" l="1"/>
  <c r="O762" i="1"/>
  <c r="K763" i="1"/>
  <c r="H763" i="1"/>
  <c r="N763" i="1" s="1"/>
  <c r="J763" i="1"/>
  <c r="G763" i="1"/>
  <c r="M763" i="1" s="1"/>
  <c r="I763" i="1"/>
  <c r="F763" i="1"/>
  <c r="L763" i="1" s="1"/>
  <c r="O763" i="1" l="1"/>
  <c r="P763" i="1"/>
</calcChain>
</file>

<file path=xl/sharedStrings.xml><?xml version="1.0" encoding="utf-8"?>
<sst xmlns="http://schemas.openxmlformats.org/spreadsheetml/2006/main" count="54" uniqueCount="46">
  <si>
    <t>Strategy</t>
  </si>
  <si>
    <t>Case No.</t>
  </si>
  <si>
    <t>Purchased amount of product 1</t>
  </si>
  <si>
    <t>Purchased amount of product 2</t>
  </si>
  <si>
    <t>Purchased amount of product 3</t>
  </si>
  <si>
    <t>Discount on product 1</t>
  </si>
  <si>
    <t>Discount on product 2</t>
  </si>
  <si>
    <t>Discount on product 3</t>
  </si>
  <si>
    <t>Product No.</t>
  </si>
  <si>
    <t>Threshold 1</t>
  </si>
  <si>
    <t>Discount at threshold 1</t>
  </si>
  <si>
    <t>Threshold 2</t>
  </si>
  <si>
    <t>Discount at threshold 2</t>
  </si>
  <si>
    <t>Threshold 3</t>
  </si>
  <si>
    <t>Discount at threshold 3</t>
  </si>
  <si>
    <t>N/A</t>
  </si>
  <si>
    <t>Discount exponent factor of  discount  interval 1</t>
  </si>
  <si>
    <t>Discount exponent factor of  discount  interval 2</t>
  </si>
  <si>
    <t>Minimum discount exponent</t>
  </si>
  <si>
    <t>10% off over $100 and 15% off over $200.</t>
  </si>
  <si>
    <t>4% off over $88, 8% off over $188,and 15% off over $288.</t>
  </si>
  <si>
    <t>Total purchased original amount</t>
  </si>
  <si>
    <t xml:space="preserve">b-should-be price of p1 </t>
  </si>
  <si>
    <t>b-should-be price of p2</t>
  </si>
  <si>
    <t>b-should-be price of p3</t>
  </si>
  <si>
    <t>b-should-be price of c1&amp;2</t>
  </si>
  <si>
    <t xml:space="preserve">b-should-be discount price of the p1 in c1&amp;2 </t>
  </si>
  <si>
    <t>b-should-be discount price of the p2 in c1&amp;2</t>
  </si>
  <si>
    <t>b-should-be  price of c1&amp;2&amp;3</t>
  </si>
  <si>
    <t>b-should-be  discount price of p1 in c1&amp;2&amp;3</t>
  </si>
  <si>
    <t>b-should-be  discount price of p2 in c1&amp;2&amp;3</t>
  </si>
  <si>
    <t>b-should-be  discount price of p3 in c1&amp;2&amp;3</t>
  </si>
  <si>
    <t xml:space="preserve">b-should-be discount on P1 </t>
  </si>
  <si>
    <t>b-should-be discount on P2</t>
  </si>
  <si>
    <t>b-should-be discount on P3</t>
  </si>
  <si>
    <t>Test Cases</t>
  </si>
  <si>
    <t>5% off over $99 and 10% off over $199.</t>
  </si>
  <si>
    <t>Total purchased amount measured at the amount of product 1</t>
  </si>
  <si>
    <t>Total purchased amount measured at the amount of product 2</t>
  </si>
  <si>
    <t>Total purchased amount measured at the amount of product 3</t>
  </si>
  <si>
    <t>Total discount price in continuous mode</t>
  </si>
  <si>
    <t>Total discount price in discrete mode</t>
  </si>
  <si>
    <t>Product discounts for a continuous multi-product quantity discount
(i.e., product discounts in continuous mode)</t>
  </si>
  <si>
    <t>Product discounts for a discrete multi-product quantity discount
(i.e., product discounts in discrete mode)</t>
  </si>
  <si>
    <t>For a continuous mode:
1. More purchasing will result in a larger total discount price;
2. More purchasing will result in a higher percentage discount on the purchased product that doesn’t reach its maximum percentage discount;
3. A purchased product will be fixed at its maximum percentage discount once the maximum percentage discount of the product is reached.
The following curves in continuous mode reflect the above.</t>
  </si>
  <si>
    <t>Quantity discount strategies of products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</si>
</sst>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%"/>
  </numFmts>
  <fonts count="4">
    <font>
      <sz val="11"/>
      <color theme="1"/>
      <name val="Calibri"/>
      <family val="2"/>
      <charset val="134"/>
      <scheme val="minor"/>
    </font>
    <font>
      <sz val="8"/>
      <name val="Calibri"/>
      <family val="2"/>
      <charset val="134"/>
      <scheme val="minor"/>
    </font>
    <font>
      <sz val="18"/>
      <color theme="1"/>
      <name val="Calibri"/>
      <family val="2"/>
      <charset val="134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9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Discount on product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In continuous mode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Cases!$A$4:$A$763</c:f>
              <c:numCache>
                <c:formatCode>General</c:formatCode>
                <c:ptCount val="7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</c:numCache>
            </c:numRef>
          </c:xVal>
          <c:yVal>
            <c:numRef>
              <c:f>Cases!$I$4:$I$763</c:f>
              <c:numCache>
                <c:formatCode>0.00000000%</c:formatCode>
                <c:ptCount val="760"/>
                <c:pt idx="0">
                  <c:v>7.1315434452314364E-2</c:v>
                </c:pt>
                <c:pt idx="1">
                  <c:v>7.1969397868409168E-2</c:v>
                </c:pt>
                <c:pt idx="2">
                  <c:v>7.3143265066465735E-2</c:v>
                </c:pt>
                <c:pt idx="3">
                  <c:v>7.4193040268418553E-2</c:v>
                </c:pt>
                <c:pt idx="4">
                  <c:v>7.5328720065890642E-2</c:v>
                </c:pt>
                <c:pt idx="5">
                  <c:v>7.5949775167503342E-2</c:v>
                </c:pt>
                <c:pt idx="6">
                  <c:v>7.6958451446746401E-2</c:v>
                </c:pt>
                <c:pt idx="7">
                  <c:v>7.8050942996468642E-2</c:v>
                </c:pt>
                <c:pt idx="8">
                  <c:v>7.9124533280792719E-2</c:v>
                </c:pt>
                <c:pt idx="9">
                  <c:v>8.0179928948002188E-2</c:v>
                </c:pt>
                <c:pt idx="10">
                  <c:v>8.1217793076383993E-2</c:v>
                </c:pt>
                <c:pt idx="11">
                  <c:v>8.2153996131211993E-2</c:v>
                </c:pt>
                <c:pt idx="12">
                  <c:v>8.3161829883002358E-2</c:v>
                </c:pt>
                <c:pt idx="13">
                  <c:v>8.4153710214695088E-2</c:v>
                </c:pt>
                <c:pt idx="14">
                  <c:v>8.5130175221462712E-2</c:v>
                </c:pt>
                <c:pt idx="15">
                  <c:v>8.5681925404357706E-2</c:v>
                </c:pt>
                <c:pt idx="16">
                  <c:v>8.6560891520467531E-2</c:v>
                </c:pt>
                <c:pt idx="17">
                  <c:v>8.7504821398653121E-2</c:v>
                </c:pt>
                <c:pt idx="18">
                  <c:v>8.8434760179998406E-2</c:v>
                </c:pt>
                <c:pt idx="19">
                  <c:v>8.93511473874401E-2</c:v>
                </c:pt>
                <c:pt idx="20">
                  <c:v>9.0254400080517549E-2</c:v>
                </c:pt>
                <c:pt idx="21">
                  <c:v>9.1077802799518826E-2</c:v>
                </c:pt>
                <c:pt idx="22">
                  <c:v>9.1958141392940007E-2</c:v>
                </c:pt>
                <c:pt idx="23">
                  <c:v>9.2760953033469651E-2</c:v>
                </c:pt>
                <c:pt idx="24">
                  <c:v>9.3553613159703897E-2</c:v>
                </c:pt>
                <c:pt idx="25">
                  <c:v>9.4402729669143204E-2</c:v>
                </c:pt>
                <c:pt idx="26">
                  <c:v>9.517628840212744E-2</c:v>
                </c:pt>
                <c:pt idx="27">
                  <c:v>9.5940416200409384E-2</c:v>
                </c:pt>
                <c:pt idx="28">
                  <c:v>9.6695339816330717E-2</c:v>
                </c:pt>
                <c:pt idx="29">
                  <c:v>9.7171327572086019E-2</c:v>
                </c:pt>
                <c:pt idx="30">
                  <c:v>9.7978285617681515E-2</c:v>
                </c:pt>
                <c:pt idx="31">
                  <c:v>9.8774936399223523E-2</c:v>
                </c:pt>
                <c:pt idx="32">
                  <c:v>9.9499764390098111E-2</c:v>
                </c:pt>
                <c:pt idx="33">
                  <c:v>9.9957799172444961E-2</c:v>
                </c:pt>
                <c:pt idx="34">
                  <c:v>0.10073230678848999</c:v>
                </c:pt>
                <c:pt idx="35">
                  <c:v>0.10149730028415371</c:v>
                </c:pt>
                <c:pt idx="36">
                  <c:v>0.10225302741336262</c:v>
                </c:pt>
                <c:pt idx="37">
                  <c:v>0.1029426469160426</c:v>
                </c:pt>
                <c:pt idx="38">
                  <c:v>0.10362472002012035</c:v>
                </c:pt>
                <c:pt idx="39">
                  <c:v>0.10405814768728905</c:v>
                </c:pt>
                <c:pt idx="40">
                  <c:v>0.10472888883346909</c:v>
                </c:pt>
                <c:pt idx="41">
                  <c:v>0.10539247338641633</c:v>
                </c:pt>
                <c:pt idx="42">
                  <c:v>0.10581429461512837</c:v>
                </c:pt>
                <c:pt idx="43">
                  <c:v>0.10652592985869402</c:v>
                </c:pt>
                <c:pt idx="44">
                  <c:v>0.10694051915565861</c:v>
                </c:pt>
                <c:pt idx="45">
                  <c:v>0.10735151450256641</c:v>
                </c:pt>
                <c:pt idx="46">
                  <c:v>0.1077589760616573</c:v>
                </c:pt>
                <c:pt idx="47">
                  <c:v>0.10839464017379097</c:v>
                </c:pt>
                <c:pt idx="48">
                  <c:v>0.1090817738549047</c:v>
                </c:pt>
                <c:pt idx="49">
                  <c:v>0.10976127439559424</c:v>
                </c:pt>
                <c:pt idx="50">
                  <c:v>0.11037846252103956</c:v>
                </c:pt>
                <c:pt idx="51">
                  <c:v>0.11098953517079591</c:v>
                </c:pt>
                <c:pt idx="52">
                  <c:v>0.11165004621831554</c:v>
                </c:pt>
                <c:pt idx="53">
                  <c:v>0.11230349629210223</c:v>
                </c:pt>
                <c:pt idx="54">
                  <c:v>0.11295004734653702</c:v>
                </c:pt>
                <c:pt idx="55">
                  <c:v>0.11358985517583919</c:v>
                </c:pt>
                <c:pt idx="56">
                  <c:v>0.11422306975633267</c:v>
                </c:pt>
                <c:pt idx="57">
                  <c:v>0.1148011361817225</c:v>
                </c:pt>
                <c:pt idx="58">
                  <c:v>0.11542278672066819</c:v>
                </c:pt>
                <c:pt idx="59">
                  <c:v>0.11603821736279807</c:v>
                </c:pt>
                <c:pt idx="60">
                  <c:v>0.11664756005880106</c:v>
                </c:pt>
                <c:pt idx="61">
                  <c:v>0.1172509421648481</c:v>
                </c:pt>
                <c:pt idx="62">
                  <c:v>0.1178484866750541</c:v>
                </c:pt>
                <c:pt idx="63">
                  <c:v>0.11844031243824737</c:v>
                </c:pt>
                <c:pt idx="64">
                  <c:v>0.11902653436036115</c:v>
                </c:pt>
                <c:pt idx="65">
                  <c:v>0.11960726359364648</c:v>
                </c:pt>
                <c:pt idx="66">
                  <c:v>0.12018260771377787</c:v>
                </c:pt>
                <c:pt idx="67">
                  <c:v>0.12075267088582531</c:v>
                </c:pt>
                <c:pt idx="68">
                  <c:v>0.12109661520330683</c:v>
                </c:pt>
                <c:pt idx="69">
                  <c:v>0.12162022799731897</c:v>
                </c:pt>
                <c:pt idx="70">
                  <c:v>0.12195916868492063</c:v>
                </c:pt>
                <c:pt idx="71">
                  <c:v>0.12247589972996398</c:v>
                </c:pt>
                <c:pt idx="72">
                  <c:v>0.12302772940880979</c:v>
                </c:pt>
                <c:pt idx="73">
                  <c:v>0.12357467245451248</c:v>
                </c:pt>
                <c:pt idx="74">
                  <c:v>0.12411681925244822</c:v>
                </c:pt>
                <c:pt idx="75">
                  <c:v>0.12444417564992649</c:v>
                </c:pt>
                <c:pt idx="76">
                  <c:v>0.12494235670382203</c:v>
                </c:pt>
                <c:pt idx="77">
                  <c:v>0.1254737866849891</c:v>
                </c:pt>
                <c:pt idx="78">
                  <c:v>0.12600067970138418</c:v>
                </c:pt>
                <c:pt idx="79">
                  <c:v>0.12652311647808234</c:v>
                </c:pt>
                <c:pt idx="80">
                  <c:v>0.12704117542147819</c:v>
                </c:pt>
                <c:pt idx="81">
                  <c:v>0.12735565096156776</c:v>
                </c:pt>
                <c:pt idx="82">
                  <c:v>0.12783295207322543</c:v>
                </c:pt>
                <c:pt idx="83">
                  <c:v>0.12830654580282175</c:v>
                </c:pt>
                <c:pt idx="84">
                  <c:v>0.12881129714880324</c:v>
                </c:pt>
                <c:pt idx="85">
                  <c:v>0.12931194755710251</c:v>
                </c:pt>
                <c:pt idx="86">
                  <c:v>0.12980856633286375</c:v>
                </c:pt>
                <c:pt idx="87">
                  <c:v>0.1303012208933223</c:v>
                </c:pt>
                <c:pt idx="88">
                  <c:v>0.13078997684170623</c:v>
                </c:pt>
                <c:pt idx="89">
                  <c:v>0.1312748980372842</c:v>
                </c:pt>
                <c:pt idx="90">
                  <c:v>0.1317250605570317</c:v>
                </c:pt>
                <c:pt idx="91">
                  <c:v>0.13202007253573023</c:v>
                </c:pt>
                <c:pt idx="92">
                  <c:v>0.13249630361142883</c:v>
                </c:pt>
                <c:pt idx="93">
                  <c:v>0.13293821780115855</c:v>
                </c:pt>
                <c:pt idx="94">
                  <c:v>0.13340777222121736</c:v>
                </c:pt>
                <c:pt idx="95">
                  <c:v>0.13369560314694695</c:v>
                </c:pt>
                <c:pt idx="96">
                  <c:v>0.13415991121522575</c:v>
                </c:pt>
                <c:pt idx="97">
                  <c:v>0.13459093738935157</c:v>
                </c:pt>
                <c:pt idx="98">
                  <c:v>0.13487355688599167</c:v>
                </c:pt>
                <c:pt idx="99">
                  <c:v>0.13515444793314635</c:v>
                </c:pt>
                <c:pt idx="100">
                  <c:v>0.13543363099293837</c:v>
                </c:pt>
                <c:pt idx="101">
                  <c:v>0.13588672062903562</c:v>
                </c:pt>
                <c:pt idx="102">
                  <c:v>0.13630680473412404</c:v>
                </c:pt>
                <c:pt idx="103">
                  <c:v>0.1367538131349767</c:v>
                </c:pt>
                <c:pt idx="104">
                  <c:v>0.13716827941340981</c:v>
                </c:pt>
                <c:pt idx="105">
                  <c:v>0.13760936499784604</c:v>
                </c:pt>
                <c:pt idx="106">
                  <c:v>0.13804729230901913</c:v>
                </c:pt>
                <c:pt idx="107">
                  <c:v>0.1384821082760076</c:v>
                </c:pt>
                <c:pt idx="108">
                  <c:v>0.13891385870638839</c:v>
                </c:pt>
                <c:pt idx="109">
                  <c:v>0.1393151147899605</c:v>
                </c:pt>
                <c:pt idx="110">
                  <c:v>0.13974132893377744</c:v>
                </c:pt>
                <c:pt idx="111">
                  <c:v>0.14013745040657388</c:v>
                </c:pt>
                <c:pt idx="112">
                  <c:v>0.14055826591971154</c:v>
                </c:pt>
                <c:pt idx="113">
                  <c:v>0.1409493806766946</c:v>
                </c:pt>
                <c:pt idx="114">
                  <c:v>0.14136493010890261</c:v>
                </c:pt>
                <c:pt idx="115">
                  <c:v>0.1416214203265318</c:v>
                </c:pt>
                <c:pt idx="116">
                  <c:v>0.14203280896013537</c:v>
                </c:pt>
                <c:pt idx="117">
                  <c:v>0.14228652196769875</c:v>
                </c:pt>
                <c:pt idx="118">
                  <c:v>0.1426938312414141</c:v>
                </c:pt>
                <c:pt idx="119">
                  <c:v>0.14294482460337099</c:v>
                </c:pt>
                <c:pt idx="120">
                  <c:v>0.14334813356907572</c:v>
                </c:pt>
                <c:pt idx="121">
                  <c:v>0.14359646309785568</c:v>
                </c:pt>
                <c:pt idx="122">
                  <c:v>0.14384344363683887</c:v>
                </c:pt>
                <c:pt idx="123">
                  <c:v>0.14408908938012033</c:v>
                </c:pt>
                <c:pt idx="124">
                  <c:v>0.14433341430093594</c:v>
                </c:pt>
                <c:pt idx="125">
                  <c:v>0.14470333396464075</c:v>
                </c:pt>
                <c:pt idx="126">
                  <c:v>0.1450709776448077</c:v>
                </c:pt>
                <c:pt idx="127">
                  <c:v>0.14531143465930363</c:v>
                </c:pt>
                <c:pt idx="128">
                  <c:v>0.14555062411663011</c:v>
                </c:pt>
                <c:pt idx="129">
                  <c:v>0.14591351068212488</c:v>
                </c:pt>
                <c:pt idx="130">
                  <c:v>0.14630039570792475</c:v>
                </c:pt>
                <c:pt idx="131">
                  <c:v>0.14653593311748447</c:v>
                </c:pt>
                <c:pt idx="132">
                  <c:v>0.14691920004308989</c:v>
                </c:pt>
                <c:pt idx="133">
                  <c:v>0.14730004347367576</c:v>
                </c:pt>
                <c:pt idx="134">
                  <c:v>0.14767849537837852</c:v>
                </c:pt>
                <c:pt idx="135">
                  <c:v>0.14805458704509156</c:v>
                </c:pt>
                <c:pt idx="136">
                  <c:v>0.14840404954643904</c:v>
                </c:pt>
                <c:pt idx="137">
                  <c:v>0.14877587667291037</c:v>
                </c:pt>
                <c:pt idx="138">
                  <c:v>0.14914542535912845</c:v>
                </c:pt>
                <c:pt idx="139">
                  <c:v>0.14948904232042892</c:v>
                </c:pt>
                <c:pt idx="140">
                  <c:v>0.14985447009119035</c:v>
                </c:pt>
                <c:pt idx="141">
                  <c:v>0.15</c:v>
                </c:pt>
                <c:pt idx="142">
                  <c:v>0.15</c:v>
                </c:pt>
                <c:pt idx="143">
                  <c:v>0.15</c:v>
                </c:pt>
                <c:pt idx="144">
                  <c:v>0.15</c:v>
                </c:pt>
                <c:pt idx="145">
                  <c:v>0.15</c:v>
                </c:pt>
                <c:pt idx="146">
                  <c:v>0.15</c:v>
                </c:pt>
                <c:pt idx="147">
                  <c:v>0.15</c:v>
                </c:pt>
                <c:pt idx="148">
                  <c:v>0.15</c:v>
                </c:pt>
                <c:pt idx="149">
                  <c:v>0.15</c:v>
                </c:pt>
                <c:pt idx="150">
                  <c:v>0.15</c:v>
                </c:pt>
                <c:pt idx="151">
                  <c:v>0.15</c:v>
                </c:pt>
                <c:pt idx="152">
                  <c:v>0.15</c:v>
                </c:pt>
                <c:pt idx="153">
                  <c:v>0.15</c:v>
                </c:pt>
                <c:pt idx="154">
                  <c:v>0.15</c:v>
                </c:pt>
                <c:pt idx="155">
                  <c:v>0.15</c:v>
                </c:pt>
                <c:pt idx="156">
                  <c:v>0.15</c:v>
                </c:pt>
                <c:pt idx="157">
                  <c:v>0.15</c:v>
                </c:pt>
                <c:pt idx="158">
                  <c:v>0.15</c:v>
                </c:pt>
                <c:pt idx="159">
                  <c:v>0.15</c:v>
                </c:pt>
                <c:pt idx="160">
                  <c:v>0.15</c:v>
                </c:pt>
                <c:pt idx="161">
                  <c:v>0.15</c:v>
                </c:pt>
                <c:pt idx="162">
                  <c:v>0.15</c:v>
                </c:pt>
                <c:pt idx="163">
                  <c:v>0.15</c:v>
                </c:pt>
                <c:pt idx="164">
                  <c:v>0.15</c:v>
                </c:pt>
                <c:pt idx="165">
                  <c:v>0.15</c:v>
                </c:pt>
                <c:pt idx="166">
                  <c:v>0.15</c:v>
                </c:pt>
                <c:pt idx="167">
                  <c:v>0.15</c:v>
                </c:pt>
                <c:pt idx="168">
                  <c:v>0.15</c:v>
                </c:pt>
                <c:pt idx="169">
                  <c:v>0.15</c:v>
                </c:pt>
                <c:pt idx="170">
                  <c:v>0.15</c:v>
                </c:pt>
                <c:pt idx="171">
                  <c:v>0.15</c:v>
                </c:pt>
                <c:pt idx="172">
                  <c:v>0.15</c:v>
                </c:pt>
                <c:pt idx="173">
                  <c:v>0.15</c:v>
                </c:pt>
                <c:pt idx="174">
                  <c:v>0.15</c:v>
                </c:pt>
                <c:pt idx="175">
                  <c:v>0.15</c:v>
                </c:pt>
                <c:pt idx="176">
                  <c:v>0.15</c:v>
                </c:pt>
                <c:pt idx="177">
                  <c:v>0.15</c:v>
                </c:pt>
                <c:pt idx="178">
                  <c:v>0.15</c:v>
                </c:pt>
                <c:pt idx="179">
                  <c:v>0.15</c:v>
                </c:pt>
                <c:pt idx="180">
                  <c:v>0.15</c:v>
                </c:pt>
                <c:pt idx="181">
                  <c:v>0.15</c:v>
                </c:pt>
                <c:pt idx="182">
                  <c:v>0.15</c:v>
                </c:pt>
                <c:pt idx="183">
                  <c:v>0.15</c:v>
                </c:pt>
                <c:pt idx="184">
                  <c:v>0.15</c:v>
                </c:pt>
                <c:pt idx="185">
                  <c:v>0.15</c:v>
                </c:pt>
                <c:pt idx="186">
                  <c:v>0.15</c:v>
                </c:pt>
                <c:pt idx="187">
                  <c:v>0.15</c:v>
                </c:pt>
                <c:pt idx="188">
                  <c:v>0.15</c:v>
                </c:pt>
                <c:pt idx="189">
                  <c:v>0.15</c:v>
                </c:pt>
                <c:pt idx="190">
                  <c:v>0.15</c:v>
                </c:pt>
                <c:pt idx="191">
                  <c:v>0.15</c:v>
                </c:pt>
                <c:pt idx="192">
                  <c:v>0.15</c:v>
                </c:pt>
                <c:pt idx="193">
                  <c:v>0.15</c:v>
                </c:pt>
                <c:pt idx="194">
                  <c:v>0.15</c:v>
                </c:pt>
                <c:pt idx="195">
                  <c:v>0.15</c:v>
                </c:pt>
                <c:pt idx="196">
                  <c:v>0.15</c:v>
                </c:pt>
                <c:pt idx="197">
                  <c:v>0.15</c:v>
                </c:pt>
                <c:pt idx="198">
                  <c:v>0.15</c:v>
                </c:pt>
                <c:pt idx="199">
                  <c:v>0.15</c:v>
                </c:pt>
                <c:pt idx="200">
                  <c:v>0.15</c:v>
                </c:pt>
                <c:pt idx="201">
                  <c:v>0.15</c:v>
                </c:pt>
                <c:pt idx="202">
                  <c:v>0.15</c:v>
                </c:pt>
                <c:pt idx="203">
                  <c:v>0.15</c:v>
                </c:pt>
                <c:pt idx="204">
                  <c:v>0.15</c:v>
                </c:pt>
                <c:pt idx="205">
                  <c:v>0.15</c:v>
                </c:pt>
                <c:pt idx="206">
                  <c:v>0.15</c:v>
                </c:pt>
                <c:pt idx="207">
                  <c:v>0.15</c:v>
                </c:pt>
                <c:pt idx="208">
                  <c:v>0.15</c:v>
                </c:pt>
                <c:pt idx="209">
                  <c:v>0.15</c:v>
                </c:pt>
                <c:pt idx="210">
                  <c:v>0.15</c:v>
                </c:pt>
                <c:pt idx="211">
                  <c:v>0.15</c:v>
                </c:pt>
                <c:pt idx="212">
                  <c:v>0.15</c:v>
                </c:pt>
                <c:pt idx="213">
                  <c:v>0.15</c:v>
                </c:pt>
                <c:pt idx="214">
                  <c:v>0.15</c:v>
                </c:pt>
                <c:pt idx="215">
                  <c:v>0.15</c:v>
                </c:pt>
                <c:pt idx="216">
                  <c:v>0.15</c:v>
                </c:pt>
                <c:pt idx="217">
                  <c:v>0.15</c:v>
                </c:pt>
                <c:pt idx="218">
                  <c:v>0.15</c:v>
                </c:pt>
                <c:pt idx="219">
                  <c:v>0.15</c:v>
                </c:pt>
                <c:pt idx="220">
                  <c:v>0.15</c:v>
                </c:pt>
                <c:pt idx="221">
                  <c:v>0.15</c:v>
                </c:pt>
                <c:pt idx="222">
                  <c:v>0.15</c:v>
                </c:pt>
                <c:pt idx="223">
                  <c:v>0.15</c:v>
                </c:pt>
                <c:pt idx="224">
                  <c:v>0.15</c:v>
                </c:pt>
                <c:pt idx="225">
                  <c:v>0.15</c:v>
                </c:pt>
                <c:pt idx="226">
                  <c:v>0.15</c:v>
                </c:pt>
                <c:pt idx="227">
                  <c:v>0.15</c:v>
                </c:pt>
                <c:pt idx="228">
                  <c:v>0.15</c:v>
                </c:pt>
                <c:pt idx="229">
                  <c:v>0.15</c:v>
                </c:pt>
                <c:pt idx="230">
                  <c:v>0.15</c:v>
                </c:pt>
                <c:pt idx="231">
                  <c:v>0.15</c:v>
                </c:pt>
                <c:pt idx="232">
                  <c:v>0.15</c:v>
                </c:pt>
                <c:pt idx="233">
                  <c:v>0.15</c:v>
                </c:pt>
                <c:pt idx="234">
                  <c:v>0.15</c:v>
                </c:pt>
                <c:pt idx="235">
                  <c:v>0.15</c:v>
                </c:pt>
                <c:pt idx="236">
                  <c:v>0.15</c:v>
                </c:pt>
                <c:pt idx="237">
                  <c:v>0.15</c:v>
                </c:pt>
                <c:pt idx="238">
                  <c:v>0.15</c:v>
                </c:pt>
                <c:pt idx="239">
                  <c:v>0.15</c:v>
                </c:pt>
                <c:pt idx="240">
                  <c:v>0.15</c:v>
                </c:pt>
                <c:pt idx="241">
                  <c:v>0.15</c:v>
                </c:pt>
                <c:pt idx="242">
                  <c:v>0.15</c:v>
                </c:pt>
                <c:pt idx="243">
                  <c:v>0.15</c:v>
                </c:pt>
                <c:pt idx="244">
                  <c:v>0.15</c:v>
                </c:pt>
                <c:pt idx="245">
                  <c:v>0.15</c:v>
                </c:pt>
                <c:pt idx="246">
                  <c:v>0.15</c:v>
                </c:pt>
                <c:pt idx="247">
                  <c:v>0.15</c:v>
                </c:pt>
                <c:pt idx="248">
                  <c:v>0.15</c:v>
                </c:pt>
                <c:pt idx="249">
                  <c:v>0.15</c:v>
                </c:pt>
                <c:pt idx="250">
                  <c:v>0.15</c:v>
                </c:pt>
                <c:pt idx="251">
                  <c:v>0.15</c:v>
                </c:pt>
                <c:pt idx="252">
                  <c:v>0.15</c:v>
                </c:pt>
                <c:pt idx="253">
                  <c:v>0.15</c:v>
                </c:pt>
                <c:pt idx="254">
                  <c:v>0.15</c:v>
                </c:pt>
                <c:pt idx="255">
                  <c:v>0.15</c:v>
                </c:pt>
                <c:pt idx="256">
                  <c:v>0.15</c:v>
                </c:pt>
                <c:pt idx="257">
                  <c:v>0.15</c:v>
                </c:pt>
                <c:pt idx="258">
                  <c:v>0.15</c:v>
                </c:pt>
                <c:pt idx="259">
                  <c:v>0.15</c:v>
                </c:pt>
                <c:pt idx="260">
                  <c:v>0.15</c:v>
                </c:pt>
                <c:pt idx="261">
                  <c:v>0.15</c:v>
                </c:pt>
                <c:pt idx="262">
                  <c:v>0.15</c:v>
                </c:pt>
                <c:pt idx="263">
                  <c:v>0.15</c:v>
                </c:pt>
                <c:pt idx="264">
                  <c:v>0.15</c:v>
                </c:pt>
                <c:pt idx="265">
                  <c:v>0.15</c:v>
                </c:pt>
                <c:pt idx="266">
                  <c:v>0.15</c:v>
                </c:pt>
                <c:pt idx="267">
                  <c:v>0.15</c:v>
                </c:pt>
                <c:pt idx="268">
                  <c:v>0.15</c:v>
                </c:pt>
                <c:pt idx="269">
                  <c:v>0.15</c:v>
                </c:pt>
                <c:pt idx="270">
                  <c:v>0.15</c:v>
                </c:pt>
                <c:pt idx="271">
                  <c:v>0.15</c:v>
                </c:pt>
                <c:pt idx="272">
                  <c:v>0.15</c:v>
                </c:pt>
                <c:pt idx="273">
                  <c:v>0.15</c:v>
                </c:pt>
                <c:pt idx="274">
                  <c:v>0.15</c:v>
                </c:pt>
                <c:pt idx="275">
                  <c:v>0.15</c:v>
                </c:pt>
                <c:pt idx="276">
                  <c:v>0.15</c:v>
                </c:pt>
                <c:pt idx="277">
                  <c:v>0.15</c:v>
                </c:pt>
                <c:pt idx="278">
                  <c:v>0.15</c:v>
                </c:pt>
                <c:pt idx="279">
                  <c:v>0.15</c:v>
                </c:pt>
                <c:pt idx="280">
                  <c:v>0.15</c:v>
                </c:pt>
                <c:pt idx="281">
                  <c:v>0.15</c:v>
                </c:pt>
                <c:pt idx="282">
                  <c:v>0.15</c:v>
                </c:pt>
                <c:pt idx="283">
                  <c:v>0.15</c:v>
                </c:pt>
                <c:pt idx="284">
                  <c:v>0.15</c:v>
                </c:pt>
                <c:pt idx="285">
                  <c:v>0.15</c:v>
                </c:pt>
                <c:pt idx="286">
                  <c:v>0.15</c:v>
                </c:pt>
                <c:pt idx="287">
                  <c:v>0.15</c:v>
                </c:pt>
                <c:pt idx="288">
                  <c:v>0.15</c:v>
                </c:pt>
                <c:pt idx="289">
                  <c:v>0.15</c:v>
                </c:pt>
                <c:pt idx="290">
                  <c:v>0.15</c:v>
                </c:pt>
                <c:pt idx="291">
                  <c:v>0.15</c:v>
                </c:pt>
                <c:pt idx="292">
                  <c:v>0.15</c:v>
                </c:pt>
                <c:pt idx="293">
                  <c:v>0.15</c:v>
                </c:pt>
                <c:pt idx="294">
                  <c:v>0.15</c:v>
                </c:pt>
                <c:pt idx="295">
                  <c:v>0.15</c:v>
                </c:pt>
                <c:pt idx="296">
                  <c:v>0.15</c:v>
                </c:pt>
                <c:pt idx="297">
                  <c:v>0.15</c:v>
                </c:pt>
                <c:pt idx="298">
                  <c:v>0.15</c:v>
                </c:pt>
                <c:pt idx="299">
                  <c:v>0.15</c:v>
                </c:pt>
                <c:pt idx="300">
                  <c:v>0.15</c:v>
                </c:pt>
                <c:pt idx="301">
                  <c:v>0.15</c:v>
                </c:pt>
                <c:pt idx="302">
                  <c:v>0.15</c:v>
                </c:pt>
                <c:pt idx="303">
                  <c:v>0.15</c:v>
                </c:pt>
                <c:pt idx="304">
                  <c:v>0.15</c:v>
                </c:pt>
                <c:pt idx="305">
                  <c:v>0.15</c:v>
                </c:pt>
                <c:pt idx="306">
                  <c:v>0.15</c:v>
                </c:pt>
                <c:pt idx="307">
                  <c:v>0.15</c:v>
                </c:pt>
                <c:pt idx="308">
                  <c:v>0.15</c:v>
                </c:pt>
                <c:pt idx="309">
                  <c:v>0.15</c:v>
                </c:pt>
                <c:pt idx="310">
                  <c:v>0.15</c:v>
                </c:pt>
                <c:pt idx="311">
                  <c:v>0.15</c:v>
                </c:pt>
                <c:pt idx="312">
                  <c:v>0.15</c:v>
                </c:pt>
                <c:pt idx="313">
                  <c:v>0.15</c:v>
                </c:pt>
                <c:pt idx="314">
                  <c:v>0.15</c:v>
                </c:pt>
                <c:pt idx="315">
                  <c:v>0.15</c:v>
                </c:pt>
                <c:pt idx="316">
                  <c:v>0.15</c:v>
                </c:pt>
                <c:pt idx="317">
                  <c:v>0.15</c:v>
                </c:pt>
                <c:pt idx="318">
                  <c:v>0.15</c:v>
                </c:pt>
                <c:pt idx="319">
                  <c:v>0.15</c:v>
                </c:pt>
                <c:pt idx="320">
                  <c:v>0.15</c:v>
                </c:pt>
                <c:pt idx="321">
                  <c:v>0.15</c:v>
                </c:pt>
                <c:pt idx="322">
                  <c:v>0.15</c:v>
                </c:pt>
                <c:pt idx="323">
                  <c:v>0.15</c:v>
                </c:pt>
                <c:pt idx="324">
                  <c:v>0.15</c:v>
                </c:pt>
                <c:pt idx="325">
                  <c:v>0.15</c:v>
                </c:pt>
                <c:pt idx="326">
                  <c:v>0.15</c:v>
                </c:pt>
                <c:pt idx="327">
                  <c:v>0.15</c:v>
                </c:pt>
                <c:pt idx="328">
                  <c:v>0.15</c:v>
                </c:pt>
                <c:pt idx="329">
                  <c:v>0.15</c:v>
                </c:pt>
                <c:pt idx="330">
                  <c:v>0.15</c:v>
                </c:pt>
                <c:pt idx="331">
                  <c:v>0.15</c:v>
                </c:pt>
                <c:pt idx="332">
                  <c:v>0.15</c:v>
                </c:pt>
                <c:pt idx="333">
                  <c:v>0.15</c:v>
                </c:pt>
                <c:pt idx="334">
                  <c:v>0.15</c:v>
                </c:pt>
                <c:pt idx="335">
                  <c:v>0.15</c:v>
                </c:pt>
                <c:pt idx="336">
                  <c:v>0.15</c:v>
                </c:pt>
                <c:pt idx="337">
                  <c:v>0.15</c:v>
                </c:pt>
                <c:pt idx="338">
                  <c:v>0.15</c:v>
                </c:pt>
                <c:pt idx="339">
                  <c:v>0.15</c:v>
                </c:pt>
                <c:pt idx="340">
                  <c:v>0.15</c:v>
                </c:pt>
                <c:pt idx="341">
                  <c:v>0.15</c:v>
                </c:pt>
                <c:pt idx="342">
                  <c:v>0.15</c:v>
                </c:pt>
                <c:pt idx="343">
                  <c:v>0.15</c:v>
                </c:pt>
                <c:pt idx="344">
                  <c:v>0.15</c:v>
                </c:pt>
                <c:pt idx="345">
                  <c:v>0.15</c:v>
                </c:pt>
                <c:pt idx="346">
                  <c:v>0.15</c:v>
                </c:pt>
                <c:pt idx="347">
                  <c:v>0.15</c:v>
                </c:pt>
                <c:pt idx="348">
                  <c:v>0.15</c:v>
                </c:pt>
                <c:pt idx="349">
                  <c:v>0.15</c:v>
                </c:pt>
                <c:pt idx="350">
                  <c:v>0.15</c:v>
                </c:pt>
                <c:pt idx="351">
                  <c:v>0.15</c:v>
                </c:pt>
                <c:pt idx="352">
                  <c:v>0.15</c:v>
                </c:pt>
                <c:pt idx="353">
                  <c:v>0.15</c:v>
                </c:pt>
                <c:pt idx="354">
                  <c:v>0.15</c:v>
                </c:pt>
                <c:pt idx="355">
                  <c:v>0.15</c:v>
                </c:pt>
                <c:pt idx="356">
                  <c:v>0.15</c:v>
                </c:pt>
                <c:pt idx="357">
                  <c:v>0.15</c:v>
                </c:pt>
                <c:pt idx="358">
                  <c:v>0.15</c:v>
                </c:pt>
                <c:pt idx="359">
                  <c:v>0.15</c:v>
                </c:pt>
                <c:pt idx="360">
                  <c:v>0.15</c:v>
                </c:pt>
                <c:pt idx="361">
                  <c:v>0.15</c:v>
                </c:pt>
                <c:pt idx="362">
                  <c:v>0.15</c:v>
                </c:pt>
                <c:pt idx="363">
                  <c:v>0.15</c:v>
                </c:pt>
                <c:pt idx="364">
                  <c:v>0.15</c:v>
                </c:pt>
                <c:pt idx="365">
                  <c:v>0.15</c:v>
                </c:pt>
                <c:pt idx="366">
                  <c:v>0.15</c:v>
                </c:pt>
                <c:pt idx="367">
                  <c:v>0.15</c:v>
                </c:pt>
                <c:pt idx="368">
                  <c:v>0.15</c:v>
                </c:pt>
                <c:pt idx="369">
                  <c:v>0.15</c:v>
                </c:pt>
                <c:pt idx="370">
                  <c:v>0.15</c:v>
                </c:pt>
                <c:pt idx="371">
                  <c:v>0.15</c:v>
                </c:pt>
                <c:pt idx="372">
                  <c:v>0.15</c:v>
                </c:pt>
                <c:pt idx="373">
                  <c:v>0.15</c:v>
                </c:pt>
                <c:pt idx="374">
                  <c:v>0.15</c:v>
                </c:pt>
                <c:pt idx="375">
                  <c:v>0.15</c:v>
                </c:pt>
                <c:pt idx="376">
                  <c:v>0.15</c:v>
                </c:pt>
                <c:pt idx="377">
                  <c:v>0.15</c:v>
                </c:pt>
                <c:pt idx="378">
                  <c:v>0.15</c:v>
                </c:pt>
                <c:pt idx="379">
                  <c:v>0.15</c:v>
                </c:pt>
                <c:pt idx="380">
                  <c:v>0.15</c:v>
                </c:pt>
                <c:pt idx="381">
                  <c:v>0.15</c:v>
                </c:pt>
                <c:pt idx="382">
                  <c:v>0.15</c:v>
                </c:pt>
                <c:pt idx="383">
                  <c:v>0.15</c:v>
                </c:pt>
                <c:pt idx="384">
                  <c:v>0.15</c:v>
                </c:pt>
                <c:pt idx="385">
                  <c:v>0.15</c:v>
                </c:pt>
                <c:pt idx="386">
                  <c:v>0.15</c:v>
                </c:pt>
                <c:pt idx="387">
                  <c:v>0.15</c:v>
                </c:pt>
                <c:pt idx="388">
                  <c:v>0.15</c:v>
                </c:pt>
                <c:pt idx="389">
                  <c:v>0.15</c:v>
                </c:pt>
                <c:pt idx="390">
                  <c:v>0.15</c:v>
                </c:pt>
                <c:pt idx="391">
                  <c:v>0.15</c:v>
                </c:pt>
                <c:pt idx="392">
                  <c:v>0.15</c:v>
                </c:pt>
                <c:pt idx="393">
                  <c:v>0.15</c:v>
                </c:pt>
                <c:pt idx="394">
                  <c:v>0.15</c:v>
                </c:pt>
                <c:pt idx="395">
                  <c:v>0.15</c:v>
                </c:pt>
                <c:pt idx="396">
                  <c:v>0.15</c:v>
                </c:pt>
                <c:pt idx="397">
                  <c:v>0.15</c:v>
                </c:pt>
                <c:pt idx="398">
                  <c:v>0.15</c:v>
                </c:pt>
                <c:pt idx="399">
                  <c:v>0.15</c:v>
                </c:pt>
                <c:pt idx="400">
                  <c:v>0.15</c:v>
                </c:pt>
                <c:pt idx="401">
                  <c:v>0.15</c:v>
                </c:pt>
                <c:pt idx="402">
                  <c:v>0.15</c:v>
                </c:pt>
                <c:pt idx="403">
                  <c:v>0.15</c:v>
                </c:pt>
                <c:pt idx="404">
                  <c:v>0.15</c:v>
                </c:pt>
                <c:pt idx="405">
                  <c:v>0.15</c:v>
                </c:pt>
                <c:pt idx="406">
                  <c:v>0.15</c:v>
                </c:pt>
                <c:pt idx="407">
                  <c:v>0.15</c:v>
                </c:pt>
                <c:pt idx="408">
                  <c:v>0.15</c:v>
                </c:pt>
                <c:pt idx="409">
                  <c:v>0.15</c:v>
                </c:pt>
                <c:pt idx="410">
                  <c:v>0.15</c:v>
                </c:pt>
                <c:pt idx="411">
                  <c:v>0.15</c:v>
                </c:pt>
                <c:pt idx="412">
                  <c:v>0.15</c:v>
                </c:pt>
                <c:pt idx="413">
                  <c:v>0.15</c:v>
                </c:pt>
                <c:pt idx="414">
                  <c:v>0.15</c:v>
                </c:pt>
                <c:pt idx="415">
                  <c:v>0.15</c:v>
                </c:pt>
                <c:pt idx="416">
                  <c:v>0.15</c:v>
                </c:pt>
                <c:pt idx="417">
                  <c:v>0.15</c:v>
                </c:pt>
                <c:pt idx="418">
                  <c:v>0.15</c:v>
                </c:pt>
                <c:pt idx="419">
                  <c:v>0.15</c:v>
                </c:pt>
                <c:pt idx="420">
                  <c:v>0.15</c:v>
                </c:pt>
                <c:pt idx="421">
                  <c:v>0.15</c:v>
                </c:pt>
                <c:pt idx="422">
                  <c:v>0.15</c:v>
                </c:pt>
                <c:pt idx="423">
                  <c:v>0.15</c:v>
                </c:pt>
                <c:pt idx="424">
                  <c:v>0.15</c:v>
                </c:pt>
                <c:pt idx="425">
                  <c:v>0.15</c:v>
                </c:pt>
                <c:pt idx="426">
                  <c:v>0.15</c:v>
                </c:pt>
                <c:pt idx="427">
                  <c:v>0.15</c:v>
                </c:pt>
                <c:pt idx="428">
                  <c:v>0.15</c:v>
                </c:pt>
                <c:pt idx="429">
                  <c:v>0.15</c:v>
                </c:pt>
                <c:pt idx="430">
                  <c:v>0.15</c:v>
                </c:pt>
                <c:pt idx="431">
                  <c:v>0.15</c:v>
                </c:pt>
                <c:pt idx="432">
                  <c:v>0.15</c:v>
                </c:pt>
                <c:pt idx="433">
                  <c:v>0.15</c:v>
                </c:pt>
                <c:pt idx="434">
                  <c:v>0.15</c:v>
                </c:pt>
                <c:pt idx="435">
                  <c:v>0.15</c:v>
                </c:pt>
                <c:pt idx="436">
                  <c:v>0.15</c:v>
                </c:pt>
                <c:pt idx="437">
                  <c:v>0.15</c:v>
                </c:pt>
                <c:pt idx="438">
                  <c:v>0.15</c:v>
                </c:pt>
                <c:pt idx="439">
                  <c:v>0.15</c:v>
                </c:pt>
                <c:pt idx="440">
                  <c:v>0.15</c:v>
                </c:pt>
                <c:pt idx="441">
                  <c:v>0.15</c:v>
                </c:pt>
                <c:pt idx="442">
                  <c:v>0.15</c:v>
                </c:pt>
                <c:pt idx="443">
                  <c:v>0.15</c:v>
                </c:pt>
                <c:pt idx="444">
                  <c:v>0.15</c:v>
                </c:pt>
                <c:pt idx="445">
                  <c:v>0.15</c:v>
                </c:pt>
                <c:pt idx="446">
                  <c:v>0.15</c:v>
                </c:pt>
                <c:pt idx="447">
                  <c:v>0.15</c:v>
                </c:pt>
                <c:pt idx="448">
                  <c:v>0.15</c:v>
                </c:pt>
                <c:pt idx="449">
                  <c:v>0.15</c:v>
                </c:pt>
                <c:pt idx="450">
                  <c:v>0.15</c:v>
                </c:pt>
                <c:pt idx="451">
                  <c:v>0.15</c:v>
                </c:pt>
                <c:pt idx="452">
                  <c:v>0.15</c:v>
                </c:pt>
                <c:pt idx="453">
                  <c:v>0.15</c:v>
                </c:pt>
                <c:pt idx="454">
                  <c:v>0.15</c:v>
                </c:pt>
                <c:pt idx="455">
                  <c:v>0.15</c:v>
                </c:pt>
                <c:pt idx="456">
                  <c:v>0.15</c:v>
                </c:pt>
                <c:pt idx="457">
                  <c:v>0.15</c:v>
                </c:pt>
                <c:pt idx="458">
                  <c:v>0.15</c:v>
                </c:pt>
                <c:pt idx="459">
                  <c:v>0.15</c:v>
                </c:pt>
                <c:pt idx="460">
                  <c:v>0.15</c:v>
                </c:pt>
                <c:pt idx="461">
                  <c:v>0.15</c:v>
                </c:pt>
                <c:pt idx="462">
                  <c:v>0.15</c:v>
                </c:pt>
                <c:pt idx="463">
                  <c:v>0.15</c:v>
                </c:pt>
                <c:pt idx="464">
                  <c:v>0.15</c:v>
                </c:pt>
                <c:pt idx="465">
                  <c:v>0.15</c:v>
                </c:pt>
                <c:pt idx="466">
                  <c:v>0.15</c:v>
                </c:pt>
                <c:pt idx="467">
                  <c:v>0.15</c:v>
                </c:pt>
                <c:pt idx="468">
                  <c:v>0.15</c:v>
                </c:pt>
                <c:pt idx="469">
                  <c:v>0.15</c:v>
                </c:pt>
                <c:pt idx="470">
                  <c:v>0.15</c:v>
                </c:pt>
                <c:pt idx="471">
                  <c:v>0.15</c:v>
                </c:pt>
                <c:pt idx="472">
                  <c:v>0.15</c:v>
                </c:pt>
                <c:pt idx="473">
                  <c:v>0.15</c:v>
                </c:pt>
                <c:pt idx="474">
                  <c:v>0.15</c:v>
                </c:pt>
                <c:pt idx="475">
                  <c:v>0.15</c:v>
                </c:pt>
                <c:pt idx="476">
                  <c:v>0.15</c:v>
                </c:pt>
                <c:pt idx="477">
                  <c:v>0.15</c:v>
                </c:pt>
                <c:pt idx="478">
                  <c:v>0.15</c:v>
                </c:pt>
                <c:pt idx="479">
                  <c:v>0.15</c:v>
                </c:pt>
                <c:pt idx="480">
                  <c:v>0.15</c:v>
                </c:pt>
                <c:pt idx="481">
                  <c:v>0.15</c:v>
                </c:pt>
                <c:pt idx="482">
                  <c:v>0.15</c:v>
                </c:pt>
                <c:pt idx="483">
                  <c:v>0.15</c:v>
                </c:pt>
                <c:pt idx="484">
                  <c:v>0.15</c:v>
                </c:pt>
                <c:pt idx="485">
                  <c:v>0.15</c:v>
                </c:pt>
                <c:pt idx="486">
                  <c:v>0.15</c:v>
                </c:pt>
                <c:pt idx="487">
                  <c:v>0.15</c:v>
                </c:pt>
                <c:pt idx="488">
                  <c:v>0.15</c:v>
                </c:pt>
                <c:pt idx="489">
                  <c:v>0.15</c:v>
                </c:pt>
                <c:pt idx="490">
                  <c:v>0.15</c:v>
                </c:pt>
                <c:pt idx="491">
                  <c:v>0.15</c:v>
                </c:pt>
                <c:pt idx="492">
                  <c:v>0.15</c:v>
                </c:pt>
                <c:pt idx="493">
                  <c:v>0.15</c:v>
                </c:pt>
                <c:pt idx="494">
                  <c:v>0.15</c:v>
                </c:pt>
                <c:pt idx="495">
                  <c:v>0.15</c:v>
                </c:pt>
                <c:pt idx="496">
                  <c:v>0.15</c:v>
                </c:pt>
                <c:pt idx="497">
                  <c:v>0.15</c:v>
                </c:pt>
                <c:pt idx="498">
                  <c:v>0.15</c:v>
                </c:pt>
                <c:pt idx="499">
                  <c:v>0.15</c:v>
                </c:pt>
                <c:pt idx="500">
                  <c:v>0.15</c:v>
                </c:pt>
                <c:pt idx="501">
                  <c:v>0.15</c:v>
                </c:pt>
                <c:pt idx="502">
                  <c:v>0.15</c:v>
                </c:pt>
                <c:pt idx="503">
                  <c:v>0.15</c:v>
                </c:pt>
                <c:pt idx="504">
                  <c:v>0.15</c:v>
                </c:pt>
                <c:pt idx="505">
                  <c:v>0.15</c:v>
                </c:pt>
                <c:pt idx="506">
                  <c:v>0.15</c:v>
                </c:pt>
                <c:pt idx="507">
                  <c:v>0.15</c:v>
                </c:pt>
                <c:pt idx="508">
                  <c:v>0.15</c:v>
                </c:pt>
                <c:pt idx="509">
                  <c:v>0.15</c:v>
                </c:pt>
                <c:pt idx="510">
                  <c:v>0.15</c:v>
                </c:pt>
                <c:pt idx="511">
                  <c:v>0.15</c:v>
                </c:pt>
                <c:pt idx="512">
                  <c:v>0.15</c:v>
                </c:pt>
                <c:pt idx="513">
                  <c:v>0.15</c:v>
                </c:pt>
                <c:pt idx="514">
                  <c:v>0.15</c:v>
                </c:pt>
                <c:pt idx="515">
                  <c:v>0.15</c:v>
                </c:pt>
                <c:pt idx="516">
                  <c:v>0.15</c:v>
                </c:pt>
                <c:pt idx="517">
                  <c:v>0.15</c:v>
                </c:pt>
                <c:pt idx="518">
                  <c:v>0.15</c:v>
                </c:pt>
                <c:pt idx="519">
                  <c:v>0.15</c:v>
                </c:pt>
                <c:pt idx="520">
                  <c:v>0.15</c:v>
                </c:pt>
                <c:pt idx="521">
                  <c:v>0.15</c:v>
                </c:pt>
                <c:pt idx="522">
                  <c:v>0.15</c:v>
                </c:pt>
                <c:pt idx="523">
                  <c:v>0.15</c:v>
                </c:pt>
                <c:pt idx="524">
                  <c:v>0.15</c:v>
                </c:pt>
                <c:pt idx="525">
                  <c:v>0.15</c:v>
                </c:pt>
                <c:pt idx="526">
                  <c:v>0.15</c:v>
                </c:pt>
                <c:pt idx="527">
                  <c:v>0.15</c:v>
                </c:pt>
                <c:pt idx="528">
                  <c:v>0.15</c:v>
                </c:pt>
                <c:pt idx="529">
                  <c:v>0.15</c:v>
                </c:pt>
                <c:pt idx="530">
                  <c:v>0.15</c:v>
                </c:pt>
                <c:pt idx="531">
                  <c:v>0.15</c:v>
                </c:pt>
                <c:pt idx="532">
                  <c:v>0.15</c:v>
                </c:pt>
                <c:pt idx="533">
                  <c:v>0.15</c:v>
                </c:pt>
                <c:pt idx="534">
                  <c:v>0.15</c:v>
                </c:pt>
                <c:pt idx="535">
                  <c:v>0.15</c:v>
                </c:pt>
                <c:pt idx="536">
                  <c:v>0.15</c:v>
                </c:pt>
                <c:pt idx="537">
                  <c:v>0.15</c:v>
                </c:pt>
                <c:pt idx="538">
                  <c:v>0.15</c:v>
                </c:pt>
                <c:pt idx="539">
                  <c:v>0.15</c:v>
                </c:pt>
                <c:pt idx="540">
                  <c:v>0.15</c:v>
                </c:pt>
                <c:pt idx="541">
                  <c:v>0.15</c:v>
                </c:pt>
                <c:pt idx="542">
                  <c:v>0.15</c:v>
                </c:pt>
                <c:pt idx="543">
                  <c:v>0.15</c:v>
                </c:pt>
                <c:pt idx="544">
                  <c:v>0.15</c:v>
                </c:pt>
                <c:pt idx="545">
                  <c:v>0.15</c:v>
                </c:pt>
                <c:pt idx="546">
                  <c:v>0.15</c:v>
                </c:pt>
                <c:pt idx="547">
                  <c:v>0.15</c:v>
                </c:pt>
                <c:pt idx="548">
                  <c:v>0.15</c:v>
                </c:pt>
                <c:pt idx="549">
                  <c:v>0.15</c:v>
                </c:pt>
                <c:pt idx="550">
                  <c:v>0.15</c:v>
                </c:pt>
                <c:pt idx="551">
                  <c:v>0.15</c:v>
                </c:pt>
                <c:pt idx="552">
                  <c:v>0.15</c:v>
                </c:pt>
                <c:pt idx="553">
                  <c:v>0.15</c:v>
                </c:pt>
                <c:pt idx="554">
                  <c:v>0.15</c:v>
                </c:pt>
                <c:pt idx="555">
                  <c:v>0.15</c:v>
                </c:pt>
                <c:pt idx="556">
                  <c:v>0.15</c:v>
                </c:pt>
                <c:pt idx="557">
                  <c:v>0.15</c:v>
                </c:pt>
                <c:pt idx="558">
                  <c:v>0.15</c:v>
                </c:pt>
                <c:pt idx="559">
                  <c:v>0.15</c:v>
                </c:pt>
                <c:pt idx="560">
                  <c:v>0.15</c:v>
                </c:pt>
                <c:pt idx="561">
                  <c:v>0.15</c:v>
                </c:pt>
                <c:pt idx="562">
                  <c:v>0.15</c:v>
                </c:pt>
                <c:pt idx="563">
                  <c:v>0.15</c:v>
                </c:pt>
                <c:pt idx="564">
                  <c:v>0.15</c:v>
                </c:pt>
                <c:pt idx="565">
                  <c:v>0.15</c:v>
                </c:pt>
                <c:pt idx="566">
                  <c:v>0.15</c:v>
                </c:pt>
                <c:pt idx="567">
                  <c:v>0.15</c:v>
                </c:pt>
                <c:pt idx="568">
                  <c:v>0.15</c:v>
                </c:pt>
                <c:pt idx="569">
                  <c:v>0.15</c:v>
                </c:pt>
                <c:pt idx="570">
                  <c:v>0.15</c:v>
                </c:pt>
                <c:pt idx="571">
                  <c:v>0.15</c:v>
                </c:pt>
                <c:pt idx="572">
                  <c:v>0.15</c:v>
                </c:pt>
                <c:pt idx="573">
                  <c:v>0.15</c:v>
                </c:pt>
                <c:pt idx="574">
                  <c:v>0.15</c:v>
                </c:pt>
                <c:pt idx="575">
                  <c:v>0.15</c:v>
                </c:pt>
                <c:pt idx="576">
                  <c:v>0.15</c:v>
                </c:pt>
                <c:pt idx="577">
                  <c:v>0.15</c:v>
                </c:pt>
                <c:pt idx="578">
                  <c:v>0.15</c:v>
                </c:pt>
                <c:pt idx="579">
                  <c:v>0.15</c:v>
                </c:pt>
                <c:pt idx="580">
                  <c:v>0.15</c:v>
                </c:pt>
                <c:pt idx="581">
                  <c:v>0.15</c:v>
                </c:pt>
                <c:pt idx="582">
                  <c:v>0.15</c:v>
                </c:pt>
                <c:pt idx="583">
                  <c:v>0.15</c:v>
                </c:pt>
                <c:pt idx="584">
                  <c:v>0.15</c:v>
                </c:pt>
                <c:pt idx="585">
                  <c:v>0.15</c:v>
                </c:pt>
                <c:pt idx="586">
                  <c:v>0.15</c:v>
                </c:pt>
                <c:pt idx="587">
                  <c:v>0.15</c:v>
                </c:pt>
                <c:pt idx="588">
                  <c:v>0.15</c:v>
                </c:pt>
                <c:pt idx="589">
                  <c:v>0.15</c:v>
                </c:pt>
                <c:pt idx="590">
                  <c:v>0.15</c:v>
                </c:pt>
                <c:pt idx="591">
                  <c:v>0.15</c:v>
                </c:pt>
                <c:pt idx="592">
                  <c:v>0.15</c:v>
                </c:pt>
                <c:pt idx="593">
                  <c:v>0.15</c:v>
                </c:pt>
                <c:pt idx="594">
                  <c:v>0.15</c:v>
                </c:pt>
                <c:pt idx="595">
                  <c:v>0.15</c:v>
                </c:pt>
                <c:pt idx="596">
                  <c:v>0.15</c:v>
                </c:pt>
                <c:pt idx="597">
                  <c:v>0.15</c:v>
                </c:pt>
                <c:pt idx="598">
                  <c:v>0.15</c:v>
                </c:pt>
                <c:pt idx="599">
                  <c:v>0.15</c:v>
                </c:pt>
                <c:pt idx="600">
                  <c:v>0.15</c:v>
                </c:pt>
                <c:pt idx="601">
                  <c:v>0.15</c:v>
                </c:pt>
                <c:pt idx="602">
                  <c:v>0.15</c:v>
                </c:pt>
                <c:pt idx="603">
                  <c:v>0.15</c:v>
                </c:pt>
                <c:pt idx="604">
                  <c:v>0.15</c:v>
                </c:pt>
                <c:pt idx="605">
                  <c:v>0.15</c:v>
                </c:pt>
                <c:pt idx="606">
                  <c:v>0.15</c:v>
                </c:pt>
                <c:pt idx="607">
                  <c:v>0.15</c:v>
                </c:pt>
                <c:pt idx="608">
                  <c:v>0.15</c:v>
                </c:pt>
                <c:pt idx="609">
                  <c:v>0.15</c:v>
                </c:pt>
                <c:pt idx="610">
                  <c:v>0.15</c:v>
                </c:pt>
                <c:pt idx="611">
                  <c:v>0.15</c:v>
                </c:pt>
                <c:pt idx="612">
                  <c:v>0.15</c:v>
                </c:pt>
                <c:pt idx="613">
                  <c:v>0.15</c:v>
                </c:pt>
                <c:pt idx="614">
                  <c:v>0.15</c:v>
                </c:pt>
                <c:pt idx="615">
                  <c:v>0.15</c:v>
                </c:pt>
                <c:pt idx="616">
                  <c:v>0.15</c:v>
                </c:pt>
                <c:pt idx="617">
                  <c:v>0.15</c:v>
                </c:pt>
                <c:pt idx="618">
                  <c:v>0.15</c:v>
                </c:pt>
                <c:pt idx="619">
                  <c:v>0.15</c:v>
                </c:pt>
                <c:pt idx="620">
                  <c:v>0.15</c:v>
                </c:pt>
                <c:pt idx="621">
                  <c:v>0.15</c:v>
                </c:pt>
                <c:pt idx="622">
                  <c:v>0.15</c:v>
                </c:pt>
                <c:pt idx="623">
                  <c:v>0.15</c:v>
                </c:pt>
                <c:pt idx="624">
                  <c:v>0.15</c:v>
                </c:pt>
                <c:pt idx="625">
                  <c:v>0.15</c:v>
                </c:pt>
                <c:pt idx="626">
                  <c:v>0.15</c:v>
                </c:pt>
                <c:pt idx="627">
                  <c:v>0.15</c:v>
                </c:pt>
                <c:pt idx="628">
                  <c:v>0.15</c:v>
                </c:pt>
                <c:pt idx="629">
                  <c:v>0.15</c:v>
                </c:pt>
                <c:pt idx="630">
                  <c:v>0.15</c:v>
                </c:pt>
                <c:pt idx="631">
                  <c:v>0.15</c:v>
                </c:pt>
                <c:pt idx="632">
                  <c:v>0.15</c:v>
                </c:pt>
                <c:pt idx="633">
                  <c:v>0.15</c:v>
                </c:pt>
                <c:pt idx="634">
                  <c:v>0.15</c:v>
                </c:pt>
                <c:pt idx="635">
                  <c:v>0.15</c:v>
                </c:pt>
                <c:pt idx="636">
                  <c:v>0.15</c:v>
                </c:pt>
                <c:pt idx="637">
                  <c:v>0.15</c:v>
                </c:pt>
                <c:pt idx="638">
                  <c:v>0.15</c:v>
                </c:pt>
                <c:pt idx="639">
                  <c:v>0.15</c:v>
                </c:pt>
                <c:pt idx="640">
                  <c:v>0.15</c:v>
                </c:pt>
                <c:pt idx="641">
                  <c:v>0.15</c:v>
                </c:pt>
                <c:pt idx="642">
                  <c:v>0.15</c:v>
                </c:pt>
                <c:pt idx="643">
                  <c:v>0.15</c:v>
                </c:pt>
                <c:pt idx="644">
                  <c:v>0.15</c:v>
                </c:pt>
                <c:pt idx="645">
                  <c:v>0.15</c:v>
                </c:pt>
                <c:pt idx="646">
                  <c:v>0.15</c:v>
                </c:pt>
                <c:pt idx="647">
                  <c:v>0.15</c:v>
                </c:pt>
                <c:pt idx="648">
                  <c:v>0.15</c:v>
                </c:pt>
                <c:pt idx="649">
                  <c:v>0.15</c:v>
                </c:pt>
                <c:pt idx="650">
                  <c:v>0.15</c:v>
                </c:pt>
                <c:pt idx="651">
                  <c:v>0.15</c:v>
                </c:pt>
                <c:pt idx="652">
                  <c:v>0.15</c:v>
                </c:pt>
                <c:pt idx="653">
                  <c:v>0.15</c:v>
                </c:pt>
                <c:pt idx="654">
                  <c:v>0.15</c:v>
                </c:pt>
                <c:pt idx="655">
                  <c:v>0.15</c:v>
                </c:pt>
                <c:pt idx="656">
                  <c:v>0.15</c:v>
                </c:pt>
                <c:pt idx="657">
                  <c:v>0.15</c:v>
                </c:pt>
                <c:pt idx="658">
                  <c:v>0.15</c:v>
                </c:pt>
                <c:pt idx="659">
                  <c:v>0.15</c:v>
                </c:pt>
                <c:pt idx="660">
                  <c:v>0.15</c:v>
                </c:pt>
                <c:pt idx="661">
                  <c:v>0.15</c:v>
                </c:pt>
                <c:pt idx="662">
                  <c:v>0.15</c:v>
                </c:pt>
                <c:pt idx="663">
                  <c:v>0.15</c:v>
                </c:pt>
                <c:pt idx="664">
                  <c:v>0.15</c:v>
                </c:pt>
                <c:pt idx="665">
                  <c:v>0.15</c:v>
                </c:pt>
                <c:pt idx="666">
                  <c:v>0.15</c:v>
                </c:pt>
                <c:pt idx="667">
                  <c:v>0.15</c:v>
                </c:pt>
                <c:pt idx="668">
                  <c:v>0.15</c:v>
                </c:pt>
                <c:pt idx="669">
                  <c:v>0.15</c:v>
                </c:pt>
                <c:pt idx="670">
                  <c:v>0.15</c:v>
                </c:pt>
                <c:pt idx="671">
                  <c:v>0.15</c:v>
                </c:pt>
                <c:pt idx="672">
                  <c:v>0.15</c:v>
                </c:pt>
                <c:pt idx="673">
                  <c:v>0.15</c:v>
                </c:pt>
                <c:pt idx="674">
                  <c:v>0.15</c:v>
                </c:pt>
                <c:pt idx="675">
                  <c:v>0.15</c:v>
                </c:pt>
                <c:pt idx="676">
                  <c:v>0.15</c:v>
                </c:pt>
                <c:pt idx="677">
                  <c:v>0.15</c:v>
                </c:pt>
                <c:pt idx="678">
                  <c:v>0.15</c:v>
                </c:pt>
                <c:pt idx="679">
                  <c:v>0.15</c:v>
                </c:pt>
                <c:pt idx="680">
                  <c:v>0.15</c:v>
                </c:pt>
                <c:pt idx="681">
                  <c:v>0.15</c:v>
                </c:pt>
                <c:pt idx="682">
                  <c:v>0.15</c:v>
                </c:pt>
                <c:pt idx="683">
                  <c:v>0.15</c:v>
                </c:pt>
                <c:pt idx="684">
                  <c:v>0.15</c:v>
                </c:pt>
                <c:pt idx="685">
                  <c:v>0.15</c:v>
                </c:pt>
                <c:pt idx="686">
                  <c:v>0.15</c:v>
                </c:pt>
                <c:pt idx="687">
                  <c:v>0.15</c:v>
                </c:pt>
                <c:pt idx="688">
                  <c:v>0.15</c:v>
                </c:pt>
                <c:pt idx="689">
                  <c:v>0.15</c:v>
                </c:pt>
                <c:pt idx="690">
                  <c:v>0.15</c:v>
                </c:pt>
                <c:pt idx="691">
                  <c:v>0.15</c:v>
                </c:pt>
                <c:pt idx="692">
                  <c:v>0.15</c:v>
                </c:pt>
                <c:pt idx="693">
                  <c:v>0.15</c:v>
                </c:pt>
                <c:pt idx="694">
                  <c:v>0.15</c:v>
                </c:pt>
                <c:pt idx="695">
                  <c:v>0.15</c:v>
                </c:pt>
                <c:pt idx="696">
                  <c:v>0.15</c:v>
                </c:pt>
                <c:pt idx="697">
                  <c:v>0.15</c:v>
                </c:pt>
                <c:pt idx="698">
                  <c:v>0.15</c:v>
                </c:pt>
                <c:pt idx="699">
                  <c:v>0.15</c:v>
                </c:pt>
                <c:pt idx="700">
                  <c:v>0.15</c:v>
                </c:pt>
                <c:pt idx="701">
                  <c:v>0.15</c:v>
                </c:pt>
                <c:pt idx="702">
                  <c:v>0.15</c:v>
                </c:pt>
                <c:pt idx="703">
                  <c:v>0.15</c:v>
                </c:pt>
                <c:pt idx="704">
                  <c:v>0.15</c:v>
                </c:pt>
                <c:pt idx="705">
                  <c:v>0.15</c:v>
                </c:pt>
                <c:pt idx="706">
                  <c:v>0.15</c:v>
                </c:pt>
                <c:pt idx="707">
                  <c:v>0.15</c:v>
                </c:pt>
                <c:pt idx="708">
                  <c:v>0.15</c:v>
                </c:pt>
                <c:pt idx="709">
                  <c:v>0.15</c:v>
                </c:pt>
                <c:pt idx="710">
                  <c:v>0.15</c:v>
                </c:pt>
                <c:pt idx="711">
                  <c:v>0.15</c:v>
                </c:pt>
                <c:pt idx="712">
                  <c:v>0.15</c:v>
                </c:pt>
                <c:pt idx="713">
                  <c:v>0.15</c:v>
                </c:pt>
                <c:pt idx="714">
                  <c:v>0.15</c:v>
                </c:pt>
                <c:pt idx="715">
                  <c:v>0.15</c:v>
                </c:pt>
                <c:pt idx="716">
                  <c:v>0.15</c:v>
                </c:pt>
                <c:pt idx="717">
                  <c:v>0.15</c:v>
                </c:pt>
                <c:pt idx="718">
                  <c:v>0.15</c:v>
                </c:pt>
                <c:pt idx="719">
                  <c:v>0.15</c:v>
                </c:pt>
                <c:pt idx="720">
                  <c:v>0.15</c:v>
                </c:pt>
                <c:pt idx="721">
                  <c:v>0.15</c:v>
                </c:pt>
                <c:pt idx="722">
                  <c:v>0.15</c:v>
                </c:pt>
                <c:pt idx="723">
                  <c:v>0.15</c:v>
                </c:pt>
                <c:pt idx="724">
                  <c:v>0.15</c:v>
                </c:pt>
                <c:pt idx="725">
                  <c:v>0.15</c:v>
                </c:pt>
                <c:pt idx="726">
                  <c:v>0.15</c:v>
                </c:pt>
                <c:pt idx="727">
                  <c:v>0.15</c:v>
                </c:pt>
                <c:pt idx="728">
                  <c:v>0.15</c:v>
                </c:pt>
                <c:pt idx="729">
                  <c:v>0.15</c:v>
                </c:pt>
                <c:pt idx="730">
                  <c:v>0.15</c:v>
                </c:pt>
                <c:pt idx="731">
                  <c:v>0.15</c:v>
                </c:pt>
                <c:pt idx="732">
                  <c:v>0.15</c:v>
                </c:pt>
                <c:pt idx="733">
                  <c:v>0.15</c:v>
                </c:pt>
                <c:pt idx="734">
                  <c:v>0.15</c:v>
                </c:pt>
                <c:pt idx="735">
                  <c:v>0.15</c:v>
                </c:pt>
                <c:pt idx="736">
                  <c:v>0.15</c:v>
                </c:pt>
                <c:pt idx="737">
                  <c:v>0.15</c:v>
                </c:pt>
                <c:pt idx="738">
                  <c:v>0.15</c:v>
                </c:pt>
                <c:pt idx="739">
                  <c:v>0.15</c:v>
                </c:pt>
                <c:pt idx="740">
                  <c:v>0.15</c:v>
                </c:pt>
                <c:pt idx="741">
                  <c:v>0.15</c:v>
                </c:pt>
                <c:pt idx="742">
                  <c:v>0.15</c:v>
                </c:pt>
                <c:pt idx="743">
                  <c:v>0.15</c:v>
                </c:pt>
                <c:pt idx="744">
                  <c:v>0.15</c:v>
                </c:pt>
                <c:pt idx="745">
                  <c:v>0.15</c:v>
                </c:pt>
                <c:pt idx="746">
                  <c:v>0.15</c:v>
                </c:pt>
                <c:pt idx="747">
                  <c:v>0.15</c:v>
                </c:pt>
                <c:pt idx="748">
                  <c:v>0.15</c:v>
                </c:pt>
                <c:pt idx="749">
                  <c:v>0.15</c:v>
                </c:pt>
                <c:pt idx="750">
                  <c:v>0.15</c:v>
                </c:pt>
                <c:pt idx="751">
                  <c:v>0.15</c:v>
                </c:pt>
                <c:pt idx="752">
                  <c:v>0.15</c:v>
                </c:pt>
                <c:pt idx="753">
                  <c:v>0.15</c:v>
                </c:pt>
                <c:pt idx="754">
                  <c:v>0.15</c:v>
                </c:pt>
                <c:pt idx="755">
                  <c:v>0.15</c:v>
                </c:pt>
                <c:pt idx="756">
                  <c:v>0.15</c:v>
                </c:pt>
                <c:pt idx="757">
                  <c:v>0.15</c:v>
                </c:pt>
                <c:pt idx="758">
                  <c:v>0.15</c:v>
                </c:pt>
                <c:pt idx="759">
                  <c:v>0.15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AC1-4CA6-89AB-60320B61CCB5}"/>
            </c:ext>
          </c:extLst>
        </c:ser>
        <c:ser>
          <c:idx val="1"/>
          <c:order val="1"/>
          <c:tx>
            <c:v>In discrete mode</c:v>
          </c:tx>
          <c:spPr>
            <a:ln w="127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Pt>
            <c:idx val="432"/>
            <c:marker>
              <c:symbol val="none"/>
            </c:marker>
            <c:bubble3D val="0"/>
            <c:spPr>
              <a:ln w="19050" cap="rnd">
                <a:solidFill>
                  <a:schemeClr val="accent2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09AC-4AC4-92D9-FD6D243F6A72}"/>
              </c:ext>
            </c:extLst>
          </c:dPt>
          <c:xVal>
            <c:numRef>
              <c:f>Cases!$A$4:$A$763</c:f>
              <c:numCache>
                <c:formatCode>General</c:formatCode>
                <c:ptCount val="7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</c:numCache>
            </c:numRef>
          </c:xVal>
          <c:yVal>
            <c:numRef>
              <c:f>Cases!$L$4:$L$763</c:f>
              <c:numCache>
                <c:formatCode>0.00000000%</c:formatCode>
                <c:ptCount val="7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  <c:pt idx="127">
                  <c:v>0.1</c:v>
                </c:pt>
                <c:pt idx="128">
                  <c:v>0.1</c:v>
                </c:pt>
                <c:pt idx="129">
                  <c:v>0.1</c:v>
                </c:pt>
                <c:pt idx="130">
                  <c:v>0.1</c:v>
                </c:pt>
                <c:pt idx="131">
                  <c:v>0.1</c:v>
                </c:pt>
                <c:pt idx="132">
                  <c:v>0.1</c:v>
                </c:pt>
                <c:pt idx="133">
                  <c:v>0.1</c:v>
                </c:pt>
                <c:pt idx="134">
                  <c:v>0.1</c:v>
                </c:pt>
                <c:pt idx="135">
                  <c:v>0.1</c:v>
                </c:pt>
                <c:pt idx="136">
                  <c:v>0.1</c:v>
                </c:pt>
                <c:pt idx="137">
                  <c:v>0.1</c:v>
                </c:pt>
                <c:pt idx="138">
                  <c:v>0.1</c:v>
                </c:pt>
                <c:pt idx="139">
                  <c:v>0.1</c:v>
                </c:pt>
                <c:pt idx="140">
                  <c:v>0.1</c:v>
                </c:pt>
                <c:pt idx="141">
                  <c:v>0.15</c:v>
                </c:pt>
                <c:pt idx="142">
                  <c:v>0.15</c:v>
                </c:pt>
                <c:pt idx="143">
                  <c:v>0.15</c:v>
                </c:pt>
                <c:pt idx="144">
                  <c:v>0.15</c:v>
                </c:pt>
                <c:pt idx="145">
                  <c:v>0.15</c:v>
                </c:pt>
                <c:pt idx="146">
                  <c:v>0.15</c:v>
                </c:pt>
                <c:pt idx="147">
                  <c:v>0.15</c:v>
                </c:pt>
                <c:pt idx="148">
                  <c:v>0.15</c:v>
                </c:pt>
                <c:pt idx="149">
                  <c:v>0.15</c:v>
                </c:pt>
                <c:pt idx="150">
                  <c:v>0.15</c:v>
                </c:pt>
                <c:pt idx="151">
                  <c:v>0.15</c:v>
                </c:pt>
                <c:pt idx="152">
                  <c:v>0.15</c:v>
                </c:pt>
                <c:pt idx="153">
                  <c:v>0.15</c:v>
                </c:pt>
                <c:pt idx="154">
                  <c:v>0.15</c:v>
                </c:pt>
                <c:pt idx="155">
                  <c:v>0.15</c:v>
                </c:pt>
                <c:pt idx="156">
                  <c:v>0.15</c:v>
                </c:pt>
                <c:pt idx="157">
                  <c:v>0.15</c:v>
                </c:pt>
                <c:pt idx="158">
                  <c:v>0.15</c:v>
                </c:pt>
                <c:pt idx="159">
                  <c:v>0.15</c:v>
                </c:pt>
                <c:pt idx="160">
                  <c:v>0.15</c:v>
                </c:pt>
                <c:pt idx="161">
                  <c:v>0.15</c:v>
                </c:pt>
                <c:pt idx="162">
                  <c:v>0.15</c:v>
                </c:pt>
                <c:pt idx="163">
                  <c:v>0.15</c:v>
                </c:pt>
                <c:pt idx="164">
                  <c:v>0.15</c:v>
                </c:pt>
                <c:pt idx="165">
                  <c:v>0.15</c:v>
                </c:pt>
                <c:pt idx="166">
                  <c:v>0.15</c:v>
                </c:pt>
                <c:pt idx="167">
                  <c:v>0.15</c:v>
                </c:pt>
                <c:pt idx="168">
                  <c:v>0.15</c:v>
                </c:pt>
                <c:pt idx="169">
                  <c:v>0.15</c:v>
                </c:pt>
                <c:pt idx="170">
                  <c:v>0.15</c:v>
                </c:pt>
                <c:pt idx="171">
                  <c:v>0.15</c:v>
                </c:pt>
                <c:pt idx="172">
                  <c:v>0.15</c:v>
                </c:pt>
                <c:pt idx="173">
                  <c:v>0.15</c:v>
                </c:pt>
                <c:pt idx="174">
                  <c:v>0.15</c:v>
                </c:pt>
                <c:pt idx="175">
                  <c:v>0.15</c:v>
                </c:pt>
                <c:pt idx="176">
                  <c:v>0.15</c:v>
                </c:pt>
                <c:pt idx="177">
                  <c:v>0.15</c:v>
                </c:pt>
                <c:pt idx="178">
                  <c:v>0.15</c:v>
                </c:pt>
                <c:pt idx="179">
                  <c:v>0.15</c:v>
                </c:pt>
                <c:pt idx="180">
                  <c:v>0.15</c:v>
                </c:pt>
                <c:pt idx="181">
                  <c:v>0.15</c:v>
                </c:pt>
                <c:pt idx="182">
                  <c:v>0.15</c:v>
                </c:pt>
                <c:pt idx="183">
                  <c:v>0.15</c:v>
                </c:pt>
                <c:pt idx="184">
                  <c:v>0.15</c:v>
                </c:pt>
                <c:pt idx="185">
                  <c:v>0.15</c:v>
                </c:pt>
                <c:pt idx="186">
                  <c:v>0.15</c:v>
                </c:pt>
                <c:pt idx="187">
                  <c:v>0.15</c:v>
                </c:pt>
                <c:pt idx="188">
                  <c:v>0.15</c:v>
                </c:pt>
                <c:pt idx="189">
                  <c:v>0.15</c:v>
                </c:pt>
                <c:pt idx="190">
                  <c:v>0.15</c:v>
                </c:pt>
                <c:pt idx="191">
                  <c:v>0.15</c:v>
                </c:pt>
                <c:pt idx="192">
                  <c:v>0.15</c:v>
                </c:pt>
                <c:pt idx="193">
                  <c:v>0.15</c:v>
                </c:pt>
                <c:pt idx="194">
                  <c:v>0.15</c:v>
                </c:pt>
                <c:pt idx="195">
                  <c:v>0.15</c:v>
                </c:pt>
                <c:pt idx="196">
                  <c:v>0.15</c:v>
                </c:pt>
                <c:pt idx="197">
                  <c:v>0.15</c:v>
                </c:pt>
                <c:pt idx="198">
                  <c:v>0.15</c:v>
                </c:pt>
                <c:pt idx="199">
                  <c:v>0.15</c:v>
                </c:pt>
                <c:pt idx="200">
                  <c:v>0.15</c:v>
                </c:pt>
                <c:pt idx="201">
                  <c:v>0.15</c:v>
                </c:pt>
                <c:pt idx="202">
                  <c:v>0.15</c:v>
                </c:pt>
                <c:pt idx="203">
                  <c:v>0.15</c:v>
                </c:pt>
                <c:pt idx="204">
                  <c:v>0.15</c:v>
                </c:pt>
                <c:pt idx="205">
                  <c:v>0.15</c:v>
                </c:pt>
                <c:pt idx="206">
                  <c:v>0.15</c:v>
                </c:pt>
                <c:pt idx="207">
                  <c:v>0.15</c:v>
                </c:pt>
                <c:pt idx="208">
                  <c:v>0.15</c:v>
                </c:pt>
                <c:pt idx="209">
                  <c:v>0.15</c:v>
                </c:pt>
                <c:pt idx="210">
                  <c:v>0.15</c:v>
                </c:pt>
                <c:pt idx="211">
                  <c:v>0.15</c:v>
                </c:pt>
                <c:pt idx="212">
                  <c:v>0.15</c:v>
                </c:pt>
                <c:pt idx="213">
                  <c:v>0.15</c:v>
                </c:pt>
                <c:pt idx="214">
                  <c:v>0.15</c:v>
                </c:pt>
                <c:pt idx="215">
                  <c:v>0.15</c:v>
                </c:pt>
                <c:pt idx="216">
                  <c:v>0.15</c:v>
                </c:pt>
                <c:pt idx="217">
                  <c:v>0.15</c:v>
                </c:pt>
                <c:pt idx="218">
                  <c:v>0.15</c:v>
                </c:pt>
                <c:pt idx="219">
                  <c:v>0.15</c:v>
                </c:pt>
                <c:pt idx="220">
                  <c:v>0.15</c:v>
                </c:pt>
                <c:pt idx="221">
                  <c:v>0.15</c:v>
                </c:pt>
                <c:pt idx="222">
                  <c:v>0.15</c:v>
                </c:pt>
                <c:pt idx="223">
                  <c:v>0.15</c:v>
                </c:pt>
                <c:pt idx="224">
                  <c:v>0.15</c:v>
                </c:pt>
                <c:pt idx="225">
                  <c:v>0.15</c:v>
                </c:pt>
                <c:pt idx="226">
                  <c:v>0.15</c:v>
                </c:pt>
                <c:pt idx="227">
                  <c:v>0.15</c:v>
                </c:pt>
                <c:pt idx="228">
                  <c:v>0.15</c:v>
                </c:pt>
                <c:pt idx="229">
                  <c:v>0.15</c:v>
                </c:pt>
                <c:pt idx="230">
                  <c:v>0.15</c:v>
                </c:pt>
                <c:pt idx="231">
                  <c:v>0.15</c:v>
                </c:pt>
                <c:pt idx="232">
                  <c:v>0.15</c:v>
                </c:pt>
                <c:pt idx="233">
                  <c:v>0.15</c:v>
                </c:pt>
                <c:pt idx="234">
                  <c:v>0.15</c:v>
                </c:pt>
                <c:pt idx="235">
                  <c:v>0.15</c:v>
                </c:pt>
                <c:pt idx="236">
                  <c:v>0.15</c:v>
                </c:pt>
                <c:pt idx="237">
                  <c:v>0.15</c:v>
                </c:pt>
                <c:pt idx="238">
                  <c:v>0.15</c:v>
                </c:pt>
                <c:pt idx="239">
                  <c:v>0.15</c:v>
                </c:pt>
                <c:pt idx="240">
                  <c:v>0.15</c:v>
                </c:pt>
                <c:pt idx="241">
                  <c:v>0.15</c:v>
                </c:pt>
                <c:pt idx="242">
                  <c:v>0.15</c:v>
                </c:pt>
                <c:pt idx="243">
                  <c:v>0.15</c:v>
                </c:pt>
                <c:pt idx="244">
                  <c:v>0.15</c:v>
                </c:pt>
                <c:pt idx="245">
                  <c:v>0.15</c:v>
                </c:pt>
                <c:pt idx="246">
                  <c:v>0.15</c:v>
                </c:pt>
                <c:pt idx="247">
                  <c:v>0.15</c:v>
                </c:pt>
                <c:pt idx="248">
                  <c:v>0.15</c:v>
                </c:pt>
                <c:pt idx="249">
                  <c:v>0.15</c:v>
                </c:pt>
                <c:pt idx="250">
                  <c:v>0.15</c:v>
                </c:pt>
                <c:pt idx="251">
                  <c:v>0.15</c:v>
                </c:pt>
                <c:pt idx="252">
                  <c:v>0.15</c:v>
                </c:pt>
                <c:pt idx="253">
                  <c:v>0.15</c:v>
                </c:pt>
                <c:pt idx="254">
                  <c:v>0.15</c:v>
                </c:pt>
                <c:pt idx="255">
                  <c:v>0.15</c:v>
                </c:pt>
                <c:pt idx="256">
                  <c:v>0.15</c:v>
                </c:pt>
                <c:pt idx="257">
                  <c:v>0.15</c:v>
                </c:pt>
                <c:pt idx="258">
                  <c:v>0.15</c:v>
                </c:pt>
                <c:pt idx="259">
                  <c:v>0.15</c:v>
                </c:pt>
                <c:pt idx="260">
                  <c:v>0.15</c:v>
                </c:pt>
                <c:pt idx="261">
                  <c:v>0.15</c:v>
                </c:pt>
                <c:pt idx="262">
                  <c:v>0.15</c:v>
                </c:pt>
                <c:pt idx="263">
                  <c:v>0.15</c:v>
                </c:pt>
                <c:pt idx="264">
                  <c:v>0.15</c:v>
                </c:pt>
                <c:pt idx="265">
                  <c:v>0.15</c:v>
                </c:pt>
                <c:pt idx="266">
                  <c:v>0.15</c:v>
                </c:pt>
                <c:pt idx="267">
                  <c:v>0.15</c:v>
                </c:pt>
                <c:pt idx="268">
                  <c:v>0.15</c:v>
                </c:pt>
                <c:pt idx="269">
                  <c:v>0.15</c:v>
                </c:pt>
                <c:pt idx="270">
                  <c:v>0.15</c:v>
                </c:pt>
                <c:pt idx="271">
                  <c:v>0.15</c:v>
                </c:pt>
                <c:pt idx="272">
                  <c:v>0.15</c:v>
                </c:pt>
                <c:pt idx="273">
                  <c:v>0.15</c:v>
                </c:pt>
                <c:pt idx="274">
                  <c:v>0.15</c:v>
                </c:pt>
                <c:pt idx="275">
                  <c:v>0.15</c:v>
                </c:pt>
                <c:pt idx="276">
                  <c:v>0.15</c:v>
                </c:pt>
                <c:pt idx="277">
                  <c:v>0.15</c:v>
                </c:pt>
                <c:pt idx="278">
                  <c:v>0.15</c:v>
                </c:pt>
                <c:pt idx="279">
                  <c:v>0.15</c:v>
                </c:pt>
                <c:pt idx="280">
                  <c:v>0.15</c:v>
                </c:pt>
                <c:pt idx="281">
                  <c:v>0.15</c:v>
                </c:pt>
                <c:pt idx="282">
                  <c:v>0.15</c:v>
                </c:pt>
                <c:pt idx="283">
                  <c:v>0.15</c:v>
                </c:pt>
                <c:pt idx="284">
                  <c:v>0.15</c:v>
                </c:pt>
                <c:pt idx="285">
                  <c:v>0.15</c:v>
                </c:pt>
                <c:pt idx="286">
                  <c:v>0.15</c:v>
                </c:pt>
                <c:pt idx="287">
                  <c:v>0.15</c:v>
                </c:pt>
                <c:pt idx="288">
                  <c:v>0.15</c:v>
                </c:pt>
                <c:pt idx="289">
                  <c:v>0.15</c:v>
                </c:pt>
                <c:pt idx="290">
                  <c:v>0.15</c:v>
                </c:pt>
                <c:pt idx="291">
                  <c:v>0.15</c:v>
                </c:pt>
                <c:pt idx="292">
                  <c:v>0.15</c:v>
                </c:pt>
                <c:pt idx="293">
                  <c:v>0.15</c:v>
                </c:pt>
                <c:pt idx="294">
                  <c:v>0.15</c:v>
                </c:pt>
                <c:pt idx="295">
                  <c:v>0.15</c:v>
                </c:pt>
                <c:pt idx="296">
                  <c:v>0.15</c:v>
                </c:pt>
                <c:pt idx="297">
                  <c:v>0.15</c:v>
                </c:pt>
                <c:pt idx="298">
                  <c:v>0.15</c:v>
                </c:pt>
                <c:pt idx="299">
                  <c:v>0.15</c:v>
                </c:pt>
                <c:pt idx="300">
                  <c:v>0.15</c:v>
                </c:pt>
                <c:pt idx="301">
                  <c:v>0.15</c:v>
                </c:pt>
                <c:pt idx="302">
                  <c:v>0.15</c:v>
                </c:pt>
                <c:pt idx="303">
                  <c:v>0.15</c:v>
                </c:pt>
                <c:pt idx="304">
                  <c:v>0.15</c:v>
                </c:pt>
                <c:pt idx="305">
                  <c:v>0.15</c:v>
                </c:pt>
                <c:pt idx="306">
                  <c:v>0.15</c:v>
                </c:pt>
                <c:pt idx="307">
                  <c:v>0.15</c:v>
                </c:pt>
                <c:pt idx="308">
                  <c:v>0.15</c:v>
                </c:pt>
                <c:pt idx="309">
                  <c:v>0.15</c:v>
                </c:pt>
                <c:pt idx="310">
                  <c:v>0.15</c:v>
                </c:pt>
                <c:pt idx="311">
                  <c:v>0.15</c:v>
                </c:pt>
                <c:pt idx="312">
                  <c:v>0.15</c:v>
                </c:pt>
                <c:pt idx="313">
                  <c:v>0.15</c:v>
                </c:pt>
                <c:pt idx="314">
                  <c:v>0.15</c:v>
                </c:pt>
                <c:pt idx="315">
                  <c:v>0.15</c:v>
                </c:pt>
                <c:pt idx="316">
                  <c:v>0.15</c:v>
                </c:pt>
                <c:pt idx="317">
                  <c:v>0.15</c:v>
                </c:pt>
                <c:pt idx="318">
                  <c:v>0.15</c:v>
                </c:pt>
                <c:pt idx="319">
                  <c:v>0.15</c:v>
                </c:pt>
                <c:pt idx="320">
                  <c:v>0.15</c:v>
                </c:pt>
                <c:pt idx="321">
                  <c:v>0.15</c:v>
                </c:pt>
                <c:pt idx="322">
                  <c:v>0.15</c:v>
                </c:pt>
                <c:pt idx="323">
                  <c:v>0.15</c:v>
                </c:pt>
                <c:pt idx="324">
                  <c:v>0.15</c:v>
                </c:pt>
                <c:pt idx="325">
                  <c:v>0.15</c:v>
                </c:pt>
                <c:pt idx="326">
                  <c:v>0.15</c:v>
                </c:pt>
                <c:pt idx="327">
                  <c:v>0.15</c:v>
                </c:pt>
                <c:pt idx="328">
                  <c:v>0.15</c:v>
                </c:pt>
                <c:pt idx="329">
                  <c:v>0.15</c:v>
                </c:pt>
                <c:pt idx="330">
                  <c:v>0.15</c:v>
                </c:pt>
                <c:pt idx="331">
                  <c:v>0.15</c:v>
                </c:pt>
                <c:pt idx="332">
                  <c:v>0.15</c:v>
                </c:pt>
                <c:pt idx="333">
                  <c:v>0.15</c:v>
                </c:pt>
                <c:pt idx="334">
                  <c:v>0.15</c:v>
                </c:pt>
                <c:pt idx="335">
                  <c:v>0.15</c:v>
                </c:pt>
                <c:pt idx="336">
                  <c:v>0.15</c:v>
                </c:pt>
                <c:pt idx="337">
                  <c:v>0.15</c:v>
                </c:pt>
                <c:pt idx="338">
                  <c:v>0.15</c:v>
                </c:pt>
                <c:pt idx="339">
                  <c:v>0.15</c:v>
                </c:pt>
                <c:pt idx="340">
                  <c:v>0.15</c:v>
                </c:pt>
                <c:pt idx="341">
                  <c:v>0.15</c:v>
                </c:pt>
                <c:pt idx="342">
                  <c:v>0.15</c:v>
                </c:pt>
                <c:pt idx="343">
                  <c:v>0.15</c:v>
                </c:pt>
                <c:pt idx="344">
                  <c:v>0.15</c:v>
                </c:pt>
                <c:pt idx="345">
                  <c:v>0.15</c:v>
                </c:pt>
                <c:pt idx="346">
                  <c:v>0.15</c:v>
                </c:pt>
                <c:pt idx="347">
                  <c:v>0.15</c:v>
                </c:pt>
                <c:pt idx="348">
                  <c:v>0.15</c:v>
                </c:pt>
                <c:pt idx="349">
                  <c:v>0.15</c:v>
                </c:pt>
                <c:pt idx="350">
                  <c:v>0.15</c:v>
                </c:pt>
                <c:pt idx="351">
                  <c:v>0.15</c:v>
                </c:pt>
                <c:pt idx="352">
                  <c:v>0.15</c:v>
                </c:pt>
                <c:pt idx="353">
                  <c:v>0.15</c:v>
                </c:pt>
                <c:pt idx="354">
                  <c:v>0.15</c:v>
                </c:pt>
                <c:pt idx="355">
                  <c:v>0.15</c:v>
                </c:pt>
                <c:pt idx="356">
                  <c:v>0.15</c:v>
                </c:pt>
                <c:pt idx="357">
                  <c:v>0.15</c:v>
                </c:pt>
                <c:pt idx="358">
                  <c:v>0.15</c:v>
                </c:pt>
                <c:pt idx="359">
                  <c:v>0.15</c:v>
                </c:pt>
                <c:pt idx="360">
                  <c:v>0.15</c:v>
                </c:pt>
                <c:pt idx="361">
                  <c:v>0.15</c:v>
                </c:pt>
                <c:pt idx="362">
                  <c:v>0.15</c:v>
                </c:pt>
                <c:pt idx="363">
                  <c:v>0.15</c:v>
                </c:pt>
                <c:pt idx="364">
                  <c:v>0.15</c:v>
                </c:pt>
                <c:pt idx="365">
                  <c:v>0.15</c:v>
                </c:pt>
                <c:pt idx="366">
                  <c:v>0.15</c:v>
                </c:pt>
                <c:pt idx="367">
                  <c:v>0.15</c:v>
                </c:pt>
                <c:pt idx="368">
                  <c:v>0.15</c:v>
                </c:pt>
                <c:pt idx="369">
                  <c:v>0.15</c:v>
                </c:pt>
                <c:pt idx="370">
                  <c:v>0.15</c:v>
                </c:pt>
                <c:pt idx="371">
                  <c:v>0.15</c:v>
                </c:pt>
                <c:pt idx="372">
                  <c:v>0.15</c:v>
                </c:pt>
                <c:pt idx="373">
                  <c:v>0.15</c:v>
                </c:pt>
                <c:pt idx="374">
                  <c:v>0.15</c:v>
                </c:pt>
                <c:pt idx="375">
                  <c:v>0.15</c:v>
                </c:pt>
                <c:pt idx="376">
                  <c:v>0.15</c:v>
                </c:pt>
                <c:pt idx="377">
                  <c:v>0.15</c:v>
                </c:pt>
                <c:pt idx="378">
                  <c:v>0.15</c:v>
                </c:pt>
                <c:pt idx="379">
                  <c:v>0.15</c:v>
                </c:pt>
                <c:pt idx="380">
                  <c:v>0.15</c:v>
                </c:pt>
                <c:pt idx="381">
                  <c:v>0.15</c:v>
                </c:pt>
                <c:pt idx="382">
                  <c:v>0.15</c:v>
                </c:pt>
                <c:pt idx="383">
                  <c:v>0.15</c:v>
                </c:pt>
                <c:pt idx="384">
                  <c:v>0.15</c:v>
                </c:pt>
                <c:pt idx="385">
                  <c:v>0.15</c:v>
                </c:pt>
                <c:pt idx="386">
                  <c:v>0.15</c:v>
                </c:pt>
                <c:pt idx="387">
                  <c:v>0.15</c:v>
                </c:pt>
                <c:pt idx="388">
                  <c:v>0.15</c:v>
                </c:pt>
                <c:pt idx="389">
                  <c:v>0.15</c:v>
                </c:pt>
                <c:pt idx="390">
                  <c:v>0.15</c:v>
                </c:pt>
                <c:pt idx="391">
                  <c:v>0.15</c:v>
                </c:pt>
                <c:pt idx="392">
                  <c:v>0.15</c:v>
                </c:pt>
                <c:pt idx="393">
                  <c:v>0.15</c:v>
                </c:pt>
                <c:pt idx="394">
                  <c:v>0.15</c:v>
                </c:pt>
                <c:pt idx="395">
                  <c:v>0.15</c:v>
                </c:pt>
                <c:pt idx="396">
                  <c:v>0.15</c:v>
                </c:pt>
                <c:pt idx="397">
                  <c:v>0.15</c:v>
                </c:pt>
                <c:pt idx="398">
                  <c:v>0.15</c:v>
                </c:pt>
                <c:pt idx="399">
                  <c:v>0.15</c:v>
                </c:pt>
                <c:pt idx="400">
                  <c:v>0.15</c:v>
                </c:pt>
                <c:pt idx="401">
                  <c:v>0.15</c:v>
                </c:pt>
                <c:pt idx="402">
                  <c:v>0.15</c:v>
                </c:pt>
                <c:pt idx="403">
                  <c:v>0.15</c:v>
                </c:pt>
                <c:pt idx="404">
                  <c:v>0.15</c:v>
                </c:pt>
                <c:pt idx="405">
                  <c:v>0.15</c:v>
                </c:pt>
                <c:pt idx="406">
                  <c:v>0.15</c:v>
                </c:pt>
                <c:pt idx="407">
                  <c:v>0.15</c:v>
                </c:pt>
                <c:pt idx="408">
                  <c:v>0.15</c:v>
                </c:pt>
                <c:pt idx="409">
                  <c:v>0.15</c:v>
                </c:pt>
                <c:pt idx="410">
                  <c:v>0.15</c:v>
                </c:pt>
                <c:pt idx="411">
                  <c:v>0.15</c:v>
                </c:pt>
                <c:pt idx="412">
                  <c:v>0.15</c:v>
                </c:pt>
                <c:pt idx="413">
                  <c:v>0.15</c:v>
                </c:pt>
                <c:pt idx="414">
                  <c:v>0.15</c:v>
                </c:pt>
                <c:pt idx="415">
                  <c:v>0.15</c:v>
                </c:pt>
                <c:pt idx="416">
                  <c:v>0.15</c:v>
                </c:pt>
                <c:pt idx="417">
                  <c:v>0.15</c:v>
                </c:pt>
                <c:pt idx="418">
                  <c:v>0.15</c:v>
                </c:pt>
                <c:pt idx="419">
                  <c:v>0.15</c:v>
                </c:pt>
                <c:pt idx="420">
                  <c:v>0.15</c:v>
                </c:pt>
                <c:pt idx="421">
                  <c:v>0.15</c:v>
                </c:pt>
                <c:pt idx="422">
                  <c:v>0.15</c:v>
                </c:pt>
                <c:pt idx="423">
                  <c:v>0.15</c:v>
                </c:pt>
                <c:pt idx="424">
                  <c:v>0.15</c:v>
                </c:pt>
                <c:pt idx="425">
                  <c:v>0.15</c:v>
                </c:pt>
                <c:pt idx="426">
                  <c:v>0.15</c:v>
                </c:pt>
                <c:pt idx="427">
                  <c:v>0.15</c:v>
                </c:pt>
                <c:pt idx="428">
                  <c:v>0.15</c:v>
                </c:pt>
                <c:pt idx="429">
                  <c:v>0.15</c:v>
                </c:pt>
                <c:pt idx="430">
                  <c:v>0.15</c:v>
                </c:pt>
                <c:pt idx="431">
                  <c:v>0.15</c:v>
                </c:pt>
                <c:pt idx="432">
                  <c:v>0.15</c:v>
                </c:pt>
                <c:pt idx="433">
                  <c:v>0.15</c:v>
                </c:pt>
                <c:pt idx="434">
                  <c:v>0.15</c:v>
                </c:pt>
                <c:pt idx="435">
                  <c:v>0.15</c:v>
                </c:pt>
                <c:pt idx="436">
                  <c:v>0.15</c:v>
                </c:pt>
                <c:pt idx="437">
                  <c:v>0.15</c:v>
                </c:pt>
                <c:pt idx="438">
                  <c:v>0.15</c:v>
                </c:pt>
                <c:pt idx="439">
                  <c:v>0.15</c:v>
                </c:pt>
                <c:pt idx="440">
                  <c:v>0.15</c:v>
                </c:pt>
                <c:pt idx="441">
                  <c:v>0.15</c:v>
                </c:pt>
                <c:pt idx="442">
                  <c:v>0.15</c:v>
                </c:pt>
                <c:pt idx="443">
                  <c:v>0.15</c:v>
                </c:pt>
                <c:pt idx="444">
                  <c:v>0.15</c:v>
                </c:pt>
                <c:pt idx="445">
                  <c:v>0.15</c:v>
                </c:pt>
                <c:pt idx="446">
                  <c:v>0.15</c:v>
                </c:pt>
                <c:pt idx="447">
                  <c:v>0.15</c:v>
                </c:pt>
                <c:pt idx="448">
                  <c:v>0.15</c:v>
                </c:pt>
                <c:pt idx="449">
                  <c:v>0.15</c:v>
                </c:pt>
                <c:pt idx="450">
                  <c:v>0.15</c:v>
                </c:pt>
                <c:pt idx="451">
                  <c:v>0.15</c:v>
                </c:pt>
                <c:pt idx="452">
                  <c:v>0.15</c:v>
                </c:pt>
                <c:pt idx="453">
                  <c:v>0.15</c:v>
                </c:pt>
                <c:pt idx="454">
                  <c:v>0.15</c:v>
                </c:pt>
                <c:pt idx="455">
                  <c:v>0.15</c:v>
                </c:pt>
                <c:pt idx="456">
                  <c:v>0.15</c:v>
                </c:pt>
                <c:pt idx="457">
                  <c:v>0.15</c:v>
                </c:pt>
                <c:pt idx="458">
                  <c:v>0.15</c:v>
                </c:pt>
                <c:pt idx="459">
                  <c:v>0.15</c:v>
                </c:pt>
                <c:pt idx="460">
                  <c:v>0.15</c:v>
                </c:pt>
                <c:pt idx="461">
                  <c:v>0.15</c:v>
                </c:pt>
                <c:pt idx="462">
                  <c:v>0.15</c:v>
                </c:pt>
                <c:pt idx="463">
                  <c:v>0.15</c:v>
                </c:pt>
                <c:pt idx="464">
                  <c:v>0.15</c:v>
                </c:pt>
                <c:pt idx="465">
                  <c:v>0.15</c:v>
                </c:pt>
                <c:pt idx="466">
                  <c:v>0.15</c:v>
                </c:pt>
                <c:pt idx="467">
                  <c:v>0.15</c:v>
                </c:pt>
                <c:pt idx="468">
                  <c:v>0.15</c:v>
                </c:pt>
                <c:pt idx="469">
                  <c:v>0.15</c:v>
                </c:pt>
                <c:pt idx="470">
                  <c:v>0.15</c:v>
                </c:pt>
                <c:pt idx="471">
                  <c:v>0.15</c:v>
                </c:pt>
                <c:pt idx="472">
                  <c:v>0.15</c:v>
                </c:pt>
                <c:pt idx="473">
                  <c:v>0.15</c:v>
                </c:pt>
                <c:pt idx="474">
                  <c:v>0.15</c:v>
                </c:pt>
                <c:pt idx="475">
                  <c:v>0.15</c:v>
                </c:pt>
                <c:pt idx="476">
                  <c:v>0.15</c:v>
                </c:pt>
                <c:pt idx="477">
                  <c:v>0.15</c:v>
                </c:pt>
                <c:pt idx="478">
                  <c:v>0.15</c:v>
                </c:pt>
                <c:pt idx="479">
                  <c:v>0.15</c:v>
                </c:pt>
                <c:pt idx="480">
                  <c:v>0.15</c:v>
                </c:pt>
                <c:pt idx="481">
                  <c:v>0.15</c:v>
                </c:pt>
                <c:pt idx="482">
                  <c:v>0.15</c:v>
                </c:pt>
                <c:pt idx="483">
                  <c:v>0.15</c:v>
                </c:pt>
                <c:pt idx="484">
                  <c:v>0.15</c:v>
                </c:pt>
                <c:pt idx="485">
                  <c:v>0.15</c:v>
                </c:pt>
                <c:pt idx="486">
                  <c:v>0.15</c:v>
                </c:pt>
                <c:pt idx="487">
                  <c:v>0.15</c:v>
                </c:pt>
                <c:pt idx="488">
                  <c:v>0.15</c:v>
                </c:pt>
                <c:pt idx="489">
                  <c:v>0.15</c:v>
                </c:pt>
                <c:pt idx="490">
                  <c:v>0.15</c:v>
                </c:pt>
                <c:pt idx="491">
                  <c:v>0.15</c:v>
                </c:pt>
                <c:pt idx="492">
                  <c:v>0.15</c:v>
                </c:pt>
                <c:pt idx="493">
                  <c:v>0.15</c:v>
                </c:pt>
                <c:pt idx="494">
                  <c:v>0.15</c:v>
                </c:pt>
                <c:pt idx="495">
                  <c:v>0.15</c:v>
                </c:pt>
                <c:pt idx="496">
                  <c:v>0.15</c:v>
                </c:pt>
                <c:pt idx="497">
                  <c:v>0.15</c:v>
                </c:pt>
                <c:pt idx="498">
                  <c:v>0.15</c:v>
                </c:pt>
                <c:pt idx="499">
                  <c:v>0.15</c:v>
                </c:pt>
                <c:pt idx="500">
                  <c:v>0.15</c:v>
                </c:pt>
                <c:pt idx="501">
                  <c:v>0.15</c:v>
                </c:pt>
                <c:pt idx="502">
                  <c:v>0.15</c:v>
                </c:pt>
                <c:pt idx="503">
                  <c:v>0.15</c:v>
                </c:pt>
                <c:pt idx="504">
                  <c:v>0.15</c:v>
                </c:pt>
                <c:pt idx="505">
                  <c:v>0.15</c:v>
                </c:pt>
                <c:pt idx="506">
                  <c:v>0.15</c:v>
                </c:pt>
                <c:pt idx="507">
                  <c:v>0.15</c:v>
                </c:pt>
                <c:pt idx="508">
                  <c:v>0.15</c:v>
                </c:pt>
                <c:pt idx="509">
                  <c:v>0.15</c:v>
                </c:pt>
                <c:pt idx="510">
                  <c:v>0.15</c:v>
                </c:pt>
                <c:pt idx="511">
                  <c:v>0.15</c:v>
                </c:pt>
                <c:pt idx="512">
                  <c:v>0.15</c:v>
                </c:pt>
                <c:pt idx="513">
                  <c:v>0.15</c:v>
                </c:pt>
                <c:pt idx="514">
                  <c:v>0.15</c:v>
                </c:pt>
                <c:pt idx="515">
                  <c:v>0.15</c:v>
                </c:pt>
                <c:pt idx="516">
                  <c:v>0.15</c:v>
                </c:pt>
                <c:pt idx="517">
                  <c:v>0.15</c:v>
                </c:pt>
                <c:pt idx="518">
                  <c:v>0.15</c:v>
                </c:pt>
                <c:pt idx="519">
                  <c:v>0.15</c:v>
                </c:pt>
                <c:pt idx="520">
                  <c:v>0.15</c:v>
                </c:pt>
                <c:pt idx="521">
                  <c:v>0.15</c:v>
                </c:pt>
                <c:pt idx="522">
                  <c:v>0.15</c:v>
                </c:pt>
                <c:pt idx="523">
                  <c:v>0.15</c:v>
                </c:pt>
                <c:pt idx="524">
                  <c:v>0.15</c:v>
                </c:pt>
                <c:pt idx="525">
                  <c:v>0.15</c:v>
                </c:pt>
                <c:pt idx="526">
                  <c:v>0.15</c:v>
                </c:pt>
                <c:pt idx="527">
                  <c:v>0.15</c:v>
                </c:pt>
                <c:pt idx="528">
                  <c:v>0.15</c:v>
                </c:pt>
                <c:pt idx="529">
                  <c:v>0.15</c:v>
                </c:pt>
                <c:pt idx="530">
                  <c:v>0.15</c:v>
                </c:pt>
                <c:pt idx="531">
                  <c:v>0.15</c:v>
                </c:pt>
                <c:pt idx="532">
                  <c:v>0.15</c:v>
                </c:pt>
                <c:pt idx="533">
                  <c:v>0.15</c:v>
                </c:pt>
                <c:pt idx="534">
                  <c:v>0.15</c:v>
                </c:pt>
                <c:pt idx="535">
                  <c:v>0.15</c:v>
                </c:pt>
                <c:pt idx="536">
                  <c:v>0.15</c:v>
                </c:pt>
                <c:pt idx="537">
                  <c:v>0.15</c:v>
                </c:pt>
                <c:pt idx="538">
                  <c:v>0.15</c:v>
                </c:pt>
                <c:pt idx="539">
                  <c:v>0.15</c:v>
                </c:pt>
                <c:pt idx="540">
                  <c:v>0.15</c:v>
                </c:pt>
                <c:pt idx="541">
                  <c:v>0.15</c:v>
                </c:pt>
                <c:pt idx="542">
                  <c:v>0.15</c:v>
                </c:pt>
                <c:pt idx="543">
                  <c:v>0.15</c:v>
                </c:pt>
                <c:pt idx="544">
                  <c:v>0.15</c:v>
                </c:pt>
                <c:pt idx="545">
                  <c:v>0.15</c:v>
                </c:pt>
                <c:pt idx="546">
                  <c:v>0.15</c:v>
                </c:pt>
                <c:pt idx="547">
                  <c:v>0.15</c:v>
                </c:pt>
                <c:pt idx="548">
                  <c:v>0.15</c:v>
                </c:pt>
                <c:pt idx="549">
                  <c:v>0.15</c:v>
                </c:pt>
                <c:pt idx="550">
                  <c:v>0.15</c:v>
                </c:pt>
                <c:pt idx="551">
                  <c:v>0.15</c:v>
                </c:pt>
                <c:pt idx="552">
                  <c:v>0.15</c:v>
                </c:pt>
                <c:pt idx="553">
                  <c:v>0.15</c:v>
                </c:pt>
                <c:pt idx="554">
                  <c:v>0.15</c:v>
                </c:pt>
                <c:pt idx="555">
                  <c:v>0.15</c:v>
                </c:pt>
                <c:pt idx="556">
                  <c:v>0.15</c:v>
                </c:pt>
                <c:pt idx="557">
                  <c:v>0.15</c:v>
                </c:pt>
                <c:pt idx="558">
                  <c:v>0.15</c:v>
                </c:pt>
                <c:pt idx="559">
                  <c:v>0.15</c:v>
                </c:pt>
                <c:pt idx="560">
                  <c:v>0.15</c:v>
                </c:pt>
                <c:pt idx="561">
                  <c:v>0.15</c:v>
                </c:pt>
                <c:pt idx="562">
                  <c:v>0.15</c:v>
                </c:pt>
                <c:pt idx="563">
                  <c:v>0.15</c:v>
                </c:pt>
                <c:pt idx="564">
                  <c:v>0.15</c:v>
                </c:pt>
                <c:pt idx="565">
                  <c:v>0.15</c:v>
                </c:pt>
                <c:pt idx="566">
                  <c:v>0.15</c:v>
                </c:pt>
                <c:pt idx="567">
                  <c:v>0.15</c:v>
                </c:pt>
                <c:pt idx="568">
                  <c:v>0.15</c:v>
                </c:pt>
                <c:pt idx="569">
                  <c:v>0.15</c:v>
                </c:pt>
                <c:pt idx="570">
                  <c:v>0.15</c:v>
                </c:pt>
                <c:pt idx="571">
                  <c:v>0.15</c:v>
                </c:pt>
                <c:pt idx="572">
                  <c:v>0.15</c:v>
                </c:pt>
                <c:pt idx="573">
                  <c:v>0.15</c:v>
                </c:pt>
                <c:pt idx="574">
                  <c:v>0.15</c:v>
                </c:pt>
                <c:pt idx="575">
                  <c:v>0.15</c:v>
                </c:pt>
                <c:pt idx="576">
                  <c:v>0.15</c:v>
                </c:pt>
                <c:pt idx="577">
                  <c:v>0.15</c:v>
                </c:pt>
                <c:pt idx="578">
                  <c:v>0.15</c:v>
                </c:pt>
                <c:pt idx="579">
                  <c:v>0.15</c:v>
                </c:pt>
                <c:pt idx="580">
                  <c:v>0.15</c:v>
                </c:pt>
                <c:pt idx="581">
                  <c:v>0.15</c:v>
                </c:pt>
                <c:pt idx="582">
                  <c:v>0.15</c:v>
                </c:pt>
                <c:pt idx="583">
                  <c:v>0.15</c:v>
                </c:pt>
                <c:pt idx="584">
                  <c:v>0.15</c:v>
                </c:pt>
                <c:pt idx="585">
                  <c:v>0.15</c:v>
                </c:pt>
                <c:pt idx="586">
                  <c:v>0.15</c:v>
                </c:pt>
                <c:pt idx="587">
                  <c:v>0.15</c:v>
                </c:pt>
                <c:pt idx="588">
                  <c:v>0.15</c:v>
                </c:pt>
                <c:pt idx="589">
                  <c:v>0.15</c:v>
                </c:pt>
                <c:pt idx="590">
                  <c:v>0.15</c:v>
                </c:pt>
                <c:pt idx="591">
                  <c:v>0.15</c:v>
                </c:pt>
                <c:pt idx="592">
                  <c:v>0.15</c:v>
                </c:pt>
                <c:pt idx="593">
                  <c:v>0.15</c:v>
                </c:pt>
                <c:pt idx="594">
                  <c:v>0.15</c:v>
                </c:pt>
                <c:pt idx="595">
                  <c:v>0.15</c:v>
                </c:pt>
                <c:pt idx="596">
                  <c:v>0.15</c:v>
                </c:pt>
                <c:pt idx="597">
                  <c:v>0.15</c:v>
                </c:pt>
                <c:pt idx="598">
                  <c:v>0.15</c:v>
                </c:pt>
                <c:pt idx="599">
                  <c:v>0.15</c:v>
                </c:pt>
                <c:pt idx="600">
                  <c:v>0.15</c:v>
                </c:pt>
                <c:pt idx="601">
                  <c:v>0.15</c:v>
                </c:pt>
                <c:pt idx="602">
                  <c:v>0.15</c:v>
                </c:pt>
                <c:pt idx="603">
                  <c:v>0.15</c:v>
                </c:pt>
                <c:pt idx="604">
                  <c:v>0.15</c:v>
                </c:pt>
                <c:pt idx="605">
                  <c:v>0.15</c:v>
                </c:pt>
                <c:pt idx="606">
                  <c:v>0.15</c:v>
                </c:pt>
                <c:pt idx="607">
                  <c:v>0.15</c:v>
                </c:pt>
                <c:pt idx="608">
                  <c:v>0.15</c:v>
                </c:pt>
                <c:pt idx="609">
                  <c:v>0.15</c:v>
                </c:pt>
                <c:pt idx="610">
                  <c:v>0.15</c:v>
                </c:pt>
                <c:pt idx="611">
                  <c:v>0.15</c:v>
                </c:pt>
                <c:pt idx="612">
                  <c:v>0.15</c:v>
                </c:pt>
                <c:pt idx="613">
                  <c:v>0.15</c:v>
                </c:pt>
                <c:pt idx="614">
                  <c:v>0.15</c:v>
                </c:pt>
                <c:pt idx="615">
                  <c:v>0.15</c:v>
                </c:pt>
                <c:pt idx="616">
                  <c:v>0.15</c:v>
                </c:pt>
                <c:pt idx="617">
                  <c:v>0.15</c:v>
                </c:pt>
                <c:pt idx="618">
                  <c:v>0.15</c:v>
                </c:pt>
                <c:pt idx="619">
                  <c:v>0.15</c:v>
                </c:pt>
                <c:pt idx="620">
                  <c:v>0.15</c:v>
                </c:pt>
                <c:pt idx="621">
                  <c:v>0.15</c:v>
                </c:pt>
                <c:pt idx="622">
                  <c:v>0.15</c:v>
                </c:pt>
                <c:pt idx="623">
                  <c:v>0.15</c:v>
                </c:pt>
                <c:pt idx="624">
                  <c:v>0.15</c:v>
                </c:pt>
                <c:pt idx="625">
                  <c:v>0.15</c:v>
                </c:pt>
                <c:pt idx="626">
                  <c:v>0.15</c:v>
                </c:pt>
                <c:pt idx="627">
                  <c:v>0.15</c:v>
                </c:pt>
                <c:pt idx="628">
                  <c:v>0.15</c:v>
                </c:pt>
                <c:pt idx="629">
                  <c:v>0.15</c:v>
                </c:pt>
                <c:pt idx="630">
                  <c:v>0.15</c:v>
                </c:pt>
                <c:pt idx="631">
                  <c:v>0.15</c:v>
                </c:pt>
                <c:pt idx="632">
                  <c:v>0.15</c:v>
                </c:pt>
                <c:pt idx="633">
                  <c:v>0.15</c:v>
                </c:pt>
                <c:pt idx="634">
                  <c:v>0.15</c:v>
                </c:pt>
                <c:pt idx="635">
                  <c:v>0.15</c:v>
                </c:pt>
                <c:pt idx="636">
                  <c:v>0.15</c:v>
                </c:pt>
                <c:pt idx="637">
                  <c:v>0.15</c:v>
                </c:pt>
                <c:pt idx="638">
                  <c:v>0.15</c:v>
                </c:pt>
                <c:pt idx="639">
                  <c:v>0.15</c:v>
                </c:pt>
                <c:pt idx="640">
                  <c:v>0.15</c:v>
                </c:pt>
                <c:pt idx="641">
                  <c:v>0.15</c:v>
                </c:pt>
                <c:pt idx="642">
                  <c:v>0.15</c:v>
                </c:pt>
                <c:pt idx="643">
                  <c:v>0.15</c:v>
                </c:pt>
                <c:pt idx="644">
                  <c:v>0.15</c:v>
                </c:pt>
                <c:pt idx="645">
                  <c:v>0.15</c:v>
                </c:pt>
                <c:pt idx="646">
                  <c:v>0.15</c:v>
                </c:pt>
                <c:pt idx="647">
                  <c:v>0.15</c:v>
                </c:pt>
                <c:pt idx="648">
                  <c:v>0.15</c:v>
                </c:pt>
                <c:pt idx="649">
                  <c:v>0.15</c:v>
                </c:pt>
                <c:pt idx="650">
                  <c:v>0.15</c:v>
                </c:pt>
                <c:pt idx="651">
                  <c:v>0.15</c:v>
                </c:pt>
                <c:pt idx="652">
                  <c:v>0.15</c:v>
                </c:pt>
                <c:pt idx="653">
                  <c:v>0.15</c:v>
                </c:pt>
                <c:pt idx="654">
                  <c:v>0.15</c:v>
                </c:pt>
                <c:pt idx="655">
                  <c:v>0.15</c:v>
                </c:pt>
                <c:pt idx="656">
                  <c:v>0.15</c:v>
                </c:pt>
                <c:pt idx="657">
                  <c:v>0.15</c:v>
                </c:pt>
                <c:pt idx="658">
                  <c:v>0.15</c:v>
                </c:pt>
                <c:pt idx="659">
                  <c:v>0.15</c:v>
                </c:pt>
                <c:pt idx="660">
                  <c:v>0.15</c:v>
                </c:pt>
                <c:pt idx="661">
                  <c:v>0.15</c:v>
                </c:pt>
                <c:pt idx="662">
                  <c:v>0.15</c:v>
                </c:pt>
                <c:pt idx="663">
                  <c:v>0.15</c:v>
                </c:pt>
                <c:pt idx="664">
                  <c:v>0.15</c:v>
                </c:pt>
                <c:pt idx="665">
                  <c:v>0.15</c:v>
                </c:pt>
                <c:pt idx="666">
                  <c:v>0.15</c:v>
                </c:pt>
                <c:pt idx="667">
                  <c:v>0.15</c:v>
                </c:pt>
                <c:pt idx="668">
                  <c:v>0.15</c:v>
                </c:pt>
                <c:pt idx="669">
                  <c:v>0.15</c:v>
                </c:pt>
                <c:pt idx="670">
                  <c:v>0.15</c:v>
                </c:pt>
                <c:pt idx="671">
                  <c:v>0.15</c:v>
                </c:pt>
                <c:pt idx="672">
                  <c:v>0.15</c:v>
                </c:pt>
                <c:pt idx="673">
                  <c:v>0.15</c:v>
                </c:pt>
                <c:pt idx="674">
                  <c:v>0.15</c:v>
                </c:pt>
                <c:pt idx="675">
                  <c:v>0.15</c:v>
                </c:pt>
                <c:pt idx="676">
                  <c:v>0.15</c:v>
                </c:pt>
                <c:pt idx="677">
                  <c:v>0.15</c:v>
                </c:pt>
                <c:pt idx="678">
                  <c:v>0.15</c:v>
                </c:pt>
                <c:pt idx="679">
                  <c:v>0.15</c:v>
                </c:pt>
                <c:pt idx="680">
                  <c:v>0.15</c:v>
                </c:pt>
                <c:pt idx="681">
                  <c:v>0.15</c:v>
                </c:pt>
                <c:pt idx="682">
                  <c:v>0.15</c:v>
                </c:pt>
                <c:pt idx="683">
                  <c:v>0.15</c:v>
                </c:pt>
                <c:pt idx="684">
                  <c:v>0.15</c:v>
                </c:pt>
                <c:pt idx="685">
                  <c:v>0.15</c:v>
                </c:pt>
                <c:pt idx="686">
                  <c:v>0.15</c:v>
                </c:pt>
                <c:pt idx="687">
                  <c:v>0.15</c:v>
                </c:pt>
                <c:pt idx="688">
                  <c:v>0.15</c:v>
                </c:pt>
                <c:pt idx="689">
                  <c:v>0.15</c:v>
                </c:pt>
                <c:pt idx="690">
                  <c:v>0.15</c:v>
                </c:pt>
                <c:pt idx="691">
                  <c:v>0.15</c:v>
                </c:pt>
                <c:pt idx="692">
                  <c:v>0.15</c:v>
                </c:pt>
                <c:pt idx="693">
                  <c:v>0.15</c:v>
                </c:pt>
                <c:pt idx="694">
                  <c:v>0.15</c:v>
                </c:pt>
                <c:pt idx="695">
                  <c:v>0.15</c:v>
                </c:pt>
                <c:pt idx="696">
                  <c:v>0.15</c:v>
                </c:pt>
                <c:pt idx="697">
                  <c:v>0.15</c:v>
                </c:pt>
                <c:pt idx="698">
                  <c:v>0.15</c:v>
                </c:pt>
                <c:pt idx="699">
                  <c:v>0.15</c:v>
                </c:pt>
                <c:pt idx="700">
                  <c:v>0.15</c:v>
                </c:pt>
                <c:pt idx="701">
                  <c:v>0.15</c:v>
                </c:pt>
                <c:pt idx="702">
                  <c:v>0.15</c:v>
                </c:pt>
                <c:pt idx="703">
                  <c:v>0.15</c:v>
                </c:pt>
                <c:pt idx="704">
                  <c:v>0.15</c:v>
                </c:pt>
                <c:pt idx="705">
                  <c:v>0.15</c:v>
                </c:pt>
                <c:pt idx="706">
                  <c:v>0.15</c:v>
                </c:pt>
                <c:pt idx="707">
                  <c:v>0.15</c:v>
                </c:pt>
                <c:pt idx="708">
                  <c:v>0.15</c:v>
                </c:pt>
                <c:pt idx="709">
                  <c:v>0.15</c:v>
                </c:pt>
                <c:pt idx="710">
                  <c:v>0.15</c:v>
                </c:pt>
                <c:pt idx="711">
                  <c:v>0.15</c:v>
                </c:pt>
                <c:pt idx="712">
                  <c:v>0.15</c:v>
                </c:pt>
                <c:pt idx="713">
                  <c:v>0.15</c:v>
                </c:pt>
                <c:pt idx="714">
                  <c:v>0.15</c:v>
                </c:pt>
                <c:pt idx="715">
                  <c:v>0.15</c:v>
                </c:pt>
                <c:pt idx="716">
                  <c:v>0.15</c:v>
                </c:pt>
                <c:pt idx="717">
                  <c:v>0.15</c:v>
                </c:pt>
                <c:pt idx="718">
                  <c:v>0.15</c:v>
                </c:pt>
                <c:pt idx="719">
                  <c:v>0.15</c:v>
                </c:pt>
                <c:pt idx="720">
                  <c:v>0.15</c:v>
                </c:pt>
                <c:pt idx="721">
                  <c:v>0.15</c:v>
                </c:pt>
                <c:pt idx="722">
                  <c:v>0.15</c:v>
                </c:pt>
                <c:pt idx="723">
                  <c:v>0.15</c:v>
                </c:pt>
                <c:pt idx="724">
                  <c:v>0.15</c:v>
                </c:pt>
                <c:pt idx="725">
                  <c:v>0.15</c:v>
                </c:pt>
                <c:pt idx="726">
                  <c:v>0.15</c:v>
                </c:pt>
                <c:pt idx="727">
                  <c:v>0.15</c:v>
                </c:pt>
                <c:pt idx="728">
                  <c:v>0.15</c:v>
                </c:pt>
                <c:pt idx="729">
                  <c:v>0.15</c:v>
                </c:pt>
                <c:pt idx="730">
                  <c:v>0.15</c:v>
                </c:pt>
                <c:pt idx="731">
                  <c:v>0.15</c:v>
                </c:pt>
                <c:pt idx="732">
                  <c:v>0.15</c:v>
                </c:pt>
                <c:pt idx="733">
                  <c:v>0.15</c:v>
                </c:pt>
                <c:pt idx="734">
                  <c:v>0.15</c:v>
                </c:pt>
                <c:pt idx="735">
                  <c:v>0.15</c:v>
                </c:pt>
                <c:pt idx="736">
                  <c:v>0.15</c:v>
                </c:pt>
                <c:pt idx="737">
                  <c:v>0.15</c:v>
                </c:pt>
                <c:pt idx="738">
                  <c:v>0.15</c:v>
                </c:pt>
                <c:pt idx="739">
                  <c:v>0.15</c:v>
                </c:pt>
                <c:pt idx="740">
                  <c:v>0.15</c:v>
                </c:pt>
                <c:pt idx="741">
                  <c:v>0.15</c:v>
                </c:pt>
                <c:pt idx="742">
                  <c:v>0.15</c:v>
                </c:pt>
                <c:pt idx="743">
                  <c:v>0.15</c:v>
                </c:pt>
                <c:pt idx="744">
                  <c:v>0.15</c:v>
                </c:pt>
                <c:pt idx="745">
                  <c:v>0.15</c:v>
                </c:pt>
                <c:pt idx="746">
                  <c:v>0.15</c:v>
                </c:pt>
                <c:pt idx="747">
                  <c:v>0.15</c:v>
                </c:pt>
                <c:pt idx="748">
                  <c:v>0.15</c:v>
                </c:pt>
                <c:pt idx="749">
                  <c:v>0.15</c:v>
                </c:pt>
                <c:pt idx="750">
                  <c:v>0.15</c:v>
                </c:pt>
                <c:pt idx="751">
                  <c:v>0.15</c:v>
                </c:pt>
                <c:pt idx="752">
                  <c:v>0.15</c:v>
                </c:pt>
                <c:pt idx="753">
                  <c:v>0.15</c:v>
                </c:pt>
                <c:pt idx="754">
                  <c:v>0.15</c:v>
                </c:pt>
                <c:pt idx="755">
                  <c:v>0.15</c:v>
                </c:pt>
                <c:pt idx="756">
                  <c:v>0.15</c:v>
                </c:pt>
                <c:pt idx="757">
                  <c:v>0.15</c:v>
                </c:pt>
                <c:pt idx="758">
                  <c:v>0.15</c:v>
                </c:pt>
                <c:pt idx="759">
                  <c:v>0.15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9AC-4AC4-92D9-FD6D243F6A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9118416"/>
        <c:axId val="789118768"/>
      </c:scatterChart>
      <c:valAx>
        <c:axId val="789118416"/>
        <c:scaling>
          <c:orientation val="minMax"/>
          <c:max val="760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b="1">
                    <a:solidFill>
                      <a:sysClr val="windowText" lastClr="000000"/>
                    </a:solidFill>
                  </a:rPr>
                  <a:t>Case Number</a:t>
                </a:r>
                <a:endParaRPr lang="en-US" b="1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5112826961268625"/>
              <c:y val="0.94630988922994785"/>
            </c:manualLayout>
          </c:layout>
          <c:overlay val="0"/>
          <c:spPr>
            <a:noFill/>
            <a:ln>
              <a:solidFill>
                <a:schemeClr val="tx1">
                  <a:lumMod val="15000"/>
                  <a:lumOff val="85000"/>
                  <a:alpha val="87000"/>
                </a:schemeClr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118768"/>
        <c:crosses val="autoZero"/>
        <c:crossBetween val="midCat"/>
        <c:majorUnit val="30"/>
        <c:minorUnit val="1"/>
      </c:valAx>
      <c:valAx>
        <c:axId val="789118768"/>
        <c:scaling>
          <c:orientation val="minMax"/>
          <c:min val="0"/>
        </c:scaling>
        <c:delete val="0"/>
        <c:axPos val="l"/>
        <c:majorGridlines>
          <c:spPr>
            <a:ln w="190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</a:rPr>
                  <a:t>Discount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000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118416"/>
        <c:crosses val="autoZero"/>
        <c:crossBetween val="midCat"/>
        <c:majorUnit val="1.0000000000000002E-2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Discount on product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In continuous mode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Cases!$A$4:$A$763</c:f>
              <c:numCache>
                <c:formatCode>General</c:formatCode>
                <c:ptCount val="7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</c:numCache>
            </c:numRef>
          </c:xVal>
          <c:yVal>
            <c:numRef>
              <c:f>Cases!$J$4:$J$763</c:f>
              <c:numCache>
                <c:formatCode>0.00000000%</c:formatCode>
                <c:ptCount val="760"/>
                <c:pt idx="0">
                  <c:v>2.2521176038052815E-2</c:v>
                </c:pt>
                <c:pt idx="1">
                  <c:v>2.3209499516866572E-2</c:v>
                </c:pt>
                <c:pt idx="2">
                  <c:v>2.4270881338612327E-2</c:v>
                </c:pt>
                <c:pt idx="3">
                  <c:v>2.53760103126901E-2</c:v>
                </c:pt>
                <c:pt idx="4">
                  <c:v>2.6403309675492426E-2</c:v>
                </c:pt>
                <c:pt idx="5">
                  <c:v>2.7057225509757643E-2</c:v>
                </c:pt>
                <c:pt idx="6">
                  <c:v>2.8119271999565099E-2</c:v>
                </c:pt>
                <c:pt idx="7">
                  <c:v>2.9106935264762157E-2</c:v>
                </c:pt>
                <c:pt idx="8">
                  <c:v>3.0079899736652371E-2</c:v>
                </c:pt>
                <c:pt idx="9">
                  <c:v>3.1038604597153463E-2</c:v>
                </c:pt>
                <c:pt idx="10">
                  <c:v>3.198346891561421E-2</c:v>
                </c:pt>
                <c:pt idx="11">
                  <c:v>3.2969839816896829E-2</c:v>
                </c:pt>
                <c:pt idx="12">
                  <c:v>3.3887583494738749E-2</c:v>
                </c:pt>
                <c:pt idx="13">
                  <c:v>3.4792648898541056E-2</c:v>
                </c:pt>
                <c:pt idx="14">
                  <c:v>3.5685385828529759E-2</c:v>
                </c:pt>
                <c:pt idx="15">
                  <c:v>3.6266955741895424E-2</c:v>
                </c:pt>
                <c:pt idx="16">
                  <c:v>3.7193426205965108E-2</c:v>
                </c:pt>
                <c:pt idx="17">
                  <c:v>3.8055794048656111E-2</c:v>
                </c:pt>
                <c:pt idx="18">
                  <c:v>3.8906937790380458E-2</c:v>
                </c:pt>
                <c:pt idx="19">
                  <c:v>3.9747148773778718E-2</c:v>
                </c:pt>
                <c:pt idx="20">
                  <c:v>4.0576706806447316E-2</c:v>
                </c:pt>
                <c:pt idx="21">
                  <c:v>4.1445072367499725E-2</c:v>
                </c:pt>
                <c:pt idx="22">
                  <c:v>4.2253622197768403E-2</c:v>
                </c:pt>
                <c:pt idx="23">
                  <c:v>4.3100378251453075E-2</c:v>
                </c:pt>
                <c:pt idx="24">
                  <c:v>4.3936427115867094E-2</c:v>
                </c:pt>
                <c:pt idx="25">
                  <c:v>4.4715156724567495E-2</c:v>
                </c:pt>
                <c:pt idx="26">
                  <c:v>4.5531158447644438E-2</c:v>
                </c:pt>
                <c:pt idx="27">
                  <c:v>4.6337211787179866E-2</c:v>
                </c:pt>
                <c:pt idx="28">
                  <c:v>4.7133555936777927E-2</c:v>
                </c:pt>
                <c:pt idx="29">
                  <c:v>4.7635659800774333E-2</c:v>
                </c:pt>
                <c:pt idx="30">
                  <c:v>4.8373033600323412E-2</c:v>
                </c:pt>
                <c:pt idx="31">
                  <c:v>4.9102169171932109E-2</c:v>
                </c:pt>
                <c:pt idx="32">
                  <c:v>4.9866947463263811E-2</c:v>
                </c:pt>
                <c:pt idx="33">
                  <c:v>5.0350227720957763E-2</c:v>
                </c:pt>
                <c:pt idx="34">
                  <c:v>5.1058666045649459E-2</c:v>
                </c:pt>
                <c:pt idx="35">
                  <c:v>5.1759479506383488E-2</c:v>
                </c:pt>
                <c:pt idx="36">
                  <c:v>5.2452830788606075E-2</c:v>
                </c:pt>
                <c:pt idx="37">
                  <c:v>5.3180705153601071E-2</c:v>
                </c:pt>
                <c:pt idx="38">
                  <c:v>5.3900614503005206E-2</c:v>
                </c:pt>
                <c:pt idx="39">
                  <c:v>5.4358085451528759E-2</c:v>
                </c:pt>
                <c:pt idx="40">
                  <c:v>5.5066034231913585E-2</c:v>
                </c:pt>
                <c:pt idx="41">
                  <c:v>5.5766429425522901E-2</c:v>
                </c:pt>
                <c:pt idx="42">
                  <c:v>5.6211650098367705E-2</c:v>
                </c:pt>
                <c:pt idx="43">
                  <c:v>5.6861090142731774E-2</c:v>
                </c:pt>
                <c:pt idx="44">
                  <c:v>5.7298724888545816E-2</c:v>
                </c:pt>
                <c:pt idx="45">
                  <c:v>5.7732565910230571E-2</c:v>
                </c:pt>
                <c:pt idx="46">
                  <c:v>5.8162676714217487E-2</c:v>
                </c:pt>
                <c:pt idx="47">
                  <c:v>5.8833674986902063E-2</c:v>
                </c:pt>
                <c:pt idx="48">
                  <c:v>5.9459581401235528E-2</c:v>
                </c:pt>
                <c:pt idx="49">
                  <c:v>6.0079464263176452E-2</c:v>
                </c:pt>
                <c:pt idx="50">
                  <c:v>6.0731095984909333E-2</c:v>
                </c:pt>
                <c:pt idx="51">
                  <c:v>6.1376270942832489E-2</c:v>
                </c:pt>
                <c:pt idx="52">
                  <c:v>6.1978193937502368E-2</c:v>
                </c:pt>
                <c:pt idx="53">
                  <c:v>6.2574543060284316E-2</c:v>
                </c:pt>
                <c:pt idx="54">
                  <c:v>6.3165420755285528E-2</c:v>
                </c:pt>
                <c:pt idx="55">
                  <c:v>6.3750926601152225E-2</c:v>
                </c:pt>
                <c:pt idx="56">
                  <c:v>6.4331157419949547E-2</c:v>
                </c:pt>
                <c:pt idx="57">
                  <c:v>6.4941783780504969E-2</c:v>
                </c:pt>
                <c:pt idx="58">
                  <c:v>6.5511486679379449E-2</c:v>
                </c:pt>
                <c:pt idx="59">
                  <c:v>6.6076193069323441E-2</c:v>
                </c:pt>
                <c:pt idx="60">
                  <c:v>6.6635989667884088E-2</c:v>
                </c:pt>
                <c:pt idx="61">
                  <c:v>6.7190960908328323E-2</c:v>
                </c:pt>
                <c:pt idx="62">
                  <c:v>6.7741189021188641E-2</c:v>
                </c:pt>
                <c:pt idx="63">
                  <c:v>6.8286754112110937E-2</c:v>
                </c:pt>
                <c:pt idx="64">
                  <c:v>6.8827734236200588E-2</c:v>
                </c:pt>
                <c:pt idx="65">
                  <c:v>6.936420546906652E-2</c:v>
                </c:pt>
                <c:pt idx="66">
                  <c:v>6.9896241974737205E-2</c:v>
                </c:pt>
                <c:pt idx="67">
                  <c:v>7.0423916070620263E-2</c:v>
                </c:pt>
                <c:pt idx="68">
                  <c:v>7.0787548010288859E-2</c:v>
                </c:pt>
                <c:pt idx="69">
                  <c:v>7.1341132780394112E-2</c:v>
                </c:pt>
                <c:pt idx="70">
                  <c:v>7.1699474678779573E-2</c:v>
                </c:pt>
                <c:pt idx="71">
                  <c:v>7.2245783783613904E-2</c:v>
                </c:pt>
                <c:pt idx="72">
                  <c:v>7.2755509063271884E-2</c:v>
                </c:pt>
                <c:pt idx="73">
                  <c:v>7.3261213871764541E-2</c:v>
                </c:pt>
                <c:pt idx="74">
                  <c:v>7.3762960800860755E-2</c:v>
                </c:pt>
                <c:pt idx="75">
                  <c:v>7.4109136668862319E-2</c:v>
                </c:pt>
                <c:pt idx="76">
                  <c:v>7.4635957772963391E-2</c:v>
                </c:pt>
                <c:pt idx="77">
                  <c:v>7.5127520270159343E-2</c:v>
                </c:pt>
                <c:pt idx="78">
                  <c:v>7.5615335323115151E-2</c:v>
                </c:pt>
                <c:pt idx="79">
                  <c:v>7.6099459302894745E-2</c:v>
                </c:pt>
                <c:pt idx="80">
                  <c:v>7.6579947297054307E-2</c:v>
                </c:pt>
                <c:pt idx="81">
                  <c:v>7.6912601039277995E-2</c:v>
                </c:pt>
                <c:pt idx="82">
                  <c:v>7.7417492456001047E-2</c:v>
                </c:pt>
                <c:pt idx="83">
                  <c:v>7.7918462186108095E-2</c:v>
                </c:pt>
                <c:pt idx="84">
                  <c:v>7.8385937337441258E-2</c:v>
                </c:pt>
                <c:pt idx="85">
                  <c:v>7.8850014375154043E-2</c:v>
                </c:pt>
                <c:pt idx="86">
                  <c:v>7.9310741998161682E-2</c:v>
                </c:pt>
                <c:pt idx="87">
                  <c:v>7.9768167849735061E-2</c:v>
                </c:pt>
                <c:pt idx="88">
                  <c:v>8.0222338548419425E-2</c:v>
                </c:pt>
                <c:pt idx="89">
                  <c:v>8.067329971780357E-2</c:v>
                </c:pt>
                <c:pt idx="90">
                  <c:v>8.1149683355083879E-2</c:v>
                </c:pt>
                <c:pt idx="91">
                  <c:v>8.1461879224994815E-2</c:v>
                </c:pt>
                <c:pt idx="92">
                  <c:v>8.1904523866221268E-2</c:v>
                </c:pt>
                <c:pt idx="93">
                  <c:v>8.2372209963835874E-2</c:v>
                </c:pt>
                <c:pt idx="94">
                  <c:v>8.280862523922039E-2</c:v>
                </c:pt>
                <c:pt idx="95">
                  <c:v>8.3113262223036166E-2</c:v>
                </c:pt>
                <c:pt idx="96">
                  <c:v>8.3544930438104958E-2</c:v>
                </c:pt>
                <c:pt idx="97">
                  <c:v>8.4001153391406014E-2</c:v>
                </c:pt>
                <c:pt idx="98">
                  <c:v>8.4300294160940425E-2</c:v>
                </c:pt>
                <c:pt idx="99">
                  <c:v>8.4597605439886703E-2</c:v>
                </c:pt>
                <c:pt idx="100">
                  <c:v>8.4893108886534896E-2</c:v>
                </c:pt>
                <c:pt idx="101">
                  <c:v>8.5313755961240245E-2</c:v>
                </c:pt>
                <c:pt idx="102">
                  <c:v>8.5758425845891662E-2</c:v>
                </c:pt>
                <c:pt idx="103">
                  <c:v>8.6173410634063252E-2</c:v>
                </c:pt>
                <c:pt idx="104">
                  <c:v>8.6612161840139534E-2</c:v>
                </c:pt>
                <c:pt idx="105">
                  <c:v>8.7021632942753113E-2</c:v>
                </c:pt>
                <c:pt idx="106">
                  <c:v>8.7428471878468361E-2</c:v>
                </c:pt>
                <c:pt idx="107">
                  <c:v>8.7832712010282532E-2</c:v>
                </c:pt>
                <c:pt idx="108">
                  <c:v>8.8234386061430636E-2</c:v>
                </c:pt>
                <c:pt idx="109">
                  <c:v>8.8659258187272938E-2</c:v>
                </c:pt>
                <c:pt idx="110">
                  <c:v>8.9055760133490147E-2</c:v>
                </c:pt>
                <c:pt idx="111">
                  <c:v>8.9475220681890177E-2</c:v>
                </c:pt>
                <c:pt idx="112">
                  <c:v>8.9866680182097536E-2</c:v>
                </c:pt>
                <c:pt idx="113">
                  <c:v>9.0280863666663325E-2</c:v>
                </c:pt>
                <c:pt idx="114">
                  <c:v>9.0667405521541511E-2</c:v>
                </c:pt>
                <c:pt idx="115">
                  <c:v>9.0939040029883511E-2</c:v>
                </c:pt>
                <c:pt idx="116">
                  <c:v>9.1321811791603036E-2</c:v>
                </c:pt>
                <c:pt idx="117">
                  <c:v>9.1590520756753779E-2</c:v>
                </c:pt>
                <c:pt idx="118">
                  <c:v>9.1969594587185899E-2</c:v>
                </c:pt>
                <c:pt idx="119">
                  <c:v>9.2235438474141285E-2</c:v>
                </c:pt>
                <c:pt idx="120">
                  <c:v>9.2610884461223786E-2</c:v>
                </c:pt>
                <c:pt idx="121">
                  <c:v>9.2873921898380951E-2</c:v>
                </c:pt>
                <c:pt idx="122">
                  <c:v>9.3135530448604453E-2</c:v>
                </c:pt>
                <c:pt idx="123">
                  <c:v>9.3395725146668496E-2</c:v>
                </c:pt>
                <c:pt idx="124">
                  <c:v>9.3654520793407414E-2</c:v>
                </c:pt>
                <c:pt idx="125">
                  <c:v>9.4046349831109932E-2</c:v>
                </c:pt>
                <c:pt idx="126">
                  <c:v>9.4435768084723537E-2</c:v>
                </c:pt>
                <c:pt idx="127">
                  <c:v>9.4690466739169477E-2</c:v>
                </c:pt>
                <c:pt idx="128">
                  <c:v>9.4943822762350805E-2</c:v>
                </c:pt>
                <c:pt idx="129">
                  <c:v>9.5328202149834063E-2</c:v>
                </c:pt>
                <c:pt idx="130">
                  <c:v>9.568698534844744E-2</c:v>
                </c:pt>
                <c:pt idx="131">
                  <c:v>9.5936487098045475E-2</c:v>
                </c:pt>
                <c:pt idx="132">
                  <c:v>9.6292017827495302E-2</c:v>
                </c:pt>
                <c:pt idx="133">
                  <c:v>9.664553571362211E-2</c:v>
                </c:pt>
                <c:pt idx="134">
                  <c:v>9.6997063313512211E-2</c:v>
                </c:pt>
                <c:pt idx="135">
                  <c:v>9.7346622800445481E-2</c:v>
                </c:pt>
                <c:pt idx="136">
                  <c:v>9.7716885380945695E-2</c:v>
                </c:pt>
                <c:pt idx="137">
                  <c:v>9.8062468206221554E-2</c:v>
                </c:pt>
                <c:pt idx="138">
                  <c:v>9.840614818450355E-2</c:v>
                </c:pt>
                <c:pt idx="139">
                  <c:v>9.877025616361268E-2</c:v>
                </c:pt>
                <c:pt idx="140">
                  <c:v>9.9110089962072934E-2</c:v>
                </c:pt>
                <c:pt idx="141">
                  <c:v>9.9448082948416672E-2</c:v>
                </c:pt>
                <c:pt idx="142">
                  <c:v>9.9784254819702101E-2</c:v>
                </c:pt>
                <c:pt idx="143">
                  <c:v>0.1</c:v>
                </c:pt>
                <c:pt idx="144">
                  <c:v>0.1</c:v>
                </c:pt>
                <c:pt idx="145">
                  <c:v>0.1</c:v>
                </c:pt>
                <c:pt idx="146">
                  <c:v>0.1</c:v>
                </c:pt>
                <c:pt idx="147">
                  <c:v>0.1</c:v>
                </c:pt>
                <c:pt idx="148">
                  <c:v>0.1</c:v>
                </c:pt>
                <c:pt idx="149">
                  <c:v>0.1</c:v>
                </c:pt>
                <c:pt idx="150">
                  <c:v>0.1</c:v>
                </c:pt>
                <c:pt idx="151">
                  <c:v>0.1</c:v>
                </c:pt>
                <c:pt idx="152">
                  <c:v>0.1</c:v>
                </c:pt>
                <c:pt idx="153">
                  <c:v>0.1</c:v>
                </c:pt>
                <c:pt idx="154">
                  <c:v>0.1</c:v>
                </c:pt>
                <c:pt idx="155">
                  <c:v>0.1</c:v>
                </c:pt>
                <c:pt idx="156">
                  <c:v>0.1</c:v>
                </c:pt>
                <c:pt idx="157">
                  <c:v>0.1</c:v>
                </c:pt>
                <c:pt idx="158">
                  <c:v>0.1</c:v>
                </c:pt>
                <c:pt idx="159">
                  <c:v>0.1</c:v>
                </c:pt>
                <c:pt idx="160">
                  <c:v>0.1</c:v>
                </c:pt>
                <c:pt idx="161">
                  <c:v>0.1</c:v>
                </c:pt>
                <c:pt idx="162">
                  <c:v>0.1</c:v>
                </c:pt>
                <c:pt idx="163">
                  <c:v>0.1</c:v>
                </c:pt>
                <c:pt idx="164">
                  <c:v>0.1</c:v>
                </c:pt>
                <c:pt idx="165">
                  <c:v>0.1</c:v>
                </c:pt>
                <c:pt idx="166">
                  <c:v>0.1</c:v>
                </c:pt>
                <c:pt idx="167">
                  <c:v>0.1</c:v>
                </c:pt>
                <c:pt idx="168">
                  <c:v>0.1</c:v>
                </c:pt>
                <c:pt idx="169">
                  <c:v>0.1</c:v>
                </c:pt>
                <c:pt idx="170">
                  <c:v>0.1</c:v>
                </c:pt>
                <c:pt idx="171">
                  <c:v>0.1</c:v>
                </c:pt>
                <c:pt idx="172">
                  <c:v>0.1</c:v>
                </c:pt>
                <c:pt idx="173">
                  <c:v>0.1</c:v>
                </c:pt>
                <c:pt idx="174">
                  <c:v>0.1</c:v>
                </c:pt>
                <c:pt idx="175">
                  <c:v>0.1</c:v>
                </c:pt>
                <c:pt idx="176">
                  <c:v>0.1</c:v>
                </c:pt>
                <c:pt idx="177">
                  <c:v>0.1</c:v>
                </c:pt>
                <c:pt idx="178">
                  <c:v>0.1</c:v>
                </c:pt>
                <c:pt idx="179">
                  <c:v>0.1</c:v>
                </c:pt>
                <c:pt idx="180">
                  <c:v>0.1</c:v>
                </c:pt>
                <c:pt idx="181">
                  <c:v>0.1</c:v>
                </c:pt>
                <c:pt idx="182">
                  <c:v>0.1</c:v>
                </c:pt>
                <c:pt idx="183">
                  <c:v>0.1</c:v>
                </c:pt>
                <c:pt idx="184">
                  <c:v>0.1</c:v>
                </c:pt>
                <c:pt idx="185">
                  <c:v>0.1</c:v>
                </c:pt>
                <c:pt idx="186">
                  <c:v>0.1</c:v>
                </c:pt>
                <c:pt idx="187">
                  <c:v>0.1</c:v>
                </c:pt>
                <c:pt idx="188">
                  <c:v>0.1</c:v>
                </c:pt>
                <c:pt idx="189">
                  <c:v>0.1</c:v>
                </c:pt>
                <c:pt idx="190">
                  <c:v>0.1</c:v>
                </c:pt>
                <c:pt idx="191">
                  <c:v>0.1</c:v>
                </c:pt>
                <c:pt idx="192">
                  <c:v>0.1</c:v>
                </c:pt>
                <c:pt idx="193">
                  <c:v>0.1</c:v>
                </c:pt>
                <c:pt idx="194">
                  <c:v>0.1</c:v>
                </c:pt>
                <c:pt idx="195">
                  <c:v>0.1</c:v>
                </c:pt>
                <c:pt idx="196">
                  <c:v>0.1</c:v>
                </c:pt>
                <c:pt idx="197">
                  <c:v>0.1</c:v>
                </c:pt>
                <c:pt idx="198">
                  <c:v>0.1</c:v>
                </c:pt>
                <c:pt idx="199">
                  <c:v>0.1</c:v>
                </c:pt>
                <c:pt idx="200">
                  <c:v>0.1</c:v>
                </c:pt>
                <c:pt idx="201">
                  <c:v>0.1</c:v>
                </c:pt>
                <c:pt idx="202">
                  <c:v>0.1</c:v>
                </c:pt>
                <c:pt idx="203">
                  <c:v>0.1</c:v>
                </c:pt>
                <c:pt idx="204">
                  <c:v>0.1</c:v>
                </c:pt>
                <c:pt idx="205">
                  <c:v>0.1</c:v>
                </c:pt>
                <c:pt idx="206">
                  <c:v>0.1</c:v>
                </c:pt>
                <c:pt idx="207">
                  <c:v>0.1</c:v>
                </c:pt>
                <c:pt idx="208">
                  <c:v>0.1</c:v>
                </c:pt>
                <c:pt idx="209">
                  <c:v>0.1</c:v>
                </c:pt>
                <c:pt idx="210">
                  <c:v>0.1</c:v>
                </c:pt>
                <c:pt idx="211">
                  <c:v>0.1</c:v>
                </c:pt>
                <c:pt idx="212">
                  <c:v>0.1</c:v>
                </c:pt>
                <c:pt idx="213">
                  <c:v>0.1</c:v>
                </c:pt>
                <c:pt idx="214">
                  <c:v>0.1</c:v>
                </c:pt>
                <c:pt idx="215">
                  <c:v>0.1</c:v>
                </c:pt>
                <c:pt idx="216">
                  <c:v>0.1</c:v>
                </c:pt>
                <c:pt idx="217">
                  <c:v>0.1</c:v>
                </c:pt>
                <c:pt idx="218">
                  <c:v>0.1</c:v>
                </c:pt>
                <c:pt idx="219">
                  <c:v>0.1</c:v>
                </c:pt>
                <c:pt idx="220">
                  <c:v>0.1</c:v>
                </c:pt>
                <c:pt idx="221">
                  <c:v>0.1</c:v>
                </c:pt>
                <c:pt idx="222">
                  <c:v>0.1</c:v>
                </c:pt>
                <c:pt idx="223">
                  <c:v>0.1</c:v>
                </c:pt>
                <c:pt idx="224">
                  <c:v>0.1</c:v>
                </c:pt>
                <c:pt idx="225">
                  <c:v>0.1</c:v>
                </c:pt>
                <c:pt idx="226">
                  <c:v>0.1</c:v>
                </c:pt>
                <c:pt idx="227">
                  <c:v>0.1</c:v>
                </c:pt>
                <c:pt idx="228">
                  <c:v>0.1</c:v>
                </c:pt>
                <c:pt idx="229">
                  <c:v>0.1</c:v>
                </c:pt>
                <c:pt idx="230">
                  <c:v>0.1</c:v>
                </c:pt>
                <c:pt idx="231">
                  <c:v>0.1</c:v>
                </c:pt>
                <c:pt idx="232">
                  <c:v>0.1</c:v>
                </c:pt>
                <c:pt idx="233">
                  <c:v>0.1</c:v>
                </c:pt>
                <c:pt idx="234">
                  <c:v>0.1</c:v>
                </c:pt>
                <c:pt idx="235">
                  <c:v>0.1</c:v>
                </c:pt>
                <c:pt idx="236">
                  <c:v>0.1</c:v>
                </c:pt>
                <c:pt idx="237">
                  <c:v>0.1</c:v>
                </c:pt>
                <c:pt idx="238">
                  <c:v>0.1</c:v>
                </c:pt>
                <c:pt idx="239">
                  <c:v>0.1</c:v>
                </c:pt>
                <c:pt idx="240">
                  <c:v>0.1</c:v>
                </c:pt>
                <c:pt idx="241">
                  <c:v>0.1</c:v>
                </c:pt>
                <c:pt idx="242">
                  <c:v>0.1</c:v>
                </c:pt>
                <c:pt idx="243">
                  <c:v>0.1</c:v>
                </c:pt>
                <c:pt idx="244">
                  <c:v>0.1</c:v>
                </c:pt>
                <c:pt idx="245">
                  <c:v>0.1</c:v>
                </c:pt>
                <c:pt idx="246">
                  <c:v>0.1</c:v>
                </c:pt>
                <c:pt idx="247">
                  <c:v>0.1</c:v>
                </c:pt>
                <c:pt idx="248">
                  <c:v>0.1</c:v>
                </c:pt>
                <c:pt idx="249">
                  <c:v>0.1</c:v>
                </c:pt>
                <c:pt idx="250">
                  <c:v>0.1</c:v>
                </c:pt>
                <c:pt idx="251">
                  <c:v>0.1</c:v>
                </c:pt>
                <c:pt idx="252">
                  <c:v>0.1</c:v>
                </c:pt>
                <c:pt idx="253">
                  <c:v>0.1</c:v>
                </c:pt>
                <c:pt idx="254">
                  <c:v>0.1</c:v>
                </c:pt>
                <c:pt idx="255">
                  <c:v>0.1</c:v>
                </c:pt>
                <c:pt idx="256">
                  <c:v>0.1</c:v>
                </c:pt>
                <c:pt idx="257">
                  <c:v>0.1</c:v>
                </c:pt>
                <c:pt idx="258">
                  <c:v>0.1</c:v>
                </c:pt>
                <c:pt idx="259">
                  <c:v>0.1</c:v>
                </c:pt>
                <c:pt idx="260">
                  <c:v>0.1</c:v>
                </c:pt>
                <c:pt idx="261">
                  <c:v>0.1</c:v>
                </c:pt>
                <c:pt idx="262">
                  <c:v>0.1</c:v>
                </c:pt>
                <c:pt idx="263">
                  <c:v>0.1</c:v>
                </c:pt>
                <c:pt idx="264">
                  <c:v>0.1</c:v>
                </c:pt>
                <c:pt idx="265">
                  <c:v>0.1</c:v>
                </c:pt>
                <c:pt idx="266">
                  <c:v>0.1</c:v>
                </c:pt>
                <c:pt idx="267">
                  <c:v>0.1</c:v>
                </c:pt>
                <c:pt idx="268">
                  <c:v>0.1</c:v>
                </c:pt>
                <c:pt idx="269">
                  <c:v>0.1</c:v>
                </c:pt>
                <c:pt idx="270">
                  <c:v>0.1</c:v>
                </c:pt>
                <c:pt idx="271">
                  <c:v>0.1</c:v>
                </c:pt>
                <c:pt idx="272">
                  <c:v>0.1</c:v>
                </c:pt>
                <c:pt idx="273">
                  <c:v>0.1</c:v>
                </c:pt>
                <c:pt idx="274">
                  <c:v>0.1</c:v>
                </c:pt>
                <c:pt idx="275">
                  <c:v>0.1</c:v>
                </c:pt>
                <c:pt idx="276">
                  <c:v>0.1</c:v>
                </c:pt>
                <c:pt idx="277">
                  <c:v>0.1</c:v>
                </c:pt>
                <c:pt idx="278">
                  <c:v>0.1</c:v>
                </c:pt>
                <c:pt idx="279">
                  <c:v>0.1</c:v>
                </c:pt>
                <c:pt idx="280">
                  <c:v>0.1</c:v>
                </c:pt>
                <c:pt idx="281">
                  <c:v>0.1</c:v>
                </c:pt>
                <c:pt idx="282">
                  <c:v>0.1</c:v>
                </c:pt>
                <c:pt idx="283">
                  <c:v>0.1</c:v>
                </c:pt>
                <c:pt idx="284">
                  <c:v>0.1</c:v>
                </c:pt>
                <c:pt idx="285">
                  <c:v>0.1</c:v>
                </c:pt>
                <c:pt idx="286">
                  <c:v>0.1</c:v>
                </c:pt>
                <c:pt idx="287">
                  <c:v>0.1</c:v>
                </c:pt>
                <c:pt idx="288">
                  <c:v>0.1</c:v>
                </c:pt>
                <c:pt idx="289">
                  <c:v>0.1</c:v>
                </c:pt>
                <c:pt idx="290">
                  <c:v>0.1</c:v>
                </c:pt>
                <c:pt idx="291">
                  <c:v>0.1</c:v>
                </c:pt>
                <c:pt idx="292">
                  <c:v>0.1</c:v>
                </c:pt>
                <c:pt idx="293">
                  <c:v>0.1</c:v>
                </c:pt>
                <c:pt idx="294">
                  <c:v>0.1</c:v>
                </c:pt>
                <c:pt idx="295">
                  <c:v>0.1</c:v>
                </c:pt>
                <c:pt idx="296">
                  <c:v>0.1</c:v>
                </c:pt>
                <c:pt idx="297">
                  <c:v>0.1</c:v>
                </c:pt>
                <c:pt idx="298">
                  <c:v>0.1</c:v>
                </c:pt>
                <c:pt idx="299">
                  <c:v>0.1</c:v>
                </c:pt>
                <c:pt idx="300">
                  <c:v>0.1</c:v>
                </c:pt>
                <c:pt idx="301">
                  <c:v>0.1</c:v>
                </c:pt>
                <c:pt idx="302">
                  <c:v>0.1</c:v>
                </c:pt>
                <c:pt idx="303">
                  <c:v>0.1</c:v>
                </c:pt>
                <c:pt idx="304">
                  <c:v>0.1</c:v>
                </c:pt>
                <c:pt idx="305">
                  <c:v>0.1</c:v>
                </c:pt>
                <c:pt idx="306">
                  <c:v>0.1</c:v>
                </c:pt>
                <c:pt idx="307">
                  <c:v>0.1</c:v>
                </c:pt>
                <c:pt idx="308">
                  <c:v>0.1</c:v>
                </c:pt>
                <c:pt idx="309">
                  <c:v>0.1</c:v>
                </c:pt>
                <c:pt idx="310">
                  <c:v>0.1</c:v>
                </c:pt>
                <c:pt idx="311">
                  <c:v>0.1</c:v>
                </c:pt>
                <c:pt idx="312">
                  <c:v>0.1</c:v>
                </c:pt>
                <c:pt idx="313">
                  <c:v>0.1</c:v>
                </c:pt>
                <c:pt idx="314">
                  <c:v>0.1</c:v>
                </c:pt>
                <c:pt idx="315">
                  <c:v>0.1</c:v>
                </c:pt>
                <c:pt idx="316">
                  <c:v>0.1</c:v>
                </c:pt>
                <c:pt idx="317">
                  <c:v>0.1</c:v>
                </c:pt>
                <c:pt idx="318">
                  <c:v>0.1</c:v>
                </c:pt>
                <c:pt idx="319">
                  <c:v>0.1</c:v>
                </c:pt>
                <c:pt idx="320">
                  <c:v>0.1</c:v>
                </c:pt>
                <c:pt idx="321">
                  <c:v>0.1</c:v>
                </c:pt>
                <c:pt idx="322">
                  <c:v>0.1</c:v>
                </c:pt>
                <c:pt idx="323">
                  <c:v>0.1</c:v>
                </c:pt>
                <c:pt idx="324">
                  <c:v>0.1</c:v>
                </c:pt>
                <c:pt idx="325">
                  <c:v>0.1</c:v>
                </c:pt>
                <c:pt idx="326">
                  <c:v>0.1</c:v>
                </c:pt>
                <c:pt idx="327">
                  <c:v>0.1</c:v>
                </c:pt>
                <c:pt idx="328">
                  <c:v>0.1</c:v>
                </c:pt>
                <c:pt idx="329">
                  <c:v>0.1</c:v>
                </c:pt>
                <c:pt idx="330">
                  <c:v>0.1</c:v>
                </c:pt>
                <c:pt idx="331">
                  <c:v>0.1</c:v>
                </c:pt>
                <c:pt idx="332">
                  <c:v>0.1</c:v>
                </c:pt>
                <c:pt idx="333">
                  <c:v>0.1</c:v>
                </c:pt>
                <c:pt idx="334">
                  <c:v>0.1</c:v>
                </c:pt>
                <c:pt idx="335">
                  <c:v>0.1</c:v>
                </c:pt>
                <c:pt idx="336">
                  <c:v>0.1</c:v>
                </c:pt>
                <c:pt idx="337">
                  <c:v>0.1</c:v>
                </c:pt>
                <c:pt idx="338">
                  <c:v>0.1</c:v>
                </c:pt>
                <c:pt idx="339">
                  <c:v>0.1</c:v>
                </c:pt>
                <c:pt idx="340">
                  <c:v>0.1</c:v>
                </c:pt>
                <c:pt idx="341">
                  <c:v>0.1</c:v>
                </c:pt>
                <c:pt idx="342">
                  <c:v>0.1</c:v>
                </c:pt>
                <c:pt idx="343">
                  <c:v>0.1</c:v>
                </c:pt>
                <c:pt idx="344">
                  <c:v>0.1</c:v>
                </c:pt>
                <c:pt idx="345">
                  <c:v>0.1</c:v>
                </c:pt>
                <c:pt idx="346">
                  <c:v>0.1</c:v>
                </c:pt>
                <c:pt idx="347">
                  <c:v>0.1</c:v>
                </c:pt>
                <c:pt idx="348">
                  <c:v>0.1</c:v>
                </c:pt>
                <c:pt idx="349">
                  <c:v>0.1</c:v>
                </c:pt>
                <c:pt idx="350">
                  <c:v>0.1</c:v>
                </c:pt>
                <c:pt idx="351">
                  <c:v>0.1</c:v>
                </c:pt>
                <c:pt idx="352">
                  <c:v>0.1</c:v>
                </c:pt>
                <c:pt idx="353">
                  <c:v>0.1</c:v>
                </c:pt>
                <c:pt idx="354">
                  <c:v>0.1</c:v>
                </c:pt>
                <c:pt idx="355">
                  <c:v>0.1</c:v>
                </c:pt>
                <c:pt idx="356">
                  <c:v>0.1</c:v>
                </c:pt>
                <c:pt idx="357">
                  <c:v>0.1</c:v>
                </c:pt>
                <c:pt idx="358">
                  <c:v>0.1</c:v>
                </c:pt>
                <c:pt idx="359">
                  <c:v>0.1</c:v>
                </c:pt>
                <c:pt idx="360">
                  <c:v>0.1</c:v>
                </c:pt>
                <c:pt idx="361">
                  <c:v>0.1</c:v>
                </c:pt>
                <c:pt idx="362">
                  <c:v>0.1</c:v>
                </c:pt>
                <c:pt idx="363">
                  <c:v>0.1</c:v>
                </c:pt>
                <c:pt idx="364">
                  <c:v>0.1</c:v>
                </c:pt>
                <c:pt idx="365">
                  <c:v>0.1</c:v>
                </c:pt>
                <c:pt idx="366">
                  <c:v>0.1</c:v>
                </c:pt>
                <c:pt idx="367">
                  <c:v>0.1</c:v>
                </c:pt>
                <c:pt idx="368">
                  <c:v>0.1</c:v>
                </c:pt>
                <c:pt idx="369">
                  <c:v>0.1</c:v>
                </c:pt>
                <c:pt idx="370">
                  <c:v>0.1</c:v>
                </c:pt>
                <c:pt idx="371">
                  <c:v>0.1</c:v>
                </c:pt>
                <c:pt idx="372">
                  <c:v>0.1</c:v>
                </c:pt>
                <c:pt idx="373">
                  <c:v>0.1</c:v>
                </c:pt>
                <c:pt idx="374">
                  <c:v>0.1</c:v>
                </c:pt>
                <c:pt idx="375">
                  <c:v>0.1</c:v>
                </c:pt>
                <c:pt idx="376">
                  <c:v>0.1</c:v>
                </c:pt>
                <c:pt idx="377">
                  <c:v>0.1</c:v>
                </c:pt>
                <c:pt idx="378">
                  <c:v>0.1</c:v>
                </c:pt>
                <c:pt idx="379">
                  <c:v>0.1</c:v>
                </c:pt>
                <c:pt idx="380">
                  <c:v>0.1</c:v>
                </c:pt>
                <c:pt idx="381">
                  <c:v>0.1</c:v>
                </c:pt>
                <c:pt idx="382">
                  <c:v>0.1</c:v>
                </c:pt>
                <c:pt idx="383">
                  <c:v>0.1</c:v>
                </c:pt>
                <c:pt idx="384">
                  <c:v>0.1</c:v>
                </c:pt>
                <c:pt idx="385">
                  <c:v>0.1</c:v>
                </c:pt>
                <c:pt idx="386">
                  <c:v>0.1</c:v>
                </c:pt>
                <c:pt idx="387">
                  <c:v>0.1</c:v>
                </c:pt>
                <c:pt idx="388">
                  <c:v>0.1</c:v>
                </c:pt>
                <c:pt idx="389">
                  <c:v>0.1</c:v>
                </c:pt>
                <c:pt idx="390">
                  <c:v>0.1</c:v>
                </c:pt>
                <c:pt idx="391">
                  <c:v>0.1</c:v>
                </c:pt>
                <c:pt idx="392">
                  <c:v>0.1</c:v>
                </c:pt>
                <c:pt idx="393">
                  <c:v>0.1</c:v>
                </c:pt>
                <c:pt idx="394">
                  <c:v>0.1</c:v>
                </c:pt>
                <c:pt idx="395">
                  <c:v>0.1</c:v>
                </c:pt>
                <c:pt idx="396">
                  <c:v>0.1</c:v>
                </c:pt>
                <c:pt idx="397">
                  <c:v>0.1</c:v>
                </c:pt>
                <c:pt idx="398">
                  <c:v>0.1</c:v>
                </c:pt>
                <c:pt idx="399">
                  <c:v>0.1</c:v>
                </c:pt>
                <c:pt idx="400">
                  <c:v>0.1</c:v>
                </c:pt>
                <c:pt idx="401">
                  <c:v>0.1</c:v>
                </c:pt>
                <c:pt idx="402">
                  <c:v>0.1</c:v>
                </c:pt>
                <c:pt idx="403">
                  <c:v>0.1</c:v>
                </c:pt>
                <c:pt idx="404">
                  <c:v>0.1</c:v>
                </c:pt>
                <c:pt idx="405">
                  <c:v>0.1</c:v>
                </c:pt>
                <c:pt idx="406">
                  <c:v>0.1</c:v>
                </c:pt>
                <c:pt idx="407">
                  <c:v>0.1</c:v>
                </c:pt>
                <c:pt idx="408">
                  <c:v>0.1</c:v>
                </c:pt>
                <c:pt idx="409">
                  <c:v>0.1</c:v>
                </c:pt>
                <c:pt idx="410">
                  <c:v>0.1</c:v>
                </c:pt>
                <c:pt idx="411">
                  <c:v>0.1</c:v>
                </c:pt>
                <c:pt idx="412">
                  <c:v>0.1</c:v>
                </c:pt>
                <c:pt idx="413">
                  <c:v>0.1</c:v>
                </c:pt>
                <c:pt idx="414">
                  <c:v>0.1</c:v>
                </c:pt>
                <c:pt idx="415">
                  <c:v>0.1</c:v>
                </c:pt>
                <c:pt idx="416">
                  <c:v>0.1</c:v>
                </c:pt>
                <c:pt idx="417">
                  <c:v>0.1</c:v>
                </c:pt>
                <c:pt idx="418">
                  <c:v>0.1</c:v>
                </c:pt>
                <c:pt idx="419">
                  <c:v>0.1</c:v>
                </c:pt>
                <c:pt idx="420">
                  <c:v>0.1</c:v>
                </c:pt>
                <c:pt idx="421">
                  <c:v>0.1</c:v>
                </c:pt>
                <c:pt idx="422">
                  <c:v>0.1</c:v>
                </c:pt>
                <c:pt idx="423">
                  <c:v>0.1</c:v>
                </c:pt>
                <c:pt idx="424">
                  <c:v>0.1</c:v>
                </c:pt>
                <c:pt idx="425">
                  <c:v>0.1</c:v>
                </c:pt>
                <c:pt idx="426">
                  <c:v>0.1</c:v>
                </c:pt>
                <c:pt idx="427">
                  <c:v>0.1</c:v>
                </c:pt>
                <c:pt idx="428">
                  <c:v>0.1</c:v>
                </c:pt>
                <c:pt idx="429">
                  <c:v>0.1</c:v>
                </c:pt>
                <c:pt idx="430">
                  <c:v>0.1</c:v>
                </c:pt>
                <c:pt idx="431">
                  <c:v>0.1</c:v>
                </c:pt>
                <c:pt idx="432">
                  <c:v>0.1</c:v>
                </c:pt>
                <c:pt idx="433">
                  <c:v>0.1</c:v>
                </c:pt>
                <c:pt idx="434">
                  <c:v>0.1</c:v>
                </c:pt>
                <c:pt idx="435">
                  <c:v>0.1</c:v>
                </c:pt>
                <c:pt idx="436">
                  <c:v>0.1</c:v>
                </c:pt>
                <c:pt idx="437">
                  <c:v>0.1</c:v>
                </c:pt>
                <c:pt idx="438">
                  <c:v>0.1</c:v>
                </c:pt>
                <c:pt idx="439">
                  <c:v>0.1</c:v>
                </c:pt>
                <c:pt idx="440">
                  <c:v>0.1</c:v>
                </c:pt>
                <c:pt idx="441">
                  <c:v>0.1</c:v>
                </c:pt>
                <c:pt idx="442">
                  <c:v>0.1</c:v>
                </c:pt>
                <c:pt idx="443">
                  <c:v>0.1</c:v>
                </c:pt>
                <c:pt idx="444">
                  <c:v>0.1</c:v>
                </c:pt>
                <c:pt idx="445">
                  <c:v>0.1</c:v>
                </c:pt>
                <c:pt idx="446">
                  <c:v>0.1</c:v>
                </c:pt>
                <c:pt idx="447">
                  <c:v>0.1</c:v>
                </c:pt>
                <c:pt idx="448">
                  <c:v>0.1</c:v>
                </c:pt>
                <c:pt idx="449">
                  <c:v>0.1</c:v>
                </c:pt>
                <c:pt idx="450">
                  <c:v>0.1</c:v>
                </c:pt>
                <c:pt idx="451">
                  <c:v>0.1</c:v>
                </c:pt>
                <c:pt idx="452">
                  <c:v>0.1</c:v>
                </c:pt>
                <c:pt idx="453">
                  <c:v>0.1</c:v>
                </c:pt>
                <c:pt idx="454">
                  <c:v>0.1</c:v>
                </c:pt>
                <c:pt idx="455">
                  <c:v>0.1</c:v>
                </c:pt>
                <c:pt idx="456">
                  <c:v>0.1</c:v>
                </c:pt>
                <c:pt idx="457">
                  <c:v>0.1</c:v>
                </c:pt>
                <c:pt idx="458">
                  <c:v>0.1</c:v>
                </c:pt>
                <c:pt idx="459">
                  <c:v>0.1</c:v>
                </c:pt>
                <c:pt idx="460">
                  <c:v>0.1</c:v>
                </c:pt>
                <c:pt idx="461">
                  <c:v>0.1</c:v>
                </c:pt>
                <c:pt idx="462">
                  <c:v>0.1</c:v>
                </c:pt>
                <c:pt idx="463">
                  <c:v>0.1</c:v>
                </c:pt>
                <c:pt idx="464">
                  <c:v>0.1</c:v>
                </c:pt>
                <c:pt idx="465">
                  <c:v>0.1</c:v>
                </c:pt>
                <c:pt idx="466">
                  <c:v>0.1</c:v>
                </c:pt>
                <c:pt idx="467">
                  <c:v>0.1</c:v>
                </c:pt>
                <c:pt idx="468">
                  <c:v>0.1</c:v>
                </c:pt>
                <c:pt idx="469">
                  <c:v>0.1</c:v>
                </c:pt>
                <c:pt idx="470">
                  <c:v>0.1</c:v>
                </c:pt>
                <c:pt idx="471">
                  <c:v>0.1</c:v>
                </c:pt>
                <c:pt idx="472">
                  <c:v>0.1</c:v>
                </c:pt>
                <c:pt idx="473">
                  <c:v>0.1</c:v>
                </c:pt>
                <c:pt idx="474">
                  <c:v>0.1</c:v>
                </c:pt>
                <c:pt idx="475">
                  <c:v>0.1</c:v>
                </c:pt>
                <c:pt idx="476">
                  <c:v>0.1</c:v>
                </c:pt>
                <c:pt idx="477">
                  <c:v>0.1</c:v>
                </c:pt>
                <c:pt idx="478">
                  <c:v>0.1</c:v>
                </c:pt>
                <c:pt idx="479">
                  <c:v>0.1</c:v>
                </c:pt>
                <c:pt idx="480">
                  <c:v>0.1</c:v>
                </c:pt>
                <c:pt idx="481">
                  <c:v>0.1</c:v>
                </c:pt>
                <c:pt idx="482">
                  <c:v>0.1</c:v>
                </c:pt>
                <c:pt idx="483">
                  <c:v>0.1</c:v>
                </c:pt>
                <c:pt idx="484">
                  <c:v>0.1</c:v>
                </c:pt>
                <c:pt idx="485">
                  <c:v>0.1</c:v>
                </c:pt>
                <c:pt idx="486">
                  <c:v>0.1</c:v>
                </c:pt>
                <c:pt idx="487">
                  <c:v>0.1</c:v>
                </c:pt>
                <c:pt idx="488">
                  <c:v>0.1</c:v>
                </c:pt>
                <c:pt idx="489">
                  <c:v>0.1</c:v>
                </c:pt>
                <c:pt idx="490">
                  <c:v>0.1</c:v>
                </c:pt>
                <c:pt idx="491">
                  <c:v>0.1</c:v>
                </c:pt>
                <c:pt idx="492">
                  <c:v>0.1</c:v>
                </c:pt>
                <c:pt idx="493">
                  <c:v>0.1</c:v>
                </c:pt>
                <c:pt idx="494">
                  <c:v>0.1</c:v>
                </c:pt>
                <c:pt idx="495">
                  <c:v>0.1</c:v>
                </c:pt>
                <c:pt idx="496">
                  <c:v>0.1</c:v>
                </c:pt>
                <c:pt idx="497">
                  <c:v>0.1</c:v>
                </c:pt>
                <c:pt idx="498">
                  <c:v>0.1</c:v>
                </c:pt>
                <c:pt idx="499">
                  <c:v>0.1</c:v>
                </c:pt>
                <c:pt idx="500">
                  <c:v>0.1</c:v>
                </c:pt>
                <c:pt idx="501">
                  <c:v>0.1</c:v>
                </c:pt>
                <c:pt idx="502">
                  <c:v>0.1</c:v>
                </c:pt>
                <c:pt idx="503">
                  <c:v>0.1</c:v>
                </c:pt>
                <c:pt idx="504">
                  <c:v>0.1</c:v>
                </c:pt>
                <c:pt idx="505">
                  <c:v>0.1</c:v>
                </c:pt>
                <c:pt idx="506">
                  <c:v>0.1</c:v>
                </c:pt>
                <c:pt idx="507">
                  <c:v>0.1</c:v>
                </c:pt>
                <c:pt idx="508">
                  <c:v>0.1</c:v>
                </c:pt>
                <c:pt idx="509">
                  <c:v>0.1</c:v>
                </c:pt>
                <c:pt idx="510">
                  <c:v>0.1</c:v>
                </c:pt>
                <c:pt idx="511">
                  <c:v>0.1</c:v>
                </c:pt>
                <c:pt idx="512">
                  <c:v>0.1</c:v>
                </c:pt>
                <c:pt idx="513">
                  <c:v>0.1</c:v>
                </c:pt>
                <c:pt idx="514">
                  <c:v>0.1</c:v>
                </c:pt>
                <c:pt idx="515">
                  <c:v>0.1</c:v>
                </c:pt>
                <c:pt idx="516">
                  <c:v>0.1</c:v>
                </c:pt>
                <c:pt idx="517">
                  <c:v>0.1</c:v>
                </c:pt>
                <c:pt idx="518">
                  <c:v>0.1</c:v>
                </c:pt>
                <c:pt idx="519">
                  <c:v>0.1</c:v>
                </c:pt>
                <c:pt idx="520">
                  <c:v>0.1</c:v>
                </c:pt>
                <c:pt idx="521">
                  <c:v>0.1</c:v>
                </c:pt>
                <c:pt idx="522">
                  <c:v>0.1</c:v>
                </c:pt>
                <c:pt idx="523">
                  <c:v>0.1</c:v>
                </c:pt>
                <c:pt idx="524">
                  <c:v>0.1</c:v>
                </c:pt>
                <c:pt idx="525">
                  <c:v>0.1</c:v>
                </c:pt>
                <c:pt idx="526">
                  <c:v>0.1</c:v>
                </c:pt>
                <c:pt idx="527">
                  <c:v>0.1</c:v>
                </c:pt>
                <c:pt idx="528">
                  <c:v>0.1</c:v>
                </c:pt>
                <c:pt idx="529">
                  <c:v>0.1</c:v>
                </c:pt>
                <c:pt idx="530">
                  <c:v>0.1</c:v>
                </c:pt>
                <c:pt idx="531">
                  <c:v>0.1</c:v>
                </c:pt>
                <c:pt idx="532">
                  <c:v>0.1</c:v>
                </c:pt>
                <c:pt idx="533">
                  <c:v>0.1</c:v>
                </c:pt>
                <c:pt idx="534">
                  <c:v>0.1</c:v>
                </c:pt>
                <c:pt idx="535">
                  <c:v>0.1</c:v>
                </c:pt>
                <c:pt idx="536">
                  <c:v>0.1</c:v>
                </c:pt>
                <c:pt idx="537">
                  <c:v>0.1</c:v>
                </c:pt>
                <c:pt idx="538">
                  <c:v>0.1</c:v>
                </c:pt>
                <c:pt idx="539">
                  <c:v>0.1</c:v>
                </c:pt>
                <c:pt idx="540">
                  <c:v>0.1</c:v>
                </c:pt>
                <c:pt idx="541">
                  <c:v>0.1</c:v>
                </c:pt>
                <c:pt idx="542">
                  <c:v>0.1</c:v>
                </c:pt>
                <c:pt idx="543">
                  <c:v>0.1</c:v>
                </c:pt>
                <c:pt idx="544">
                  <c:v>0.1</c:v>
                </c:pt>
                <c:pt idx="545">
                  <c:v>0.1</c:v>
                </c:pt>
                <c:pt idx="546">
                  <c:v>0.1</c:v>
                </c:pt>
                <c:pt idx="547">
                  <c:v>0.1</c:v>
                </c:pt>
                <c:pt idx="548">
                  <c:v>0.1</c:v>
                </c:pt>
                <c:pt idx="549">
                  <c:v>0.1</c:v>
                </c:pt>
                <c:pt idx="550">
                  <c:v>0.1</c:v>
                </c:pt>
                <c:pt idx="551">
                  <c:v>0.1</c:v>
                </c:pt>
                <c:pt idx="552">
                  <c:v>0.1</c:v>
                </c:pt>
                <c:pt idx="553">
                  <c:v>0.1</c:v>
                </c:pt>
                <c:pt idx="554">
                  <c:v>0.1</c:v>
                </c:pt>
                <c:pt idx="555">
                  <c:v>0.1</c:v>
                </c:pt>
                <c:pt idx="556">
                  <c:v>0.1</c:v>
                </c:pt>
                <c:pt idx="557">
                  <c:v>0.1</c:v>
                </c:pt>
                <c:pt idx="558">
                  <c:v>0.1</c:v>
                </c:pt>
                <c:pt idx="559">
                  <c:v>0.1</c:v>
                </c:pt>
                <c:pt idx="560">
                  <c:v>0.1</c:v>
                </c:pt>
                <c:pt idx="561">
                  <c:v>0.1</c:v>
                </c:pt>
                <c:pt idx="562">
                  <c:v>0.1</c:v>
                </c:pt>
                <c:pt idx="563">
                  <c:v>0.1</c:v>
                </c:pt>
                <c:pt idx="564">
                  <c:v>0.1</c:v>
                </c:pt>
                <c:pt idx="565">
                  <c:v>0.1</c:v>
                </c:pt>
                <c:pt idx="566">
                  <c:v>0.1</c:v>
                </c:pt>
                <c:pt idx="567">
                  <c:v>0.1</c:v>
                </c:pt>
                <c:pt idx="568">
                  <c:v>0.1</c:v>
                </c:pt>
                <c:pt idx="569">
                  <c:v>0.1</c:v>
                </c:pt>
                <c:pt idx="570">
                  <c:v>0.1</c:v>
                </c:pt>
                <c:pt idx="571">
                  <c:v>0.1</c:v>
                </c:pt>
                <c:pt idx="572">
                  <c:v>0.1</c:v>
                </c:pt>
                <c:pt idx="573">
                  <c:v>0.1</c:v>
                </c:pt>
                <c:pt idx="574">
                  <c:v>0.1</c:v>
                </c:pt>
                <c:pt idx="575">
                  <c:v>0.1</c:v>
                </c:pt>
                <c:pt idx="576">
                  <c:v>0.1</c:v>
                </c:pt>
                <c:pt idx="577">
                  <c:v>0.1</c:v>
                </c:pt>
                <c:pt idx="578">
                  <c:v>0.1</c:v>
                </c:pt>
                <c:pt idx="579">
                  <c:v>0.1</c:v>
                </c:pt>
                <c:pt idx="580">
                  <c:v>0.1</c:v>
                </c:pt>
                <c:pt idx="581">
                  <c:v>0.1</c:v>
                </c:pt>
                <c:pt idx="582">
                  <c:v>0.1</c:v>
                </c:pt>
                <c:pt idx="583">
                  <c:v>0.1</c:v>
                </c:pt>
                <c:pt idx="584">
                  <c:v>0.1</c:v>
                </c:pt>
                <c:pt idx="585">
                  <c:v>0.1</c:v>
                </c:pt>
                <c:pt idx="586">
                  <c:v>0.1</c:v>
                </c:pt>
                <c:pt idx="587">
                  <c:v>0.1</c:v>
                </c:pt>
                <c:pt idx="588">
                  <c:v>0.1</c:v>
                </c:pt>
                <c:pt idx="589">
                  <c:v>0.1</c:v>
                </c:pt>
                <c:pt idx="590">
                  <c:v>0.1</c:v>
                </c:pt>
                <c:pt idx="591">
                  <c:v>0.1</c:v>
                </c:pt>
                <c:pt idx="592">
                  <c:v>0.1</c:v>
                </c:pt>
                <c:pt idx="593">
                  <c:v>0.1</c:v>
                </c:pt>
                <c:pt idx="594">
                  <c:v>0.1</c:v>
                </c:pt>
                <c:pt idx="595">
                  <c:v>0.1</c:v>
                </c:pt>
                <c:pt idx="596">
                  <c:v>0.1</c:v>
                </c:pt>
                <c:pt idx="597">
                  <c:v>0.1</c:v>
                </c:pt>
                <c:pt idx="598">
                  <c:v>0.1</c:v>
                </c:pt>
                <c:pt idx="599">
                  <c:v>0.1</c:v>
                </c:pt>
                <c:pt idx="600">
                  <c:v>0.1</c:v>
                </c:pt>
                <c:pt idx="601">
                  <c:v>0.1</c:v>
                </c:pt>
                <c:pt idx="602">
                  <c:v>0.1</c:v>
                </c:pt>
                <c:pt idx="603">
                  <c:v>0.1</c:v>
                </c:pt>
                <c:pt idx="604">
                  <c:v>0.1</c:v>
                </c:pt>
                <c:pt idx="605">
                  <c:v>0.1</c:v>
                </c:pt>
                <c:pt idx="606">
                  <c:v>0.1</c:v>
                </c:pt>
                <c:pt idx="607">
                  <c:v>0.1</c:v>
                </c:pt>
                <c:pt idx="608">
                  <c:v>0.1</c:v>
                </c:pt>
                <c:pt idx="609">
                  <c:v>0.1</c:v>
                </c:pt>
                <c:pt idx="610">
                  <c:v>0.1</c:v>
                </c:pt>
                <c:pt idx="611">
                  <c:v>0.1</c:v>
                </c:pt>
                <c:pt idx="612">
                  <c:v>0.1</c:v>
                </c:pt>
                <c:pt idx="613">
                  <c:v>0.1</c:v>
                </c:pt>
                <c:pt idx="614">
                  <c:v>0.1</c:v>
                </c:pt>
                <c:pt idx="615">
                  <c:v>0.1</c:v>
                </c:pt>
                <c:pt idx="616">
                  <c:v>0.1</c:v>
                </c:pt>
                <c:pt idx="617">
                  <c:v>0.1</c:v>
                </c:pt>
                <c:pt idx="618">
                  <c:v>0.1</c:v>
                </c:pt>
                <c:pt idx="619">
                  <c:v>0.1</c:v>
                </c:pt>
                <c:pt idx="620">
                  <c:v>0.1</c:v>
                </c:pt>
                <c:pt idx="621">
                  <c:v>0.1</c:v>
                </c:pt>
                <c:pt idx="622">
                  <c:v>0.1</c:v>
                </c:pt>
                <c:pt idx="623">
                  <c:v>0.1</c:v>
                </c:pt>
                <c:pt idx="624">
                  <c:v>0.1</c:v>
                </c:pt>
                <c:pt idx="625">
                  <c:v>0.1</c:v>
                </c:pt>
                <c:pt idx="626">
                  <c:v>0.1</c:v>
                </c:pt>
                <c:pt idx="627">
                  <c:v>0.1</c:v>
                </c:pt>
                <c:pt idx="628">
                  <c:v>0.1</c:v>
                </c:pt>
                <c:pt idx="629">
                  <c:v>0.1</c:v>
                </c:pt>
                <c:pt idx="630">
                  <c:v>0.1</c:v>
                </c:pt>
                <c:pt idx="631">
                  <c:v>0.1</c:v>
                </c:pt>
                <c:pt idx="632">
                  <c:v>0.1</c:v>
                </c:pt>
                <c:pt idx="633">
                  <c:v>0.1</c:v>
                </c:pt>
                <c:pt idx="634">
                  <c:v>0.1</c:v>
                </c:pt>
                <c:pt idx="635">
                  <c:v>0.1</c:v>
                </c:pt>
                <c:pt idx="636">
                  <c:v>0.1</c:v>
                </c:pt>
                <c:pt idx="637">
                  <c:v>0.1</c:v>
                </c:pt>
                <c:pt idx="638">
                  <c:v>0.1</c:v>
                </c:pt>
                <c:pt idx="639">
                  <c:v>0.1</c:v>
                </c:pt>
                <c:pt idx="640">
                  <c:v>0.1</c:v>
                </c:pt>
                <c:pt idx="641">
                  <c:v>0.1</c:v>
                </c:pt>
                <c:pt idx="642">
                  <c:v>0.1</c:v>
                </c:pt>
                <c:pt idx="643">
                  <c:v>0.1</c:v>
                </c:pt>
                <c:pt idx="644">
                  <c:v>0.1</c:v>
                </c:pt>
                <c:pt idx="645">
                  <c:v>0.1</c:v>
                </c:pt>
                <c:pt idx="646">
                  <c:v>0.1</c:v>
                </c:pt>
                <c:pt idx="647">
                  <c:v>0.1</c:v>
                </c:pt>
                <c:pt idx="648">
                  <c:v>0.1</c:v>
                </c:pt>
                <c:pt idx="649">
                  <c:v>0.1</c:v>
                </c:pt>
                <c:pt idx="650">
                  <c:v>0.1</c:v>
                </c:pt>
                <c:pt idx="651">
                  <c:v>0.1</c:v>
                </c:pt>
                <c:pt idx="652">
                  <c:v>0.1</c:v>
                </c:pt>
                <c:pt idx="653">
                  <c:v>0.1</c:v>
                </c:pt>
                <c:pt idx="654">
                  <c:v>0.1</c:v>
                </c:pt>
                <c:pt idx="655">
                  <c:v>0.1</c:v>
                </c:pt>
                <c:pt idx="656">
                  <c:v>0.1</c:v>
                </c:pt>
                <c:pt idx="657">
                  <c:v>0.1</c:v>
                </c:pt>
                <c:pt idx="658">
                  <c:v>0.1</c:v>
                </c:pt>
                <c:pt idx="659">
                  <c:v>0.1</c:v>
                </c:pt>
                <c:pt idx="660">
                  <c:v>0.1</c:v>
                </c:pt>
                <c:pt idx="661">
                  <c:v>0.1</c:v>
                </c:pt>
                <c:pt idx="662">
                  <c:v>0.1</c:v>
                </c:pt>
                <c:pt idx="663">
                  <c:v>0.1</c:v>
                </c:pt>
                <c:pt idx="664">
                  <c:v>0.1</c:v>
                </c:pt>
                <c:pt idx="665">
                  <c:v>0.1</c:v>
                </c:pt>
                <c:pt idx="666">
                  <c:v>0.1</c:v>
                </c:pt>
                <c:pt idx="667">
                  <c:v>0.1</c:v>
                </c:pt>
                <c:pt idx="668">
                  <c:v>0.1</c:v>
                </c:pt>
                <c:pt idx="669">
                  <c:v>0.1</c:v>
                </c:pt>
                <c:pt idx="670">
                  <c:v>0.1</c:v>
                </c:pt>
                <c:pt idx="671">
                  <c:v>0.1</c:v>
                </c:pt>
                <c:pt idx="672">
                  <c:v>0.1</c:v>
                </c:pt>
                <c:pt idx="673">
                  <c:v>0.1</c:v>
                </c:pt>
                <c:pt idx="674">
                  <c:v>0.1</c:v>
                </c:pt>
                <c:pt idx="675">
                  <c:v>0.1</c:v>
                </c:pt>
                <c:pt idx="676">
                  <c:v>0.1</c:v>
                </c:pt>
                <c:pt idx="677">
                  <c:v>0.1</c:v>
                </c:pt>
                <c:pt idx="678">
                  <c:v>0.1</c:v>
                </c:pt>
                <c:pt idx="679">
                  <c:v>0.1</c:v>
                </c:pt>
                <c:pt idx="680">
                  <c:v>0.1</c:v>
                </c:pt>
                <c:pt idx="681">
                  <c:v>0.1</c:v>
                </c:pt>
                <c:pt idx="682">
                  <c:v>0.1</c:v>
                </c:pt>
                <c:pt idx="683">
                  <c:v>0.1</c:v>
                </c:pt>
                <c:pt idx="684">
                  <c:v>0.1</c:v>
                </c:pt>
                <c:pt idx="685">
                  <c:v>0.1</c:v>
                </c:pt>
                <c:pt idx="686">
                  <c:v>0.1</c:v>
                </c:pt>
                <c:pt idx="687">
                  <c:v>0.1</c:v>
                </c:pt>
                <c:pt idx="688">
                  <c:v>0.1</c:v>
                </c:pt>
                <c:pt idx="689">
                  <c:v>0.1</c:v>
                </c:pt>
                <c:pt idx="690">
                  <c:v>0.1</c:v>
                </c:pt>
                <c:pt idx="691">
                  <c:v>0.1</c:v>
                </c:pt>
                <c:pt idx="692">
                  <c:v>0.1</c:v>
                </c:pt>
                <c:pt idx="693">
                  <c:v>0.1</c:v>
                </c:pt>
                <c:pt idx="694">
                  <c:v>0.1</c:v>
                </c:pt>
                <c:pt idx="695">
                  <c:v>0.1</c:v>
                </c:pt>
                <c:pt idx="696">
                  <c:v>0.1</c:v>
                </c:pt>
                <c:pt idx="697">
                  <c:v>0.1</c:v>
                </c:pt>
                <c:pt idx="698">
                  <c:v>0.1</c:v>
                </c:pt>
                <c:pt idx="699">
                  <c:v>0.1</c:v>
                </c:pt>
                <c:pt idx="700">
                  <c:v>0.1</c:v>
                </c:pt>
                <c:pt idx="701">
                  <c:v>0.1</c:v>
                </c:pt>
                <c:pt idx="702">
                  <c:v>0.1</c:v>
                </c:pt>
                <c:pt idx="703">
                  <c:v>0.1</c:v>
                </c:pt>
                <c:pt idx="704">
                  <c:v>0.1</c:v>
                </c:pt>
                <c:pt idx="705">
                  <c:v>0.1</c:v>
                </c:pt>
                <c:pt idx="706">
                  <c:v>0.1</c:v>
                </c:pt>
                <c:pt idx="707">
                  <c:v>0.1</c:v>
                </c:pt>
                <c:pt idx="708">
                  <c:v>0.1</c:v>
                </c:pt>
                <c:pt idx="709">
                  <c:v>0.1</c:v>
                </c:pt>
                <c:pt idx="710">
                  <c:v>0.1</c:v>
                </c:pt>
                <c:pt idx="711">
                  <c:v>0.1</c:v>
                </c:pt>
                <c:pt idx="712">
                  <c:v>0.1</c:v>
                </c:pt>
                <c:pt idx="713">
                  <c:v>0.1</c:v>
                </c:pt>
                <c:pt idx="714">
                  <c:v>0.1</c:v>
                </c:pt>
                <c:pt idx="715">
                  <c:v>0.1</c:v>
                </c:pt>
                <c:pt idx="716">
                  <c:v>0.1</c:v>
                </c:pt>
                <c:pt idx="717">
                  <c:v>0.1</c:v>
                </c:pt>
                <c:pt idx="718">
                  <c:v>0.1</c:v>
                </c:pt>
                <c:pt idx="719">
                  <c:v>0.1</c:v>
                </c:pt>
                <c:pt idx="720">
                  <c:v>0.1</c:v>
                </c:pt>
                <c:pt idx="721">
                  <c:v>0.1</c:v>
                </c:pt>
                <c:pt idx="722">
                  <c:v>0.1</c:v>
                </c:pt>
                <c:pt idx="723">
                  <c:v>0.1</c:v>
                </c:pt>
                <c:pt idx="724">
                  <c:v>0.1</c:v>
                </c:pt>
                <c:pt idx="725">
                  <c:v>0.1</c:v>
                </c:pt>
                <c:pt idx="726">
                  <c:v>0.1</c:v>
                </c:pt>
                <c:pt idx="727">
                  <c:v>0.1</c:v>
                </c:pt>
                <c:pt idx="728">
                  <c:v>0.1</c:v>
                </c:pt>
                <c:pt idx="729">
                  <c:v>0.1</c:v>
                </c:pt>
                <c:pt idx="730">
                  <c:v>0.1</c:v>
                </c:pt>
                <c:pt idx="731">
                  <c:v>0.1</c:v>
                </c:pt>
                <c:pt idx="732">
                  <c:v>0.1</c:v>
                </c:pt>
                <c:pt idx="733">
                  <c:v>0.1</c:v>
                </c:pt>
                <c:pt idx="734">
                  <c:v>0.1</c:v>
                </c:pt>
                <c:pt idx="735">
                  <c:v>0.1</c:v>
                </c:pt>
                <c:pt idx="736">
                  <c:v>0.1</c:v>
                </c:pt>
                <c:pt idx="737">
                  <c:v>0.1</c:v>
                </c:pt>
                <c:pt idx="738">
                  <c:v>0.1</c:v>
                </c:pt>
                <c:pt idx="739">
                  <c:v>0.1</c:v>
                </c:pt>
                <c:pt idx="740">
                  <c:v>0.1</c:v>
                </c:pt>
                <c:pt idx="741">
                  <c:v>0.1</c:v>
                </c:pt>
                <c:pt idx="742">
                  <c:v>0.1</c:v>
                </c:pt>
                <c:pt idx="743">
                  <c:v>0.1</c:v>
                </c:pt>
                <c:pt idx="744">
                  <c:v>0.1</c:v>
                </c:pt>
                <c:pt idx="745">
                  <c:v>0.1</c:v>
                </c:pt>
                <c:pt idx="746">
                  <c:v>0.1</c:v>
                </c:pt>
                <c:pt idx="747">
                  <c:v>0.1</c:v>
                </c:pt>
                <c:pt idx="748">
                  <c:v>0.1</c:v>
                </c:pt>
                <c:pt idx="749">
                  <c:v>0.1</c:v>
                </c:pt>
                <c:pt idx="750">
                  <c:v>0.1</c:v>
                </c:pt>
                <c:pt idx="751">
                  <c:v>0.1</c:v>
                </c:pt>
                <c:pt idx="752">
                  <c:v>0.1</c:v>
                </c:pt>
                <c:pt idx="753">
                  <c:v>0.1</c:v>
                </c:pt>
                <c:pt idx="754">
                  <c:v>0.1</c:v>
                </c:pt>
                <c:pt idx="755">
                  <c:v>0.1</c:v>
                </c:pt>
                <c:pt idx="756">
                  <c:v>0.1</c:v>
                </c:pt>
                <c:pt idx="757">
                  <c:v>0.1</c:v>
                </c:pt>
                <c:pt idx="758">
                  <c:v>0.1</c:v>
                </c:pt>
                <c:pt idx="759">
                  <c:v>0.1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17C-4F26-BF04-A474B34E9EB2}"/>
            </c:ext>
          </c:extLst>
        </c:ser>
        <c:ser>
          <c:idx val="1"/>
          <c:order val="1"/>
          <c:tx>
            <c:v>In discrete mode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Cases!$A$4:$A$763</c:f>
              <c:numCache>
                <c:formatCode>General</c:formatCode>
                <c:ptCount val="7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</c:numCache>
            </c:numRef>
          </c:xVal>
          <c:yVal>
            <c:numRef>
              <c:f>Cases!$M$4:$M$763</c:f>
              <c:numCache>
                <c:formatCode>0.00000000%</c:formatCode>
                <c:ptCount val="7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0.05</c:v>
                </c:pt>
                <c:pt idx="34">
                  <c:v>0.05</c:v>
                </c:pt>
                <c:pt idx="35">
                  <c:v>0.05</c:v>
                </c:pt>
                <c:pt idx="36">
                  <c:v>0.05</c:v>
                </c:pt>
                <c:pt idx="37">
                  <c:v>0.05</c:v>
                </c:pt>
                <c:pt idx="38">
                  <c:v>0.05</c:v>
                </c:pt>
                <c:pt idx="39">
                  <c:v>0.05</c:v>
                </c:pt>
                <c:pt idx="40">
                  <c:v>0.05</c:v>
                </c:pt>
                <c:pt idx="41">
                  <c:v>0.05</c:v>
                </c:pt>
                <c:pt idx="42">
                  <c:v>0.05</c:v>
                </c:pt>
                <c:pt idx="43">
                  <c:v>0.05</c:v>
                </c:pt>
                <c:pt idx="44">
                  <c:v>0.05</c:v>
                </c:pt>
                <c:pt idx="45">
                  <c:v>0.05</c:v>
                </c:pt>
                <c:pt idx="46">
                  <c:v>0.05</c:v>
                </c:pt>
                <c:pt idx="47">
                  <c:v>0.05</c:v>
                </c:pt>
                <c:pt idx="48">
                  <c:v>0.05</c:v>
                </c:pt>
                <c:pt idx="49">
                  <c:v>0.05</c:v>
                </c:pt>
                <c:pt idx="50">
                  <c:v>0.05</c:v>
                </c:pt>
                <c:pt idx="51">
                  <c:v>0.05</c:v>
                </c:pt>
                <c:pt idx="52">
                  <c:v>0.05</c:v>
                </c:pt>
                <c:pt idx="53">
                  <c:v>0.05</c:v>
                </c:pt>
                <c:pt idx="54">
                  <c:v>0.05</c:v>
                </c:pt>
                <c:pt idx="55">
                  <c:v>0.05</c:v>
                </c:pt>
                <c:pt idx="56">
                  <c:v>0.05</c:v>
                </c:pt>
                <c:pt idx="57">
                  <c:v>0.05</c:v>
                </c:pt>
                <c:pt idx="58">
                  <c:v>0.05</c:v>
                </c:pt>
                <c:pt idx="59">
                  <c:v>0.05</c:v>
                </c:pt>
                <c:pt idx="60">
                  <c:v>0.05</c:v>
                </c:pt>
                <c:pt idx="61">
                  <c:v>0.05</c:v>
                </c:pt>
                <c:pt idx="62">
                  <c:v>0.05</c:v>
                </c:pt>
                <c:pt idx="63">
                  <c:v>0.05</c:v>
                </c:pt>
                <c:pt idx="64">
                  <c:v>0.05</c:v>
                </c:pt>
                <c:pt idx="65">
                  <c:v>0.05</c:v>
                </c:pt>
                <c:pt idx="66">
                  <c:v>0.05</c:v>
                </c:pt>
                <c:pt idx="67">
                  <c:v>0.05</c:v>
                </c:pt>
                <c:pt idx="68">
                  <c:v>0.05</c:v>
                </c:pt>
                <c:pt idx="69">
                  <c:v>0.05</c:v>
                </c:pt>
                <c:pt idx="70">
                  <c:v>0.05</c:v>
                </c:pt>
                <c:pt idx="71">
                  <c:v>0.05</c:v>
                </c:pt>
                <c:pt idx="72">
                  <c:v>0.05</c:v>
                </c:pt>
                <c:pt idx="73">
                  <c:v>0.05</c:v>
                </c:pt>
                <c:pt idx="74">
                  <c:v>0.05</c:v>
                </c:pt>
                <c:pt idx="75">
                  <c:v>0.05</c:v>
                </c:pt>
                <c:pt idx="76">
                  <c:v>0.05</c:v>
                </c:pt>
                <c:pt idx="77">
                  <c:v>0.05</c:v>
                </c:pt>
                <c:pt idx="78">
                  <c:v>0.05</c:v>
                </c:pt>
                <c:pt idx="79">
                  <c:v>0.05</c:v>
                </c:pt>
                <c:pt idx="80">
                  <c:v>0.05</c:v>
                </c:pt>
                <c:pt idx="81">
                  <c:v>0.05</c:v>
                </c:pt>
                <c:pt idx="82">
                  <c:v>0.05</c:v>
                </c:pt>
                <c:pt idx="83">
                  <c:v>0.05</c:v>
                </c:pt>
                <c:pt idx="84">
                  <c:v>0.05</c:v>
                </c:pt>
                <c:pt idx="85">
                  <c:v>0.05</c:v>
                </c:pt>
                <c:pt idx="86">
                  <c:v>0.05</c:v>
                </c:pt>
                <c:pt idx="87">
                  <c:v>0.05</c:v>
                </c:pt>
                <c:pt idx="88">
                  <c:v>0.05</c:v>
                </c:pt>
                <c:pt idx="89">
                  <c:v>0.05</c:v>
                </c:pt>
                <c:pt idx="90">
                  <c:v>0.05</c:v>
                </c:pt>
                <c:pt idx="91">
                  <c:v>0.05</c:v>
                </c:pt>
                <c:pt idx="92">
                  <c:v>0.05</c:v>
                </c:pt>
                <c:pt idx="93">
                  <c:v>0.05</c:v>
                </c:pt>
                <c:pt idx="94">
                  <c:v>0.05</c:v>
                </c:pt>
                <c:pt idx="95">
                  <c:v>0.05</c:v>
                </c:pt>
                <c:pt idx="96">
                  <c:v>0.05</c:v>
                </c:pt>
                <c:pt idx="97">
                  <c:v>0.05</c:v>
                </c:pt>
                <c:pt idx="98">
                  <c:v>0.05</c:v>
                </c:pt>
                <c:pt idx="99">
                  <c:v>0.05</c:v>
                </c:pt>
                <c:pt idx="100">
                  <c:v>0.05</c:v>
                </c:pt>
                <c:pt idx="101">
                  <c:v>0.05</c:v>
                </c:pt>
                <c:pt idx="102">
                  <c:v>0.05</c:v>
                </c:pt>
                <c:pt idx="103">
                  <c:v>0.05</c:v>
                </c:pt>
                <c:pt idx="104">
                  <c:v>0.05</c:v>
                </c:pt>
                <c:pt idx="105">
                  <c:v>0.05</c:v>
                </c:pt>
                <c:pt idx="106">
                  <c:v>0.05</c:v>
                </c:pt>
                <c:pt idx="107">
                  <c:v>0.05</c:v>
                </c:pt>
                <c:pt idx="108">
                  <c:v>0.05</c:v>
                </c:pt>
                <c:pt idx="109">
                  <c:v>0.05</c:v>
                </c:pt>
                <c:pt idx="110">
                  <c:v>0.05</c:v>
                </c:pt>
                <c:pt idx="111">
                  <c:v>0.05</c:v>
                </c:pt>
                <c:pt idx="112">
                  <c:v>0.05</c:v>
                </c:pt>
                <c:pt idx="113">
                  <c:v>0.05</c:v>
                </c:pt>
                <c:pt idx="114">
                  <c:v>0.05</c:v>
                </c:pt>
                <c:pt idx="115">
                  <c:v>0.05</c:v>
                </c:pt>
                <c:pt idx="116">
                  <c:v>0.05</c:v>
                </c:pt>
                <c:pt idx="117">
                  <c:v>0.05</c:v>
                </c:pt>
                <c:pt idx="118">
                  <c:v>0.05</c:v>
                </c:pt>
                <c:pt idx="119">
                  <c:v>0.05</c:v>
                </c:pt>
                <c:pt idx="120">
                  <c:v>0.05</c:v>
                </c:pt>
                <c:pt idx="121">
                  <c:v>0.05</c:v>
                </c:pt>
                <c:pt idx="122">
                  <c:v>0.05</c:v>
                </c:pt>
                <c:pt idx="123">
                  <c:v>0.05</c:v>
                </c:pt>
                <c:pt idx="124">
                  <c:v>0.05</c:v>
                </c:pt>
                <c:pt idx="125">
                  <c:v>0.05</c:v>
                </c:pt>
                <c:pt idx="126">
                  <c:v>0.05</c:v>
                </c:pt>
                <c:pt idx="127">
                  <c:v>0.05</c:v>
                </c:pt>
                <c:pt idx="128">
                  <c:v>0.05</c:v>
                </c:pt>
                <c:pt idx="129">
                  <c:v>0.05</c:v>
                </c:pt>
                <c:pt idx="130">
                  <c:v>0.05</c:v>
                </c:pt>
                <c:pt idx="131">
                  <c:v>0.05</c:v>
                </c:pt>
                <c:pt idx="132">
                  <c:v>0.05</c:v>
                </c:pt>
                <c:pt idx="133">
                  <c:v>0.05</c:v>
                </c:pt>
                <c:pt idx="134">
                  <c:v>0.05</c:v>
                </c:pt>
                <c:pt idx="135">
                  <c:v>0.05</c:v>
                </c:pt>
                <c:pt idx="136">
                  <c:v>0.05</c:v>
                </c:pt>
                <c:pt idx="137">
                  <c:v>0.05</c:v>
                </c:pt>
                <c:pt idx="138">
                  <c:v>0.05</c:v>
                </c:pt>
                <c:pt idx="139">
                  <c:v>0.05</c:v>
                </c:pt>
                <c:pt idx="140">
                  <c:v>0.05</c:v>
                </c:pt>
                <c:pt idx="141">
                  <c:v>0.05</c:v>
                </c:pt>
                <c:pt idx="142">
                  <c:v>0.05</c:v>
                </c:pt>
                <c:pt idx="143">
                  <c:v>0.1</c:v>
                </c:pt>
                <c:pt idx="144">
                  <c:v>0.1</c:v>
                </c:pt>
                <c:pt idx="145">
                  <c:v>0.1</c:v>
                </c:pt>
                <c:pt idx="146">
                  <c:v>0.1</c:v>
                </c:pt>
                <c:pt idx="147">
                  <c:v>0.1</c:v>
                </c:pt>
                <c:pt idx="148">
                  <c:v>0.1</c:v>
                </c:pt>
                <c:pt idx="149">
                  <c:v>0.1</c:v>
                </c:pt>
                <c:pt idx="150">
                  <c:v>0.1</c:v>
                </c:pt>
                <c:pt idx="151">
                  <c:v>0.1</c:v>
                </c:pt>
                <c:pt idx="152">
                  <c:v>0.1</c:v>
                </c:pt>
                <c:pt idx="153">
                  <c:v>0.1</c:v>
                </c:pt>
                <c:pt idx="154">
                  <c:v>0.1</c:v>
                </c:pt>
                <c:pt idx="155">
                  <c:v>0.1</c:v>
                </c:pt>
                <c:pt idx="156">
                  <c:v>0.1</c:v>
                </c:pt>
                <c:pt idx="157">
                  <c:v>0.1</c:v>
                </c:pt>
                <c:pt idx="158">
                  <c:v>0.1</c:v>
                </c:pt>
                <c:pt idx="159">
                  <c:v>0.1</c:v>
                </c:pt>
                <c:pt idx="160">
                  <c:v>0.1</c:v>
                </c:pt>
                <c:pt idx="161">
                  <c:v>0.1</c:v>
                </c:pt>
                <c:pt idx="162">
                  <c:v>0.1</c:v>
                </c:pt>
                <c:pt idx="163">
                  <c:v>0.1</c:v>
                </c:pt>
                <c:pt idx="164">
                  <c:v>0.1</c:v>
                </c:pt>
                <c:pt idx="165">
                  <c:v>0.1</c:v>
                </c:pt>
                <c:pt idx="166">
                  <c:v>0.1</c:v>
                </c:pt>
                <c:pt idx="167">
                  <c:v>0.1</c:v>
                </c:pt>
                <c:pt idx="168">
                  <c:v>0.1</c:v>
                </c:pt>
                <c:pt idx="169">
                  <c:v>0.1</c:v>
                </c:pt>
                <c:pt idx="170">
                  <c:v>0.1</c:v>
                </c:pt>
                <c:pt idx="171">
                  <c:v>0.1</c:v>
                </c:pt>
                <c:pt idx="172">
                  <c:v>0.1</c:v>
                </c:pt>
                <c:pt idx="173">
                  <c:v>0.1</c:v>
                </c:pt>
                <c:pt idx="174">
                  <c:v>0.1</c:v>
                </c:pt>
                <c:pt idx="175">
                  <c:v>0.1</c:v>
                </c:pt>
                <c:pt idx="176">
                  <c:v>0.1</c:v>
                </c:pt>
                <c:pt idx="177">
                  <c:v>0.1</c:v>
                </c:pt>
                <c:pt idx="178">
                  <c:v>0.1</c:v>
                </c:pt>
                <c:pt idx="179">
                  <c:v>0.1</c:v>
                </c:pt>
                <c:pt idx="180">
                  <c:v>0.1</c:v>
                </c:pt>
                <c:pt idx="181">
                  <c:v>0.1</c:v>
                </c:pt>
                <c:pt idx="182">
                  <c:v>0.1</c:v>
                </c:pt>
                <c:pt idx="183">
                  <c:v>0.1</c:v>
                </c:pt>
                <c:pt idx="184">
                  <c:v>0.1</c:v>
                </c:pt>
                <c:pt idx="185">
                  <c:v>0.1</c:v>
                </c:pt>
                <c:pt idx="186">
                  <c:v>0.1</c:v>
                </c:pt>
                <c:pt idx="187">
                  <c:v>0.1</c:v>
                </c:pt>
                <c:pt idx="188">
                  <c:v>0.1</c:v>
                </c:pt>
                <c:pt idx="189">
                  <c:v>0.1</c:v>
                </c:pt>
                <c:pt idx="190">
                  <c:v>0.1</c:v>
                </c:pt>
                <c:pt idx="191">
                  <c:v>0.1</c:v>
                </c:pt>
                <c:pt idx="192">
                  <c:v>0.1</c:v>
                </c:pt>
                <c:pt idx="193">
                  <c:v>0.1</c:v>
                </c:pt>
                <c:pt idx="194">
                  <c:v>0.1</c:v>
                </c:pt>
                <c:pt idx="195">
                  <c:v>0.1</c:v>
                </c:pt>
                <c:pt idx="196">
                  <c:v>0.1</c:v>
                </c:pt>
                <c:pt idx="197">
                  <c:v>0.1</c:v>
                </c:pt>
                <c:pt idx="198">
                  <c:v>0.1</c:v>
                </c:pt>
                <c:pt idx="199">
                  <c:v>0.1</c:v>
                </c:pt>
                <c:pt idx="200">
                  <c:v>0.1</c:v>
                </c:pt>
                <c:pt idx="201">
                  <c:v>0.1</c:v>
                </c:pt>
                <c:pt idx="202">
                  <c:v>0.1</c:v>
                </c:pt>
                <c:pt idx="203">
                  <c:v>0.1</c:v>
                </c:pt>
                <c:pt idx="204">
                  <c:v>0.1</c:v>
                </c:pt>
                <c:pt idx="205">
                  <c:v>0.1</c:v>
                </c:pt>
                <c:pt idx="206">
                  <c:v>0.1</c:v>
                </c:pt>
                <c:pt idx="207">
                  <c:v>0.1</c:v>
                </c:pt>
                <c:pt idx="208">
                  <c:v>0.1</c:v>
                </c:pt>
                <c:pt idx="209">
                  <c:v>0.1</c:v>
                </c:pt>
                <c:pt idx="210">
                  <c:v>0.1</c:v>
                </c:pt>
                <c:pt idx="211">
                  <c:v>0.1</c:v>
                </c:pt>
                <c:pt idx="212">
                  <c:v>0.1</c:v>
                </c:pt>
                <c:pt idx="213">
                  <c:v>0.1</c:v>
                </c:pt>
                <c:pt idx="214">
                  <c:v>0.1</c:v>
                </c:pt>
                <c:pt idx="215">
                  <c:v>0.1</c:v>
                </c:pt>
                <c:pt idx="216">
                  <c:v>0.1</c:v>
                </c:pt>
                <c:pt idx="217">
                  <c:v>0.1</c:v>
                </c:pt>
                <c:pt idx="218">
                  <c:v>0.1</c:v>
                </c:pt>
                <c:pt idx="219">
                  <c:v>0.1</c:v>
                </c:pt>
                <c:pt idx="220">
                  <c:v>0.1</c:v>
                </c:pt>
                <c:pt idx="221">
                  <c:v>0.1</c:v>
                </c:pt>
                <c:pt idx="222">
                  <c:v>0.1</c:v>
                </c:pt>
                <c:pt idx="223">
                  <c:v>0.1</c:v>
                </c:pt>
                <c:pt idx="224">
                  <c:v>0.1</c:v>
                </c:pt>
                <c:pt idx="225">
                  <c:v>0.1</c:v>
                </c:pt>
                <c:pt idx="226">
                  <c:v>0.1</c:v>
                </c:pt>
                <c:pt idx="227">
                  <c:v>0.1</c:v>
                </c:pt>
                <c:pt idx="228">
                  <c:v>0.1</c:v>
                </c:pt>
                <c:pt idx="229">
                  <c:v>0.1</c:v>
                </c:pt>
                <c:pt idx="230">
                  <c:v>0.1</c:v>
                </c:pt>
                <c:pt idx="231">
                  <c:v>0.1</c:v>
                </c:pt>
                <c:pt idx="232">
                  <c:v>0.1</c:v>
                </c:pt>
                <c:pt idx="233">
                  <c:v>0.1</c:v>
                </c:pt>
                <c:pt idx="234">
                  <c:v>0.1</c:v>
                </c:pt>
                <c:pt idx="235">
                  <c:v>0.1</c:v>
                </c:pt>
                <c:pt idx="236">
                  <c:v>0.1</c:v>
                </c:pt>
                <c:pt idx="237">
                  <c:v>0.1</c:v>
                </c:pt>
                <c:pt idx="238">
                  <c:v>0.1</c:v>
                </c:pt>
                <c:pt idx="239">
                  <c:v>0.1</c:v>
                </c:pt>
                <c:pt idx="240">
                  <c:v>0.1</c:v>
                </c:pt>
                <c:pt idx="241">
                  <c:v>0.1</c:v>
                </c:pt>
                <c:pt idx="242">
                  <c:v>0.1</c:v>
                </c:pt>
                <c:pt idx="243">
                  <c:v>0.1</c:v>
                </c:pt>
                <c:pt idx="244">
                  <c:v>0.1</c:v>
                </c:pt>
                <c:pt idx="245">
                  <c:v>0.1</c:v>
                </c:pt>
                <c:pt idx="246">
                  <c:v>0.1</c:v>
                </c:pt>
                <c:pt idx="247">
                  <c:v>0.1</c:v>
                </c:pt>
                <c:pt idx="248">
                  <c:v>0.1</c:v>
                </c:pt>
                <c:pt idx="249">
                  <c:v>0.1</c:v>
                </c:pt>
                <c:pt idx="250">
                  <c:v>0.1</c:v>
                </c:pt>
                <c:pt idx="251">
                  <c:v>0.1</c:v>
                </c:pt>
                <c:pt idx="252">
                  <c:v>0.1</c:v>
                </c:pt>
                <c:pt idx="253">
                  <c:v>0.1</c:v>
                </c:pt>
                <c:pt idx="254">
                  <c:v>0.1</c:v>
                </c:pt>
                <c:pt idx="255">
                  <c:v>0.1</c:v>
                </c:pt>
                <c:pt idx="256">
                  <c:v>0.1</c:v>
                </c:pt>
                <c:pt idx="257">
                  <c:v>0.1</c:v>
                </c:pt>
                <c:pt idx="258">
                  <c:v>0.1</c:v>
                </c:pt>
                <c:pt idx="259">
                  <c:v>0.1</c:v>
                </c:pt>
                <c:pt idx="260">
                  <c:v>0.1</c:v>
                </c:pt>
                <c:pt idx="261">
                  <c:v>0.1</c:v>
                </c:pt>
                <c:pt idx="262">
                  <c:v>0.1</c:v>
                </c:pt>
                <c:pt idx="263">
                  <c:v>0.1</c:v>
                </c:pt>
                <c:pt idx="264">
                  <c:v>0.1</c:v>
                </c:pt>
                <c:pt idx="265">
                  <c:v>0.1</c:v>
                </c:pt>
                <c:pt idx="266">
                  <c:v>0.1</c:v>
                </c:pt>
                <c:pt idx="267">
                  <c:v>0.1</c:v>
                </c:pt>
                <c:pt idx="268">
                  <c:v>0.1</c:v>
                </c:pt>
                <c:pt idx="269">
                  <c:v>0.1</c:v>
                </c:pt>
                <c:pt idx="270">
                  <c:v>0.1</c:v>
                </c:pt>
                <c:pt idx="271">
                  <c:v>0.1</c:v>
                </c:pt>
                <c:pt idx="272">
                  <c:v>0.1</c:v>
                </c:pt>
                <c:pt idx="273">
                  <c:v>0.1</c:v>
                </c:pt>
                <c:pt idx="274">
                  <c:v>0.1</c:v>
                </c:pt>
                <c:pt idx="275">
                  <c:v>0.1</c:v>
                </c:pt>
                <c:pt idx="276">
                  <c:v>0.1</c:v>
                </c:pt>
                <c:pt idx="277">
                  <c:v>0.1</c:v>
                </c:pt>
                <c:pt idx="278">
                  <c:v>0.1</c:v>
                </c:pt>
                <c:pt idx="279">
                  <c:v>0.1</c:v>
                </c:pt>
                <c:pt idx="280">
                  <c:v>0.1</c:v>
                </c:pt>
                <c:pt idx="281">
                  <c:v>0.1</c:v>
                </c:pt>
                <c:pt idx="282">
                  <c:v>0.1</c:v>
                </c:pt>
                <c:pt idx="283">
                  <c:v>0.1</c:v>
                </c:pt>
                <c:pt idx="284">
                  <c:v>0.1</c:v>
                </c:pt>
                <c:pt idx="285">
                  <c:v>0.1</c:v>
                </c:pt>
                <c:pt idx="286">
                  <c:v>0.1</c:v>
                </c:pt>
                <c:pt idx="287">
                  <c:v>0.1</c:v>
                </c:pt>
                <c:pt idx="288">
                  <c:v>0.1</c:v>
                </c:pt>
                <c:pt idx="289">
                  <c:v>0.1</c:v>
                </c:pt>
                <c:pt idx="290">
                  <c:v>0.1</c:v>
                </c:pt>
                <c:pt idx="291">
                  <c:v>0.1</c:v>
                </c:pt>
                <c:pt idx="292">
                  <c:v>0.1</c:v>
                </c:pt>
                <c:pt idx="293">
                  <c:v>0.1</c:v>
                </c:pt>
                <c:pt idx="294">
                  <c:v>0.1</c:v>
                </c:pt>
                <c:pt idx="295">
                  <c:v>0.1</c:v>
                </c:pt>
                <c:pt idx="296">
                  <c:v>0.1</c:v>
                </c:pt>
                <c:pt idx="297">
                  <c:v>0.1</c:v>
                </c:pt>
                <c:pt idx="298">
                  <c:v>0.1</c:v>
                </c:pt>
                <c:pt idx="299">
                  <c:v>0.1</c:v>
                </c:pt>
                <c:pt idx="300">
                  <c:v>0.1</c:v>
                </c:pt>
                <c:pt idx="301">
                  <c:v>0.1</c:v>
                </c:pt>
                <c:pt idx="302">
                  <c:v>0.1</c:v>
                </c:pt>
                <c:pt idx="303">
                  <c:v>0.1</c:v>
                </c:pt>
                <c:pt idx="304">
                  <c:v>0.1</c:v>
                </c:pt>
                <c:pt idx="305">
                  <c:v>0.1</c:v>
                </c:pt>
                <c:pt idx="306">
                  <c:v>0.1</c:v>
                </c:pt>
                <c:pt idx="307">
                  <c:v>0.1</c:v>
                </c:pt>
                <c:pt idx="308">
                  <c:v>0.1</c:v>
                </c:pt>
                <c:pt idx="309">
                  <c:v>0.1</c:v>
                </c:pt>
                <c:pt idx="310">
                  <c:v>0.1</c:v>
                </c:pt>
                <c:pt idx="311">
                  <c:v>0.1</c:v>
                </c:pt>
                <c:pt idx="312">
                  <c:v>0.1</c:v>
                </c:pt>
                <c:pt idx="313">
                  <c:v>0.1</c:v>
                </c:pt>
                <c:pt idx="314">
                  <c:v>0.1</c:v>
                </c:pt>
                <c:pt idx="315">
                  <c:v>0.1</c:v>
                </c:pt>
                <c:pt idx="316">
                  <c:v>0.1</c:v>
                </c:pt>
                <c:pt idx="317">
                  <c:v>0.1</c:v>
                </c:pt>
                <c:pt idx="318">
                  <c:v>0.1</c:v>
                </c:pt>
                <c:pt idx="319">
                  <c:v>0.1</c:v>
                </c:pt>
                <c:pt idx="320">
                  <c:v>0.1</c:v>
                </c:pt>
                <c:pt idx="321">
                  <c:v>0.1</c:v>
                </c:pt>
                <c:pt idx="322">
                  <c:v>0.1</c:v>
                </c:pt>
                <c:pt idx="323">
                  <c:v>0.1</c:v>
                </c:pt>
                <c:pt idx="324">
                  <c:v>0.1</c:v>
                </c:pt>
                <c:pt idx="325">
                  <c:v>0.1</c:v>
                </c:pt>
                <c:pt idx="326">
                  <c:v>0.1</c:v>
                </c:pt>
                <c:pt idx="327">
                  <c:v>0.1</c:v>
                </c:pt>
                <c:pt idx="328">
                  <c:v>0.1</c:v>
                </c:pt>
                <c:pt idx="329">
                  <c:v>0.1</c:v>
                </c:pt>
                <c:pt idx="330">
                  <c:v>0.1</c:v>
                </c:pt>
                <c:pt idx="331">
                  <c:v>0.1</c:v>
                </c:pt>
                <c:pt idx="332">
                  <c:v>0.1</c:v>
                </c:pt>
                <c:pt idx="333">
                  <c:v>0.1</c:v>
                </c:pt>
                <c:pt idx="334">
                  <c:v>0.1</c:v>
                </c:pt>
                <c:pt idx="335">
                  <c:v>0.1</c:v>
                </c:pt>
                <c:pt idx="336">
                  <c:v>0.1</c:v>
                </c:pt>
                <c:pt idx="337">
                  <c:v>0.1</c:v>
                </c:pt>
                <c:pt idx="338">
                  <c:v>0.1</c:v>
                </c:pt>
                <c:pt idx="339">
                  <c:v>0.1</c:v>
                </c:pt>
                <c:pt idx="340">
                  <c:v>0.1</c:v>
                </c:pt>
                <c:pt idx="341">
                  <c:v>0.1</c:v>
                </c:pt>
                <c:pt idx="342">
                  <c:v>0.1</c:v>
                </c:pt>
                <c:pt idx="343">
                  <c:v>0.1</c:v>
                </c:pt>
                <c:pt idx="344">
                  <c:v>0.1</c:v>
                </c:pt>
                <c:pt idx="345">
                  <c:v>0.1</c:v>
                </c:pt>
                <c:pt idx="346">
                  <c:v>0.1</c:v>
                </c:pt>
                <c:pt idx="347">
                  <c:v>0.1</c:v>
                </c:pt>
                <c:pt idx="348">
                  <c:v>0.1</c:v>
                </c:pt>
                <c:pt idx="349">
                  <c:v>0.1</c:v>
                </c:pt>
                <c:pt idx="350">
                  <c:v>0.1</c:v>
                </c:pt>
                <c:pt idx="351">
                  <c:v>0.1</c:v>
                </c:pt>
                <c:pt idx="352">
                  <c:v>0.1</c:v>
                </c:pt>
                <c:pt idx="353">
                  <c:v>0.1</c:v>
                </c:pt>
                <c:pt idx="354">
                  <c:v>0.1</c:v>
                </c:pt>
                <c:pt idx="355">
                  <c:v>0.1</c:v>
                </c:pt>
                <c:pt idx="356">
                  <c:v>0.1</c:v>
                </c:pt>
                <c:pt idx="357">
                  <c:v>0.1</c:v>
                </c:pt>
                <c:pt idx="358">
                  <c:v>0.1</c:v>
                </c:pt>
                <c:pt idx="359">
                  <c:v>0.1</c:v>
                </c:pt>
                <c:pt idx="360">
                  <c:v>0.1</c:v>
                </c:pt>
                <c:pt idx="361">
                  <c:v>0.1</c:v>
                </c:pt>
                <c:pt idx="362">
                  <c:v>0.1</c:v>
                </c:pt>
                <c:pt idx="363">
                  <c:v>0.1</c:v>
                </c:pt>
                <c:pt idx="364">
                  <c:v>0.1</c:v>
                </c:pt>
                <c:pt idx="365">
                  <c:v>0.1</c:v>
                </c:pt>
                <c:pt idx="366">
                  <c:v>0.1</c:v>
                </c:pt>
                <c:pt idx="367">
                  <c:v>0.1</c:v>
                </c:pt>
                <c:pt idx="368">
                  <c:v>0.1</c:v>
                </c:pt>
                <c:pt idx="369">
                  <c:v>0.1</c:v>
                </c:pt>
                <c:pt idx="370">
                  <c:v>0.1</c:v>
                </c:pt>
                <c:pt idx="371">
                  <c:v>0.1</c:v>
                </c:pt>
                <c:pt idx="372">
                  <c:v>0.1</c:v>
                </c:pt>
                <c:pt idx="373">
                  <c:v>0.1</c:v>
                </c:pt>
                <c:pt idx="374">
                  <c:v>0.1</c:v>
                </c:pt>
                <c:pt idx="375">
                  <c:v>0.1</c:v>
                </c:pt>
                <c:pt idx="376">
                  <c:v>0.1</c:v>
                </c:pt>
                <c:pt idx="377">
                  <c:v>0.1</c:v>
                </c:pt>
                <c:pt idx="378">
                  <c:v>0.1</c:v>
                </c:pt>
                <c:pt idx="379">
                  <c:v>0.1</c:v>
                </c:pt>
                <c:pt idx="380">
                  <c:v>0.1</c:v>
                </c:pt>
                <c:pt idx="381">
                  <c:v>0.1</c:v>
                </c:pt>
                <c:pt idx="382">
                  <c:v>0.1</c:v>
                </c:pt>
                <c:pt idx="383">
                  <c:v>0.1</c:v>
                </c:pt>
                <c:pt idx="384">
                  <c:v>0.1</c:v>
                </c:pt>
                <c:pt idx="385">
                  <c:v>0.1</c:v>
                </c:pt>
                <c:pt idx="386">
                  <c:v>0.1</c:v>
                </c:pt>
                <c:pt idx="387">
                  <c:v>0.1</c:v>
                </c:pt>
                <c:pt idx="388">
                  <c:v>0.1</c:v>
                </c:pt>
                <c:pt idx="389">
                  <c:v>0.1</c:v>
                </c:pt>
                <c:pt idx="390">
                  <c:v>0.1</c:v>
                </c:pt>
                <c:pt idx="391">
                  <c:v>0.1</c:v>
                </c:pt>
                <c:pt idx="392">
                  <c:v>0.1</c:v>
                </c:pt>
                <c:pt idx="393">
                  <c:v>0.1</c:v>
                </c:pt>
                <c:pt idx="394">
                  <c:v>0.1</c:v>
                </c:pt>
                <c:pt idx="395">
                  <c:v>0.1</c:v>
                </c:pt>
                <c:pt idx="396">
                  <c:v>0.1</c:v>
                </c:pt>
                <c:pt idx="397">
                  <c:v>0.1</c:v>
                </c:pt>
                <c:pt idx="398">
                  <c:v>0.1</c:v>
                </c:pt>
                <c:pt idx="399">
                  <c:v>0.1</c:v>
                </c:pt>
                <c:pt idx="400">
                  <c:v>0.1</c:v>
                </c:pt>
                <c:pt idx="401">
                  <c:v>0.1</c:v>
                </c:pt>
                <c:pt idx="402">
                  <c:v>0.1</c:v>
                </c:pt>
                <c:pt idx="403">
                  <c:v>0.1</c:v>
                </c:pt>
                <c:pt idx="404">
                  <c:v>0.1</c:v>
                </c:pt>
                <c:pt idx="405">
                  <c:v>0.1</c:v>
                </c:pt>
                <c:pt idx="406">
                  <c:v>0.1</c:v>
                </c:pt>
                <c:pt idx="407">
                  <c:v>0.1</c:v>
                </c:pt>
                <c:pt idx="408">
                  <c:v>0.1</c:v>
                </c:pt>
                <c:pt idx="409">
                  <c:v>0.1</c:v>
                </c:pt>
                <c:pt idx="410">
                  <c:v>0.1</c:v>
                </c:pt>
                <c:pt idx="411">
                  <c:v>0.1</c:v>
                </c:pt>
                <c:pt idx="412">
                  <c:v>0.1</c:v>
                </c:pt>
                <c:pt idx="413">
                  <c:v>0.1</c:v>
                </c:pt>
                <c:pt idx="414">
                  <c:v>0.1</c:v>
                </c:pt>
                <c:pt idx="415">
                  <c:v>0.1</c:v>
                </c:pt>
                <c:pt idx="416">
                  <c:v>0.1</c:v>
                </c:pt>
                <c:pt idx="417">
                  <c:v>0.1</c:v>
                </c:pt>
                <c:pt idx="418">
                  <c:v>0.1</c:v>
                </c:pt>
                <c:pt idx="419">
                  <c:v>0.1</c:v>
                </c:pt>
                <c:pt idx="420">
                  <c:v>0.1</c:v>
                </c:pt>
                <c:pt idx="421">
                  <c:v>0.1</c:v>
                </c:pt>
                <c:pt idx="422">
                  <c:v>0.1</c:v>
                </c:pt>
                <c:pt idx="423">
                  <c:v>0.1</c:v>
                </c:pt>
                <c:pt idx="424">
                  <c:v>0.1</c:v>
                </c:pt>
                <c:pt idx="425">
                  <c:v>0.1</c:v>
                </c:pt>
                <c:pt idx="426">
                  <c:v>0.1</c:v>
                </c:pt>
                <c:pt idx="427">
                  <c:v>0.1</c:v>
                </c:pt>
                <c:pt idx="428">
                  <c:v>0.1</c:v>
                </c:pt>
                <c:pt idx="429">
                  <c:v>0.1</c:v>
                </c:pt>
                <c:pt idx="430">
                  <c:v>0.1</c:v>
                </c:pt>
                <c:pt idx="431">
                  <c:v>0.1</c:v>
                </c:pt>
                <c:pt idx="432">
                  <c:v>0.1</c:v>
                </c:pt>
                <c:pt idx="433">
                  <c:v>0.1</c:v>
                </c:pt>
                <c:pt idx="434">
                  <c:v>0.1</c:v>
                </c:pt>
                <c:pt idx="435">
                  <c:v>0.1</c:v>
                </c:pt>
                <c:pt idx="436">
                  <c:v>0.1</c:v>
                </c:pt>
                <c:pt idx="437">
                  <c:v>0.1</c:v>
                </c:pt>
                <c:pt idx="438">
                  <c:v>0.1</c:v>
                </c:pt>
                <c:pt idx="439">
                  <c:v>0.1</c:v>
                </c:pt>
                <c:pt idx="440">
                  <c:v>0.1</c:v>
                </c:pt>
                <c:pt idx="441">
                  <c:v>0.1</c:v>
                </c:pt>
                <c:pt idx="442">
                  <c:v>0.1</c:v>
                </c:pt>
                <c:pt idx="443">
                  <c:v>0.1</c:v>
                </c:pt>
                <c:pt idx="444">
                  <c:v>0.1</c:v>
                </c:pt>
                <c:pt idx="445">
                  <c:v>0.1</c:v>
                </c:pt>
                <c:pt idx="446">
                  <c:v>0.1</c:v>
                </c:pt>
                <c:pt idx="447">
                  <c:v>0.1</c:v>
                </c:pt>
                <c:pt idx="448">
                  <c:v>0.1</c:v>
                </c:pt>
                <c:pt idx="449">
                  <c:v>0.1</c:v>
                </c:pt>
                <c:pt idx="450">
                  <c:v>0.1</c:v>
                </c:pt>
                <c:pt idx="451">
                  <c:v>0.1</c:v>
                </c:pt>
                <c:pt idx="452">
                  <c:v>0.1</c:v>
                </c:pt>
                <c:pt idx="453">
                  <c:v>0.1</c:v>
                </c:pt>
                <c:pt idx="454">
                  <c:v>0.1</c:v>
                </c:pt>
                <c:pt idx="455">
                  <c:v>0.1</c:v>
                </c:pt>
                <c:pt idx="456">
                  <c:v>0.1</c:v>
                </c:pt>
                <c:pt idx="457">
                  <c:v>0.1</c:v>
                </c:pt>
                <c:pt idx="458">
                  <c:v>0.1</c:v>
                </c:pt>
                <c:pt idx="459">
                  <c:v>0.1</c:v>
                </c:pt>
                <c:pt idx="460">
                  <c:v>0.1</c:v>
                </c:pt>
                <c:pt idx="461">
                  <c:v>0.1</c:v>
                </c:pt>
                <c:pt idx="462">
                  <c:v>0.1</c:v>
                </c:pt>
                <c:pt idx="463">
                  <c:v>0.1</c:v>
                </c:pt>
                <c:pt idx="464">
                  <c:v>0.1</c:v>
                </c:pt>
                <c:pt idx="465">
                  <c:v>0.1</c:v>
                </c:pt>
                <c:pt idx="466">
                  <c:v>0.1</c:v>
                </c:pt>
                <c:pt idx="467">
                  <c:v>0.1</c:v>
                </c:pt>
                <c:pt idx="468">
                  <c:v>0.1</c:v>
                </c:pt>
                <c:pt idx="469">
                  <c:v>0.1</c:v>
                </c:pt>
                <c:pt idx="470">
                  <c:v>0.1</c:v>
                </c:pt>
                <c:pt idx="471">
                  <c:v>0.1</c:v>
                </c:pt>
                <c:pt idx="472">
                  <c:v>0.1</c:v>
                </c:pt>
                <c:pt idx="473">
                  <c:v>0.1</c:v>
                </c:pt>
                <c:pt idx="474">
                  <c:v>0.1</c:v>
                </c:pt>
                <c:pt idx="475">
                  <c:v>0.1</c:v>
                </c:pt>
                <c:pt idx="476">
                  <c:v>0.1</c:v>
                </c:pt>
                <c:pt idx="477">
                  <c:v>0.1</c:v>
                </c:pt>
                <c:pt idx="478">
                  <c:v>0.1</c:v>
                </c:pt>
                <c:pt idx="479">
                  <c:v>0.1</c:v>
                </c:pt>
                <c:pt idx="480">
                  <c:v>0.1</c:v>
                </c:pt>
                <c:pt idx="481">
                  <c:v>0.1</c:v>
                </c:pt>
                <c:pt idx="482">
                  <c:v>0.1</c:v>
                </c:pt>
                <c:pt idx="483">
                  <c:v>0.1</c:v>
                </c:pt>
                <c:pt idx="484">
                  <c:v>0.1</c:v>
                </c:pt>
                <c:pt idx="485">
                  <c:v>0.1</c:v>
                </c:pt>
                <c:pt idx="486">
                  <c:v>0.1</c:v>
                </c:pt>
                <c:pt idx="487">
                  <c:v>0.1</c:v>
                </c:pt>
                <c:pt idx="488">
                  <c:v>0.1</c:v>
                </c:pt>
                <c:pt idx="489">
                  <c:v>0.1</c:v>
                </c:pt>
                <c:pt idx="490">
                  <c:v>0.1</c:v>
                </c:pt>
                <c:pt idx="491">
                  <c:v>0.1</c:v>
                </c:pt>
                <c:pt idx="492">
                  <c:v>0.1</c:v>
                </c:pt>
                <c:pt idx="493">
                  <c:v>0.1</c:v>
                </c:pt>
                <c:pt idx="494">
                  <c:v>0.1</c:v>
                </c:pt>
                <c:pt idx="495">
                  <c:v>0.1</c:v>
                </c:pt>
                <c:pt idx="496">
                  <c:v>0.1</c:v>
                </c:pt>
                <c:pt idx="497">
                  <c:v>0.1</c:v>
                </c:pt>
                <c:pt idx="498">
                  <c:v>0.1</c:v>
                </c:pt>
                <c:pt idx="499">
                  <c:v>0.1</c:v>
                </c:pt>
                <c:pt idx="500">
                  <c:v>0.1</c:v>
                </c:pt>
                <c:pt idx="501">
                  <c:v>0.1</c:v>
                </c:pt>
                <c:pt idx="502">
                  <c:v>0.1</c:v>
                </c:pt>
                <c:pt idx="503">
                  <c:v>0.1</c:v>
                </c:pt>
                <c:pt idx="504">
                  <c:v>0.1</c:v>
                </c:pt>
                <c:pt idx="505">
                  <c:v>0.1</c:v>
                </c:pt>
                <c:pt idx="506">
                  <c:v>0.1</c:v>
                </c:pt>
                <c:pt idx="507">
                  <c:v>0.1</c:v>
                </c:pt>
                <c:pt idx="508">
                  <c:v>0.1</c:v>
                </c:pt>
                <c:pt idx="509">
                  <c:v>0.1</c:v>
                </c:pt>
                <c:pt idx="510">
                  <c:v>0.1</c:v>
                </c:pt>
                <c:pt idx="511">
                  <c:v>0.1</c:v>
                </c:pt>
                <c:pt idx="512">
                  <c:v>0.1</c:v>
                </c:pt>
                <c:pt idx="513">
                  <c:v>0.1</c:v>
                </c:pt>
                <c:pt idx="514">
                  <c:v>0.1</c:v>
                </c:pt>
                <c:pt idx="515">
                  <c:v>0.1</c:v>
                </c:pt>
                <c:pt idx="516">
                  <c:v>0.1</c:v>
                </c:pt>
                <c:pt idx="517">
                  <c:v>0.1</c:v>
                </c:pt>
                <c:pt idx="518">
                  <c:v>0.1</c:v>
                </c:pt>
                <c:pt idx="519">
                  <c:v>0.1</c:v>
                </c:pt>
                <c:pt idx="520">
                  <c:v>0.1</c:v>
                </c:pt>
                <c:pt idx="521">
                  <c:v>0.1</c:v>
                </c:pt>
                <c:pt idx="522">
                  <c:v>0.1</c:v>
                </c:pt>
                <c:pt idx="523">
                  <c:v>0.1</c:v>
                </c:pt>
                <c:pt idx="524">
                  <c:v>0.1</c:v>
                </c:pt>
                <c:pt idx="525">
                  <c:v>0.1</c:v>
                </c:pt>
                <c:pt idx="526">
                  <c:v>0.1</c:v>
                </c:pt>
                <c:pt idx="527">
                  <c:v>0.1</c:v>
                </c:pt>
                <c:pt idx="528">
                  <c:v>0.1</c:v>
                </c:pt>
                <c:pt idx="529">
                  <c:v>0.1</c:v>
                </c:pt>
                <c:pt idx="530">
                  <c:v>0.1</c:v>
                </c:pt>
                <c:pt idx="531">
                  <c:v>0.1</c:v>
                </c:pt>
                <c:pt idx="532">
                  <c:v>0.1</c:v>
                </c:pt>
                <c:pt idx="533">
                  <c:v>0.1</c:v>
                </c:pt>
                <c:pt idx="534">
                  <c:v>0.1</c:v>
                </c:pt>
                <c:pt idx="535">
                  <c:v>0.1</c:v>
                </c:pt>
                <c:pt idx="536">
                  <c:v>0.1</c:v>
                </c:pt>
                <c:pt idx="537">
                  <c:v>0.1</c:v>
                </c:pt>
                <c:pt idx="538">
                  <c:v>0.1</c:v>
                </c:pt>
                <c:pt idx="539">
                  <c:v>0.1</c:v>
                </c:pt>
                <c:pt idx="540">
                  <c:v>0.1</c:v>
                </c:pt>
                <c:pt idx="541">
                  <c:v>0.1</c:v>
                </c:pt>
                <c:pt idx="542">
                  <c:v>0.1</c:v>
                </c:pt>
                <c:pt idx="543">
                  <c:v>0.1</c:v>
                </c:pt>
                <c:pt idx="544">
                  <c:v>0.1</c:v>
                </c:pt>
                <c:pt idx="545">
                  <c:v>0.1</c:v>
                </c:pt>
                <c:pt idx="546">
                  <c:v>0.1</c:v>
                </c:pt>
                <c:pt idx="547">
                  <c:v>0.1</c:v>
                </c:pt>
                <c:pt idx="548">
                  <c:v>0.1</c:v>
                </c:pt>
                <c:pt idx="549">
                  <c:v>0.1</c:v>
                </c:pt>
                <c:pt idx="550">
                  <c:v>0.1</c:v>
                </c:pt>
                <c:pt idx="551">
                  <c:v>0.1</c:v>
                </c:pt>
                <c:pt idx="552">
                  <c:v>0.1</c:v>
                </c:pt>
                <c:pt idx="553">
                  <c:v>0.1</c:v>
                </c:pt>
                <c:pt idx="554">
                  <c:v>0.1</c:v>
                </c:pt>
                <c:pt idx="555">
                  <c:v>0.1</c:v>
                </c:pt>
                <c:pt idx="556">
                  <c:v>0.1</c:v>
                </c:pt>
                <c:pt idx="557">
                  <c:v>0.1</c:v>
                </c:pt>
                <c:pt idx="558">
                  <c:v>0.1</c:v>
                </c:pt>
                <c:pt idx="559">
                  <c:v>0.1</c:v>
                </c:pt>
                <c:pt idx="560">
                  <c:v>0.1</c:v>
                </c:pt>
                <c:pt idx="561">
                  <c:v>0.1</c:v>
                </c:pt>
                <c:pt idx="562">
                  <c:v>0.1</c:v>
                </c:pt>
                <c:pt idx="563">
                  <c:v>0.1</c:v>
                </c:pt>
                <c:pt idx="564">
                  <c:v>0.1</c:v>
                </c:pt>
                <c:pt idx="565">
                  <c:v>0.1</c:v>
                </c:pt>
                <c:pt idx="566">
                  <c:v>0.1</c:v>
                </c:pt>
                <c:pt idx="567">
                  <c:v>0.1</c:v>
                </c:pt>
                <c:pt idx="568">
                  <c:v>0.1</c:v>
                </c:pt>
                <c:pt idx="569">
                  <c:v>0.1</c:v>
                </c:pt>
                <c:pt idx="570">
                  <c:v>0.1</c:v>
                </c:pt>
                <c:pt idx="571">
                  <c:v>0.1</c:v>
                </c:pt>
                <c:pt idx="572">
                  <c:v>0.1</c:v>
                </c:pt>
                <c:pt idx="573">
                  <c:v>0.1</c:v>
                </c:pt>
                <c:pt idx="574">
                  <c:v>0.1</c:v>
                </c:pt>
                <c:pt idx="575">
                  <c:v>0.1</c:v>
                </c:pt>
                <c:pt idx="576">
                  <c:v>0.1</c:v>
                </c:pt>
                <c:pt idx="577">
                  <c:v>0.1</c:v>
                </c:pt>
                <c:pt idx="578">
                  <c:v>0.1</c:v>
                </c:pt>
                <c:pt idx="579">
                  <c:v>0.1</c:v>
                </c:pt>
                <c:pt idx="580">
                  <c:v>0.1</c:v>
                </c:pt>
                <c:pt idx="581">
                  <c:v>0.1</c:v>
                </c:pt>
                <c:pt idx="582">
                  <c:v>0.1</c:v>
                </c:pt>
                <c:pt idx="583">
                  <c:v>0.1</c:v>
                </c:pt>
                <c:pt idx="584">
                  <c:v>0.1</c:v>
                </c:pt>
                <c:pt idx="585">
                  <c:v>0.1</c:v>
                </c:pt>
                <c:pt idx="586">
                  <c:v>0.1</c:v>
                </c:pt>
                <c:pt idx="587">
                  <c:v>0.1</c:v>
                </c:pt>
                <c:pt idx="588">
                  <c:v>0.1</c:v>
                </c:pt>
                <c:pt idx="589">
                  <c:v>0.1</c:v>
                </c:pt>
                <c:pt idx="590">
                  <c:v>0.1</c:v>
                </c:pt>
                <c:pt idx="591">
                  <c:v>0.1</c:v>
                </c:pt>
                <c:pt idx="592">
                  <c:v>0.1</c:v>
                </c:pt>
                <c:pt idx="593">
                  <c:v>0.1</c:v>
                </c:pt>
                <c:pt idx="594">
                  <c:v>0.1</c:v>
                </c:pt>
                <c:pt idx="595">
                  <c:v>0.1</c:v>
                </c:pt>
                <c:pt idx="596">
                  <c:v>0.1</c:v>
                </c:pt>
                <c:pt idx="597">
                  <c:v>0.1</c:v>
                </c:pt>
                <c:pt idx="598">
                  <c:v>0.1</c:v>
                </c:pt>
                <c:pt idx="599">
                  <c:v>0.1</c:v>
                </c:pt>
                <c:pt idx="600">
                  <c:v>0.1</c:v>
                </c:pt>
                <c:pt idx="601">
                  <c:v>0.1</c:v>
                </c:pt>
                <c:pt idx="602">
                  <c:v>0.1</c:v>
                </c:pt>
                <c:pt idx="603">
                  <c:v>0.1</c:v>
                </c:pt>
                <c:pt idx="604">
                  <c:v>0.1</c:v>
                </c:pt>
                <c:pt idx="605">
                  <c:v>0.1</c:v>
                </c:pt>
                <c:pt idx="606">
                  <c:v>0.1</c:v>
                </c:pt>
                <c:pt idx="607">
                  <c:v>0.1</c:v>
                </c:pt>
                <c:pt idx="608">
                  <c:v>0.1</c:v>
                </c:pt>
                <c:pt idx="609">
                  <c:v>0.1</c:v>
                </c:pt>
                <c:pt idx="610">
                  <c:v>0.1</c:v>
                </c:pt>
                <c:pt idx="611">
                  <c:v>0.1</c:v>
                </c:pt>
                <c:pt idx="612">
                  <c:v>0.1</c:v>
                </c:pt>
                <c:pt idx="613">
                  <c:v>0.1</c:v>
                </c:pt>
                <c:pt idx="614">
                  <c:v>0.1</c:v>
                </c:pt>
                <c:pt idx="615">
                  <c:v>0.1</c:v>
                </c:pt>
                <c:pt idx="616">
                  <c:v>0.1</c:v>
                </c:pt>
                <c:pt idx="617">
                  <c:v>0.1</c:v>
                </c:pt>
                <c:pt idx="618">
                  <c:v>0.1</c:v>
                </c:pt>
                <c:pt idx="619">
                  <c:v>0.1</c:v>
                </c:pt>
                <c:pt idx="620">
                  <c:v>0.1</c:v>
                </c:pt>
                <c:pt idx="621">
                  <c:v>0.1</c:v>
                </c:pt>
                <c:pt idx="622">
                  <c:v>0.1</c:v>
                </c:pt>
                <c:pt idx="623">
                  <c:v>0.1</c:v>
                </c:pt>
                <c:pt idx="624">
                  <c:v>0.1</c:v>
                </c:pt>
                <c:pt idx="625">
                  <c:v>0.1</c:v>
                </c:pt>
                <c:pt idx="626">
                  <c:v>0.1</c:v>
                </c:pt>
                <c:pt idx="627">
                  <c:v>0.1</c:v>
                </c:pt>
                <c:pt idx="628">
                  <c:v>0.1</c:v>
                </c:pt>
                <c:pt idx="629">
                  <c:v>0.1</c:v>
                </c:pt>
                <c:pt idx="630">
                  <c:v>0.1</c:v>
                </c:pt>
                <c:pt idx="631">
                  <c:v>0.1</c:v>
                </c:pt>
                <c:pt idx="632">
                  <c:v>0.1</c:v>
                </c:pt>
                <c:pt idx="633">
                  <c:v>0.1</c:v>
                </c:pt>
                <c:pt idx="634">
                  <c:v>0.1</c:v>
                </c:pt>
                <c:pt idx="635">
                  <c:v>0.1</c:v>
                </c:pt>
                <c:pt idx="636">
                  <c:v>0.1</c:v>
                </c:pt>
                <c:pt idx="637">
                  <c:v>0.1</c:v>
                </c:pt>
                <c:pt idx="638">
                  <c:v>0.1</c:v>
                </c:pt>
                <c:pt idx="639">
                  <c:v>0.1</c:v>
                </c:pt>
                <c:pt idx="640">
                  <c:v>0.1</c:v>
                </c:pt>
                <c:pt idx="641">
                  <c:v>0.1</c:v>
                </c:pt>
                <c:pt idx="642">
                  <c:v>0.1</c:v>
                </c:pt>
                <c:pt idx="643">
                  <c:v>0.1</c:v>
                </c:pt>
                <c:pt idx="644">
                  <c:v>0.1</c:v>
                </c:pt>
                <c:pt idx="645">
                  <c:v>0.1</c:v>
                </c:pt>
                <c:pt idx="646">
                  <c:v>0.1</c:v>
                </c:pt>
                <c:pt idx="647">
                  <c:v>0.1</c:v>
                </c:pt>
                <c:pt idx="648">
                  <c:v>0.1</c:v>
                </c:pt>
                <c:pt idx="649">
                  <c:v>0.1</c:v>
                </c:pt>
                <c:pt idx="650">
                  <c:v>0.1</c:v>
                </c:pt>
                <c:pt idx="651">
                  <c:v>0.1</c:v>
                </c:pt>
                <c:pt idx="652">
                  <c:v>0.1</c:v>
                </c:pt>
                <c:pt idx="653">
                  <c:v>0.1</c:v>
                </c:pt>
                <c:pt idx="654">
                  <c:v>0.1</c:v>
                </c:pt>
                <c:pt idx="655">
                  <c:v>0.1</c:v>
                </c:pt>
                <c:pt idx="656">
                  <c:v>0.1</c:v>
                </c:pt>
                <c:pt idx="657">
                  <c:v>0.1</c:v>
                </c:pt>
                <c:pt idx="658">
                  <c:v>0.1</c:v>
                </c:pt>
                <c:pt idx="659">
                  <c:v>0.1</c:v>
                </c:pt>
                <c:pt idx="660">
                  <c:v>0.1</c:v>
                </c:pt>
                <c:pt idx="661">
                  <c:v>0.1</c:v>
                </c:pt>
                <c:pt idx="662">
                  <c:v>0.1</c:v>
                </c:pt>
                <c:pt idx="663">
                  <c:v>0.1</c:v>
                </c:pt>
                <c:pt idx="664">
                  <c:v>0.1</c:v>
                </c:pt>
                <c:pt idx="665">
                  <c:v>0.1</c:v>
                </c:pt>
                <c:pt idx="666">
                  <c:v>0.1</c:v>
                </c:pt>
                <c:pt idx="667">
                  <c:v>0.1</c:v>
                </c:pt>
                <c:pt idx="668">
                  <c:v>0.1</c:v>
                </c:pt>
                <c:pt idx="669">
                  <c:v>0.1</c:v>
                </c:pt>
                <c:pt idx="670">
                  <c:v>0.1</c:v>
                </c:pt>
                <c:pt idx="671">
                  <c:v>0.1</c:v>
                </c:pt>
                <c:pt idx="672">
                  <c:v>0.1</c:v>
                </c:pt>
                <c:pt idx="673">
                  <c:v>0.1</c:v>
                </c:pt>
                <c:pt idx="674">
                  <c:v>0.1</c:v>
                </c:pt>
                <c:pt idx="675">
                  <c:v>0.1</c:v>
                </c:pt>
                <c:pt idx="676">
                  <c:v>0.1</c:v>
                </c:pt>
                <c:pt idx="677">
                  <c:v>0.1</c:v>
                </c:pt>
                <c:pt idx="678">
                  <c:v>0.1</c:v>
                </c:pt>
                <c:pt idx="679">
                  <c:v>0.1</c:v>
                </c:pt>
                <c:pt idx="680">
                  <c:v>0.1</c:v>
                </c:pt>
                <c:pt idx="681">
                  <c:v>0.1</c:v>
                </c:pt>
                <c:pt idx="682">
                  <c:v>0.1</c:v>
                </c:pt>
                <c:pt idx="683">
                  <c:v>0.1</c:v>
                </c:pt>
                <c:pt idx="684">
                  <c:v>0.1</c:v>
                </c:pt>
                <c:pt idx="685">
                  <c:v>0.1</c:v>
                </c:pt>
                <c:pt idx="686">
                  <c:v>0.1</c:v>
                </c:pt>
                <c:pt idx="687">
                  <c:v>0.1</c:v>
                </c:pt>
                <c:pt idx="688">
                  <c:v>0.1</c:v>
                </c:pt>
                <c:pt idx="689">
                  <c:v>0.1</c:v>
                </c:pt>
                <c:pt idx="690">
                  <c:v>0.1</c:v>
                </c:pt>
                <c:pt idx="691">
                  <c:v>0.1</c:v>
                </c:pt>
                <c:pt idx="692">
                  <c:v>0.1</c:v>
                </c:pt>
                <c:pt idx="693">
                  <c:v>0.1</c:v>
                </c:pt>
                <c:pt idx="694">
                  <c:v>0.1</c:v>
                </c:pt>
                <c:pt idx="695">
                  <c:v>0.1</c:v>
                </c:pt>
                <c:pt idx="696">
                  <c:v>0.1</c:v>
                </c:pt>
                <c:pt idx="697">
                  <c:v>0.1</c:v>
                </c:pt>
                <c:pt idx="698">
                  <c:v>0.1</c:v>
                </c:pt>
                <c:pt idx="699">
                  <c:v>0.1</c:v>
                </c:pt>
                <c:pt idx="700">
                  <c:v>0.1</c:v>
                </c:pt>
                <c:pt idx="701">
                  <c:v>0.1</c:v>
                </c:pt>
                <c:pt idx="702">
                  <c:v>0.1</c:v>
                </c:pt>
                <c:pt idx="703">
                  <c:v>0.1</c:v>
                </c:pt>
                <c:pt idx="704">
                  <c:v>0.1</c:v>
                </c:pt>
                <c:pt idx="705">
                  <c:v>0.1</c:v>
                </c:pt>
                <c:pt idx="706">
                  <c:v>0.1</c:v>
                </c:pt>
                <c:pt idx="707">
                  <c:v>0.1</c:v>
                </c:pt>
                <c:pt idx="708">
                  <c:v>0.1</c:v>
                </c:pt>
                <c:pt idx="709">
                  <c:v>0.1</c:v>
                </c:pt>
                <c:pt idx="710">
                  <c:v>0.1</c:v>
                </c:pt>
                <c:pt idx="711">
                  <c:v>0.1</c:v>
                </c:pt>
                <c:pt idx="712">
                  <c:v>0.1</c:v>
                </c:pt>
                <c:pt idx="713">
                  <c:v>0.1</c:v>
                </c:pt>
                <c:pt idx="714">
                  <c:v>0.1</c:v>
                </c:pt>
                <c:pt idx="715">
                  <c:v>0.1</c:v>
                </c:pt>
                <c:pt idx="716">
                  <c:v>0.1</c:v>
                </c:pt>
                <c:pt idx="717">
                  <c:v>0.1</c:v>
                </c:pt>
                <c:pt idx="718">
                  <c:v>0.1</c:v>
                </c:pt>
                <c:pt idx="719">
                  <c:v>0.1</c:v>
                </c:pt>
                <c:pt idx="720">
                  <c:v>0.1</c:v>
                </c:pt>
                <c:pt idx="721">
                  <c:v>0.1</c:v>
                </c:pt>
                <c:pt idx="722">
                  <c:v>0.1</c:v>
                </c:pt>
                <c:pt idx="723">
                  <c:v>0.1</c:v>
                </c:pt>
                <c:pt idx="724">
                  <c:v>0.1</c:v>
                </c:pt>
                <c:pt idx="725">
                  <c:v>0.1</c:v>
                </c:pt>
                <c:pt idx="726">
                  <c:v>0.1</c:v>
                </c:pt>
                <c:pt idx="727">
                  <c:v>0.1</c:v>
                </c:pt>
                <c:pt idx="728">
                  <c:v>0.1</c:v>
                </c:pt>
                <c:pt idx="729">
                  <c:v>0.1</c:v>
                </c:pt>
                <c:pt idx="730">
                  <c:v>0.1</c:v>
                </c:pt>
                <c:pt idx="731">
                  <c:v>0.1</c:v>
                </c:pt>
                <c:pt idx="732">
                  <c:v>0.1</c:v>
                </c:pt>
                <c:pt idx="733">
                  <c:v>0.1</c:v>
                </c:pt>
                <c:pt idx="734">
                  <c:v>0.1</c:v>
                </c:pt>
                <c:pt idx="735">
                  <c:v>0.1</c:v>
                </c:pt>
                <c:pt idx="736">
                  <c:v>0.1</c:v>
                </c:pt>
                <c:pt idx="737">
                  <c:v>0.1</c:v>
                </c:pt>
                <c:pt idx="738">
                  <c:v>0.1</c:v>
                </c:pt>
                <c:pt idx="739">
                  <c:v>0.1</c:v>
                </c:pt>
                <c:pt idx="740">
                  <c:v>0.1</c:v>
                </c:pt>
                <c:pt idx="741">
                  <c:v>0.1</c:v>
                </c:pt>
                <c:pt idx="742">
                  <c:v>0.1</c:v>
                </c:pt>
                <c:pt idx="743">
                  <c:v>0.1</c:v>
                </c:pt>
                <c:pt idx="744">
                  <c:v>0.1</c:v>
                </c:pt>
                <c:pt idx="745">
                  <c:v>0.1</c:v>
                </c:pt>
                <c:pt idx="746">
                  <c:v>0.1</c:v>
                </c:pt>
                <c:pt idx="747">
                  <c:v>0.1</c:v>
                </c:pt>
                <c:pt idx="748">
                  <c:v>0.1</c:v>
                </c:pt>
                <c:pt idx="749">
                  <c:v>0.1</c:v>
                </c:pt>
                <c:pt idx="750">
                  <c:v>0.1</c:v>
                </c:pt>
                <c:pt idx="751">
                  <c:v>0.1</c:v>
                </c:pt>
                <c:pt idx="752">
                  <c:v>0.1</c:v>
                </c:pt>
                <c:pt idx="753">
                  <c:v>0.1</c:v>
                </c:pt>
                <c:pt idx="754">
                  <c:v>0.1</c:v>
                </c:pt>
                <c:pt idx="755">
                  <c:v>0.1</c:v>
                </c:pt>
                <c:pt idx="756">
                  <c:v>0.1</c:v>
                </c:pt>
                <c:pt idx="757">
                  <c:v>0.1</c:v>
                </c:pt>
                <c:pt idx="758">
                  <c:v>0.1</c:v>
                </c:pt>
                <c:pt idx="759">
                  <c:v>0.1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C17C-4F26-BF04-A474B34E9E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9118416"/>
        <c:axId val="789118768"/>
      </c:scatterChart>
      <c:valAx>
        <c:axId val="789118416"/>
        <c:scaling>
          <c:orientation val="minMax"/>
          <c:max val="760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b="1">
                    <a:solidFill>
                      <a:sysClr val="windowText" lastClr="000000"/>
                    </a:solidFill>
                  </a:rPr>
                  <a:t>Case Number</a:t>
                </a:r>
                <a:endParaRPr lang="en-US" b="1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5112826961268625"/>
              <c:y val="0.94630988922994785"/>
            </c:manualLayout>
          </c:layout>
          <c:overlay val="0"/>
          <c:spPr>
            <a:noFill/>
            <a:ln>
              <a:solidFill>
                <a:schemeClr val="tx1">
                  <a:lumMod val="15000"/>
                  <a:lumOff val="85000"/>
                  <a:alpha val="87000"/>
                </a:schemeClr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118768"/>
        <c:crosses val="autoZero"/>
        <c:crossBetween val="midCat"/>
        <c:majorUnit val="30"/>
        <c:minorUnit val="1"/>
      </c:valAx>
      <c:valAx>
        <c:axId val="789118768"/>
        <c:scaling>
          <c:orientation val="minMax"/>
          <c:min val="0"/>
        </c:scaling>
        <c:delete val="0"/>
        <c:axPos val="l"/>
        <c:majorGridlines>
          <c:spPr>
            <a:ln w="190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</a:rPr>
                  <a:t>Discount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000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118416"/>
        <c:crosses val="autoZero"/>
        <c:crossBetween val="midCat"/>
        <c:majorUnit val="1.0000000000000002E-2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Discount on product 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In continuous mode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Cases!$A$4:$A$763</c:f>
              <c:numCache>
                <c:formatCode>General</c:formatCode>
                <c:ptCount val="7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</c:numCache>
            </c:numRef>
          </c:xVal>
          <c:yVal>
            <c:numRef>
              <c:f>Cases!$K$4:$K$763</c:f>
              <c:numCache>
                <c:formatCode>0.00000000%</c:formatCode>
                <c:ptCount val="760"/>
                <c:pt idx="0">
                  <c:v>3.423775785943195E-2</c:v>
                </c:pt>
                <c:pt idx="1">
                  <c:v>3.4917830726404864E-2</c:v>
                </c:pt>
                <c:pt idx="2">
                  <c:v>3.5545253874199045E-2</c:v>
                </c:pt>
                <c:pt idx="3">
                  <c:v>3.6200757212373147E-2</c:v>
                </c:pt>
                <c:pt idx="4">
                  <c:v>3.6812099218975991E-2</c:v>
                </c:pt>
                <c:pt idx="5">
                  <c:v>3.7459023993837381E-2</c:v>
                </c:pt>
                <c:pt idx="6">
                  <c:v>3.8090052977176936E-2</c:v>
                </c:pt>
                <c:pt idx="7">
                  <c:v>3.8678736152065962E-2</c:v>
                </c:pt>
                <c:pt idx="8">
                  <c:v>3.9260378970729981E-2</c:v>
                </c:pt>
                <c:pt idx="9">
                  <c:v>3.9835146875595417E-2</c:v>
                </c:pt>
                <c:pt idx="10">
                  <c:v>4.0403199448976745E-2</c:v>
                </c:pt>
                <c:pt idx="11">
                  <c:v>4.0997861118824197E-2</c:v>
                </c:pt>
                <c:pt idx="12">
                  <c:v>4.1552649079866222E-2</c:v>
                </c:pt>
                <c:pt idx="13">
                  <c:v>4.210117226262744E-2</c:v>
                </c:pt>
                <c:pt idx="14">
                  <c:v>4.2643569432755712E-2</c:v>
                </c:pt>
                <c:pt idx="15">
                  <c:v>4.3220942924977912E-2</c:v>
                </c:pt>
                <c:pt idx="16">
                  <c:v>4.3782899608757142E-2</c:v>
                </c:pt>
                <c:pt idx="17">
                  <c:v>4.4307271474986476E-2</c:v>
                </c:pt>
                <c:pt idx="18">
                  <c:v>4.4826030972429876E-2</c:v>
                </c:pt>
                <c:pt idx="19">
                  <c:v>4.5339295894031961E-2</c:v>
                </c:pt>
                <c:pt idx="20">
                  <c:v>4.5847180321113568E-2</c:v>
                </c:pt>
                <c:pt idx="21">
                  <c:v>4.6380011046031955E-2</c:v>
                </c:pt>
                <c:pt idx="22">
                  <c:v>4.6877218796938847E-2</c:v>
                </c:pt>
                <c:pt idx="23">
                  <c:v>4.7399025744434553E-2</c:v>
                </c:pt>
                <c:pt idx="24">
                  <c:v>4.7915331849062825E-2</c:v>
                </c:pt>
                <c:pt idx="25">
                  <c:v>4.839721094381233E-2</c:v>
                </c:pt>
                <c:pt idx="26">
                  <c:v>4.8903148560318077E-2</c:v>
                </c:pt>
                <c:pt idx="27">
                  <c:v>4.9403907232055011E-2</c:v>
                </c:pt>
                <c:pt idx="28">
                  <c:v>4.9899589944582767E-2</c:v>
                </c:pt>
                <c:pt idx="29">
                  <c:v>5.0400236273399956E-2</c:v>
                </c:pt>
                <c:pt idx="30">
                  <c:v>5.0858439947083833E-2</c:v>
                </c:pt>
                <c:pt idx="31">
                  <c:v>5.1312329979206761E-2</c:v>
                </c:pt>
                <c:pt idx="32">
                  <c:v>5.178926057718769E-2</c:v>
                </c:pt>
                <c:pt idx="33">
                  <c:v>5.227156306026981E-2</c:v>
                </c:pt>
                <c:pt idx="34">
                  <c:v>5.27126352812467E-2</c:v>
                </c:pt>
                <c:pt idx="35">
                  <c:v>5.3149701883583034E-2</c:v>
                </c:pt>
                <c:pt idx="36">
                  <c:v>5.3582834191439832E-2</c:v>
                </c:pt>
                <c:pt idx="37">
                  <c:v>5.4038296139867881E-2</c:v>
                </c:pt>
                <c:pt idx="38">
                  <c:v>5.4489536294109686E-2</c:v>
                </c:pt>
                <c:pt idx="39">
                  <c:v>5.4946722479092491E-2</c:v>
                </c:pt>
                <c:pt idx="40">
                  <c:v>5.5389779185739618E-2</c:v>
                </c:pt>
                <c:pt idx="41">
                  <c:v>5.5828834124798665E-2</c:v>
                </c:pt>
                <c:pt idx="42">
                  <c:v>5.6274025372866632E-2</c:v>
                </c:pt>
                <c:pt idx="43">
                  <c:v>5.6680506193287683E-2</c:v>
                </c:pt>
                <c:pt idx="44">
                  <c:v>5.7118224733556766E-2</c:v>
                </c:pt>
                <c:pt idx="45">
                  <c:v>5.7552148823307392E-2</c:v>
                </c:pt>
                <c:pt idx="46">
                  <c:v>5.7982341981130725E-2</c:v>
                </c:pt>
                <c:pt idx="47">
                  <c:v>5.8399112568292666E-2</c:v>
                </c:pt>
                <c:pt idx="48">
                  <c:v>5.8788511269177723E-2</c:v>
                </c:pt>
                <c:pt idx="49">
                  <c:v>5.9174762271748227E-2</c:v>
                </c:pt>
                <c:pt idx="50">
                  <c:v>5.9581434462723903E-2</c:v>
                </c:pt>
                <c:pt idx="51">
                  <c:v>5.9984716531748306E-2</c:v>
                </c:pt>
                <c:pt idx="52">
                  <c:v>6.0361532061223189E-2</c:v>
                </c:pt>
                <c:pt idx="53">
                  <c:v>6.0735395852921092E-2</c:v>
                </c:pt>
                <c:pt idx="54">
                  <c:v>6.1106353323680529E-2</c:v>
                </c:pt>
                <c:pt idx="55">
                  <c:v>6.1474448838973572E-2</c:v>
                </c:pt>
                <c:pt idx="56">
                  <c:v>6.1839725745866936E-2</c:v>
                </c:pt>
                <c:pt idx="57">
                  <c:v>6.2224668887242651E-2</c:v>
                </c:pt>
                <c:pt idx="58">
                  <c:v>6.2584301145865551E-2</c:v>
                </c:pt>
                <c:pt idx="59">
                  <c:v>6.2941240422137112E-2</c:v>
                </c:pt>
                <c:pt idx="60">
                  <c:v>6.3295526281526682E-2</c:v>
                </c:pt>
                <c:pt idx="61">
                  <c:v>6.364719741670366E-2</c:v>
                </c:pt>
                <c:pt idx="62">
                  <c:v>6.3996291673514727E-2</c:v>
                </c:pt>
                <c:pt idx="63">
                  <c:v>6.4342846075971183E-2</c:v>
                </c:pt>
                <c:pt idx="64">
                  <c:v>6.4686896850293385E-2</c:v>
                </c:pt>
                <c:pt idx="65">
                  <c:v>6.5028479448055898E-2</c:v>
                </c:pt>
                <c:pt idx="66">
                  <c:v>6.5367628568474112E-2</c:v>
                </c:pt>
                <c:pt idx="67">
                  <c:v>6.5704378179877176E-2</c:v>
                </c:pt>
                <c:pt idx="68">
                  <c:v>6.6069856310242203E-2</c:v>
                </c:pt>
                <c:pt idx="69">
                  <c:v>6.6422650829133345E-2</c:v>
                </c:pt>
                <c:pt idx="70">
                  <c:v>6.6782890623745095E-2</c:v>
                </c:pt>
                <c:pt idx="71">
                  <c:v>6.7130587466291636E-2</c:v>
                </c:pt>
                <c:pt idx="72">
                  <c:v>6.7455375277970742E-2</c:v>
                </c:pt>
                <c:pt idx="73">
                  <c:v>6.7777956423907937E-2</c:v>
                </c:pt>
                <c:pt idx="74">
                  <c:v>6.8098360291764415E-2</c:v>
                </c:pt>
                <c:pt idx="75">
                  <c:v>6.8446653272249414E-2</c:v>
                </c:pt>
                <c:pt idx="76">
                  <c:v>6.8782622889062783E-2</c:v>
                </c:pt>
                <c:pt idx="77">
                  <c:v>6.9096453438783456E-2</c:v>
                </c:pt>
                <c:pt idx="78">
                  <c:v>6.9408220048020608E-2</c:v>
                </c:pt>
                <c:pt idx="79">
                  <c:v>6.9717949322179673E-2</c:v>
                </c:pt>
                <c:pt idx="80">
                  <c:v>7.0025667352832222E-2</c:v>
                </c:pt>
                <c:pt idx="81">
                  <c:v>7.0360682215267811E-2</c:v>
                </c:pt>
                <c:pt idx="82">
                  <c:v>7.0683611284829584E-2</c:v>
                </c:pt>
                <c:pt idx="83">
                  <c:v>7.1004376812798475E-2</c:v>
                </c:pt>
                <c:pt idx="84">
                  <c:v>7.1304004012691657E-2</c:v>
                </c:pt>
                <c:pt idx="85">
                  <c:v>7.16017454901412E-2</c:v>
                </c:pt>
                <c:pt idx="86">
                  <c:v>7.1897624505066648E-2</c:v>
                </c:pt>
                <c:pt idx="87">
                  <c:v>7.2191663887627766E-2</c:v>
                </c:pt>
                <c:pt idx="88">
                  <c:v>7.2483886048888335E-2</c:v>
                </c:pt>
                <c:pt idx="89">
                  <c:v>7.2774312991140899E-2</c:v>
                </c:pt>
                <c:pt idx="90">
                  <c:v>7.3081402882571922E-2</c:v>
                </c:pt>
                <c:pt idx="91">
                  <c:v>7.3396340095436718E-2</c:v>
                </c:pt>
                <c:pt idx="92">
                  <c:v>7.3681324627578704E-2</c:v>
                </c:pt>
                <c:pt idx="93">
                  <c:v>7.3982713337978234E-2</c:v>
                </c:pt>
                <c:pt idx="94">
                  <c:v>7.4264210194913916E-2</c:v>
                </c:pt>
                <c:pt idx="95">
                  <c:v>7.4571685130436105E-2</c:v>
                </c:pt>
                <c:pt idx="96">
                  <c:v>7.484977196010878E-2</c:v>
                </c:pt>
                <c:pt idx="97">
                  <c:v>7.5143946005312157E-2</c:v>
                </c:pt>
                <c:pt idx="98">
                  <c:v>7.5445979302324662E-2</c:v>
                </c:pt>
                <c:pt idx="99">
                  <c:v>7.5746165418576261E-2</c:v>
                </c:pt>
                <c:pt idx="100">
                  <c:v>7.6044526221781483E-2</c:v>
                </c:pt>
                <c:pt idx="101">
                  <c:v>7.6314303745922407E-2</c:v>
                </c:pt>
                <c:pt idx="102">
                  <c:v>7.6599753993086162E-2</c:v>
                </c:pt>
                <c:pt idx="103">
                  <c:v>7.6866393536062061E-2</c:v>
                </c:pt>
                <c:pt idx="104">
                  <c:v>7.714855983592428E-2</c:v>
                </c:pt>
                <c:pt idx="105">
                  <c:v>7.7412132026801861E-2</c:v>
                </c:pt>
                <c:pt idx="106">
                  <c:v>7.7674234691578192E-2</c:v>
                </c:pt>
                <c:pt idx="107">
                  <c:v>7.7934883894058671E-2</c:v>
                </c:pt>
                <c:pt idx="108">
                  <c:v>7.8194095434962252E-2</c:v>
                </c:pt>
                <c:pt idx="109">
                  <c:v>7.8468511480918379E-2</c:v>
                </c:pt>
                <c:pt idx="110">
                  <c:v>7.8724819872292628E-2</c:v>
                </c:pt>
                <c:pt idx="111">
                  <c:v>7.8996195167081784E-2</c:v>
                </c:pt>
                <c:pt idx="112">
                  <c:v>7.9249663330307696E-2</c:v>
                </c:pt>
                <c:pt idx="113">
                  <c:v>7.9518063244134463E-2</c:v>
                </c:pt>
                <c:pt idx="114">
                  <c:v>7.9768752086384676E-2</c:v>
                </c:pt>
                <c:pt idx="115">
                  <c:v>8.0043642224608802E-2</c:v>
                </c:pt>
                <c:pt idx="116">
                  <c:v>8.0291602883721391E-2</c:v>
                </c:pt>
                <c:pt idx="117">
                  <c:v>8.0563573637323582E-2</c:v>
                </c:pt>
                <c:pt idx="118">
                  <c:v>8.0808862946065374E-2</c:v>
                </c:pt>
                <c:pt idx="119">
                  <c:v>8.1077974358275018E-2</c:v>
                </c:pt>
                <c:pt idx="120">
                  <c:v>8.1320647411032287E-2</c:v>
                </c:pt>
                <c:pt idx="121">
                  <c:v>8.1586957705410246E-2</c:v>
                </c:pt>
                <c:pt idx="122">
                  <c:v>8.1851821333852381E-2</c:v>
                </c:pt>
                <c:pt idx="123">
                  <c:v>8.2115253518206144E-2</c:v>
                </c:pt>
                <c:pt idx="124">
                  <c:v>8.2377269243463003E-2</c:v>
                </c:pt>
                <c:pt idx="125">
                  <c:v>8.2628855081622432E-2</c:v>
                </c:pt>
                <c:pt idx="126">
                  <c:v>8.2879108603624574E-2</c:v>
                </c:pt>
                <c:pt idx="127">
                  <c:v>8.3137057679759208E-2</c:v>
                </c:pt>
                <c:pt idx="128">
                  <c:v>8.339364699019336E-2</c:v>
                </c:pt>
                <c:pt idx="129">
                  <c:v>8.3639970627355953E-2</c:v>
                </c:pt>
                <c:pt idx="130">
                  <c:v>8.3870083976154919E-2</c:v>
                </c:pt>
                <c:pt idx="131">
                  <c:v>8.4122846032217535E-2</c:v>
                </c:pt>
                <c:pt idx="132">
                  <c:v>8.4350645341859987E-2</c:v>
                </c:pt>
                <c:pt idx="133">
                  <c:v>8.4577336959136384E-2</c:v>
                </c:pt>
                <c:pt idx="134">
                  <c:v>8.4802931460358555E-2</c:v>
                </c:pt>
                <c:pt idx="135">
                  <c:v>8.5027439270270566E-2</c:v>
                </c:pt>
                <c:pt idx="136">
                  <c:v>8.5265434759304037E-2</c:v>
                </c:pt>
                <c:pt idx="137">
                  <c:v>8.5487743142958816E-2</c:v>
                </c:pt>
                <c:pt idx="138">
                  <c:v>8.5708995636174401E-2</c:v>
                </c:pt>
                <c:pt idx="139">
                  <c:v>8.59435813211471E-2</c:v>
                </c:pt>
                <c:pt idx="140">
                  <c:v>8.616269610786953E-2</c:v>
                </c:pt>
                <c:pt idx="141">
                  <c:v>8.6380784517739229E-2</c:v>
                </c:pt>
                <c:pt idx="142">
                  <c:v>8.6597855985858896E-2</c:v>
                </c:pt>
                <c:pt idx="143">
                  <c:v>8.6813919817264162E-2</c:v>
                </c:pt>
                <c:pt idx="144">
                  <c:v>8.7051847914294433E-2</c:v>
                </c:pt>
                <c:pt idx="145">
                  <c:v>8.7265862448637876E-2</c:v>
                </c:pt>
                <c:pt idx="146">
                  <c:v>8.7478896765001424E-2</c:v>
                </c:pt>
                <c:pt idx="147">
                  <c:v>8.7690959672199864E-2</c:v>
                </c:pt>
                <c:pt idx="148">
                  <c:v>8.7902059860384019E-2</c:v>
                </c:pt>
                <c:pt idx="149">
                  <c:v>8.8112205903186802E-2</c:v>
                </c:pt>
                <c:pt idx="150">
                  <c:v>8.8335169387070311E-2</c:v>
                </c:pt>
                <c:pt idx="151">
                  <c:v>8.8543381546020816E-2</c:v>
                </c:pt>
                <c:pt idx="152">
                  <c:v>8.877298244338383E-2</c:v>
                </c:pt>
                <c:pt idx="153">
                  <c:v>8.8979286484602294E-2</c:v>
                </c:pt>
                <c:pt idx="154">
                  <c:v>8.9184678170643572E-2</c:v>
                </c:pt>
                <c:pt idx="155">
                  <c:v>8.9389165415565297E-2</c:v>
                </c:pt>
                <c:pt idx="156">
                  <c:v>8.9614794919008478E-2</c:v>
                </c:pt>
                <c:pt idx="157">
                  <c:v>8.9817439308286673E-2</c:v>
                </c:pt>
                <c:pt idx="158">
                  <c:v>9.0032528344441198E-2</c:v>
                </c:pt>
                <c:pt idx="159">
                  <c:v>9.0233370410381819E-2</c:v>
                </c:pt>
                <c:pt idx="160">
                  <c:v>9.0433346664534175E-2</c:v>
                </c:pt>
                <c:pt idx="161">
                  <c:v>9.0632464427127135E-2</c:v>
                </c:pt>
                <c:pt idx="162">
                  <c:v>9.0852373637344774E-2</c:v>
                </c:pt>
                <c:pt idx="163">
                  <c:v>9.104974069720928E-2</c:v>
                </c:pt>
                <c:pt idx="164">
                  <c:v>9.1267760968305356E-2</c:v>
                </c:pt>
                <c:pt idx="165">
                  <c:v>9.1484800405817857E-2</c:v>
                </c:pt>
                <c:pt idx="166">
                  <c:v>9.1679569657607707E-2</c:v>
                </c:pt>
                <c:pt idx="167">
                  <c:v>9.1894767806192545E-2</c:v>
                </c:pt>
                <c:pt idx="168">
                  <c:v>9.2087859198729305E-2</c:v>
                </c:pt>
                <c:pt idx="169">
                  <c:v>9.2301246370376622E-2</c:v>
                </c:pt>
                <c:pt idx="170">
                  <c:v>9.2513692797482117E-2</c:v>
                </c:pt>
                <c:pt idx="171">
                  <c:v>9.2725206521091286E-2</c:v>
                </c:pt>
                <c:pt idx="172">
                  <c:v>9.2914973621100017E-2</c:v>
                </c:pt>
                <c:pt idx="173">
                  <c:v>9.3116512006960916E-2</c:v>
                </c:pt>
                <c:pt idx="174">
                  <c:v>9.3304691218178415E-2</c:v>
                </c:pt>
                <c:pt idx="175">
                  <c:v>9.3492107154132587E-2</c:v>
                </c:pt>
                <c:pt idx="176">
                  <c:v>9.367876589113544E-2</c:v>
                </c:pt>
                <c:pt idx="177">
                  <c:v>9.3864673432984547E-2</c:v>
                </c:pt>
                <c:pt idx="178">
                  <c:v>9.4070345870092997E-2</c:v>
                </c:pt>
                <c:pt idx="179">
                  <c:v>9.4254719536453369E-2</c:v>
                </c:pt>
                <c:pt idx="180">
                  <c:v>9.4450594355523942E-2</c:v>
                </c:pt>
                <c:pt idx="181">
                  <c:v>9.4653781107691515E-2</c:v>
                </c:pt>
                <c:pt idx="182">
                  <c:v>9.4835883469362448E-2</c:v>
                </c:pt>
                <c:pt idx="183">
                  <c:v>9.5037451187749422E-2</c:v>
                </c:pt>
                <c:pt idx="184">
                  <c:v>9.5238176757559301E-2</c:v>
                </c:pt>
                <c:pt idx="185">
                  <c:v>9.5418053302047334E-2</c:v>
                </c:pt>
                <c:pt idx="186">
                  <c:v>9.559723060096903E-2</c:v>
                </c:pt>
                <c:pt idx="187">
                  <c:v>9.5775713990603473E-2</c:v>
                </c:pt>
                <c:pt idx="188">
                  <c:v>9.595350874617059E-2</c:v>
                </c:pt>
                <c:pt idx="189">
                  <c:v>9.6142459392729251E-2</c:v>
                </c:pt>
                <c:pt idx="190">
                  <c:v>9.6318854789916419E-2</c:v>
                </c:pt>
                <c:pt idx="191">
                  <c:v>9.650633144039622E-2</c:v>
                </c:pt>
                <c:pt idx="192">
                  <c:v>9.6681348869209538E-2</c:v>
                </c:pt>
                <c:pt idx="193">
                  <c:v>9.6867373912013943E-2</c:v>
                </c:pt>
                <c:pt idx="194">
                  <c:v>9.7052658200555419E-2</c:v>
                </c:pt>
                <c:pt idx="195">
                  <c:v>9.7245145049385529E-2</c:v>
                </c:pt>
                <c:pt idx="196">
                  <c:v>9.7428956040895853E-2</c:v>
                </c:pt>
                <c:pt idx="197">
                  <c:v>9.7600556971493946E-2</c:v>
                </c:pt>
                <c:pt idx="198">
                  <c:v>9.7771520088212771E-2</c:v>
                </c:pt>
                <c:pt idx="199">
                  <c:v>9.7961146153114242E-2</c:v>
                </c:pt>
                <c:pt idx="200">
                  <c:v>9.815002430669717E-2</c:v>
                </c:pt>
                <c:pt idx="201">
                  <c:v>9.8319015539615529E-2</c:v>
                </c:pt>
                <c:pt idx="202">
                  <c:v>9.850648979592036E-2</c:v>
                </c:pt>
                <c:pt idx="203">
                  <c:v>9.868545258549255E-2</c:v>
                </c:pt>
                <c:pt idx="204">
                  <c:v>9.885252346560558E-2</c:v>
                </c:pt>
                <c:pt idx="205">
                  <c:v>9.9018988739007496E-2</c:v>
                </c:pt>
                <c:pt idx="206">
                  <c:v>9.9184852716014849E-2</c:v>
                </c:pt>
                <c:pt idx="207">
                  <c:v>9.9368971033724662E-2</c:v>
                </c:pt>
                <c:pt idx="208">
                  <c:v>9.9533603899867873E-2</c:v>
                </c:pt>
                <c:pt idx="209">
                  <c:v>9.9708677274144564E-2</c:v>
                </c:pt>
                <c:pt idx="210">
                  <c:v>9.9890792925831362E-2</c:v>
                </c:pt>
                <c:pt idx="211">
                  <c:v>0.10007221715597014</c:v>
                </c:pt>
                <c:pt idx="212">
                  <c:v>0.10025295505700837</c:v>
                </c:pt>
                <c:pt idx="213">
                  <c:v>0.1004145343615177</c:v>
                </c:pt>
                <c:pt idx="214">
                  <c:v>0.10057554601704077</c:v>
                </c:pt>
                <c:pt idx="215">
                  <c:v>0.10074679443677048</c:v>
                </c:pt>
                <c:pt idx="216">
                  <c:v>0.10090665123670628</c:v>
                </c:pt>
                <c:pt idx="217">
                  <c:v>0.10107668194056574</c:v>
                </c:pt>
                <c:pt idx="218">
                  <c:v>0.1012460905442637</c:v>
                </c:pt>
                <c:pt idx="219">
                  <c:v>0.10140422984587272</c:v>
                </c:pt>
                <c:pt idx="220">
                  <c:v>0.10157244617123906</c:v>
                </c:pt>
                <c:pt idx="221">
                  <c:v>0.10172947044552905</c:v>
                </c:pt>
                <c:pt idx="222">
                  <c:v>0.10189651084338769</c:v>
                </c:pt>
                <c:pt idx="223">
                  <c:v>0.10205243537082898</c:v>
                </c:pt>
                <c:pt idx="224">
                  <c:v>0.10220783046240545</c:v>
                </c:pt>
                <c:pt idx="225">
                  <c:v>0.10236269964838707</c:v>
                </c:pt>
                <c:pt idx="226">
                  <c:v>0.10252747310463162</c:v>
                </c:pt>
                <c:pt idx="227">
                  <c:v>0.10268127180360853</c:v>
                </c:pt>
                <c:pt idx="228">
                  <c:v>0.10285240705034526</c:v>
                </c:pt>
                <c:pt idx="229">
                  <c:v>0.10302292959004866</c:v>
                </c:pt>
                <c:pt idx="230">
                  <c:v>0.10317511895194653</c:v>
                </c:pt>
                <c:pt idx="231">
                  <c:v>0.10334449173956539</c:v>
                </c:pt>
                <c:pt idx="232">
                  <c:v>0.10350586052274446</c:v>
                </c:pt>
                <c:pt idx="233">
                  <c:v>0.10367406255612854</c:v>
                </c:pt>
                <c:pt idx="234">
                  <c:v>0.10382415204040019</c:v>
                </c:pt>
                <c:pt idx="235">
                  <c:v>0.10398387326710312</c:v>
                </c:pt>
                <c:pt idx="236">
                  <c:v>0.1041329551537612</c:v>
                </c:pt>
                <c:pt idx="237">
                  <c:v>0.10428155180689691</c:v>
                </c:pt>
                <c:pt idx="238">
                  <c:v>0.10442966632878903</c:v>
                </c:pt>
                <c:pt idx="239">
                  <c:v>0.10459463867613472</c:v>
                </c:pt>
                <c:pt idx="240">
                  <c:v>0.10474176346061248</c:v>
                </c:pt>
                <c:pt idx="241">
                  <c:v>0.10490565800746321</c:v>
                </c:pt>
                <c:pt idx="242">
                  <c:v>0.10506898922756891</c:v>
                </c:pt>
                <c:pt idx="243">
                  <c:v>0.10521463619803406</c:v>
                </c:pt>
                <c:pt idx="244">
                  <c:v>0.10536967137144693</c:v>
                </c:pt>
                <c:pt idx="245">
                  <c:v>0.1055143677135717</c:v>
                </c:pt>
                <c:pt idx="246">
                  <c:v>0.10566839938970285</c:v>
                </c:pt>
                <c:pt idx="247">
                  <c:v>0.10582913296353857</c:v>
                </c:pt>
                <c:pt idx="248">
                  <c:v>0.10597240554656029</c:v>
                </c:pt>
                <c:pt idx="249">
                  <c:v>0.10613211470089678</c:v>
                </c:pt>
                <c:pt idx="250">
                  <c:v>0.10628412889369088</c:v>
                </c:pt>
                <c:pt idx="251">
                  <c:v>0.10642600459688678</c:v>
                </c:pt>
                <c:pt idx="252">
                  <c:v>0.10657705290112551</c:v>
                </c:pt>
                <c:pt idx="253">
                  <c:v>0.10672760706484352</c:v>
                </c:pt>
                <c:pt idx="254">
                  <c:v>0.10686811952731301</c:v>
                </c:pt>
                <c:pt idx="255">
                  <c:v>0.10700819950017748</c:v>
                </c:pt>
                <c:pt idx="256">
                  <c:v>0.10715735170921081</c:v>
                </c:pt>
                <c:pt idx="257">
                  <c:v>0.10729655039597041</c:v>
                </c:pt>
                <c:pt idx="258">
                  <c:v>0.10744477196309332</c:v>
                </c:pt>
                <c:pt idx="259">
                  <c:v>0.10758310014714723</c:v>
                </c:pt>
                <c:pt idx="260">
                  <c:v>0.10773040239478193</c:v>
                </c:pt>
                <c:pt idx="261">
                  <c:v>0.10787723418877104</c:v>
                </c:pt>
                <c:pt idx="262">
                  <c:v>0.10801426470956688</c:v>
                </c:pt>
                <c:pt idx="263">
                  <c:v>0.10816725162360419</c:v>
                </c:pt>
                <c:pt idx="264">
                  <c:v>0.10830343027874434</c:v>
                </c:pt>
                <c:pt idx="265">
                  <c:v>0.10843920210435865</c:v>
                </c:pt>
                <c:pt idx="266">
                  <c:v>0.10857456948831701</c:v>
                </c:pt>
                <c:pt idx="267">
                  <c:v>0.10870953479745349</c:v>
                </c:pt>
                <c:pt idx="268">
                  <c:v>0.10884410037781622</c:v>
                </c:pt>
                <c:pt idx="269">
                  <c:v>0.10897826855491188</c:v>
                </c:pt>
                <c:pt idx="270">
                  <c:v>0.10912817555534549</c:v>
                </c:pt>
                <c:pt idx="271">
                  <c:v>0.1092615259011751</c:v>
                </c:pt>
                <c:pt idx="272">
                  <c:v>0.10940357892262864</c:v>
                </c:pt>
                <c:pt idx="273">
                  <c:v>0.10953612850480909</c:v>
                </c:pt>
                <c:pt idx="274">
                  <c:v>0.10966829221072627</c:v>
                </c:pt>
                <c:pt idx="275">
                  <c:v>0.10981603073986679</c:v>
                </c:pt>
                <c:pt idx="276">
                  <c:v>0.10994740003056247</c:v>
                </c:pt>
                <c:pt idx="277">
                  <c:v>0.11007839010305243</c:v>
                </c:pt>
                <c:pt idx="278">
                  <c:v>0.11021795315333571</c:v>
                </c:pt>
                <c:pt idx="279">
                  <c:v>0.11036398557195082</c:v>
                </c:pt>
                <c:pt idx="280">
                  <c:v>0.11050269622080322</c:v>
                </c:pt>
                <c:pt idx="281">
                  <c:v>0.11064098837710512</c:v>
                </c:pt>
                <c:pt idx="282">
                  <c:v>0.11078572042600121</c:v>
                </c:pt>
                <c:pt idx="283">
                  <c:v>0.1109143600913941</c:v>
                </c:pt>
                <c:pt idx="284">
                  <c:v>0.11105825765333677</c:v>
                </c:pt>
                <c:pt idx="285">
                  <c:v>0.11118614323804843</c:v>
                </c:pt>
                <c:pt idx="286">
                  <c:v>0.11131366886294769</c:v>
                </c:pt>
                <c:pt idx="287">
                  <c:v>0.11144083651857517</c:v>
                </c:pt>
                <c:pt idx="288">
                  <c:v>0.11156764817895237</c:v>
                </c:pt>
                <c:pt idx="289">
                  <c:v>0.11169410580176675</c:v>
                </c:pt>
                <c:pt idx="290">
                  <c:v>0.1118202113285528</c:v>
                </c:pt>
                <c:pt idx="291">
                  <c:v>0.11194596668487133</c:v>
                </c:pt>
                <c:pt idx="292">
                  <c:v>0.11208675598518325</c:v>
                </c:pt>
                <c:pt idx="293">
                  <c:v>0.11221178958278499</c:v>
                </c:pt>
                <c:pt idx="294">
                  <c:v>0.11234505909701165</c:v>
                </c:pt>
                <c:pt idx="295">
                  <c:v>0.11248466303727789</c:v>
                </c:pt>
                <c:pt idx="296">
                  <c:v>0.11262385456677704</c:v>
                </c:pt>
                <c:pt idx="297">
                  <c:v>0.11275595404523708</c:v>
                </c:pt>
                <c:pt idx="298">
                  <c:v>0.1128943474329841</c:v>
                </c:pt>
                <c:pt idx="299">
                  <c:v>0.11303233533425205</c:v>
                </c:pt>
                <c:pt idx="300">
                  <c:v>0.11316992005568471</c:v>
                </c:pt>
                <c:pt idx="301">
                  <c:v>0.11330710388447596</c:v>
                </c:pt>
                <c:pt idx="302">
                  <c:v>0.11342890986685528</c:v>
                </c:pt>
                <c:pt idx="303">
                  <c:v>0.11356534204896029</c:v>
                </c:pt>
                <c:pt idx="304">
                  <c:v>0.11370137984183992</c:v>
                </c:pt>
                <c:pt idx="305">
                  <c:v>0.11382215784698502</c:v>
                </c:pt>
                <c:pt idx="306">
                  <c:v>0.11394261363567237</c:v>
                </c:pt>
                <c:pt idx="307">
                  <c:v>0.11407102733537888</c:v>
                </c:pt>
                <c:pt idx="308">
                  <c:v>0.11419082545055281</c:v>
                </c:pt>
                <c:pt idx="309">
                  <c:v>0.11431030645515483</c:v>
                </c:pt>
                <c:pt idx="310">
                  <c:v>0.11443769093610745</c:v>
                </c:pt>
                <c:pt idx="311">
                  <c:v>0.11457123236859224</c:v>
                </c:pt>
                <c:pt idx="312">
                  <c:v>0.11469790224933696</c:v>
                </c:pt>
                <c:pt idx="313">
                  <c:v>0.11481607097843793</c:v>
                </c:pt>
                <c:pt idx="314">
                  <c:v>0.11493393093863469</c:v>
                </c:pt>
                <c:pt idx="315">
                  <c:v>0.11506607169784566</c:v>
                </c:pt>
                <c:pt idx="316">
                  <c:v>0.11518329471500166</c:v>
                </c:pt>
                <c:pt idx="317">
                  <c:v>0.1153002137553335</c:v>
                </c:pt>
                <c:pt idx="318">
                  <c:v>0.11541683036828676</c:v>
                </c:pt>
                <c:pt idx="319">
                  <c:v>0.11554762145425357</c:v>
                </c:pt>
                <c:pt idx="320">
                  <c:v>0.11567163170009898</c:v>
                </c:pt>
                <c:pt idx="321">
                  <c:v>0.11580171589667498</c:v>
                </c:pt>
                <c:pt idx="322">
                  <c:v>0.115925047660418</c:v>
                </c:pt>
                <c:pt idx="323">
                  <c:v>0.11604804630072807</c:v>
                </c:pt>
                <c:pt idx="324">
                  <c:v>0.1161770928265714</c:v>
                </c:pt>
                <c:pt idx="325">
                  <c:v>0.11629151442493224</c:v>
                </c:pt>
                <c:pt idx="326">
                  <c:v>0.11641353851907499</c:v>
                </c:pt>
                <c:pt idx="327">
                  <c:v>0.11653523633011531</c:v>
                </c:pt>
                <c:pt idx="328">
                  <c:v>0.11664875907131822</c:v>
                </c:pt>
                <c:pt idx="329">
                  <c:v>0.11676199620374694</c:v>
                </c:pt>
                <c:pt idx="330">
                  <c:v>0.11688909603342335</c:v>
                </c:pt>
                <c:pt idx="331">
                  <c:v>0.11700174354195447</c:v>
                </c:pt>
                <c:pt idx="332">
                  <c:v>0.11712189012221064</c:v>
                </c:pt>
                <c:pt idx="333">
                  <c:v>0.11723396020278942</c:v>
                </c:pt>
                <c:pt idx="334">
                  <c:v>0.11735978843094663</c:v>
                </c:pt>
                <c:pt idx="335">
                  <c:v>0.11747128055950395</c:v>
                </c:pt>
                <c:pt idx="336">
                  <c:v>0.1175824969407897</c:v>
                </c:pt>
                <c:pt idx="337">
                  <c:v>0.11770113036559127</c:v>
                </c:pt>
                <c:pt idx="338">
                  <c:v>0.1178194549452618</c:v>
                </c:pt>
                <c:pt idx="339">
                  <c:v>0.11792982070001501</c:v>
                </c:pt>
                <c:pt idx="340">
                  <c:v>0.11805379601351662</c:v>
                </c:pt>
                <c:pt idx="341">
                  <c:v>0.1181636006632516</c:v>
                </c:pt>
                <c:pt idx="342">
                  <c:v>0.11827313764661151</c:v>
                </c:pt>
                <c:pt idx="343">
                  <c:v>0.1183824082464231</c:v>
                </c:pt>
                <c:pt idx="344">
                  <c:v>0.11849141373627992</c:v>
                </c:pt>
                <c:pt idx="345">
                  <c:v>0.11861391250427322</c:v>
                </c:pt>
                <c:pt idx="346">
                  <c:v>0.11872237017268483</c:v>
                </c:pt>
                <c:pt idx="347">
                  <c:v>0.11884426654708802</c:v>
                </c:pt>
                <c:pt idx="348">
                  <c:v>0.11895968169418503</c:v>
                </c:pt>
                <c:pt idx="349">
                  <c:v>0.11908096201803853</c:v>
                </c:pt>
                <c:pt idx="350">
                  <c:v>0.11918832494863851</c:v>
                </c:pt>
                <c:pt idx="351">
                  <c:v>0.119295431665008</c:v>
                </c:pt>
                <c:pt idx="352">
                  <c:v>0.11940228336935244</c:v>
                </c:pt>
                <c:pt idx="353">
                  <c:v>0.11952242257674506</c:v>
                </c:pt>
                <c:pt idx="354">
                  <c:v>0.11963614549291868</c:v>
                </c:pt>
                <c:pt idx="355">
                  <c:v>0.11974220408072078</c:v>
                </c:pt>
                <c:pt idx="356">
                  <c:v>0.11986147380539736</c:v>
                </c:pt>
                <c:pt idx="357">
                  <c:v>0.11996701278647159</c:v>
                </c:pt>
                <c:pt idx="358">
                  <c:v>0.12007230395921931</c:v>
                </c:pt>
                <c:pt idx="359">
                  <c:v>0.12018466636668035</c:v>
                </c:pt>
                <c:pt idx="360">
                  <c:v>0.12030281323002068</c:v>
                </c:pt>
                <c:pt idx="361">
                  <c:v>0.12041461490418293</c:v>
                </c:pt>
                <c:pt idx="362">
                  <c:v>0.12052614137629514</c:v>
                </c:pt>
                <c:pt idx="363">
                  <c:v>0.12063014827234542</c:v>
                </c:pt>
                <c:pt idx="364">
                  <c:v>0.12074114603537356</c:v>
                </c:pt>
                <c:pt idx="365">
                  <c:v>0.12084465839471115</c:v>
                </c:pt>
                <c:pt idx="366">
                  <c:v>0.12094793213749921</c:v>
                </c:pt>
                <c:pt idx="367">
                  <c:v>0.1210509683452996</c:v>
                </c:pt>
                <c:pt idx="368">
                  <c:v>0.12115376809230904</c:v>
                </c:pt>
                <c:pt idx="369">
                  <c:v>0.12125633244542877</c:v>
                </c:pt>
                <c:pt idx="370">
                  <c:v>0.12135866246433014</c:v>
                </c:pt>
                <c:pt idx="371">
                  <c:v>0.12146075920152077</c:v>
                </c:pt>
                <c:pt idx="372">
                  <c:v>0.12156974182195324</c:v>
                </c:pt>
                <c:pt idx="373">
                  <c:v>0.12167136161562864</c:v>
                </c:pt>
                <c:pt idx="374">
                  <c:v>0.12178580839428887</c:v>
                </c:pt>
                <c:pt idx="375">
                  <c:v>0.12188694976529257</c:v>
                </c:pt>
                <c:pt idx="376">
                  <c:v>0.12199492004803891</c:v>
                </c:pt>
                <c:pt idx="377">
                  <c:v>0.12209559310323026</c:v>
                </c:pt>
                <c:pt idx="378">
                  <c:v>0.12219604019510977</c:v>
                </c:pt>
                <c:pt idx="379">
                  <c:v>0.12229626232060475</c:v>
                </c:pt>
                <c:pt idx="380">
                  <c:v>0.12239626047003904</c:v>
                </c:pt>
                <c:pt idx="381">
                  <c:v>0.12250894312696681</c:v>
                </c:pt>
                <c:pt idx="382">
                  <c:v>0.12260847749343684</c:v>
                </c:pt>
                <c:pt idx="383">
                  <c:v>0.12270779086578665</c:v>
                </c:pt>
                <c:pt idx="384">
                  <c:v>0.12281382908761473</c:v>
                </c:pt>
                <c:pt idx="385">
                  <c:v>0.12291961913376404</c:v>
                </c:pt>
                <c:pt idx="386">
                  <c:v>0.1230182496599822</c:v>
                </c:pt>
                <c:pt idx="387">
                  <c:v>0.12311666310171809</c:v>
                </c:pt>
                <c:pt idx="388">
                  <c:v>0.12322761808027105</c:v>
                </c:pt>
                <c:pt idx="389">
                  <c:v>0.12333245251054503</c:v>
                </c:pt>
                <c:pt idx="390">
                  <c:v>0.12344289487616023</c:v>
                </c:pt>
                <c:pt idx="391">
                  <c:v>0.12354040035985026</c:v>
                </c:pt>
                <c:pt idx="392">
                  <c:v>0.12363769353310716</c:v>
                </c:pt>
                <c:pt idx="393">
                  <c:v>0.12374741461519412</c:v>
                </c:pt>
                <c:pt idx="394">
                  <c:v>0.12385106559041514</c:v>
                </c:pt>
                <c:pt idx="395">
                  <c:v>0.12394769701990471</c:v>
                </c:pt>
                <c:pt idx="396">
                  <c:v>0.12404411982778185</c:v>
                </c:pt>
                <c:pt idx="397">
                  <c:v>0.12415288743925657</c:v>
                </c:pt>
                <c:pt idx="398">
                  <c:v>0.12424887794155048</c:v>
                </c:pt>
                <c:pt idx="399">
                  <c:v>0.12435139227746272</c:v>
                </c:pt>
                <c:pt idx="400">
                  <c:v>0.12444695970031183</c:v>
                </c:pt>
                <c:pt idx="401">
                  <c:v>0.12454232295887024</c:v>
                </c:pt>
                <c:pt idx="402">
                  <c:v>0.1246374829104232</c:v>
                </c:pt>
                <c:pt idx="403">
                  <c:v>0.12473244040685227</c:v>
                </c:pt>
                <c:pt idx="404">
                  <c:v>0.12483961107851593</c:v>
                </c:pt>
                <c:pt idx="405">
                  <c:v>0.12494653511279497</c:v>
                </c:pt>
                <c:pt idx="406">
                  <c:v>0.12505321361234922</c:v>
                </c:pt>
                <c:pt idx="407">
                  <c:v>0.1251473181368703</c:v>
                </c:pt>
                <c:pt idx="408">
                  <c:v>0.12524122451841158</c:v>
                </c:pt>
                <c:pt idx="409">
                  <c:v>0.12534153117275104</c:v>
                </c:pt>
                <c:pt idx="410">
                  <c:v>0.12543503211580831</c:v>
                </c:pt>
                <c:pt idx="411">
                  <c:v>0.12552833739965985</c:v>
                </c:pt>
                <c:pt idx="412">
                  <c:v>0.12563368919747264</c:v>
                </c:pt>
                <c:pt idx="413">
                  <c:v>0.12572658875839482</c:v>
                </c:pt>
                <c:pt idx="414">
                  <c:v>0.1258258287300883</c:v>
                </c:pt>
                <c:pt idx="415">
                  <c:v>0.12591833126210916</c:v>
                </c:pt>
                <c:pt idx="416">
                  <c:v>0.12601064218952807</c:v>
                </c:pt>
                <c:pt idx="417">
                  <c:v>0.12610925894628877</c:v>
                </c:pt>
                <c:pt idx="418">
                  <c:v>0.12621330163171096</c:v>
                </c:pt>
                <c:pt idx="419">
                  <c:v>0.12630501470396593</c:v>
                </c:pt>
                <c:pt idx="420">
                  <c:v>0.12640299616721828</c:v>
                </c:pt>
                <c:pt idx="421">
                  <c:v>0.12650076483151551</c:v>
                </c:pt>
                <c:pt idx="422">
                  <c:v>0.12660393394983704</c:v>
                </c:pt>
                <c:pt idx="423">
                  <c:v>0.12669485951661785</c:v>
                </c:pt>
                <c:pt idx="424">
                  <c:v>0.12679759812813907</c:v>
                </c:pt>
                <c:pt idx="425">
                  <c:v>0.12688813770846996</c:v>
                </c:pt>
                <c:pt idx="426">
                  <c:v>0.12697849350329682</c:v>
                </c:pt>
                <c:pt idx="427">
                  <c:v>0.12708060606234861</c:v>
                </c:pt>
                <c:pt idx="428">
                  <c:v>0.12717058052794505</c:v>
                </c:pt>
                <c:pt idx="429">
                  <c:v>0.12727227115325146</c:v>
                </c:pt>
                <c:pt idx="430">
                  <c:v>0.12737373907550598</c:v>
                </c:pt>
                <c:pt idx="431">
                  <c:v>0.12746945480643779</c:v>
                </c:pt>
                <c:pt idx="432">
                  <c:v>0.12756496717179733</c:v>
                </c:pt>
                <c:pt idx="433">
                  <c:v>0.12765398844203246</c:v>
                </c:pt>
                <c:pt idx="434">
                  <c:v>0.12774283185587165</c:v>
                </c:pt>
                <c:pt idx="435">
                  <c:v>0.12783149811193795</c:v>
                </c:pt>
                <c:pt idx="436">
                  <c:v>0.12791998790473369</c:v>
                </c:pt>
                <c:pt idx="437">
                  <c:v>0.1280200481143402</c:v>
                </c:pt>
                <c:pt idx="438">
                  <c:v>0.12811989251280209</c:v>
                </c:pt>
                <c:pt idx="439">
                  <c:v>0.12820782633186134</c:v>
                </c:pt>
                <c:pt idx="440">
                  <c:v>0.1282955864994747</c:v>
                </c:pt>
                <c:pt idx="441">
                  <c:v>0.12839483888644154</c:v>
                </c:pt>
                <c:pt idx="442">
                  <c:v>0.12848223858678842</c:v>
                </c:pt>
                <c:pt idx="443">
                  <c:v>0.12856946668308011</c:v>
                </c:pt>
                <c:pt idx="444">
                  <c:v>0.12865652383774451</c:v>
                </c:pt>
                <c:pt idx="445">
                  <c:v>0.12875500575049714</c:v>
                </c:pt>
                <c:pt idx="446">
                  <c:v>0.12884170799593431</c:v>
                </c:pt>
                <c:pt idx="447">
                  <c:v>0.12893979680501089</c:v>
                </c:pt>
                <c:pt idx="448">
                  <c:v>0.12902614692792158</c:v>
                </c:pt>
                <c:pt idx="449">
                  <c:v>0.12912384569089252</c:v>
                </c:pt>
                <c:pt idx="450">
                  <c:v>0.12920984644565092</c:v>
                </c:pt>
                <c:pt idx="451">
                  <c:v>0.12930176750860001</c:v>
                </c:pt>
                <c:pt idx="452">
                  <c:v>0.1293935005886262</c:v>
                </c:pt>
                <c:pt idx="453">
                  <c:v>0.129485046437394</c:v>
                </c:pt>
                <c:pt idx="454">
                  <c:v>0.12957035634870018</c:v>
                </c:pt>
                <c:pt idx="455">
                  <c:v>0.12965550255345826</c:v>
                </c:pt>
                <c:pt idx="456">
                  <c:v>0.12975188138864224</c:v>
                </c:pt>
                <c:pt idx="457">
                  <c:v>0.1298427050168105</c:v>
                </c:pt>
                <c:pt idx="458">
                  <c:v>0.12992733972271797</c:v>
                </c:pt>
                <c:pt idx="459">
                  <c:v>0.13001181323507449</c:v>
                </c:pt>
                <c:pt idx="460">
                  <c:v>0.13009612615750077</c:v>
                </c:pt>
                <c:pt idx="461">
                  <c:v>0.13018027909022245</c:v>
                </c:pt>
                <c:pt idx="462">
                  <c:v>0.13026427263009688</c:v>
                </c:pt>
                <c:pt idx="463">
                  <c:v>0.1303540649313385</c:v>
                </c:pt>
                <c:pt idx="464">
                  <c:v>0.13044899845176894</c:v>
                </c:pt>
                <c:pt idx="465">
                  <c:v>0.13053842726404863</c:v>
                </c:pt>
                <c:pt idx="466">
                  <c:v>0.13063298277522761</c:v>
                </c:pt>
                <c:pt idx="467">
                  <c:v>0.13072205093631584</c:v>
                </c:pt>
                <c:pt idx="468">
                  <c:v>0.13081623136833587</c:v>
                </c:pt>
                <c:pt idx="469">
                  <c:v>0.13090494168325839</c:v>
                </c:pt>
                <c:pt idx="470">
                  <c:v>0.13098760238572438</c:v>
                </c:pt>
                <c:pt idx="471">
                  <c:v>0.13108124287735368</c:v>
                </c:pt>
                <c:pt idx="472">
                  <c:v>0.1311694356089439</c:v>
                </c:pt>
                <c:pt idx="473">
                  <c:v>0.13126270807318041</c:v>
                </c:pt>
                <c:pt idx="474">
                  <c:v>0.13134471985325613</c:v>
                </c:pt>
                <c:pt idx="475">
                  <c:v>0.13142657999852936</c:v>
                </c:pt>
                <c:pt idx="476">
                  <c:v>0.1315082890603636</c:v>
                </c:pt>
                <c:pt idx="477">
                  <c:v>0.1316008793387109</c:v>
                </c:pt>
                <c:pt idx="478">
                  <c:v>0.13168227437652291</c:v>
                </c:pt>
                <c:pt idx="479">
                  <c:v>0.1317635199976247</c:v>
                </c:pt>
                <c:pt idx="480">
                  <c:v>0.13185559955974369</c:v>
                </c:pt>
                <c:pt idx="481">
                  <c:v>0.13194229646894207</c:v>
                </c:pt>
                <c:pt idx="482">
                  <c:v>0.13202307488426346</c:v>
                </c:pt>
                <c:pt idx="483">
                  <c:v>0.13210370607879418</c:v>
                </c:pt>
                <c:pt idx="484">
                  <c:v>0.1321899237488019</c:v>
                </c:pt>
                <c:pt idx="485">
                  <c:v>0.1322759754769941</c:v>
                </c:pt>
                <c:pt idx="486">
                  <c:v>0.13235615072789431</c:v>
                </c:pt>
                <c:pt idx="487">
                  <c:v>0.13243618090205045</c:v>
                </c:pt>
                <c:pt idx="488">
                  <c:v>0.13252176034634677</c:v>
                </c:pt>
                <c:pt idx="489">
                  <c:v>0.13260149328565052</c:v>
                </c:pt>
                <c:pt idx="490">
                  <c:v>0.13269191473881581</c:v>
                </c:pt>
                <c:pt idx="491">
                  <c:v>0.13277134815928526</c:v>
                </c:pt>
                <c:pt idx="492">
                  <c:v>0.13286143697938679</c:v>
                </c:pt>
                <c:pt idx="493">
                  <c:v>0.13294621673367302</c:v>
                </c:pt>
                <c:pt idx="494">
                  <c:v>0.1330252028908091</c:v>
                </c:pt>
                <c:pt idx="495">
                  <c:v>0.13310404813085264</c:v>
                </c:pt>
                <c:pt idx="496">
                  <c:v>0.13318275294818971</c:v>
                </c:pt>
                <c:pt idx="497">
                  <c:v>0.13326131783460049</c:v>
                </c:pt>
                <c:pt idx="498">
                  <c:v>0.133339743279279</c:v>
                </c:pt>
                <c:pt idx="499">
                  <c:v>0.13341802976885087</c:v>
                </c:pt>
                <c:pt idx="500">
                  <c:v>0.13350176050995399</c:v>
                </c:pt>
                <c:pt idx="501">
                  <c:v>0.13357976224175871</c:v>
                </c:pt>
                <c:pt idx="502">
                  <c:v>0.13366319050378073</c:v>
                </c:pt>
                <c:pt idx="503">
                  <c:v>0.13375155170714503</c:v>
                </c:pt>
                <c:pt idx="504">
                  <c:v>0.13382912164234395</c:v>
                </c:pt>
                <c:pt idx="505">
                  <c:v>0.13390655556325104</c:v>
                </c:pt>
                <c:pt idx="506">
                  <c:v>0.13398385393877854</c:v>
                </c:pt>
                <c:pt idx="507">
                  <c:v>0.13406101723541097</c:v>
                </c:pt>
                <c:pt idx="508">
                  <c:v>0.13414355635619057</c:v>
                </c:pt>
                <c:pt idx="509">
                  <c:v>0.13422044280026102</c:v>
                </c:pt>
                <c:pt idx="510">
                  <c:v>0.13429719557307607</c:v>
                </c:pt>
                <c:pt idx="511">
                  <c:v>0.13438434773568009</c:v>
                </c:pt>
                <c:pt idx="512">
                  <c:v>0.13446629606180205</c:v>
                </c:pt>
                <c:pt idx="513">
                  <c:v>0.13454263031460389</c:v>
                </c:pt>
                <c:pt idx="514">
                  <c:v>0.13462428859829489</c:v>
                </c:pt>
                <c:pt idx="515">
                  <c:v>0.13470035175716477</c:v>
                </c:pt>
                <c:pt idx="516">
                  <c:v>0.13477628402172614</c:v>
                </c:pt>
                <c:pt idx="517">
                  <c:v>0.13485208583479125</c:v>
                </c:pt>
                <c:pt idx="518">
                  <c:v>0.13492775763692433</c:v>
                </c:pt>
                <c:pt idx="519">
                  <c:v>0.13500329986645487</c:v>
                </c:pt>
                <c:pt idx="520">
                  <c:v>0.13508912392185535</c:v>
                </c:pt>
                <c:pt idx="521">
                  <c:v>0.13516439630806398</c:v>
                </c:pt>
                <c:pt idx="522">
                  <c:v>0.13523954044952191</c:v>
                </c:pt>
                <c:pt idx="523">
                  <c:v>0.13531455677571436</c:v>
                </c:pt>
                <c:pt idx="524">
                  <c:v>0.13538944571396794</c:v>
                </c:pt>
                <c:pt idx="525">
                  <c:v>0.13546420768946466</c:v>
                </c:pt>
                <c:pt idx="526">
                  <c:v>0.13554917517897136</c:v>
                </c:pt>
                <c:pt idx="527">
                  <c:v>0.13562367267303843</c:v>
                </c:pt>
                <c:pt idx="528">
                  <c:v>0.13569804449277179</c:v>
                </c:pt>
                <c:pt idx="529">
                  <c:v>0.13577762392622572</c:v>
                </c:pt>
                <c:pt idx="530">
                  <c:v>0.1358517380665013</c:v>
                </c:pt>
                <c:pt idx="531">
                  <c:v>0.13593104361480313</c:v>
                </c:pt>
                <c:pt idx="532">
                  <c:v>0.13601020819221243</c:v>
                </c:pt>
                <c:pt idx="533">
                  <c:v>0.13608393532134366</c:v>
                </c:pt>
                <c:pt idx="534">
                  <c:v>0.13615753930636976</c:v>
                </c:pt>
                <c:pt idx="535">
                  <c:v>0.13623630259247832</c:v>
                </c:pt>
                <c:pt idx="536">
                  <c:v>0.13630965406696705</c:v>
                </c:pt>
                <c:pt idx="537">
                  <c:v>0.13639307133468404</c:v>
                </c:pt>
                <c:pt idx="538">
                  <c:v>0.13647633710626261</c:v>
                </c:pt>
                <c:pt idx="539">
                  <c:v>0.13654930111700636</c:v>
                </c:pt>
                <c:pt idx="540">
                  <c:v>0.13662214444815846</c:v>
                </c:pt>
                <c:pt idx="541">
                  <c:v>0.13670499553217241</c:v>
                </c:pt>
                <c:pt idx="542">
                  <c:v>0.13678280949916344</c:v>
                </c:pt>
                <c:pt idx="543">
                  <c:v>0.13686537090027129</c:v>
                </c:pt>
                <c:pt idx="544">
                  <c:v>0.13693770561336449</c:v>
                </c:pt>
                <c:pt idx="545">
                  <c:v>0.13700992165635506</c:v>
                </c:pt>
                <c:pt idx="546">
                  <c:v>0.13709207520306654</c:v>
                </c:pt>
                <c:pt idx="547">
                  <c:v>0.13716404388255721</c:v>
                </c:pt>
                <c:pt idx="548">
                  <c:v>0.13724106791275903</c:v>
                </c:pt>
                <c:pt idx="549">
                  <c:v>0.13732280831821386</c:v>
                </c:pt>
                <c:pt idx="550">
                  <c:v>0.13739440743851283</c:v>
                </c:pt>
                <c:pt idx="551">
                  <c:v>0.13746589022241007</c:v>
                </c:pt>
                <c:pt idx="552">
                  <c:v>0.1375372570414688</c:v>
                </c:pt>
                <c:pt idx="553">
                  <c:v>0.13761364182158764</c:v>
                </c:pt>
                <c:pt idx="554">
                  <c:v>0.13769472043867625</c:v>
                </c:pt>
                <c:pt idx="555">
                  <c:v>0.13776572365089601</c:v>
                </c:pt>
                <c:pt idx="556">
                  <c:v>0.13783661240785317</c:v>
                </c:pt>
                <c:pt idx="557">
                  <c:v>0.13790738707220263</c:v>
                </c:pt>
                <c:pt idx="558">
                  <c:v>0.13798794749830356</c:v>
                </c:pt>
                <c:pt idx="559">
                  <c:v>0.13805848424758016</c:v>
                </c:pt>
                <c:pt idx="560">
                  <c:v>0.13812890800432831</c:v>
                </c:pt>
                <c:pt idx="561">
                  <c:v>0.13820429127129807</c:v>
                </c:pt>
                <c:pt idx="562">
                  <c:v>0.13828433111881011</c:v>
                </c:pt>
                <c:pt idx="563">
                  <c:v>0.13836423117360652</c:v>
                </c:pt>
                <c:pt idx="564">
                  <c:v>0.13843417836341199</c:v>
                </c:pt>
                <c:pt idx="565">
                  <c:v>0.13850905351958276</c:v>
                </c:pt>
                <c:pt idx="566">
                  <c:v>0.1385838026150471</c:v>
                </c:pt>
                <c:pt idx="567">
                  <c:v>0.13865842606479961</c:v>
                </c:pt>
                <c:pt idx="568">
                  <c:v>0.13873767580541885</c:v>
                </c:pt>
                <c:pt idx="569">
                  <c:v>0.13880703999967015</c:v>
                </c:pt>
                <c:pt idx="570">
                  <c:v>0.1388762948181409</c:v>
                </c:pt>
                <c:pt idx="571">
                  <c:v>0.13895043240234517</c:v>
                </c:pt>
                <c:pt idx="572">
                  <c:v>0.13901946285296152</c:v>
                </c:pt>
                <c:pt idx="573">
                  <c:v>0.13909336183167953</c:v>
                </c:pt>
                <c:pt idx="574">
                  <c:v>0.13916216933177616</c:v>
                </c:pt>
                <c:pt idx="575">
                  <c:v>0.13923086916901983</c:v>
                </c:pt>
                <c:pt idx="576">
                  <c:v>0.13929946167455343</c:v>
                </c:pt>
                <c:pt idx="577">
                  <c:v>0.13937289612776615</c:v>
                </c:pt>
                <c:pt idx="578">
                  <c:v>0.13945091774770302</c:v>
                </c:pt>
                <c:pt idx="579">
                  <c:v>0.13952880635024745</c:v>
                </c:pt>
                <c:pt idx="580">
                  <c:v>0.13960186985957368</c:v>
                </c:pt>
                <c:pt idx="581">
                  <c:v>0.13966989730850032</c:v>
                </c:pt>
                <c:pt idx="582">
                  <c:v>0.13974741372268329</c:v>
                </c:pt>
                <c:pt idx="583">
                  <c:v>0.13982479878989695</c:v>
                </c:pt>
                <c:pt idx="584">
                  <c:v>0.13989738395966622</c:v>
                </c:pt>
                <c:pt idx="585">
                  <c:v>0.13996985046328447</c:v>
                </c:pt>
                <c:pt idx="586">
                  <c:v>0.14003732179327211</c:v>
                </c:pt>
                <c:pt idx="587">
                  <c:v>0.14011421749242325</c:v>
                </c:pt>
                <c:pt idx="588">
                  <c:v>0.14018633425981486</c:v>
                </c:pt>
                <c:pt idx="589">
                  <c:v>0.14025833384727837</c:v>
                </c:pt>
                <c:pt idx="590">
                  <c:v>0.14033485844403271</c:v>
                </c:pt>
                <c:pt idx="591">
                  <c:v>0.1404112549433657</c:v>
                </c:pt>
                <c:pt idx="592">
                  <c:v>0.14047806702377685</c:v>
                </c:pt>
                <c:pt idx="593">
                  <c:v>0.14054960163199648</c:v>
                </c:pt>
                <c:pt idx="594">
                  <c:v>0.14062102088917339</c:v>
                </c:pt>
                <c:pt idx="595">
                  <c:v>0.14068751645592603</c:v>
                </c:pt>
                <c:pt idx="596">
                  <c:v>0.14076332524492474</c:v>
                </c:pt>
                <c:pt idx="597">
                  <c:v>0.14082960988442583</c:v>
                </c:pt>
                <c:pt idx="598">
                  <c:v>0.14089579438319277</c:v>
                </c:pt>
                <c:pt idx="599">
                  <c:v>0.14096187903873192</c:v>
                </c:pt>
                <c:pt idx="600">
                  <c:v>0.14102786414722124</c:v>
                </c:pt>
                <c:pt idx="601">
                  <c:v>0.14109375000351998</c:v>
                </c:pt>
                <c:pt idx="602">
                  <c:v>0.14115953690117578</c:v>
                </c:pt>
                <c:pt idx="603">
                  <c:v>0.14122522513243208</c:v>
                </c:pt>
                <c:pt idx="604">
                  <c:v>0.1412908149882367</c:v>
                </c:pt>
                <c:pt idx="605">
                  <c:v>0.14136562827658772</c:v>
                </c:pt>
                <c:pt idx="606">
                  <c:v>0.1414310127262266</c:v>
                </c:pt>
                <c:pt idx="607">
                  <c:v>0.14150103210719633</c:v>
                </c:pt>
                <c:pt idx="608">
                  <c:v>0.14156621590487506</c:v>
                </c:pt>
                <c:pt idx="609">
                  <c:v>0.14164057887865378</c:v>
                </c:pt>
                <c:pt idx="610">
                  <c:v>0.14171027105279344</c:v>
                </c:pt>
                <c:pt idx="611">
                  <c:v>0.14177514966973359</c:v>
                </c:pt>
                <c:pt idx="612">
                  <c:v>0.1418446303048686</c:v>
                </c:pt>
                <c:pt idx="613">
                  <c:v>0.14191854064422837</c:v>
                </c:pt>
                <c:pt idx="614">
                  <c:v>0.14198311683465381</c:v>
                </c:pt>
                <c:pt idx="615">
                  <c:v>0.14205680300042611</c:v>
                </c:pt>
                <c:pt idx="616">
                  <c:v>0.14213037014987173</c:v>
                </c:pt>
                <c:pt idx="617">
                  <c:v>0.14219930537502867</c:v>
                </c:pt>
                <c:pt idx="618">
                  <c:v>0.14227264287347163</c:v>
                </c:pt>
                <c:pt idx="619">
                  <c:v>0.14233671263705094</c:v>
                </c:pt>
                <c:pt idx="620">
                  <c:v>0.14240982933803714</c:v>
                </c:pt>
                <c:pt idx="621">
                  <c:v>0.14247370278490701</c:v>
                </c:pt>
                <c:pt idx="622">
                  <c:v>0.14254659998489028</c:v>
                </c:pt>
                <c:pt idx="623">
                  <c:v>0.14261027827469763</c:v>
                </c:pt>
                <c:pt idx="624">
                  <c:v>0.14267386394106252</c:v>
                </c:pt>
                <c:pt idx="625">
                  <c:v>0.14274196709737397</c:v>
                </c:pt>
                <c:pt idx="626">
                  <c:v>0.1428053626653556</c:v>
                </c:pt>
                <c:pt idx="627">
                  <c:v>0.14287773102173629</c:v>
                </c:pt>
                <c:pt idx="628">
                  <c:v>0.14294998446762486</c:v>
                </c:pt>
                <c:pt idx="629">
                  <c:v>0.14302212335772557</c:v>
                </c:pt>
                <c:pt idx="630">
                  <c:v>0.14308970176908553</c:v>
                </c:pt>
                <c:pt idx="631">
                  <c:v>0.14316161962863283</c:v>
                </c:pt>
                <c:pt idx="632">
                  <c:v>0.1432244271312213</c:v>
                </c:pt>
                <c:pt idx="633">
                  <c:v>0.14329613246433992</c:v>
                </c:pt>
                <c:pt idx="634">
                  <c:v>0.14336772492624172</c:v>
                </c:pt>
                <c:pt idx="635">
                  <c:v>0.14405246698996166</c:v>
                </c:pt>
                <c:pt idx="636">
                  <c:v>0.14411485706982674</c:v>
                </c:pt>
                <c:pt idx="637">
                  <c:v>0.14417715805151021</c:v>
                </c:pt>
                <c:pt idx="638">
                  <c:v>0.14423937018532584</c:v>
                </c:pt>
                <c:pt idx="639">
                  <c:v>0.14491976985493249</c:v>
                </c:pt>
                <c:pt idx="640">
                  <c:v>0.14498176487448722</c:v>
                </c:pt>
                <c:pt idx="641">
                  <c:v>0.14504817261373071</c:v>
                </c:pt>
                <c:pt idx="642">
                  <c:v>0.14510998637374917</c:v>
                </c:pt>
                <c:pt idx="643">
                  <c:v>0.1451717125772527</c:v>
                </c:pt>
                <c:pt idx="644">
                  <c:v>0.14584768392905001</c:v>
                </c:pt>
                <c:pt idx="645">
                  <c:v>0.14591367021229984</c:v>
                </c:pt>
                <c:pt idx="646">
                  <c:v>0.14597509031118794</c:v>
                </c:pt>
                <c:pt idx="647">
                  <c:v>0.1460408859476181</c:v>
                </c:pt>
                <c:pt idx="648">
                  <c:v>0.14610658333636339</c:v>
                </c:pt>
                <c:pt idx="649">
                  <c:v>0.14617218276440591</c:v>
                </c:pt>
                <c:pt idx="650">
                  <c:v>0.1468436266530736</c:v>
                </c:pt>
                <c:pt idx="651">
                  <c:v>0.14751125235408247</c:v>
                </c:pt>
                <c:pt idx="652">
                  <c:v>0.14757206349037111</c:v>
                </c:pt>
                <c:pt idx="653">
                  <c:v>0.14763720851025264</c:v>
                </c:pt>
                <c:pt idx="654">
                  <c:v>0.14770225703312645</c:v>
                </c:pt>
                <c:pt idx="655">
                  <c:v>0.14776720933860921</c:v>
                </c:pt>
                <c:pt idx="656">
                  <c:v>0.14843054014974599</c:v>
                </c:pt>
                <c:pt idx="657">
                  <c:v>0.14909013774432933</c:v>
                </c:pt>
                <c:pt idx="658">
                  <c:v>0.14915035114986508</c:v>
                </c:pt>
                <c:pt idx="659">
                  <c:v>0.14921048106611046</c:v>
                </c:pt>
                <c:pt idx="660">
                  <c:v>0.14927489908762759</c:v>
                </c:pt>
                <c:pt idx="661">
                  <c:v>0.14933922257113852</c:v>
                </c:pt>
                <c:pt idx="662">
                  <c:v>0.14939909322503242</c:v>
                </c:pt>
                <c:pt idx="663">
                  <c:v>0.14945888131755469</c:v>
                </c:pt>
                <c:pt idx="664">
                  <c:v>0.14951858707270527</c:v>
                </c:pt>
                <c:pt idx="665">
                  <c:v>0.14957821071356969</c:v>
                </c:pt>
                <c:pt idx="666">
                  <c:v>0.14964209084967506</c:v>
                </c:pt>
                <c:pt idx="667">
                  <c:v>0.14970154591137985</c:v>
                </c:pt>
                <c:pt idx="668">
                  <c:v>0.14976524660839186</c:v>
                </c:pt>
                <c:pt idx="669">
                  <c:v>0.14982453402089269</c:v>
                </c:pt>
                <c:pt idx="670">
                  <c:v>0.14988805626474466</c:v>
                </c:pt>
                <c:pt idx="671">
                  <c:v>0.15</c:v>
                </c:pt>
                <c:pt idx="672">
                  <c:v>0.15</c:v>
                </c:pt>
                <c:pt idx="673">
                  <c:v>0.15</c:v>
                </c:pt>
                <c:pt idx="674">
                  <c:v>0.15</c:v>
                </c:pt>
                <c:pt idx="675">
                  <c:v>0.15</c:v>
                </c:pt>
                <c:pt idx="676">
                  <c:v>0.15</c:v>
                </c:pt>
                <c:pt idx="677">
                  <c:v>0.15</c:v>
                </c:pt>
                <c:pt idx="678">
                  <c:v>0.15</c:v>
                </c:pt>
                <c:pt idx="679">
                  <c:v>0.15</c:v>
                </c:pt>
                <c:pt idx="680">
                  <c:v>0.15</c:v>
                </c:pt>
                <c:pt idx="681">
                  <c:v>0.15</c:v>
                </c:pt>
                <c:pt idx="682">
                  <c:v>0.15</c:v>
                </c:pt>
                <c:pt idx="683">
                  <c:v>0.15</c:v>
                </c:pt>
                <c:pt idx="684">
                  <c:v>0.15</c:v>
                </c:pt>
                <c:pt idx="685">
                  <c:v>0.15</c:v>
                </c:pt>
                <c:pt idx="686">
                  <c:v>0.15</c:v>
                </c:pt>
                <c:pt idx="687">
                  <c:v>0.15</c:v>
                </c:pt>
                <c:pt idx="688">
                  <c:v>0.15</c:v>
                </c:pt>
                <c:pt idx="689">
                  <c:v>0.15</c:v>
                </c:pt>
                <c:pt idx="690">
                  <c:v>0.15</c:v>
                </c:pt>
                <c:pt idx="691">
                  <c:v>0.15</c:v>
                </c:pt>
                <c:pt idx="692">
                  <c:v>0.15</c:v>
                </c:pt>
                <c:pt idx="693">
                  <c:v>0.15</c:v>
                </c:pt>
                <c:pt idx="694">
                  <c:v>0.15</c:v>
                </c:pt>
                <c:pt idx="695">
                  <c:v>0.15</c:v>
                </c:pt>
                <c:pt idx="696">
                  <c:v>0.15</c:v>
                </c:pt>
                <c:pt idx="697">
                  <c:v>0.15</c:v>
                </c:pt>
                <c:pt idx="698">
                  <c:v>0.15</c:v>
                </c:pt>
                <c:pt idx="699">
                  <c:v>0.15</c:v>
                </c:pt>
                <c:pt idx="700">
                  <c:v>0.15</c:v>
                </c:pt>
                <c:pt idx="701">
                  <c:v>0.15</c:v>
                </c:pt>
                <c:pt idx="702">
                  <c:v>0.15</c:v>
                </c:pt>
                <c:pt idx="703">
                  <c:v>0.15</c:v>
                </c:pt>
                <c:pt idx="704">
                  <c:v>0.15</c:v>
                </c:pt>
                <c:pt idx="705">
                  <c:v>0.15</c:v>
                </c:pt>
                <c:pt idx="706">
                  <c:v>0.15</c:v>
                </c:pt>
                <c:pt idx="707">
                  <c:v>0.15</c:v>
                </c:pt>
                <c:pt idx="708">
                  <c:v>0.15</c:v>
                </c:pt>
                <c:pt idx="709">
                  <c:v>0.15</c:v>
                </c:pt>
                <c:pt idx="710">
                  <c:v>0.15</c:v>
                </c:pt>
                <c:pt idx="711">
                  <c:v>0.15</c:v>
                </c:pt>
                <c:pt idx="712">
                  <c:v>0.15</c:v>
                </c:pt>
                <c:pt idx="713">
                  <c:v>0.15</c:v>
                </c:pt>
                <c:pt idx="714">
                  <c:v>0.15</c:v>
                </c:pt>
                <c:pt idx="715">
                  <c:v>0.15</c:v>
                </c:pt>
                <c:pt idx="716">
                  <c:v>0.15</c:v>
                </c:pt>
                <c:pt idx="717">
                  <c:v>0.15</c:v>
                </c:pt>
                <c:pt idx="718">
                  <c:v>0.15</c:v>
                </c:pt>
                <c:pt idx="719">
                  <c:v>0.15</c:v>
                </c:pt>
                <c:pt idx="720">
                  <c:v>0.15</c:v>
                </c:pt>
                <c:pt idx="721">
                  <c:v>0.15</c:v>
                </c:pt>
                <c:pt idx="722">
                  <c:v>0.15</c:v>
                </c:pt>
                <c:pt idx="723">
                  <c:v>0.15</c:v>
                </c:pt>
                <c:pt idx="724">
                  <c:v>0.15</c:v>
                </c:pt>
                <c:pt idx="725">
                  <c:v>0.15</c:v>
                </c:pt>
                <c:pt idx="726">
                  <c:v>0.15</c:v>
                </c:pt>
                <c:pt idx="727">
                  <c:v>0.15</c:v>
                </c:pt>
                <c:pt idx="728">
                  <c:v>0.15</c:v>
                </c:pt>
                <c:pt idx="729">
                  <c:v>0.15</c:v>
                </c:pt>
                <c:pt idx="730">
                  <c:v>0.15</c:v>
                </c:pt>
                <c:pt idx="731">
                  <c:v>0.15</c:v>
                </c:pt>
                <c:pt idx="732">
                  <c:v>0.15</c:v>
                </c:pt>
                <c:pt idx="733">
                  <c:v>0.15</c:v>
                </c:pt>
                <c:pt idx="734">
                  <c:v>0.15</c:v>
                </c:pt>
                <c:pt idx="735">
                  <c:v>0.15</c:v>
                </c:pt>
                <c:pt idx="736">
                  <c:v>0.15</c:v>
                </c:pt>
                <c:pt idx="737">
                  <c:v>0.15</c:v>
                </c:pt>
                <c:pt idx="738">
                  <c:v>0.15</c:v>
                </c:pt>
                <c:pt idx="739">
                  <c:v>0.15</c:v>
                </c:pt>
                <c:pt idx="740">
                  <c:v>0.15</c:v>
                </c:pt>
                <c:pt idx="741">
                  <c:v>0.15</c:v>
                </c:pt>
                <c:pt idx="742">
                  <c:v>0.15</c:v>
                </c:pt>
                <c:pt idx="743">
                  <c:v>0.15</c:v>
                </c:pt>
                <c:pt idx="744">
                  <c:v>0.15</c:v>
                </c:pt>
                <c:pt idx="745">
                  <c:v>0.15</c:v>
                </c:pt>
                <c:pt idx="746">
                  <c:v>0.15</c:v>
                </c:pt>
                <c:pt idx="747">
                  <c:v>0.15</c:v>
                </c:pt>
                <c:pt idx="748">
                  <c:v>0.15</c:v>
                </c:pt>
                <c:pt idx="749">
                  <c:v>0.15</c:v>
                </c:pt>
                <c:pt idx="750">
                  <c:v>0.15</c:v>
                </c:pt>
                <c:pt idx="751">
                  <c:v>0.15</c:v>
                </c:pt>
                <c:pt idx="752">
                  <c:v>0.15</c:v>
                </c:pt>
                <c:pt idx="753">
                  <c:v>0.15</c:v>
                </c:pt>
                <c:pt idx="754">
                  <c:v>0.15</c:v>
                </c:pt>
                <c:pt idx="755">
                  <c:v>0.15</c:v>
                </c:pt>
                <c:pt idx="756">
                  <c:v>0.15</c:v>
                </c:pt>
                <c:pt idx="757">
                  <c:v>0.15</c:v>
                </c:pt>
                <c:pt idx="758">
                  <c:v>0.15</c:v>
                </c:pt>
                <c:pt idx="759">
                  <c:v>0.15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6CC-4881-926D-0FA48123C586}"/>
            </c:ext>
          </c:extLst>
        </c:ser>
        <c:ser>
          <c:idx val="1"/>
          <c:order val="1"/>
          <c:tx>
            <c:v>In discrete mode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Cases!$A$4:$A$763</c:f>
              <c:numCache>
                <c:formatCode>General</c:formatCode>
                <c:ptCount val="7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</c:numCache>
            </c:numRef>
          </c:xVal>
          <c:yVal>
            <c:numRef>
              <c:f>Cases!$N$4:$N$763</c:f>
              <c:numCache>
                <c:formatCode>0.00000000%</c:formatCode>
                <c:ptCount val="7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0.04</c:v>
                </c:pt>
                <c:pt idx="11">
                  <c:v>0.04</c:v>
                </c:pt>
                <c:pt idx="12">
                  <c:v>0.04</c:v>
                </c:pt>
                <c:pt idx="13">
                  <c:v>0.04</c:v>
                </c:pt>
                <c:pt idx="14">
                  <c:v>0.04</c:v>
                </c:pt>
                <c:pt idx="15">
                  <c:v>0.04</c:v>
                </c:pt>
                <c:pt idx="16">
                  <c:v>0.04</c:v>
                </c:pt>
                <c:pt idx="17">
                  <c:v>0.04</c:v>
                </c:pt>
                <c:pt idx="18">
                  <c:v>0.04</c:v>
                </c:pt>
                <c:pt idx="19">
                  <c:v>0.04</c:v>
                </c:pt>
                <c:pt idx="20">
                  <c:v>0.04</c:v>
                </c:pt>
                <c:pt idx="21">
                  <c:v>0.04</c:v>
                </c:pt>
                <c:pt idx="22">
                  <c:v>0.04</c:v>
                </c:pt>
                <c:pt idx="23">
                  <c:v>0.04</c:v>
                </c:pt>
                <c:pt idx="24">
                  <c:v>0.04</c:v>
                </c:pt>
                <c:pt idx="25">
                  <c:v>0.04</c:v>
                </c:pt>
                <c:pt idx="26">
                  <c:v>0.04</c:v>
                </c:pt>
                <c:pt idx="27">
                  <c:v>0.04</c:v>
                </c:pt>
                <c:pt idx="28">
                  <c:v>0.04</c:v>
                </c:pt>
                <c:pt idx="29">
                  <c:v>0.04</c:v>
                </c:pt>
                <c:pt idx="30">
                  <c:v>0.04</c:v>
                </c:pt>
                <c:pt idx="31">
                  <c:v>0.04</c:v>
                </c:pt>
                <c:pt idx="32">
                  <c:v>0.04</c:v>
                </c:pt>
                <c:pt idx="33">
                  <c:v>0.04</c:v>
                </c:pt>
                <c:pt idx="34">
                  <c:v>0.04</c:v>
                </c:pt>
                <c:pt idx="35">
                  <c:v>0.04</c:v>
                </c:pt>
                <c:pt idx="36">
                  <c:v>0.04</c:v>
                </c:pt>
                <c:pt idx="37">
                  <c:v>0.04</c:v>
                </c:pt>
                <c:pt idx="38">
                  <c:v>0.04</c:v>
                </c:pt>
                <c:pt idx="39">
                  <c:v>0.04</c:v>
                </c:pt>
                <c:pt idx="40">
                  <c:v>0.04</c:v>
                </c:pt>
                <c:pt idx="41">
                  <c:v>0.04</c:v>
                </c:pt>
                <c:pt idx="42">
                  <c:v>0.04</c:v>
                </c:pt>
                <c:pt idx="43">
                  <c:v>0.04</c:v>
                </c:pt>
                <c:pt idx="44">
                  <c:v>0.04</c:v>
                </c:pt>
                <c:pt idx="45">
                  <c:v>0.04</c:v>
                </c:pt>
                <c:pt idx="46">
                  <c:v>0.04</c:v>
                </c:pt>
                <c:pt idx="47">
                  <c:v>0.04</c:v>
                </c:pt>
                <c:pt idx="48">
                  <c:v>0.04</c:v>
                </c:pt>
                <c:pt idx="49">
                  <c:v>0.04</c:v>
                </c:pt>
                <c:pt idx="50">
                  <c:v>0.04</c:v>
                </c:pt>
                <c:pt idx="51">
                  <c:v>0.04</c:v>
                </c:pt>
                <c:pt idx="52">
                  <c:v>0.04</c:v>
                </c:pt>
                <c:pt idx="53">
                  <c:v>0.04</c:v>
                </c:pt>
                <c:pt idx="54">
                  <c:v>0.04</c:v>
                </c:pt>
                <c:pt idx="55">
                  <c:v>0.04</c:v>
                </c:pt>
                <c:pt idx="56">
                  <c:v>0.04</c:v>
                </c:pt>
                <c:pt idx="57">
                  <c:v>0.04</c:v>
                </c:pt>
                <c:pt idx="58">
                  <c:v>0.04</c:v>
                </c:pt>
                <c:pt idx="59">
                  <c:v>0.04</c:v>
                </c:pt>
                <c:pt idx="60">
                  <c:v>0.04</c:v>
                </c:pt>
                <c:pt idx="61">
                  <c:v>0.04</c:v>
                </c:pt>
                <c:pt idx="62">
                  <c:v>0.04</c:v>
                </c:pt>
                <c:pt idx="63">
                  <c:v>0.04</c:v>
                </c:pt>
                <c:pt idx="64">
                  <c:v>0.04</c:v>
                </c:pt>
                <c:pt idx="65">
                  <c:v>0.04</c:v>
                </c:pt>
                <c:pt idx="66">
                  <c:v>0.04</c:v>
                </c:pt>
                <c:pt idx="67">
                  <c:v>0.04</c:v>
                </c:pt>
                <c:pt idx="68">
                  <c:v>0.04</c:v>
                </c:pt>
                <c:pt idx="69">
                  <c:v>0.04</c:v>
                </c:pt>
                <c:pt idx="70">
                  <c:v>0.04</c:v>
                </c:pt>
                <c:pt idx="71">
                  <c:v>0.04</c:v>
                </c:pt>
                <c:pt idx="72">
                  <c:v>0.04</c:v>
                </c:pt>
                <c:pt idx="73">
                  <c:v>0.04</c:v>
                </c:pt>
                <c:pt idx="74">
                  <c:v>0.04</c:v>
                </c:pt>
                <c:pt idx="75">
                  <c:v>0.04</c:v>
                </c:pt>
                <c:pt idx="76">
                  <c:v>0.04</c:v>
                </c:pt>
                <c:pt idx="77">
                  <c:v>0.04</c:v>
                </c:pt>
                <c:pt idx="78">
                  <c:v>0.04</c:v>
                </c:pt>
                <c:pt idx="79">
                  <c:v>0.04</c:v>
                </c:pt>
                <c:pt idx="80">
                  <c:v>0.04</c:v>
                </c:pt>
                <c:pt idx="81">
                  <c:v>0.04</c:v>
                </c:pt>
                <c:pt idx="82">
                  <c:v>0.04</c:v>
                </c:pt>
                <c:pt idx="83">
                  <c:v>0.04</c:v>
                </c:pt>
                <c:pt idx="84">
                  <c:v>0.04</c:v>
                </c:pt>
                <c:pt idx="85">
                  <c:v>0.04</c:v>
                </c:pt>
                <c:pt idx="86">
                  <c:v>0.04</c:v>
                </c:pt>
                <c:pt idx="87">
                  <c:v>0.04</c:v>
                </c:pt>
                <c:pt idx="88">
                  <c:v>0.04</c:v>
                </c:pt>
                <c:pt idx="89">
                  <c:v>0.04</c:v>
                </c:pt>
                <c:pt idx="90">
                  <c:v>0.04</c:v>
                </c:pt>
                <c:pt idx="91">
                  <c:v>0.04</c:v>
                </c:pt>
                <c:pt idx="92">
                  <c:v>0.04</c:v>
                </c:pt>
                <c:pt idx="93">
                  <c:v>0.04</c:v>
                </c:pt>
                <c:pt idx="94">
                  <c:v>0.04</c:v>
                </c:pt>
                <c:pt idx="95">
                  <c:v>0.04</c:v>
                </c:pt>
                <c:pt idx="96">
                  <c:v>0.04</c:v>
                </c:pt>
                <c:pt idx="97">
                  <c:v>0.04</c:v>
                </c:pt>
                <c:pt idx="98">
                  <c:v>0.04</c:v>
                </c:pt>
                <c:pt idx="99">
                  <c:v>0.04</c:v>
                </c:pt>
                <c:pt idx="100">
                  <c:v>0.04</c:v>
                </c:pt>
                <c:pt idx="101">
                  <c:v>0.04</c:v>
                </c:pt>
                <c:pt idx="102">
                  <c:v>0.04</c:v>
                </c:pt>
                <c:pt idx="103">
                  <c:v>0.04</c:v>
                </c:pt>
                <c:pt idx="104">
                  <c:v>0.04</c:v>
                </c:pt>
                <c:pt idx="105">
                  <c:v>0.04</c:v>
                </c:pt>
                <c:pt idx="106">
                  <c:v>0.04</c:v>
                </c:pt>
                <c:pt idx="107">
                  <c:v>0.04</c:v>
                </c:pt>
                <c:pt idx="108">
                  <c:v>0.04</c:v>
                </c:pt>
                <c:pt idx="109">
                  <c:v>0.04</c:v>
                </c:pt>
                <c:pt idx="110">
                  <c:v>0.04</c:v>
                </c:pt>
                <c:pt idx="111">
                  <c:v>0.04</c:v>
                </c:pt>
                <c:pt idx="112">
                  <c:v>0.04</c:v>
                </c:pt>
                <c:pt idx="113">
                  <c:v>0.04</c:v>
                </c:pt>
                <c:pt idx="114">
                  <c:v>0.04</c:v>
                </c:pt>
                <c:pt idx="115">
                  <c:v>0.08</c:v>
                </c:pt>
                <c:pt idx="116">
                  <c:v>0.08</c:v>
                </c:pt>
                <c:pt idx="117">
                  <c:v>0.08</c:v>
                </c:pt>
                <c:pt idx="118">
                  <c:v>0.08</c:v>
                </c:pt>
                <c:pt idx="119">
                  <c:v>0.08</c:v>
                </c:pt>
                <c:pt idx="120">
                  <c:v>0.08</c:v>
                </c:pt>
                <c:pt idx="121">
                  <c:v>0.08</c:v>
                </c:pt>
                <c:pt idx="122">
                  <c:v>0.08</c:v>
                </c:pt>
                <c:pt idx="123">
                  <c:v>0.08</c:v>
                </c:pt>
                <c:pt idx="124">
                  <c:v>0.08</c:v>
                </c:pt>
                <c:pt idx="125">
                  <c:v>0.08</c:v>
                </c:pt>
                <c:pt idx="126">
                  <c:v>0.08</c:v>
                </c:pt>
                <c:pt idx="127">
                  <c:v>0.08</c:v>
                </c:pt>
                <c:pt idx="128">
                  <c:v>0.08</c:v>
                </c:pt>
                <c:pt idx="129">
                  <c:v>0.08</c:v>
                </c:pt>
                <c:pt idx="130">
                  <c:v>0.08</c:v>
                </c:pt>
                <c:pt idx="131">
                  <c:v>0.08</c:v>
                </c:pt>
                <c:pt idx="132">
                  <c:v>0.08</c:v>
                </c:pt>
                <c:pt idx="133">
                  <c:v>0.08</c:v>
                </c:pt>
                <c:pt idx="134">
                  <c:v>0.08</c:v>
                </c:pt>
                <c:pt idx="135">
                  <c:v>0.08</c:v>
                </c:pt>
                <c:pt idx="136">
                  <c:v>0.08</c:v>
                </c:pt>
                <c:pt idx="137">
                  <c:v>0.08</c:v>
                </c:pt>
                <c:pt idx="138">
                  <c:v>0.08</c:v>
                </c:pt>
                <c:pt idx="139">
                  <c:v>0.08</c:v>
                </c:pt>
                <c:pt idx="140">
                  <c:v>0.08</c:v>
                </c:pt>
                <c:pt idx="141">
                  <c:v>0.08</c:v>
                </c:pt>
                <c:pt idx="142">
                  <c:v>0.08</c:v>
                </c:pt>
                <c:pt idx="143">
                  <c:v>0.08</c:v>
                </c:pt>
                <c:pt idx="144">
                  <c:v>0.08</c:v>
                </c:pt>
                <c:pt idx="145">
                  <c:v>0.08</c:v>
                </c:pt>
                <c:pt idx="146">
                  <c:v>0.08</c:v>
                </c:pt>
                <c:pt idx="147">
                  <c:v>0.08</c:v>
                </c:pt>
                <c:pt idx="148">
                  <c:v>0.08</c:v>
                </c:pt>
                <c:pt idx="149">
                  <c:v>0.08</c:v>
                </c:pt>
                <c:pt idx="150">
                  <c:v>0.08</c:v>
                </c:pt>
                <c:pt idx="151">
                  <c:v>0.08</c:v>
                </c:pt>
                <c:pt idx="152">
                  <c:v>0.08</c:v>
                </c:pt>
                <c:pt idx="153">
                  <c:v>0.08</c:v>
                </c:pt>
                <c:pt idx="154">
                  <c:v>0.08</c:v>
                </c:pt>
                <c:pt idx="155">
                  <c:v>0.08</c:v>
                </c:pt>
                <c:pt idx="156">
                  <c:v>0.08</c:v>
                </c:pt>
                <c:pt idx="157">
                  <c:v>0.08</c:v>
                </c:pt>
                <c:pt idx="158">
                  <c:v>0.08</c:v>
                </c:pt>
                <c:pt idx="159">
                  <c:v>0.08</c:v>
                </c:pt>
                <c:pt idx="160">
                  <c:v>0.08</c:v>
                </c:pt>
                <c:pt idx="161">
                  <c:v>0.08</c:v>
                </c:pt>
                <c:pt idx="162">
                  <c:v>0.08</c:v>
                </c:pt>
                <c:pt idx="163">
                  <c:v>0.08</c:v>
                </c:pt>
                <c:pt idx="164">
                  <c:v>0.08</c:v>
                </c:pt>
                <c:pt idx="165">
                  <c:v>0.08</c:v>
                </c:pt>
                <c:pt idx="166">
                  <c:v>0.08</c:v>
                </c:pt>
                <c:pt idx="167">
                  <c:v>0.08</c:v>
                </c:pt>
                <c:pt idx="168">
                  <c:v>0.08</c:v>
                </c:pt>
                <c:pt idx="169">
                  <c:v>0.08</c:v>
                </c:pt>
                <c:pt idx="170">
                  <c:v>0.08</c:v>
                </c:pt>
                <c:pt idx="171">
                  <c:v>0.08</c:v>
                </c:pt>
                <c:pt idx="172">
                  <c:v>0.08</c:v>
                </c:pt>
                <c:pt idx="173">
                  <c:v>0.08</c:v>
                </c:pt>
                <c:pt idx="174">
                  <c:v>0.08</c:v>
                </c:pt>
                <c:pt idx="175">
                  <c:v>0.08</c:v>
                </c:pt>
                <c:pt idx="176">
                  <c:v>0.08</c:v>
                </c:pt>
                <c:pt idx="177">
                  <c:v>0.08</c:v>
                </c:pt>
                <c:pt idx="178">
                  <c:v>0.08</c:v>
                </c:pt>
                <c:pt idx="179">
                  <c:v>0.08</c:v>
                </c:pt>
                <c:pt idx="180">
                  <c:v>0.08</c:v>
                </c:pt>
                <c:pt idx="181">
                  <c:v>0.08</c:v>
                </c:pt>
                <c:pt idx="182">
                  <c:v>0.08</c:v>
                </c:pt>
                <c:pt idx="183">
                  <c:v>0.08</c:v>
                </c:pt>
                <c:pt idx="184">
                  <c:v>0.08</c:v>
                </c:pt>
                <c:pt idx="185">
                  <c:v>0.08</c:v>
                </c:pt>
                <c:pt idx="186">
                  <c:v>0.08</c:v>
                </c:pt>
                <c:pt idx="187">
                  <c:v>0.08</c:v>
                </c:pt>
                <c:pt idx="188">
                  <c:v>0.08</c:v>
                </c:pt>
                <c:pt idx="189">
                  <c:v>0.08</c:v>
                </c:pt>
                <c:pt idx="190">
                  <c:v>0.08</c:v>
                </c:pt>
                <c:pt idx="191">
                  <c:v>0.08</c:v>
                </c:pt>
                <c:pt idx="192">
                  <c:v>0.08</c:v>
                </c:pt>
                <c:pt idx="193">
                  <c:v>0.08</c:v>
                </c:pt>
                <c:pt idx="194">
                  <c:v>0.08</c:v>
                </c:pt>
                <c:pt idx="195">
                  <c:v>0.08</c:v>
                </c:pt>
                <c:pt idx="196">
                  <c:v>0.08</c:v>
                </c:pt>
                <c:pt idx="197">
                  <c:v>0.08</c:v>
                </c:pt>
                <c:pt idx="198">
                  <c:v>0.08</c:v>
                </c:pt>
                <c:pt idx="199">
                  <c:v>0.08</c:v>
                </c:pt>
                <c:pt idx="200">
                  <c:v>0.08</c:v>
                </c:pt>
                <c:pt idx="201">
                  <c:v>0.08</c:v>
                </c:pt>
                <c:pt idx="202">
                  <c:v>0.08</c:v>
                </c:pt>
                <c:pt idx="203">
                  <c:v>0.08</c:v>
                </c:pt>
                <c:pt idx="204">
                  <c:v>0.08</c:v>
                </c:pt>
                <c:pt idx="205">
                  <c:v>0.08</c:v>
                </c:pt>
                <c:pt idx="206">
                  <c:v>0.08</c:v>
                </c:pt>
                <c:pt idx="207">
                  <c:v>0.08</c:v>
                </c:pt>
                <c:pt idx="208">
                  <c:v>0.08</c:v>
                </c:pt>
                <c:pt idx="209">
                  <c:v>0.08</c:v>
                </c:pt>
                <c:pt idx="210">
                  <c:v>0.08</c:v>
                </c:pt>
                <c:pt idx="211">
                  <c:v>0.08</c:v>
                </c:pt>
                <c:pt idx="212">
                  <c:v>0.08</c:v>
                </c:pt>
                <c:pt idx="213">
                  <c:v>0.08</c:v>
                </c:pt>
                <c:pt idx="214">
                  <c:v>0.08</c:v>
                </c:pt>
                <c:pt idx="215">
                  <c:v>0.08</c:v>
                </c:pt>
                <c:pt idx="216">
                  <c:v>0.08</c:v>
                </c:pt>
                <c:pt idx="217">
                  <c:v>0.08</c:v>
                </c:pt>
                <c:pt idx="218">
                  <c:v>0.08</c:v>
                </c:pt>
                <c:pt idx="219">
                  <c:v>0.08</c:v>
                </c:pt>
                <c:pt idx="220">
                  <c:v>0.08</c:v>
                </c:pt>
                <c:pt idx="221">
                  <c:v>0.08</c:v>
                </c:pt>
                <c:pt idx="222">
                  <c:v>0.08</c:v>
                </c:pt>
                <c:pt idx="223">
                  <c:v>0.08</c:v>
                </c:pt>
                <c:pt idx="224">
                  <c:v>0.08</c:v>
                </c:pt>
                <c:pt idx="225">
                  <c:v>0.08</c:v>
                </c:pt>
                <c:pt idx="226">
                  <c:v>0.08</c:v>
                </c:pt>
                <c:pt idx="227">
                  <c:v>0.08</c:v>
                </c:pt>
                <c:pt idx="228">
                  <c:v>0.08</c:v>
                </c:pt>
                <c:pt idx="229">
                  <c:v>0.08</c:v>
                </c:pt>
                <c:pt idx="230">
                  <c:v>0.08</c:v>
                </c:pt>
                <c:pt idx="231">
                  <c:v>0.08</c:v>
                </c:pt>
                <c:pt idx="232">
                  <c:v>0.08</c:v>
                </c:pt>
                <c:pt idx="233">
                  <c:v>0.08</c:v>
                </c:pt>
                <c:pt idx="234">
                  <c:v>0.08</c:v>
                </c:pt>
                <c:pt idx="235">
                  <c:v>0.08</c:v>
                </c:pt>
                <c:pt idx="236">
                  <c:v>0.08</c:v>
                </c:pt>
                <c:pt idx="237">
                  <c:v>0.08</c:v>
                </c:pt>
                <c:pt idx="238">
                  <c:v>0.08</c:v>
                </c:pt>
                <c:pt idx="239">
                  <c:v>0.08</c:v>
                </c:pt>
                <c:pt idx="240">
                  <c:v>0.08</c:v>
                </c:pt>
                <c:pt idx="241">
                  <c:v>0.08</c:v>
                </c:pt>
                <c:pt idx="242">
                  <c:v>0.08</c:v>
                </c:pt>
                <c:pt idx="243">
                  <c:v>0.08</c:v>
                </c:pt>
                <c:pt idx="244">
                  <c:v>0.08</c:v>
                </c:pt>
                <c:pt idx="245">
                  <c:v>0.08</c:v>
                </c:pt>
                <c:pt idx="246">
                  <c:v>0.08</c:v>
                </c:pt>
                <c:pt idx="247">
                  <c:v>0.08</c:v>
                </c:pt>
                <c:pt idx="248">
                  <c:v>0.08</c:v>
                </c:pt>
                <c:pt idx="249">
                  <c:v>0.08</c:v>
                </c:pt>
                <c:pt idx="250">
                  <c:v>0.08</c:v>
                </c:pt>
                <c:pt idx="251">
                  <c:v>0.08</c:v>
                </c:pt>
                <c:pt idx="252">
                  <c:v>0.08</c:v>
                </c:pt>
                <c:pt idx="253">
                  <c:v>0.08</c:v>
                </c:pt>
                <c:pt idx="254">
                  <c:v>0.08</c:v>
                </c:pt>
                <c:pt idx="255">
                  <c:v>0.08</c:v>
                </c:pt>
                <c:pt idx="256">
                  <c:v>0.08</c:v>
                </c:pt>
                <c:pt idx="257">
                  <c:v>0.08</c:v>
                </c:pt>
                <c:pt idx="258">
                  <c:v>0.08</c:v>
                </c:pt>
                <c:pt idx="259">
                  <c:v>0.08</c:v>
                </c:pt>
                <c:pt idx="260">
                  <c:v>0.08</c:v>
                </c:pt>
                <c:pt idx="261">
                  <c:v>0.08</c:v>
                </c:pt>
                <c:pt idx="262">
                  <c:v>0.08</c:v>
                </c:pt>
                <c:pt idx="263">
                  <c:v>0.08</c:v>
                </c:pt>
                <c:pt idx="264">
                  <c:v>0.08</c:v>
                </c:pt>
                <c:pt idx="265">
                  <c:v>0.08</c:v>
                </c:pt>
                <c:pt idx="266">
                  <c:v>0.08</c:v>
                </c:pt>
                <c:pt idx="267">
                  <c:v>0.08</c:v>
                </c:pt>
                <c:pt idx="268">
                  <c:v>0.08</c:v>
                </c:pt>
                <c:pt idx="269">
                  <c:v>0.08</c:v>
                </c:pt>
                <c:pt idx="270">
                  <c:v>0.08</c:v>
                </c:pt>
                <c:pt idx="271">
                  <c:v>0.08</c:v>
                </c:pt>
                <c:pt idx="272">
                  <c:v>0.08</c:v>
                </c:pt>
                <c:pt idx="273">
                  <c:v>0.08</c:v>
                </c:pt>
                <c:pt idx="274">
                  <c:v>0.08</c:v>
                </c:pt>
                <c:pt idx="275">
                  <c:v>0.08</c:v>
                </c:pt>
                <c:pt idx="276">
                  <c:v>0.08</c:v>
                </c:pt>
                <c:pt idx="277">
                  <c:v>0.08</c:v>
                </c:pt>
                <c:pt idx="278">
                  <c:v>0.08</c:v>
                </c:pt>
                <c:pt idx="279">
                  <c:v>0.08</c:v>
                </c:pt>
                <c:pt idx="280">
                  <c:v>0.08</c:v>
                </c:pt>
                <c:pt idx="281">
                  <c:v>0.08</c:v>
                </c:pt>
                <c:pt idx="282">
                  <c:v>0.08</c:v>
                </c:pt>
                <c:pt idx="283">
                  <c:v>0.08</c:v>
                </c:pt>
                <c:pt idx="284">
                  <c:v>0.08</c:v>
                </c:pt>
                <c:pt idx="285">
                  <c:v>0.08</c:v>
                </c:pt>
                <c:pt idx="286">
                  <c:v>0.08</c:v>
                </c:pt>
                <c:pt idx="287">
                  <c:v>0.08</c:v>
                </c:pt>
                <c:pt idx="288">
                  <c:v>0.08</c:v>
                </c:pt>
                <c:pt idx="289">
                  <c:v>0.08</c:v>
                </c:pt>
                <c:pt idx="290">
                  <c:v>0.08</c:v>
                </c:pt>
                <c:pt idx="291">
                  <c:v>0.08</c:v>
                </c:pt>
                <c:pt idx="292">
                  <c:v>0.08</c:v>
                </c:pt>
                <c:pt idx="293">
                  <c:v>0.08</c:v>
                </c:pt>
                <c:pt idx="294">
                  <c:v>0.08</c:v>
                </c:pt>
                <c:pt idx="295">
                  <c:v>0.08</c:v>
                </c:pt>
                <c:pt idx="296">
                  <c:v>0.08</c:v>
                </c:pt>
                <c:pt idx="297">
                  <c:v>0.08</c:v>
                </c:pt>
                <c:pt idx="298">
                  <c:v>0.08</c:v>
                </c:pt>
                <c:pt idx="299">
                  <c:v>0.08</c:v>
                </c:pt>
                <c:pt idx="300">
                  <c:v>0.08</c:v>
                </c:pt>
                <c:pt idx="301">
                  <c:v>0.08</c:v>
                </c:pt>
                <c:pt idx="302">
                  <c:v>0.08</c:v>
                </c:pt>
                <c:pt idx="303">
                  <c:v>0.08</c:v>
                </c:pt>
                <c:pt idx="304">
                  <c:v>0.08</c:v>
                </c:pt>
                <c:pt idx="305">
                  <c:v>0.08</c:v>
                </c:pt>
                <c:pt idx="306">
                  <c:v>0.08</c:v>
                </c:pt>
                <c:pt idx="307">
                  <c:v>0.08</c:v>
                </c:pt>
                <c:pt idx="308">
                  <c:v>0.08</c:v>
                </c:pt>
                <c:pt idx="309">
                  <c:v>0.08</c:v>
                </c:pt>
                <c:pt idx="310">
                  <c:v>0.08</c:v>
                </c:pt>
                <c:pt idx="311">
                  <c:v>0.08</c:v>
                </c:pt>
                <c:pt idx="312">
                  <c:v>0.08</c:v>
                </c:pt>
                <c:pt idx="313">
                  <c:v>0.08</c:v>
                </c:pt>
                <c:pt idx="314">
                  <c:v>0.08</c:v>
                </c:pt>
                <c:pt idx="315">
                  <c:v>0.08</c:v>
                </c:pt>
                <c:pt idx="316">
                  <c:v>0.08</c:v>
                </c:pt>
                <c:pt idx="317">
                  <c:v>0.08</c:v>
                </c:pt>
                <c:pt idx="318">
                  <c:v>0.08</c:v>
                </c:pt>
                <c:pt idx="319">
                  <c:v>0.08</c:v>
                </c:pt>
                <c:pt idx="320">
                  <c:v>0.08</c:v>
                </c:pt>
                <c:pt idx="321">
                  <c:v>0.08</c:v>
                </c:pt>
                <c:pt idx="322">
                  <c:v>0.08</c:v>
                </c:pt>
                <c:pt idx="323">
                  <c:v>0.08</c:v>
                </c:pt>
                <c:pt idx="324">
                  <c:v>0.08</c:v>
                </c:pt>
                <c:pt idx="325">
                  <c:v>0.08</c:v>
                </c:pt>
                <c:pt idx="326">
                  <c:v>0.08</c:v>
                </c:pt>
                <c:pt idx="327">
                  <c:v>0.08</c:v>
                </c:pt>
                <c:pt idx="328">
                  <c:v>0.08</c:v>
                </c:pt>
                <c:pt idx="329">
                  <c:v>0.08</c:v>
                </c:pt>
                <c:pt idx="330">
                  <c:v>0.08</c:v>
                </c:pt>
                <c:pt idx="331">
                  <c:v>0.08</c:v>
                </c:pt>
                <c:pt idx="332">
                  <c:v>0.08</c:v>
                </c:pt>
                <c:pt idx="333">
                  <c:v>0.08</c:v>
                </c:pt>
                <c:pt idx="334">
                  <c:v>0.08</c:v>
                </c:pt>
                <c:pt idx="335">
                  <c:v>0.08</c:v>
                </c:pt>
                <c:pt idx="336">
                  <c:v>0.08</c:v>
                </c:pt>
                <c:pt idx="337">
                  <c:v>0.08</c:v>
                </c:pt>
                <c:pt idx="338">
                  <c:v>0.08</c:v>
                </c:pt>
                <c:pt idx="339">
                  <c:v>0.08</c:v>
                </c:pt>
                <c:pt idx="340">
                  <c:v>0.08</c:v>
                </c:pt>
                <c:pt idx="341">
                  <c:v>0.08</c:v>
                </c:pt>
                <c:pt idx="342">
                  <c:v>0.08</c:v>
                </c:pt>
                <c:pt idx="343">
                  <c:v>0.08</c:v>
                </c:pt>
                <c:pt idx="344">
                  <c:v>0.08</c:v>
                </c:pt>
                <c:pt idx="345">
                  <c:v>0.08</c:v>
                </c:pt>
                <c:pt idx="346">
                  <c:v>0.08</c:v>
                </c:pt>
                <c:pt idx="347">
                  <c:v>0.08</c:v>
                </c:pt>
                <c:pt idx="348">
                  <c:v>0.08</c:v>
                </c:pt>
                <c:pt idx="349">
                  <c:v>0.08</c:v>
                </c:pt>
                <c:pt idx="350">
                  <c:v>0.08</c:v>
                </c:pt>
                <c:pt idx="351">
                  <c:v>0.08</c:v>
                </c:pt>
                <c:pt idx="352">
                  <c:v>0.08</c:v>
                </c:pt>
                <c:pt idx="353">
                  <c:v>0.08</c:v>
                </c:pt>
                <c:pt idx="354">
                  <c:v>0.08</c:v>
                </c:pt>
                <c:pt idx="355">
                  <c:v>0.08</c:v>
                </c:pt>
                <c:pt idx="356">
                  <c:v>0.08</c:v>
                </c:pt>
                <c:pt idx="357">
                  <c:v>0.08</c:v>
                </c:pt>
                <c:pt idx="358">
                  <c:v>0.08</c:v>
                </c:pt>
                <c:pt idx="359">
                  <c:v>0.08</c:v>
                </c:pt>
                <c:pt idx="360">
                  <c:v>0.08</c:v>
                </c:pt>
                <c:pt idx="361">
                  <c:v>0.08</c:v>
                </c:pt>
                <c:pt idx="362">
                  <c:v>0.08</c:v>
                </c:pt>
                <c:pt idx="363">
                  <c:v>0.08</c:v>
                </c:pt>
                <c:pt idx="364">
                  <c:v>0.08</c:v>
                </c:pt>
                <c:pt idx="365">
                  <c:v>0.08</c:v>
                </c:pt>
                <c:pt idx="366">
                  <c:v>0.08</c:v>
                </c:pt>
                <c:pt idx="367">
                  <c:v>0.08</c:v>
                </c:pt>
                <c:pt idx="368">
                  <c:v>0.08</c:v>
                </c:pt>
                <c:pt idx="369">
                  <c:v>0.08</c:v>
                </c:pt>
                <c:pt idx="370">
                  <c:v>0.08</c:v>
                </c:pt>
                <c:pt idx="371">
                  <c:v>0.08</c:v>
                </c:pt>
                <c:pt idx="372">
                  <c:v>0.08</c:v>
                </c:pt>
                <c:pt idx="373">
                  <c:v>0.08</c:v>
                </c:pt>
                <c:pt idx="374">
                  <c:v>0.08</c:v>
                </c:pt>
                <c:pt idx="375">
                  <c:v>0.08</c:v>
                </c:pt>
                <c:pt idx="376">
                  <c:v>0.08</c:v>
                </c:pt>
                <c:pt idx="377">
                  <c:v>0.08</c:v>
                </c:pt>
                <c:pt idx="378">
                  <c:v>0.08</c:v>
                </c:pt>
                <c:pt idx="379">
                  <c:v>0.08</c:v>
                </c:pt>
                <c:pt idx="380">
                  <c:v>0.08</c:v>
                </c:pt>
                <c:pt idx="381">
                  <c:v>0.08</c:v>
                </c:pt>
                <c:pt idx="382">
                  <c:v>0.08</c:v>
                </c:pt>
                <c:pt idx="383">
                  <c:v>0.08</c:v>
                </c:pt>
                <c:pt idx="384">
                  <c:v>0.08</c:v>
                </c:pt>
                <c:pt idx="385">
                  <c:v>0.08</c:v>
                </c:pt>
                <c:pt idx="386">
                  <c:v>0.08</c:v>
                </c:pt>
                <c:pt idx="387">
                  <c:v>0.08</c:v>
                </c:pt>
                <c:pt idx="388">
                  <c:v>0.08</c:v>
                </c:pt>
                <c:pt idx="389">
                  <c:v>0.08</c:v>
                </c:pt>
                <c:pt idx="390">
                  <c:v>0.08</c:v>
                </c:pt>
                <c:pt idx="391">
                  <c:v>0.08</c:v>
                </c:pt>
                <c:pt idx="392">
                  <c:v>0.08</c:v>
                </c:pt>
                <c:pt idx="393">
                  <c:v>0.08</c:v>
                </c:pt>
                <c:pt idx="394">
                  <c:v>0.08</c:v>
                </c:pt>
                <c:pt idx="395">
                  <c:v>0.08</c:v>
                </c:pt>
                <c:pt idx="396">
                  <c:v>0.08</c:v>
                </c:pt>
                <c:pt idx="397">
                  <c:v>0.08</c:v>
                </c:pt>
                <c:pt idx="398">
                  <c:v>0.08</c:v>
                </c:pt>
                <c:pt idx="399">
                  <c:v>0.08</c:v>
                </c:pt>
                <c:pt idx="400">
                  <c:v>0.08</c:v>
                </c:pt>
                <c:pt idx="401">
                  <c:v>0.08</c:v>
                </c:pt>
                <c:pt idx="402">
                  <c:v>0.08</c:v>
                </c:pt>
                <c:pt idx="403">
                  <c:v>0.08</c:v>
                </c:pt>
                <c:pt idx="404">
                  <c:v>0.08</c:v>
                </c:pt>
                <c:pt idx="405">
                  <c:v>0.08</c:v>
                </c:pt>
                <c:pt idx="406">
                  <c:v>0.08</c:v>
                </c:pt>
                <c:pt idx="407">
                  <c:v>0.08</c:v>
                </c:pt>
                <c:pt idx="408">
                  <c:v>0.08</c:v>
                </c:pt>
                <c:pt idx="409">
                  <c:v>0.08</c:v>
                </c:pt>
                <c:pt idx="410">
                  <c:v>0.08</c:v>
                </c:pt>
                <c:pt idx="411">
                  <c:v>0.08</c:v>
                </c:pt>
                <c:pt idx="412">
                  <c:v>0.08</c:v>
                </c:pt>
                <c:pt idx="413">
                  <c:v>0.08</c:v>
                </c:pt>
                <c:pt idx="414">
                  <c:v>0.08</c:v>
                </c:pt>
                <c:pt idx="415">
                  <c:v>0.08</c:v>
                </c:pt>
                <c:pt idx="416">
                  <c:v>0.08</c:v>
                </c:pt>
                <c:pt idx="417">
                  <c:v>0.08</c:v>
                </c:pt>
                <c:pt idx="418">
                  <c:v>0.08</c:v>
                </c:pt>
                <c:pt idx="419">
                  <c:v>0.08</c:v>
                </c:pt>
                <c:pt idx="420">
                  <c:v>0.08</c:v>
                </c:pt>
                <c:pt idx="421">
                  <c:v>0.08</c:v>
                </c:pt>
                <c:pt idx="422">
                  <c:v>0.08</c:v>
                </c:pt>
                <c:pt idx="423">
                  <c:v>0.08</c:v>
                </c:pt>
                <c:pt idx="424">
                  <c:v>0.08</c:v>
                </c:pt>
                <c:pt idx="425">
                  <c:v>0.08</c:v>
                </c:pt>
                <c:pt idx="426">
                  <c:v>0.08</c:v>
                </c:pt>
                <c:pt idx="427">
                  <c:v>0.08</c:v>
                </c:pt>
                <c:pt idx="428">
                  <c:v>0.08</c:v>
                </c:pt>
                <c:pt idx="429">
                  <c:v>0.08</c:v>
                </c:pt>
                <c:pt idx="430">
                  <c:v>0.08</c:v>
                </c:pt>
                <c:pt idx="431">
                  <c:v>0.08</c:v>
                </c:pt>
                <c:pt idx="432">
                  <c:v>0.08</c:v>
                </c:pt>
                <c:pt idx="433">
                  <c:v>0.08</c:v>
                </c:pt>
                <c:pt idx="434">
                  <c:v>0.08</c:v>
                </c:pt>
                <c:pt idx="435">
                  <c:v>0.08</c:v>
                </c:pt>
                <c:pt idx="436">
                  <c:v>0.08</c:v>
                </c:pt>
                <c:pt idx="437">
                  <c:v>0.08</c:v>
                </c:pt>
                <c:pt idx="438">
                  <c:v>0.08</c:v>
                </c:pt>
                <c:pt idx="439">
                  <c:v>0.08</c:v>
                </c:pt>
                <c:pt idx="440">
                  <c:v>0.08</c:v>
                </c:pt>
                <c:pt idx="441">
                  <c:v>0.08</c:v>
                </c:pt>
                <c:pt idx="442">
                  <c:v>0.08</c:v>
                </c:pt>
                <c:pt idx="443">
                  <c:v>0.08</c:v>
                </c:pt>
                <c:pt idx="444">
                  <c:v>0.08</c:v>
                </c:pt>
                <c:pt idx="445">
                  <c:v>0.08</c:v>
                </c:pt>
                <c:pt idx="446">
                  <c:v>0.08</c:v>
                </c:pt>
                <c:pt idx="447">
                  <c:v>0.08</c:v>
                </c:pt>
                <c:pt idx="448">
                  <c:v>0.08</c:v>
                </c:pt>
                <c:pt idx="449">
                  <c:v>0.08</c:v>
                </c:pt>
                <c:pt idx="450">
                  <c:v>0.08</c:v>
                </c:pt>
                <c:pt idx="451">
                  <c:v>0.08</c:v>
                </c:pt>
                <c:pt idx="452">
                  <c:v>0.08</c:v>
                </c:pt>
                <c:pt idx="453">
                  <c:v>0.08</c:v>
                </c:pt>
                <c:pt idx="454">
                  <c:v>0.08</c:v>
                </c:pt>
                <c:pt idx="455">
                  <c:v>0.08</c:v>
                </c:pt>
                <c:pt idx="456">
                  <c:v>0.08</c:v>
                </c:pt>
                <c:pt idx="457">
                  <c:v>0.08</c:v>
                </c:pt>
                <c:pt idx="458">
                  <c:v>0.08</c:v>
                </c:pt>
                <c:pt idx="459">
                  <c:v>0.08</c:v>
                </c:pt>
                <c:pt idx="460">
                  <c:v>0.08</c:v>
                </c:pt>
                <c:pt idx="461">
                  <c:v>0.08</c:v>
                </c:pt>
                <c:pt idx="462">
                  <c:v>0.08</c:v>
                </c:pt>
                <c:pt idx="463">
                  <c:v>0.08</c:v>
                </c:pt>
                <c:pt idx="464">
                  <c:v>0.08</c:v>
                </c:pt>
                <c:pt idx="465">
                  <c:v>0.08</c:v>
                </c:pt>
                <c:pt idx="466">
                  <c:v>0.08</c:v>
                </c:pt>
                <c:pt idx="467">
                  <c:v>0.08</c:v>
                </c:pt>
                <c:pt idx="468">
                  <c:v>0.08</c:v>
                </c:pt>
                <c:pt idx="469">
                  <c:v>0.08</c:v>
                </c:pt>
                <c:pt idx="470">
                  <c:v>0.08</c:v>
                </c:pt>
                <c:pt idx="471">
                  <c:v>0.08</c:v>
                </c:pt>
                <c:pt idx="472">
                  <c:v>0.08</c:v>
                </c:pt>
                <c:pt idx="473">
                  <c:v>0.08</c:v>
                </c:pt>
                <c:pt idx="474">
                  <c:v>0.08</c:v>
                </c:pt>
                <c:pt idx="475">
                  <c:v>0.08</c:v>
                </c:pt>
                <c:pt idx="476">
                  <c:v>0.08</c:v>
                </c:pt>
                <c:pt idx="477">
                  <c:v>0.08</c:v>
                </c:pt>
                <c:pt idx="478">
                  <c:v>0.08</c:v>
                </c:pt>
                <c:pt idx="479">
                  <c:v>0.08</c:v>
                </c:pt>
                <c:pt idx="480">
                  <c:v>0.08</c:v>
                </c:pt>
                <c:pt idx="481">
                  <c:v>0.08</c:v>
                </c:pt>
                <c:pt idx="482">
                  <c:v>0.08</c:v>
                </c:pt>
                <c:pt idx="483">
                  <c:v>0.08</c:v>
                </c:pt>
                <c:pt idx="484">
                  <c:v>0.08</c:v>
                </c:pt>
                <c:pt idx="485">
                  <c:v>0.08</c:v>
                </c:pt>
                <c:pt idx="486">
                  <c:v>0.08</c:v>
                </c:pt>
                <c:pt idx="487">
                  <c:v>0.08</c:v>
                </c:pt>
                <c:pt idx="488">
                  <c:v>0.08</c:v>
                </c:pt>
                <c:pt idx="489">
                  <c:v>0.08</c:v>
                </c:pt>
                <c:pt idx="490">
                  <c:v>0.08</c:v>
                </c:pt>
                <c:pt idx="491">
                  <c:v>0.08</c:v>
                </c:pt>
                <c:pt idx="492">
                  <c:v>0.08</c:v>
                </c:pt>
                <c:pt idx="493">
                  <c:v>0.08</c:v>
                </c:pt>
                <c:pt idx="494">
                  <c:v>0.08</c:v>
                </c:pt>
                <c:pt idx="495">
                  <c:v>0.08</c:v>
                </c:pt>
                <c:pt idx="496">
                  <c:v>0.08</c:v>
                </c:pt>
                <c:pt idx="497">
                  <c:v>0.08</c:v>
                </c:pt>
                <c:pt idx="498">
                  <c:v>0.08</c:v>
                </c:pt>
                <c:pt idx="499">
                  <c:v>0.08</c:v>
                </c:pt>
                <c:pt idx="500">
                  <c:v>0.08</c:v>
                </c:pt>
                <c:pt idx="501">
                  <c:v>0.08</c:v>
                </c:pt>
                <c:pt idx="502">
                  <c:v>0.08</c:v>
                </c:pt>
                <c:pt idx="503">
                  <c:v>0.08</c:v>
                </c:pt>
                <c:pt idx="504">
                  <c:v>0.08</c:v>
                </c:pt>
                <c:pt idx="505">
                  <c:v>0.08</c:v>
                </c:pt>
                <c:pt idx="506">
                  <c:v>0.08</c:v>
                </c:pt>
                <c:pt idx="507">
                  <c:v>0.08</c:v>
                </c:pt>
                <c:pt idx="508">
                  <c:v>0.08</c:v>
                </c:pt>
                <c:pt idx="509">
                  <c:v>0.08</c:v>
                </c:pt>
                <c:pt idx="510">
                  <c:v>0.08</c:v>
                </c:pt>
                <c:pt idx="511">
                  <c:v>0.08</c:v>
                </c:pt>
                <c:pt idx="512">
                  <c:v>0.08</c:v>
                </c:pt>
                <c:pt idx="513">
                  <c:v>0.08</c:v>
                </c:pt>
                <c:pt idx="514">
                  <c:v>0.08</c:v>
                </c:pt>
                <c:pt idx="515">
                  <c:v>0.08</c:v>
                </c:pt>
                <c:pt idx="516">
                  <c:v>0.08</c:v>
                </c:pt>
                <c:pt idx="517">
                  <c:v>0.08</c:v>
                </c:pt>
                <c:pt idx="518">
                  <c:v>0.08</c:v>
                </c:pt>
                <c:pt idx="519">
                  <c:v>0.08</c:v>
                </c:pt>
                <c:pt idx="520">
                  <c:v>0.08</c:v>
                </c:pt>
                <c:pt idx="521">
                  <c:v>0.08</c:v>
                </c:pt>
                <c:pt idx="522">
                  <c:v>0.08</c:v>
                </c:pt>
                <c:pt idx="523">
                  <c:v>0.08</c:v>
                </c:pt>
                <c:pt idx="524">
                  <c:v>0.08</c:v>
                </c:pt>
                <c:pt idx="525">
                  <c:v>0.08</c:v>
                </c:pt>
                <c:pt idx="526">
                  <c:v>0.08</c:v>
                </c:pt>
                <c:pt idx="527">
                  <c:v>0.08</c:v>
                </c:pt>
                <c:pt idx="528">
                  <c:v>0.08</c:v>
                </c:pt>
                <c:pt idx="529">
                  <c:v>0.08</c:v>
                </c:pt>
                <c:pt idx="530">
                  <c:v>0.08</c:v>
                </c:pt>
                <c:pt idx="531">
                  <c:v>0.08</c:v>
                </c:pt>
                <c:pt idx="532">
                  <c:v>0.08</c:v>
                </c:pt>
                <c:pt idx="533">
                  <c:v>0.08</c:v>
                </c:pt>
                <c:pt idx="534">
                  <c:v>0.08</c:v>
                </c:pt>
                <c:pt idx="535">
                  <c:v>0.08</c:v>
                </c:pt>
                <c:pt idx="536">
                  <c:v>0.08</c:v>
                </c:pt>
                <c:pt idx="537">
                  <c:v>0.08</c:v>
                </c:pt>
                <c:pt idx="538">
                  <c:v>0.08</c:v>
                </c:pt>
                <c:pt idx="539">
                  <c:v>0.08</c:v>
                </c:pt>
                <c:pt idx="540">
                  <c:v>0.08</c:v>
                </c:pt>
                <c:pt idx="541">
                  <c:v>0.08</c:v>
                </c:pt>
                <c:pt idx="542">
                  <c:v>0.08</c:v>
                </c:pt>
                <c:pt idx="543">
                  <c:v>0.08</c:v>
                </c:pt>
                <c:pt idx="544">
                  <c:v>0.08</c:v>
                </c:pt>
                <c:pt idx="545">
                  <c:v>0.08</c:v>
                </c:pt>
                <c:pt idx="546">
                  <c:v>0.08</c:v>
                </c:pt>
                <c:pt idx="547">
                  <c:v>0.08</c:v>
                </c:pt>
                <c:pt idx="548">
                  <c:v>0.08</c:v>
                </c:pt>
                <c:pt idx="549">
                  <c:v>0.08</c:v>
                </c:pt>
                <c:pt idx="550">
                  <c:v>0.08</c:v>
                </c:pt>
                <c:pt idx="551">
                  <c:v>0.08</c:v>
                </c:pt>
                <c:pt idx="552">
                  <c:v>0.08</c:v>
                </c:pt>
                <c:pt idx="553">
                  <c:v>0.08</c:v>
                </c:pt>
                <c:pt idx="554">
                  <c:v>0.08</c:v>
                </c:pt>
                <c:pt idx="555">
                  <c:v>0.08</c:v>
                </c:pt>
                <c:pt idx="556">
                  <c:v>0.08</c:v>
                </c:pt>
                <c:pt idx="557">
                  <c:v>0.08</c:v>
                </c:pt>
                <c:pt idx="558">
                  <c:v>0.08</c:v>
                </c:pt>
                <c:pt idx="559">
                  <c:v>0.08</c:v>
                </c:pt>
                <c:pt idx="560">
                  <c:v>0.08</c:v>
                </c:pt>
                <c:pt idx="561">
                  <c:v>0.08</c:v>
                </c:pt>
                <c:pt idx="562">
                  <c:v>0.08</c:v>
                </c:pt>
                <c:pt idx="563">
                  <c:v>0.08</c:v>
                </c:pt>
                <c:pt idx="564">
                  <c:v>0.08</c:v>
                </c:pt>
                <c:pt idx="565">
                  <c:v>0.08</c:v>
                </c:pt>
                <c:pt idx="566">
                  <c:v>0.08</c:v>
                </c:pt>
                <c:pt idx="567">
                  <c:v>0.08</c:v>
                </c:pt>
                <c:pt idx="568">
                  <c:v>0.08</c:v>
                </c:pt>
                <c:pt idx="569">
                  <c:v>0.08</c:v>
                </c:pt>
                <c:pt idx="570">
                  <c:v>0.08</c:v>
                </c:pt>
                <c:pt idx="571">
                  <c:v>0.08</c:v>
                </c:pt>
                <c:pt idx="572">
                  <c:v>0.08</c:v>
                </c:pt>
                <c:pt idx="573">
                  <c:v>0.08</c:v>
                </c:pt>
                <c:pt idx="574">
                  <c:v>0.08</c:v>
                </c:pt>
                <c:pt idx="575">
                  <c:v>0.08</c:v>
                </c:pt>
                <c:pt idx="576">
                  <c:v>0.08</c:v>
                </c:pt>
                <c:pt idx="577">
                  <c:v>0.08</c:v>
                </c:pt>
                <c:pt idx="578">
                  <c:v>0.08</c:v>
                </c:pt>
                <c:pt idx="579">
                  <c:v>0.08</c:v>
                </c:pt>
                <c:pt idx="580">
                  <c:v>0.08</c:v>
                </c:pt>
                <c:pt idx="581">
                  <c:v>0.08</c:v>
                </c:pt>
                <c:pt idx="582">
                  <c:v>0.08</c:v>
                </c:pt>
                <c:pt idx="583">
                  <c:v>0.08</c:v>
                </c:pt>
                <c:pt idx="584">
                  <c:v>0.08</c:v>
                </c:pt>
                <c:pt idx="585">
                  <c:v>0.08</c:v>
                </c:pt>
                <c:pt idx="586">
                  <c:v>0.08</c:v>
                </c:pt>
                <c:pt idx="587">
                  <c:v>0.08</c:v>
                </c:pt>
                <c:pt idx="588">
                  <c:v>0.08</c:v>
                </c:pt>
                <c:pt idx="589">
                  <c:v>0.08</c:v>
                </c:pt>
                <c:pt idx="590">
                  <c:v>0.08</c:v>
                </c:pt>
                <c:pt idx="591">
                  <c:v>0.08</c:v>
                </c:pt>
                <c:pt idx="592">
                  <c:v>0.08</c:v>
                </c:pt>
                <c:pt idx="593">
                  <c:v>0.08</c:v>
                </c:pt>
                <c:pt idx="594">
                  <c:v>0.08</c:v>
                </c:pt>
                <c:pt idx="595">
                  <c:v>0.08</c:v>
                </c:pt>
                <c:pt idx="596">
                  <c:v>0.08</c:v>
                </c:pt>
                <c:pt idx="597">
                  <c:v>0.08</c:v>
                </c:pt>
                <c:pt idx="598">
                  <c:v>0.08</c:v>
                </c:pt>
                <c:pt idx="599">
                  <c:v>0.08</c:v>
                </c:pt>
                <c:pt idx="600">
                  <c:v>0.08</c:v>
                </c:pt>
                <c:pt idx="601">
                  <c:v>0.08</c:v>
                </c:pt>
                <c:pt idx="602">
                  <c:v>0.08</c:v>
                </c:pt>
                <c:pt idx="603">
                  <c:v>0.08</c:v>
                </c:pt>
                <c:pt idx="604">
                  <c:v>0.08</c:v>
                </c:pt>
                <c:pt idx="605">
                  <c:v>0.08</c:v>
                </c:pt>
                <c:pt idx="606">
                  <c:v>0.08</c:v>
                </c:pt>
                <c:pt idx="607">
                  <c:v>0.08</c:v>
                </c:pt>
                <c:pt idx="608">
                  <c:v>0.08</c:v>
                </c:pt>
                <c:pt idx="609">
                  <c:v>0.08</c:v>
                </c:pt>
                <c:pt idx="610">
                  <c:v>0.08</c:v>
                </c:pt>
                <c:pt idx="611">
                  <c:v>0.08</c:v>
                </c:pt>
                <c:pt idx="612">
                  <c:v>0.08</c:v>
                </c:pt>
                <c:pt idx="613">
                  <c:v>0.08</c:v>
                </c:pt>
                <c:pt idx="614">
                  <c:v>0.08</c:v>
                </c:pt>
                <c:pt idx="615">
                  <c:v>0.08</c:v>
                </c:pt>
                <c:pt idx="616">
                  <c:v>0.08</c:v>
                </c:pt>
                <c:pt idx="617">
                  <c:v>0.08</c:v>
                </c:pt>
                <c:pt idx="618">
                  <c:v>0.08</c:v>
                </c:pt>
                <c:pt idx="619">
                  <c:v>0.08</c:v>
                </c:pt>
                <c:pt idx="620">
                  <c:v>0.08</c:v>
                </c:pt>
                <c:pt idx="621">
                  <c:v>0.08</c:v>
                </c:pt>
                <c:pt idx="622">
                  <c:v>0.08</c:v>
                </c:pt>
                <c:pt idx="623">
                  <c:v>0.08</c:v>
                </c:pt>
                <c:pt idx="624">
                  <c:v>0.08</c:v>
                </c:pt>
                <c:pt idx="625">
                  <c:v>0.08</c:v>
                </c:pt>
                <c:pt idx="626">
                  <c:v>0.08</c:v>
                </c:pt>
                <c:pt idx="627">
                  <c:v>0.08</c:v>
                </c:pt>
                <c:pt idx="628">
                  <c:v>0.08</c:v>
                </c:pt>
                <c:pt idx="629">
                  <c:v>0.08</c:v>
                </c:pt>
                <c:pt idx="630">
                  <c:v>0.08</c:v>
                </c:pt>
                <c:pt idx="631">
                  <c:v>0.08</c:v>
                </c:pt>
                <c:pt idx="632">
                  <c:v>0.08</c:v>
                </c:pt>
                <c:pt idx="633">
                  <c:v>0.08</c:v>
                </c:pt>
                <c:pt idx="634">
                  <c:v>0.08</c:v>
                </c:pt>
                <c:pt idx="635">
                  <c:v>0.08</c:v>
                </c:pt>
                <c:pt idx="636">
                  <c:v>0.08</c:v>
                </c:pt>
                <c:pt idx="637">
                  <c:v>0.08</c:v>
                </c:pt>
                <c:pt idx="638">
                  <c:v>0.08</c:v>
                </c:pt>
                <c:pt idx="639">
                  <c:v>0.08</c:v>
                </c:pt>
                <c:pt idx="640">
                  <c:v>0.08</c:v>
                </c:pt>
                <c:pt idx="641">
                  <c:v>0.08</c:v>
                </c:pt>
                <c:pt idx="642">
                  <c:v>0.08</c:v>
                </c:pt>
                <c:pt idx="643">
                  <c:v>0.08</c:v>
                </c:pt>
                <c:pt idx="644">
                  <c:v>0.08</c:v>
                </c:pt>
                <c:pt idx="645">
                  <c:v>0.08</c:v>
                </c:pt>
                <c:pt idx="646">
                  <c:v>0.08</c:v>
                </c:pt>
                <c:pt idx="647">
                  <c:v>0.08</c:v>
                </c:pt>
                <c:pt idx="648">
                  <c:v>0.08</c:v>
                </c:pt>
                <c:pt idx="649">
                  <c:v>0.08</c:v>
                </c:pt>
                <c:pt idx="650">
                  <c:v>0.08</c:v>
                </c:pt>
                <c:pt idx="651">
                  <c:v>0.08</c:v>
                </c:pt>
                <c:pt idx="652">
                  <c:v>0.08</c:v>
                </c:pt>
                <c:pt idx="653">
                  <c:v>0.08</c:v>
                </c:pt>
                <c:pt idx="654">
                  <c:v>0.08</c:v>
                </c:pt>
                <c:pt idx="655">
                  <c:v>0.08</c:v>
                </c:pt>
                <c:pt idx="656">
                  <c:v>0.08</c:v>
                </c:pt>
                <c:pt idx="657">
                  <c:v>0.08</c:v>
                </c:pt>
                <c:pt idx="658">
                  <c:v>0.08</c:v>
                </c:pt>
                <c:pt idx="659">
                  <c:v>0.08</c:v>
                </c:pt>
                <c:pt idx="660">
                  <c:v>0.08</c:v>
                </c:pt>
                <c:pt idx="661">
                  <c:v>0.08</c:v>
                </c:pt>
                <c:pt idx="662">
                  <c:v>0.08</c:v>
                </c:pt>
                <c:pt idx="663">
                  <c:v>0.08</c:v>
                </c:pt>
                <c:pt idx="664">
                  <c:v>0.08</c:v>
                </c:pt>
                <c:pt idx="665">
                  <c:v>0.08</c:v>
                </c:pt>
                <c:pt idx="666">
                  <c:v>0.08</c:v>
                </c:pt>
                <c:pt idx="667">
                  <c:v>0.08</c:v>
                </c:pt>
                <c:pt idx="668">
                  <c:v>0.08</c:v>
                </c:pt>
                <c:pt idx="669">
                  <c:v>0.08</c:v>
                </c:pt>
                <c:pt idx="670">
                  <c:v>0.08</c:v>
                </c:pt>
                <c:pt idx="671">
                  <c:v>0.15</c:v>
                </c:pt>
                <c:pt idx="672">
                  <c:v>0.15</c:v>
                </c:pt>
                <c:pt idx="673">
                  <c:v>0.15</c:v>
                </c:pt>
                <c:pt idx="674">
                  <c:v>0.15</c:v>
                </c:pt>
                <c:pt idx="675">
                  <c:v>0.15</c:v>
                </c:pt>
                <c:pt idx="676">
                  <c:v>0.15</c:v>
                </c:pt>
                <c:pt idx="677">
                  <c:v>0.15</c:v>
                </c:pt>
                <c:pt idx="678">
                  <c:v>0.15</c:v>
                </c:pt>
                <c:pt idx="679">
                  <c:v>0.15</c:v>
                </c:pt>
                <c:pt idx="680">
                  <c:v>0.15</c:v>
                </c:pt>
                <c:pt idx="681">
                  <c:v>0.15</c:v>
                </c:pt>
                <c:pt idx="682">
                  <c:v>0.15</c:v>
                </c:pt>
                <c:pt idx="683">
                  <c:v>0.15</c:v>
                </c:pt>
                <c:pt idx="684">
                  <c:v>0.15</c:v>
                </c:pt>
                <c:pt idx="685">
                  <c:v>0.15</c:v>
                </c:pt>
                <c:pt idx="686">
                  <c:v>0.15</c:v>
                </c:pt>
                <c:pt idx="687">
                  <c:v>0.15</c:v>
                </c:pt>
                <c:pt idx="688">
                  <c:v>0.15</c:v>
                </c:pt>
                <c:pt idx="689">
                  <c:v>0.15</c:v>
                </c:pt>
                <c:pt idx="690">
                  <c:v>0.15</c:v>
                </c:pt>
                <c:pt idx="691">
                  <c:v>0.15</c:v>
                </c:pt>
                <c:pt idx="692">
                  <c:v>0.15</c:v>
                </c:pt>
                <c:pt idx="693">
                  <c:v>0.15</c:v>
                </c:pt>
                <c:pt idx="694">
                  <c:v>0.15</c:v>
                </c:pt>
                <c:pt idx="695">
                  <c:v>0.15</c:v>
                </c:pt>
                <c:pt idx="696">
                  <c:v>0.15</c:v>
                </c:pt>
                <c:pt idx="697">
                  <c:v>0.15</c:v>
                </c:pt>
                <c:pt idx="698">
                  <c:v>0.15</c:v>
                </c:pt>
                <c:pt idx="699">
                  <c:v>0.15</c:v>
                </c:pt>
                <c:pt idx="700">
                  <c:v>0.15</c:v>
                </c:pt>
                <c:pt idx="701">
                  <c:v>0.15</c:v>
                </c:pt>
                <c:pt idx="702">
                  <c:v>0.15</c:v>
                </c:pt>
                <c:pt idx="703">
                  <c:v>0.15</c:v>
                </c:pt>
                <c:pt idx="704">
                  <c:v>0.15</c:v>
                </c:pt>
                <c:pt idx="705">
                  <c:v>0.15</c:v>
                </c:pt>
                <c:pt idx="706">
                  <c:v>0.15</c:v>
                </c:pt>
                <c:pt idx="707">
                  <c:v>0.15</c:v>
                </c:pt>
                <c:pt idx="708">
                  <c:v>0.15</c:v>
                </c:pt>
                <c:pt idx="709">
                  <c:v>0.15</c:v>
                </c:pt>
                <c:pt idx="710">
                  <c:v>0.15</c:v>
                </c:pt>
                <c:pt idx="711">
                  <c:v>0.15</c:v>
                </c:pt>
                <c:pt idx="712">
                  <c:v>0.15</c:v>
                </c:pt>
                <c:pt idx="713">
                  <c:v>0.15</c:v>
                </c:pt>
                <c:pt idx="714">
                  <c:v>0.15</c:v>
                </c:pt>
                <c:pt idx="715">
                  <c:v>0.15</c:v>
                </c:pt>
                <c:pt idx="716">
                  <c:v>0.15</c:v>
                </c:pt>
                <c:pt idx="717">
                  <c:v>0.15</c:v>
                </c:pt>
                <c:pt idx="718">
                  <c:v>0.15</c:v>
                </c:pt>
                <c:pt idx="719">
                  <c:v>0.15</c:v>
                </c:pt>
                <c:pt idx="720">
                  <c:v>0.15</c:v>
                </c:pt>
                <c:pt idx="721">
                  <c:v>0.15</c:v>
                </c:pt>
                <c:pt idx="722">
                  <c:v>0.15</c:v>
                </c:pt>
                <c:pt idx="723">
                  <c:v>0.15</c:v>
                </c:pt>
                <c:pt idx="724">
                  <c:v>0.15</c:v>
                </c:pt>
                <c:pt idx="725">
                  <c:v>0.15</c:v>
                </c:pt>
                <c:pt idx="726">
                  <c:v>0.15</c:v>
                </c:pt>
                <c:pt idx="727">
                  <c:v>0.15</c:v>
                </c:pt>
                <c:pt idx="728">
                  <c:v>0.15</c:v>
                </c:pt>
                <c:pt idx="729">
                  <c:v>0.15</c:v>
                </c:pt>
                <c:pt idx="730">
                  <c:v>0.15</c:v>
                </c:pt>
                <c:pt idx="731">
                  <c:v>0.15</c:v>
                </c:pt>
                <c:pt idx="732">
                  <c:v>0.15</c:v>
                </c:pt>
                <c:pt idx="733">
                  <c:v>0.15</c:v>
                </c:pt>
                <c:pt idx="734">
                  <c:v>0.15</c:v>
                </c:pt>
                <c:pt idx="735">
                  <c:v>0.15</c:v>
                </c:pt>
                <c:pt idx="736">
                  <c:v>0.15</c:v>
                </c:pt>
                <c:pt idx="737">
                  <c:v>0.15</c:v>
                </c:pt>
                <c:pt idx="738">
                  <c:v>0.15</c:v>
                </c:pt>
                <c:pt idx="739">
                  <c:v>0.15</c:v>
                </c:pt>
                <c:pt idx="740">
                  <c:v>0.15</c:v>
                </c:pt>
                <c:pt idx="741">
                  <c:v>0.15</c:v>
                </c:pt>
                <c:pt idx="742">
                  <c:v>0.15</c:v>
                </c:pt>
                <c:pt idx="743">
                  <c:v>0.15</c:v>
                </c:pt>
                <c:pt idx="744">
                  <c:v>0.15</c:v>
                </c:pt>
                <c:pt idx="745">
                  <c:v>0.15</c:v>
                </c:pt>
                <c:pt idx="746">
                  <c:v>0.15</c:v>
                </c:pt>
                <c:pt idx="747">
                  <c:v>0.15</c:v>
                </c:pt>
                <c:pt idx="748">
                  <c:v>0.15</c:v>
                </c:pt>
                <c:pt idx="749">
                  <c:v>0.15</c:v>
                </c:pt>
                <c:pt idx="750">
                  <c:v>0.15</c:v>
                </c:pt>
                <c:pt idx="751">
                  <c:v>0.15</c:v>
                </c:pt>
                <c:pt idx="752">
                  <c:v>0.15</c:v>
                </c:pt>
                <c:pt idx="753">
                  <c:v>0.15</c:v>
                </c:pt>
                <c:pt idx="754">
                  <c:v>0.15</c:v>
                </c:pt>
                <c:pt idx="755">
                  <c:v>0.15</c:v>
                </c:pt>
                <c:pt idx="756">
                  <c:v>0.15</c:v>
                </c:pt>
                <c:pt idx="757">
                  <c:v>0.15</c:v>
                </c:pt>
                <c:pt idx="758">
                  <c:v>0.15</c:v>
                </c:pt>
                <c:pt idx="759">
                  <c:v>0.15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6CC-4881-926D-0FA48123C5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9118416"/>
        <c:axId val="789118768"/>
      </c:scatterChart>
      <c:valAx>
        <c:axId val="789118416"/>
        <c:scaling>
          <c:orientation val="minMax"/>
          <c:max val="760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b="1">
                    <a:solidFill>
                      <a:sysClr val="windowText" lastClr="000000"/>
                    </a:solidFill>
                  </a:rPr>
                  <a:t>Case Number</a:t>
                </a:r>
                <a:endParaRPr lang="en-US" b="1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5112826961268625"/>
              <c:y val="0.94630988922994785"/>
            </c:manualLayout>
          </c:layout>
          <c:overlay val="0"/>
          <c:spPr>
            <a:noFill/>
            <a:ln>
              <a:solidFill>
                <a:schemeClr val="tx1">
                  <a:lumMod val="15000"/>
                  <a:lumOff val="85000"/>
                  <a:alpha val="87000"/>
                </a:schemeClr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118768"/>
        <c:crosses val="autoZero"/>
        <c:crossBetween val="midCat"/>
        <c:majorUnit val="30"/>
        <c:minorUnit val="1"/>
      </c:valAx>
      <c:valAx>
        <c:axId val="789118768"/>
        <c:scaling>
          <c:orientation val="minMax"/>
          <c:min val="0"/>
        </c:scaling>
        <c:delete val="0"/>
        <c:axPos val="l"/>
        <c:majorGridlines>
          <c:spPr>
            <a:ln w="190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</a:rPr>
                  <a:t>Discount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000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118416"/>
        <c:crosses val="autoZero"/>
        <c:crossBetween val="midCat"/>
        <c:majorUnit val="1.0000000000000002E-2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discount price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In continuous mode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Cases!$A$4:$A$763</c:f>
              <c:numCache>
                <c:formatCode>General</c:formatCode>
                <c:ptCount val="7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</c:numCache>
            </c:numRef>
          </c:xVal>
          <c:yVal>
            <c:numRef>
              <c:f>Cases!$O$4:$O$763</c:f>
              <c:numCache>
                <c:formatCode>General</c:formatCode>
                <c:ptCount val="760"/>
                <c:pt idx="0">
                  <c:v>76.382980709886553</c:v>
                </c:pt>
                <c:pt idx="1">
                  <c:v>77.294275321091845</c:v>
                </c:pt>
                <c:pt idx="2">
                  <c:v>78.145238286067155</c:v>
                </c:pt>
                <c:pt idx="3">
                  <c:v>79.044896061528959</c:v>
                </c:pt>
                <c:pt idx="4">
                  <c:v>79.893836378917911</c:v>
                </c:pt>
                <c:pt idx="5">
                  <c:v>80.80271669113219</c:v>
                </c:pt>
                <c:pt idx="6">
                  <c:v>81.699823874444021</c:v>
                </c:pt>
                <c:pt idx="7">
                  <c:v>82.546246748425659</c:v>
                </c:pt>
                <c:pt idx="8">
                  <c:v>83.39167594718333</c:v>
                </c:pt>
                <c:pt idx="9">
                  <c:v>84.2361284856635</c:v>
                </c:pt>
                <c:pt idx="10">
                  <c:v>85.079620750739409</c:v>
                </c:pt>
                <c:pt idx="11">
                  <c:v>85.972218267685363</c:v>
                </c:pt>
                <c:pt idx="12">
                  <c:v>86.813913103394199</c:v>
                </c:pt>
                <c:pt idx="13">
                  <c:v>87.654690574771067</c:v>
                </c:pt>
                <c:pt idx="14">
                  <c:v>88.494565070458592</c:v>
                </c:pt>
                <c:pt idx="15">
                  <c:v>89.397973810642185</c:v>
                </c:pt>
                <c:pt idx="16">
                  <c:v>90.286647314669622</c:v>
                </c:pt>
                <c:pt idx="17">
                  <c:v>91.124328128211573</c:v>
                </c:pt>
                <c:pt idx="18">
                  <c:v>91.961149303560745</c:v>
                </c:pt>
                <c:pt idx="19">
                  <c:v>92.797123474653773</c:v>
                </c:pt>
                <c:pt idx="20">
                  <c:v>93.632262882586261</c:v>
                </c:pt>
                <c:pt idx="21">
                  <c:v>94.516987305914142</c:v>
                </c:pt>
                <c:pt idx="22">
                  <c:v>95.350553003467439</c:v>
                </c:pt>
                <c:pt idx="23">
                  <c:v>96.233740382423207</c:v>
                </c:pt>
                <c:pt idx="24">
                  <c:v>97.116151537825544</c:v>
                </c:pt>
                <c:pt idx="25">
                  <c:v>97.947459972179416</c:v>
                </c:pt>
                <c:pt idx="26">
                  <c:v>98.828390682879729</c:v>
                </c:pt>
                <c:pt idx="27">
                  <c:v>99.708573190495542</c:v>
                </c:pt>
                <c:pt idx="28">
                  <c:v>100.58801656199054</c:v>
                </c:pt>
                <c:pt idx="29">
                  <c:v>101.48461243193729</c:v>
                </c:pt>
                <c:pt idx="30">
                  <c:v>102.31262089537611</c:v>
                </c:pt>
                <c:pt idx="31">
                  <c:v>103.1398936947855</c:v>
                </c:pt>
                <c:pt idx="32">
                  <c:v>104.01680084267983</c:v>
                </c:pt>
                <c:pt idx="33">
                  <c:v>104.91162167243596</c:v>
                </c:pt>
                <c:pt idx="34">
                  <c:v>105.73708839189371</c:v>
                </c:pt>
                <c:pt idx="35">
                  <c:v>106.56184885545318</c:v>
                </c:pt>
                <c:pt idx="36">
                  <c:v>107.3859116781847</c:v>
                </c:pt>
                <c:pt idx="37">
                  <c:v>108.25974472438728</c:v>
                </c:pt>
                <c:pt idx="38">
                  <c:v>109.13290995010097</c:v>
                </c:pt>
                <c:pt idx="39">
                  <c:v>110.02519378648778</c:v>
                </c:pt>
                <c:pt idx="40">
                  <c:v>110.89727834375486</c:v>
                </c:pt>
                <c:pt idx="41">
                  <c:v>111.76871327229314</c:v>
                </c:pt>
                <c:pt idx="42">
                  <c:v>112.65973857700465</c:v>
                </c:pt>
                <c:pt idx="43">
                  <c:v>113.47986069305935</c:v>
                </c:pt>
                <c:pt idx="44">
                  <c:v>114.37008561208715</c:v>
                </c:pt>
                <c:pt idx="45">
                  <c:v>115.25989914940206</c:v>
                </c:pt>
                <c:pt idx="46">
                  <c:v>116.14930485661264</c:v>
                </c:pt>
                <c:pt idx="47">
                  <c:v>117.01789654887648</c:v>
                </c:pt>
                <c:pt idx="48">
                  <c:v>117.83566237833335</c:v>
                </c:pt>
                <c:pt idx="49">
                  <c:v>118.65280125268922</c:v>
                </c:pt>
                <c:pt idx="50">
                  <c:v>119.5196335564343</c:v>
                </c:pt>
                <c:pt idx="51">
                  <c:v>120.38586767885025</c:v>
                </c:pt>
                <c:pt idx="52">
                  <c:v>121.20126485213694</c:v>
                </c:pt>
                <c:pt idx="53">
                  <c:v>122.01605923352673</c:v>
                </c:pt>
                <c:pt idx="54">
                  <c:v>122.83025722694585</c:v>
                </c:pt>
                <c:pt idx="55">
                  <c:v>123.64386509057444</c:v>
                </c:pt>
                <c:pt idx="56">
                  <c:v>124.45688894233996</c:v>
                </c:pt>
                <c:pt idx="57">
                  <c:v>125.31981777853069</c:v>
                </c:pt>
                <c:pt idx="58">
                  <c:v>126.13173555715017</c:v>
                </c:pt>
                <c:pt idx="59">
                  <c:v>126.94308581164302</c:v>
                </c:pt>
                <c:pt idx="60">
                  <c:v>127.75387418810459</c:v>
                </c:pt>
                <c:pt idx="61">
                  <c:v>128.56410621368647</c:v>
                </c:pt>
                <c:pt idx="62">
                  <c:v>129.37378730070463</c:v>
                </c:pt>
                <c:pt idx="63">
                  <c:v>130.182922750541</c:v>
                </c:pt>
                <c:pt idx="64">
                  <c:v>130.99151775735297</c:v>
                </c:pt>
                <c:pt idx="65">
                  <c:v>131.79957741160348</c:v>
                </c:pt>
                <c:pt idx="66">
                  <c:v>132.60710670342317</c:v>
                </c:pt>
                <c:pt idx="67">
                  <c:v>133.41411052581461</c:v>
                </c:pt>
                <c:pt idx="68">
                  <c:v>134.29585168505395</c:v>
                </c:pt>
                <c:pt idx="69">
                  <c:v>135.15285050097208</c:v>
                </c:pt>
                <c:pt idx="70">
                  <c:v>136.03391613607693</c:v>
                </c:pt>
                <c:pt idx="71">
                  <c:v>136.89007700965004</c:v>
                </c:pt>
                <c:pt idx="72">
                  <c:v>137.6949850375232</c:v>
                </c:pt>
                <c:pt idx="73">
                  <c:v>138.49938898963762</c:v>
                </c:pt>
                <c:pt idx="74">
                  <c:v>139.30329330798679</c:v>
                </c:pt>
                <c:pt idx="75">
                  <c:v>140.18278283472515</c:v>
                </c:pt>
                <c:pt idx="76">
                  <c:v>141.03672966333446</c:v>
                </c:pt>
                <c:pt idx="77">
                  <c:v>141.83938400946641</c:v>
                </c:pt>
                <c:pt idx="78">
                  <c:v>142.64155283616321</c:v>
                </c:pt>
                <c:pt idx="79">
                  <c:v>143.44324026904661</c:v>
                </c:pt>
                <c:pt idx="80">
                  <c:v>144.24445036074107</c:v>
                </c:pt>
                <c:pt idx="81">
                  <c:v>145.12212691676098</c:v>
                </c:pt>
                <c:pt idx="82">
                  <c:v>145.97349752236755</c:v>
                </c:pt>
                <c:pt idx="83">
                  <c:v>146.82440414883649</c:v>
                </c:pt>
                <c:pt idx="84">
                  <c:v>147.62398399728511</c:v>
                </c:pt>
                <c:pt idx="85">
                  <c:v>148.42310260403013</c:v>
                </c:pt>
                <c:pt idx="86">
                  <c:v>149.22176369989458</c:v>
                </c:pt>
                <c:pt idx="87">
                  <c:v>150.01997095298356</c:v>
                </c:pt>
                <c:pt idx="88">
                  <c:v>150.81772797038195</c:v>
                </c:pt>
                <c:pt idx="89">
                  <c:v>151.61503829978642</c:v>
                </c:pt>
                <c:pt idx="90">
                  <c:v>152.46295261706848</c:v>
                </c:pt>
                <c:pt idx="91">
                  <c:v>153.33775425518644</c:v>
                </c:pt>
                <c:pt idx="92">
                  <c:v>154.13393992164183</c:v>
                </c:pt>
                <c:pt idx="93">
                  <c:v>154.98072238175953</c:v>
                </c:pt>
                <c:pt idx="94">
                  <c:v>155.77606868586369</c:v>
                </c:pt>
                <c:pt idx="95">
                  <c:v>156.64975736054367</c:v>
                </c:pt>
                <c:pt idx="96">
                  <c:v>157.4444111476032</c:v>
                </c:pt>
                <c:pt idx="97">
                  <c:v>158.28968553365402</c:v>
                </c:pt>
                <c:pt idx="98">
                  <c:v>159.16254636880325</c:v>
                </c:pt>
                <c:pt idx="99">
                  <c:v>160.03512297784937</c:v>
                </c:pt>
                <c:pt idx="100">
                  <c:v>160.90741709405876</c:v>
                </c:pt>
                <c:pt idx="101">
                  <c:v>161.70048133280349</c:v>
                </c:pt>
                <c:pt idx="102">
                  <c:v>162.54412921133545</c:v>
                </c:pt>
                <c:pt idx="103">
                  <c:v>163.33639507668994</c:v>
                </c:pt>
                <c:pt idx="104">
                  <c:v>164.17925260831964</c:v>
                </c:pt>
                <c:pt idx="105">
                  <c:v>164.97073076167919</c:v>
                </c:pt>
                <c:pt idx="106">
                  <c:v>165.76180565487402</c:v>
                </c:pt>
                <c:pt idx="107">
                  <c:v>166.55248016412258</c:v>
                </c:pt>
                <c:pt idx="108">
                  <c:v>167.34275712310179</c:v>
                </c:pt>
                <c:pt idx="109">
                  <c:v>168.18371969697489</c:v>
                </c:pt>
                <c:pt idx="110">
                  <c:v>168.97323488660942</c:v>
                </c:pt>
                <c:pt idx="111">
                  <c:v>169.81344219503836</c:v>
                </c:pt>
                <c:pt idx="112">
                  <c:v>170.60220534291449</c:v>
                </c:pt>
                <c:pt idx="113">
                  <c:v>171.44166696811502</c:v>
                </c:pt>
                <c:pt idx="114">
                  <c:v>172.22968756051904</c:v>
                </c:pt>
                <c:pt idx="115">
                  <c:v>173.09819571684815</c:v>
                </c:pt>
                <c:pt idx="116">
                  <c:v>173.88560160039785</c:v>
                </c:pt>
                <c:pt idx="117">
                  <c:v>174.75361760018163</c:v>
                </c:pt>
                <c:pt idx="118">
                  <c:v>175.54041510328267</c:v>
                </c:pt>
                <c:pt idx="119">
                  <c:v>176.40794419539409</c:v>
                </c:pt>
                <c:pt idx="120">
                  <c:v>177.19413952001145</c:v>
                </c:pt>
                <c:pt idx="121">
                  <c:v>178.0611868455033</c:v>
                </c:pt>
                <c:pt idx="122">
                  <c:v>178.92798347550803</c:v>
                </c:pt>
                <c:pt idx="123">
                  <c:v>179.79453076838035</c:v>
                </c:pt>
                <c:pt idx="124">
                  <c:v>180.66083006821904</c:v>
                </c:pt>
                <c:pt idx="125">
                  <c:v>181.4968075137748</c:v>
                </c:pt>
                <c:pt idx="126">
                  <c:v>182.33242458772042</c:v>
                </c:pt>
                <c:pt idx="127">
                  <c:v>183.19800478104543</c:v>
                </c:pt>
                <c:pt idx="128">
                  <c:v>184.06334213020534</c:v>
                </c:pt>
                <c:pt idx="129">
                  <c:v>184.89813355988849</c:v>
                </c:pt>
                <c:pt idx="130">
                  <c:v>185.6816125515497</c:v>
                </c:pt>
                <c:pt idx="131">
                  <c:v>186.54625978131068</c:v>
                </c:pt>
                <c:pt idx="132">
                  <c:v>187.32916934009521</c:v>
                </c:pt>
                <c:pt idx="133">
                  <c:v>188.11172835126783</c:v>
                </c:pt>
                <c:pt idx="134">
                  <c:v>188.89393902375781</c:v>
                </c:pt>
                <c:pt idx="135">
                  <c:v>189.6758035374753</c:v>
                </c:pt>
                <c:pt idx="136">
                  <c:v>190.50838476367778</c:v>
                </c:pt>
                <c:pt idx="137">
                  <c:v>191.28958551438018</c:v>
                </c:pt>
                <c:pt idx="138">
                  <c:v>192.07044614714329</c:v>
                </c:pt>
                <c:pt idx="139">
                  <c:v>192.9020527417222</c:v>
                </c:pt>
                <c:pt idx="140">
                  <c:v>193.68226091231375</c:v>
                </c:pt>
                <c:pt idx="141">
                  <c:v>194.48499298539363</c:v>
                </c:pt>
                <c:pt idx="142">
                  <c:v>195.3030239721113</c:v>
                </c:pt>
                <c:pt idx="143">
                  <c:v>196.12797873078142</c:v>
                </c:pt>
                <c:pt idx="144">
                  <c:v>197.02688912514233</c:v>
                </c:pt>
                <c:pt idx="145">
                  <c:v>197.86404825308171</c:v>
                </c:pt>
                <c:pt idx="146">
                  <c:v>198.7012661940999</c:v>
                </c:pt>
                <c:pt idx="147">
                  <c:v>199.53854241966803</c:v>
                </c:pt>
                <c:pt idx="148">
                  <c:v>200.37587640837697</c:v>
                </c:pt>
                <c:pt idx="149">
                  <c:v>201.2132676458088</c:v>
                </c:pt>
                <c:pt idx="150">
                  <c:v>202.09988983677579</c:v>
                </c:pt>
                <c:pt idx="151">
                  <c:v>202.93739710723875</c:v>
                </c:pt>
                <c:pt idx="152">
                  <c:v>203.83484807095357</c:v>
                </c:pt>
                <c:pt idx="153">
                  <c:v>204.67226352443924</c:v>
                </c:pt>
                <c:pt idx="154">
                  <c:v>205.50973463159073</c:v>
                </c:pt>
                <c:pt idx="155">
                  <c:v>206.34726090965052</c:v>
                </c:pt>
                <c:pt idx="156">
                  <c:v>207.24388271502147</c:v>
                </c:pt>
                <c:pt idx="157">
                  <c:v>208.08131876288624</c:v>
                </c:pt>
                <c:pt idx="158">
                  <c:v>208.96798324264466</c:v>
                </c:pt>
                <c:pt idx="159">
                  <c:v>209.80553103455634</c:v>
                </c:pt>
                <c:pt idx="160">
                  <c:v>210.64313250679888</c:v>
                </c:pt>
                <c:pt idx="161">
                  <c:v>211.48078720551811</c:v>
                </c:pt>
                <c:pt idx="162">
                  <c:v>212.37630046084729</c:v>
                </c:pt>
                <c:pt idx="163">
                  <c:v>213.2138663360758</c:v>
                </c:pt>
                <c:pt idx="164">
                  <c:v>214.10886329802844</c:v>
                </c:pt>
                <c:pt idx="165">
                  <c:v>215.00348797362182</c:v>
                </c:pt>
                <c:pt idx="166">
                  <c:v>215.84082797225551</c:v>
                </c:pt>
                <c:pt idx="167">
                  <c:v>216.73494532479131</c:v>
                </c:pt>
                <c:pt idx="168">
                  <c:v>217.57220129288388</c:v>
                </c:pt>
                <c:pt idx="169">
                  <c:v>218.46581649318478</c:v>
                </c:pt>
                <c:pt idx="170">
                  <c:v>219.35906888977121</c:v>
                </c:pt>
                <c:pt idx="171">
                  <c:v>220.2519607500447</c:v>
                </c:pt>
                <c:pt idx="172">
                  <c:v>221.08886682014409</c:v>
                </c:pt>
                <c:pt idx="173">
                  <c:v>221.97496067151968</c:v>
                </c:pt>
                <c:pt idx="174">
                  <c:v>222.81197630594568</c:v>
                </c:pt>
                <c:pt idx="175">
                  <c:v>223.64904460636484</c:v>
                </c:pt>
                <c:pt idx="176">
                  <c:v>224.48616515351165</c:v>
                </c:pt>
                <c:pt idx="177">
                  <c:v>225.32333753312406</c:v>
                </c:pt>
                <c:pt idx="178">
                  <c:v>226.2150757890935</c:v>
                </c:pt>
                <c:pt idx="179">
                  <c:v>227.05216963244823</c:v>
                </c:pt>
                <c:pt idx="180">
                  <c:v>227.93845839511332</c:v>
                </c:pt>
                <c:pt idx="181">
                  <c:v>228.82958154135389</c:v>
                </c:pt>
                <c:pt idx="182">
                  <c:v>229.66665227367525</c:v>
                </c:pt>
                <c:pt idx="183">
                  <c:v>230.55730351448204</c:v>
                </c:pt>
                <c:pt idx="184">
                  <c:v>231.44761309669818</c:v>
                </c:pt>
                <c:pt idx="185">
                  <c:v>232.28448210895056</c:v>
                </c:pt>
                <c:pt idx="186">
                  <c:v>233.12140216612926</c:v>
                </c:pt>
                <c:pt idx="187">
                  <c:v>233.95837287868594</c:v>
                </c:pt>
                <c:pt idx="188">
                  <c:v>234.79539386152953</c:v>
                </c:pt>
                <c:pt idx="189">
                  <c:v>235.68160046433076</c:v>
                </c:pt>
                <c:pt idx="190">
                  <c:v>236.5187236003361</c:v>
                </c:pt>
                <c:pt idx="191">
                  <c:v>237.40503780485108</c:v>
                </c:pt>
                <c:pt idx="192">
                  <c:v>238.24226153254773</c:v>
                </c:pt>
                <c:pt idx="193">
                  <c:v>239.12868170442297</c:v>
                </c:pt>
                <c:pt idx="194">
                  <c:v>240.01515595135945</c:v>
                </c:pt>
                <c:pt idx="195">
                  <c:v>240.90385926634548</c:v>
                </c:pt>
                <c:pt idx="196">
                  <c:v>241.7902572529737</c:v>
                </c:pt>
                <c:pt idx="197">
                  <c:v>242.62755878410945</c:v>
                </c:pt>
                <c:pt idx="198">
                  <c:v>243.46490751347224</c:v>
                </c:pt>
                <c:pt idx="199">
                  <c:v>244.35291403851642</c:v>
                </c:pt>
                <c:pt idx="200">
                  <c:v>245.24059815269101</c:v>
                </c:pt>
                <c:pt idx="201">
                  <c:v>246.07775481898921</c:v>
                </c:pt>
                <c:pt idx="202">
                  <c:v>246.9650002857141</c:v>
                </c:pt>
                <c:pt idx="203">
                  <c:v>247.85122015091707</c:v>
                </c:pt>
                <c:pt idx="204">
                  <c:v>248.68835569314837</c:v>
                </c:pt>
                <c:pt idx="205">
                  <c:v>249.52553786709643</c:v>
                </c:pt>
                <c:pt idx="206">
                  <c:v>250.36276634086687</c:v>
                </c:pt>
                <c:pt idx="207">
                  <c:v>251.24922025936948</c:v>
                </c:pt>
                <c:pt idx="208">
                  <c:v>252.0863788958103</c:v>
                </c:pt>
                <c:pt idx="209">
                  <c:v>252.97272317261672</c:v>
                </c:pt>
                <c:pt idx="210">
                  <c:v>253.85862735885934</c:v>
                </c:pt>
                <c:pt idx="211">
                  <c:v>254.74422262752239</c:v>
                </c:pt>
                <c:pt idx="212">
                  <c:v>255.62951064038231</c:v>
                </c:pt>
                <c:pt idx="213">
                  <c:v>256.46642271671703</c:v>
                </c:pt>
                <c:pt idx="214">
                  <c:v>257.30338077261968</c:v>
                </c:pt>
                <c:pt idx="215">
                  <c:v>258.18950965062157</c:v>
                </c:pt>
                <c:pt idx="216">
                  <c:v>259.02656124982678</c:v>
                </c:pt>
                <c:pt idx="217">
                  <c:v>259.91278876281416</c:v>
                </c:pt>
                <c:pt idx="218">
                  <c:v>260.79906666591467</c:v>
                </c:pt>
                <c:pt idx="219">
                  <c:v>261.6362573824843</c:v>
                </c:pt>
                <c:pt idx="220">
                  <c:v>262.52263186012965</c:v>
                </c:pt>
                <c:pt idx="221">
                  <c:v>263.35991289391211</c:v>
                </c:pt>
                <c:pt idx="222">
                  <c:v>264.2463826216856</c:v>
                </c:pt>
                <c:pt idx="223">
                  <c:v>265.08375273496284</c:v>
                </c:pt>
                <c:pt idx="224">
                  <c:v>265.92116573254515</c:v>
                </c:pt>
                <c:pt idx="225">
                  <c:v>266.75862132848067</c:v>
                </c:pt>
                <c:pt idx="226">
                  <c:v>267.64527467852486</c:v>
                </c:pt>
                <c:pt idx="227">
                  <c:v>268.4828169839077</c:v>
                </c:pt>
                <c:pt idx="228">
                  <c:v>269.36610262187173</c:v>
                </c:pt>
                <c:pt idx="229">
                  <c:v>270.24909684402598</c:v>
                </c:pt>
                <c:pt idx="230">
                  <c:v>271.0864651269884</c:v>
                </c:pt>
                <c:pt idx="231">
                  <c:v>271.96906269387648</c:v>
                </c:pt>
                <c:pt idx="232">
                  <c:v>272.85550771608945</c:v>
                </c:pt>
                <c:pt idx="233">
                  <c:v>273.73770468272903</c:v>
                </c:pt>
                <c:pt idx="234">
                  <c:v>274.57494707656599</c:v>
                </c:pt>
                <c:pt idx="235">
                  <c:v>275.46137077229628</c:v>
                </c:pt>
                <c:pt idx="236">
                  <c:v>276.29869881193031</c:v>
                </c:pt>
                <c:pt idx="237">
                  <c:v>277.13606809641374</c:v>
                </c:pt>
                <c:pt idx="238">
                  <c:v>277.9734783620529</c:v>
                </c:pt>
                <c:pt idx="239">
                  <c:v>278.85486107385242</c:v>
                </c:pt>
                <c:pt idx="240">
                  <c:v>279.69220834238729</c:v>
                </c:pt>
                <c:pt idx="241">
                  <c:v>280.57320775335069</c:v>
                </c:pt>
                <c:pt idx="242">
                  <c:v>281.45392894797391</c:v>
                </c:pt>
                <c:pt idx="243">
                  <c:v>282.291112014573</c:v>
                </c:pt>
                <c:pt idx="244">
                  <c:v>283.17746891931267</c:v>
                </c:pt>
                <c:pt idx="245">
                  <c:v>284.01473564120568</c:v>
                </c:pt>
                <c:pt idx="246">
                  <c:v>284.90118085370614</c:v>
                </c:pt>
                <c:pt idx="247">
                  <c:v>285.78120716624505</c:v>
                </c:pt>
                <c:pt idx="248">
                  <c:v>286.61845590635613</c:v>
                </c:pt>
                <c:pt idx="249">
                  <c:v>287.49810967691928</c:v>
                </c:pt>
                <c:pt idx="250">
                  <c:v>288.38442839956781</c:v>
                </c:pt>
                <c:pt idx="251">
                  <c:v>289.22165958628023</c:v>
                </c:pt>
                <c:pt idx="252">
                  <c:v>290.10806523889869</c:v>
                </c:pt>
                <c:pt idx="253">
                  <c:v>290.99451536416404</c:v>
                </c:pt>
                <c:pt idx="254">
                  <c:v>291.83186924254181</c:v>
                </c:pt>
                <c:pt idx="255">
                  <c:v>292.66926204498407</c:v>
                </c:pt>
                <c:pt idx="256">
                  <c:v>293.55583834617102</c:v>
                </c:pt>
                <c:pt idx="257">
                  <c:v>294.39331046436268</c:v>
                </c:pt>
                <c:pt idx="258">
                  <c:v>295.27997052332159</c:v>
                </c:pt>
                <c:pt idx="259">
                  <c:v>296.11752098675674</c:v>
                </c:pt>
                <c:pt idx="260">
                  <c:v>297.00426378446963</c:v>
                </c:pt>
                <c:pt idx="261">
                  <c:v>297.8910489230106</c:v>
                </c:pt>
                <c:pt idx="262">
                  <c:v>298.72871617613896</c:v>
                </c:pt>
                <c:pt idx="263">
                  <c:v>299.606780102252</c:v>
                </c:pt>
                <c:pt idx="264">
                  <c:v>300.44438784463426</c:v>
                </c:pt>
                <c:pt idx="265">
                  <c:v>301.28203260850336</c:v>
                </c:pt>
                <c:pt idx="266">
                  <c:v>302.11971417656315</c:v>
                </c:pt>
                <c:pt idx="267">
                  <c:v>302.95743233343171</c:v>
                </c:pt>
                <c:pt idx="268">
                  <c:v>303.79518686561869</c:v>
                </c:pt>
                <c:pt idx="269">
                  <c:v>304.63297756150303</c:v>
                </c:pt>
                <c:pt idx="270">
                  <c:v>305.51020784890818</c:v>
                </c:pt>
                <c:pt idx="271">
                  <c:v>306.34793961709192</c:v>
                </c:pt>
                <c:pt idx="272">
                  <c:v>307.23487073911815</c:v>
                </c:pt>
                <c:pt idx="273">
                  <c:v>308.07267617755758</c:v>
                </c:pt>
                <c:pt idx="274">
                  <c:v>308.91051711661316</c:v>
                </c:pt>
                <c:pt idx="275">
                  <c:v>309.78710914119239</c:v>
                </c:pt>
                <c:pt idx="276">
                  <c:v>310.62489179715772</c:v>
                </c:pt>
                <c:pt idx="277">
                  <c:v>311.46270972041611</c:v>
                </c:pt>
                <c:pt idx="278">
                  <c:v>312.34973035673977</c:v>
                </c:pt>
                <c:pt idx="279">
                  <c:v>313.2257853562366</c:v>
                </c:pt>
                <c:pt idx="280">
                  <c:v>314.11274655524448</c:v>
                </c:pt>
                <c:pt idx="281">
                  <c:v>314.99974709255207</c:v>
                </c:pt>
                <c:pt idx="282">
                  <c:v>315.87535655952985</c:v>
                </c:pt>
                <c:pt idx="283">
                  <c:v>316.71313579131754</c:v>
                </c:pt>
                <c:pt idx="284">
                  <c:v>317.58840726527967</c:v>
                </c:pt>
                <c:pt idx="285">
                  <c:v>318.42613024914738</c:v>
                </c:pt>
                <c:pt idx="286">
                  <c:v>319.26388778915702</c:v>
                </c:pt>
                <c:pt idx="287">
                  <c:v>320.10167969421678</c:v>
                </c:pt>
                <c:pt idx="288">
                  <c:v>320.93950577482053</c:v>
                </c:pt>
                <c:pt idx="289">
                  <c:v>321.7773658430304</c:v>
                </c:pt>
                <c:pt idx="290">
                  <c:v>322.61525971245896</c:v>
                </c:pt>
                <c:pt idx="291">
                  <c:v>323.45318719825235</c:v>
                </c:pt>
                <c:pt idx="292">
                  <c:v>324.32758466943721</c:v>
                </c:pt>
                <c:pt idx="293">
                  <c:v>325.16545641046986</c:v>
                </c:pt>
                <c:pt idx="294">
                  <c:v>326.05252926758988</c:v>
                </c:pt>
                <c:pt idx="295">
                  <c:v>326.92650302234676</c:v>
                </c:pt>
                <c:pt idx="296">
                  <c:v>327.80023839788907</c:v>
                </c:pt>
                <c:pt idx="297">
                  <c:v>328.68716054952154</c:v>
                </c:pt>
                <c:pt idx="298">
                  <c:v>329.56056525670158</c:v>
                </c:pt>
                <c:pt idx="299">
                  <c:v>330.43373413124056</c:v>
                </c:pt>
                <c:pt idx="300">
                  <c:v>331.30666815432016</c:v>
                </c:pt>
                <c:pt idx="301">
                  <c:v>332.17936829989895</c:v>
                </c:pt>
                <c:pt idx="302">
                  <c:v>333.01682228371391</c:v>
                </c:pt>
                <c:pt idx="303">
                  <c:v>333.88920442690812</c:v>
                </c:pt>
                <c:pt idx="304">
                  <c:v>334.76135511660681</c:v>
                </c:pt>
                <c:pt idx="305">
                  <c:v>335.59867342606657</c:v>
                </c:pt>
                <c:pt idx="306">
                  <c:v>336.43602556825442</c:v>
                </c:pt>
                <c:pt idx="307">
                  <c:v>337.32254212978523</c:v>
                </c:pt>
                <c:pt idx="308">
                  <c:v>338.15996332769191</c:v>
                </c:pt>
                <c:pt idx="309">
                  <c:v>338.99741782220872</c:v>
                </c:pt>
                <c:pt idx="310">
                  <c:v>339.88404245170869</c:v>
                </c:pt>
                <c:pt idx="311">
                  <c:v>340.75544936892919</c:v>
                </c:pt>
                <c:pt idx="312">
                  <c:v>341.6420223615703</c:v>
                </c:pt>
                <c:pt idx="313">
                  <c:v>342.47949647628559</c:v>
                </c:pt>
                <c:pt idx="314">
                  <c:v>343.31700332050474</c:v>
                </c:pt>
                <c:pt idx="315">
                  <c:v>344.18793032833048</c:v>
                </c:pt>
                <c:pt idx="316">
                  <c:v>345.02538746549487</c:v>
                </c:pt>
                <c:pt idx="317">
                  <c:v>345.86287712817932</c:v>
                </c:pt>
                <c:pt idx="318">
                  <c:v>346.70039915059334</c:v>
                </c:pt>
                <c:pt idx="319">
                  <c:v>347.57085688294063</c:v>
                </c:pt>
                <c:pt idx="320">
                  <c:v>348.45746377638932</c:v>
                </c:pt>
                <c:pt idx="321">
                  <c:v>349.32761296726244</c:v>
                </c:pt>
                <c:pt idx="322">
                  <c:v>350.21416980501442</c:v>
                </c:pt>
                <c:pt idx="323">
                  <c:v>351.10076295322062</c:v>
                </c:pt>
                <c:pt idx="324">
                  <c:v>351.97051978907712</c:v>
                </c:pt>
                <c:pt idx="325">
                  <c:v>352.80793341325739</c:v>
                </c:pt>
                <c:pt idx="326">
                  <c:v>353.69451076290176</c:v>
                </c:pt>
                <c:pt idx="327">
                  <c:v>354.58112400368731</c:v>
                </c:pt>
                <c:pt idx="328">
                  <c:v>355.41863650215498</c:v>
                </c:pt>
                <c:pt idx="329">
                  <c:v>356.25618041758787</c:v>
                </c:pt>
                <c:pt idx="330">
                  <c:v>357.12531034029001</c:v>
                </c:pt>
                <c:pt idx="331">
                  <c:v>357.96280646684306</c:v>
                </c:pt>
                <c:pt idx="332">
                  <c:v>358.84947019643465</c:v>
                </c:pt>
                <c:pt idx="333">
                  <c:v>359.68703041749035</c:v>
                </c:pt>
                <c:pt idx="334">
                  <c:v>360.555703695734</c:v>
                </c:pt>
                <c:pt idx="335">
                  <c:v>361.39321657733552</c:v>
                </c:pt>
                <c:pt idx="336">
                  <c:v>362.23076034263153</c:v>
                </c:pt>
                <c:pt idx="337">
                  <c:v>363.11747339905378</c:v>
                </c:pt>
                <c:pt idx="338">
                  <c:v>364.00422104613068</c:v>
                </c:pt>
                <c:pt idx="339">
                  <c:v>364.84186008159833</c:v>
                </c:pt>
                <c:pt idx="340">
                  <c:v>365.70992105047264</c:v>
                </c:pt>
                <c:pt idx="341">
                  <c:v>366.54751312505255</c:v>
                </c:pt>
                <c:pt idx="342">
                  <c:v>367.38513544593292</c:v>
                </c:pt>
                <c:pt idx="343">
                  <c:v>368.22278786815417</c:v>
                </c:pt>
                <c:pt idx="344">
                  <c:v>369.06047024780037</c:v>
                </c:pt>
                <c:pt idx="345">
                  <c:v>369.92801397451285</c:v>
                </c:pt>
                <c:pt idx="346">
                  <c:v>370.76564980031395</c:v>
                </c:pt>
                <c:pt idx="347">
                  <c:v>371.63290934708488</c:v>
                </c:pt>
                <c:pt idx="348">
                  <c:v>372.51963660516873</c:v>
                </c:pt>
                <c:pt idx="349">
                  <c:v>373.38660840590751</c:v>
                </c:pt>
                <c:pt idx="350">
                  <c:v>374.22415430595794</c:v>
                </c:pt>
                <c:pt idx="351">
                  <c:v>375.06172992685902</c:v>
                </c:pt>
                <c:pt idx="352">
                  <c:v>375.89933512915513</c:v>
                </c:pt>
                <c:pt idx="353">
                  <c:v>376.76587655852086</c:v>
                </c:pt>
                <c:pt idx="354">
                  <c:v>377.65257097732848</c:v>
                </c:pt>
                <c:pt idx="355">
                  <c:v>378.49016212255566</c:v>
                </c:pt>
                <c:pt idx="356">
                  <c:v>379.35634609096314</c:v>
                </c:pt>
                <c:pt idx="357">
                  <c:v>380.19389249119638</c:v>
                </c:pt>
                <c:pt idx="358">
                  <c:v>381.03146813281211</c:v>
                </c:pt>
                <c:pt idx="359">
                  <c:v>381.91820936873171</c:v>
                </c:pt>
                <c:pt idx="360">
                  <c:v>382.78396522562758</c:v>
                </c:pt>
                <c:pt idx="361">
                  <c:v>383.67066082640224</c:v>
                </c:pt>
                <c:pt idx="362">
                  <c:v>384.55738917622085</c:v>
                </c:pt>
                <c:pt idx="363">
                  <c:v>385.39501235559089</c:v>
                </c:pt>
                <c:pt idx="364">
                  <c:v>386.28180362179052</c:v>
                </c:pt>
                <c:pt idx="365">
                  <c:v>387.11948565102938</c:v>
                </c:pt>
                <c:pt idx="366">
                  <c:v>387.95719607563763</c:v>
                </c:pt>
                <c:pt idx="367">
                  <c:v>388.79493476690936</c:v>
                </c:pt>
                <c:pt idx="368">
                  <c:v>389.63270159701523</c:v>
                </c:pt>
                <c:pt idx="369">
                  <c:v>390.47049643899396</c:v>
                </c:pt>
                <c:pt idx="370">
                  <c:v>391.3083191667447</c:v>
                </c:pt>
                <c:pt idx="371">
                  <c:v>392.14616965501904</c:v>
                </c:pt>
                <c:pt idx="372">
                  <c:v>393.03320072318758</c:v>
                </c:pt>
                <c:pt idx="373">
                  <c:v>393.87110796774022</c:v>
                </c:pt>
                <c:pt idx="374">
                  <c:v>394.73570299268533</c:v>
                </c:pt>
                <c:pt idx="375">
                  <c:v>395.57356602816486</c:v>
                </c:pt>
                <c:pt idx="376">
                  <c:v>396.46060959423534</c:v>
                </c:pt>
                <c:pt idx="377">
                  <c:v>397.29852882761236</c:v>
                </c:pt>
                <c:pt idx="378">
                  <c:v>398.13647517658677</c:v>
                </c:pt>
                <c:pt idx="379">
                  <c:v>398.97444852152739</c:v>
                </c:pt>
                <c:pt idx="380">
                  <c:v>399.81244874359533</c:v>
                </c:pt>
                <c:pt idx="381">
                  <c:v>400.67641788163701</c:v>
                </c:pt>
                <c:pt idx="382">
                  <c:v>401.51437422329417</c:v>
                </c:pt>
                <c:pt idx="383">
                  <c:v>402.35235730523982</c:v>
                </c:pt>
                <c:pt idx="384">
                  <c:v>403.23952668039863</c:v>
                </c:pt>
                <c:pt idx="385">
                  <c:v>404.12672608481455</c:v>
                </c:pt>
                <c:pt idx="386">
                  <c:v>404.96479179114215</c:v>
                </c:pt>
                <c:pt idx="387">
                  <c:v>405.80288376469207</c:v>
                </c:pt>
                <c:pt idx="388">
                  <c:v>406.66623059420692</c:v>
                </c:pt>
                <c:pt idx="389">
                  <c:v>407.55344079371355</c:v>
                </c:pt>
                <c:pt idx="390">
                  <c:v>408.4165239302323</c:v>
                </c:pt>
                <c:pt idx="391">
                  <c:v>409.25453075573841</c:v>
                </c:pt>
                <c:pt idx="392">
                  <c:v>410.09256369542783</c:v>
                </c:pt>
                <c:pt idx="393">
                  <c:v>410.95532058771596</c:v>
                </c:pt>
                <c:pt idx="394">
                  <c:v>411.84246786678852</c:v>
                </c:pt>
                <c:pt idx="395">
                  <c:v>412.68048556953181</c:v>
                </c:pt>
                <c:pt idx="396">
                  <c:v>413.51852914135503</c:v>
                </c:pt>
                <c:pt idx="397">
                  <c:v>414.38088907009291</c:v>
                </c:pt>
                <c:pt idx="398">
                  <c:v>415.21889025730616</c:v>
                </c:pt>
                <c:pt idx="399">
                  <c:v>416.10607596531713</c:v>
                </c:pt>
                <c:pt idx="400">
                  <c:v>416.94413003746104</c:v>
                </c:pt>
                <c:pt idx="401">
                  <c:v>417.78220963014121</c:v>
                </c:pt>
                <c:pt idx="402">
                  <c:v>418.62031463619712</c:v>
                </c:pt>
                <c:pt idx="403">
                  <c:v>419.45844494914343</c:v>
                </c:pt>
                <c:pt idx="404">
                  <c:v>420.32020900410691</c:v>
                </c:pt>
                <c:pt idx="405">
                  <c:v>421.18179004067497</c:v>
                </c:pt>
                <c:pt idx="406">
                  <c:v>422.04318865761923</c:v>
                </c:pt>
                <c:pt idx="407">
                  <c:v>422.88114327848058</c:v>
                </c:pt>
                <c:pt idx="408">
                  <c:v>423.71912326164329</c:v>
                </c:pt>
                <c:pt idx="409">
                  <c:v>424.60628400988787</c:v>
                </c:pt>
                <c:pt idx="410">
                  <c:v>425.44431588917655</c:v>
                </c:pt>
                <c:pt idx="411">
                  <c:v>426.28237281284356</c:v>
                </c:pt>
                <c:pt idx="412">
                  <c:v>427.14325409352602</c:v>
                </c:pt>
                <c:pt idx="413">
                  <c:v>427.98127005016704</c:v>
                </c:pt>
                <c:pt idx="414">
                  <c:v>428.86846809381859</c:v>
                </c:pt>
                <c:pt idx="415">
                  <c:v>429.70653526718792</c:v>
                </c:pt>
                <c:pt idx="416">
                  <c:v>430.54462715755091</c:v>
                </c:pt>
                <c:pt idx="417">
                  <c:v>431.43190559592875</c:v>
                </c:pt>
                <c:pt idx="418">
                  <c:v>432.29227078787756</c:v>
                </c:pt>
                <c:pt idx="419">
                  <c:v>433.13034808848442</c:v>
                </c:pt>
                <c:pt idx="420">
                  <c:v>434.0176104982616</c:v>
                </c:pt>
                <c:pt idx="421">
                  <c:v>434.904900571903</c:v>
                </c:pt>
                <c:pt idx="422">
                  <c:v>435.76488465257137</c:v>
                </c:pt>
                <c:pt idx="423">
                  <c:v>436.60297340332306</c:v>
                </c:pt>
                <c:pt idx="424">
                  <c:v>437.46271704708562</c:v>
                </c:pt>
                <c:pt idx="425">
                  <c:v>438.30076582248194</c:v>
                </c:pt>
                <c:pt idx="426">
                  <c:v>439.13883885756479</c:v>
                </c:pt>
                <c:pt idx="427">
                  <c:v>439.99827939370761</c:v>
                </c:pt>
                <c:pt idx="428">
                  <c:v>440.83631278978328</c:v>
                </c:pt>
                <c:pt idx="429">
                  <c:v>441.69551566546431</c:v>
                </c:pt>
                <c:pt idx="430">
                  <c:v>442.5545452248067</c:v>
                </c:pt>
                <c:pt idx="431">
                  <c:v>443.44162360113086</c:v>
                </c:pt>
                <c:pt idx="432">
                  <c:v>444.32872943180735</c:v>
                </c:pt>
                <c:pt idx="433">
                  <c:v>445.16671156032561</c:v>
                </c:pt>
                <c:pt idx="434">
                  <c:v>446.00471769945733</c:v>
                </c:pt>
                <c:pt idx="435">
                  <c:v>446.84274775488836</c:v>
                </c:pt>
                <c:pt idx="436">
                  <c:v>447.68080163286095</c:v>
                </c:pt>
                <c:pt idx="437">
                  <c:v>448.53927345644973</c:v>
                </c:pt>
                <c:pt idx="438">
                  <c:v>449.3975747257461</c:v>
                </c:pt>
                <c:pt idx="439">
                  <c:v>450.23552779253498</c:v>
                </c:pt>
                <c:pt idx="440">
                  <c:v>451.07350464957193</c:v>
                </c:pt>
                <c:pt idx="441">
                  <c:v>451.93151223367101</c:v>
                </c:pt>
                <c:pt idx="442">
                  <c:v>452.7694510750232</c:v>
                </c:pt>
                <c:pt idx="443">
                  <c:v>453.60741359773488</c:v>
                </c:pt>
                <c:pt idx="444">
                  <c:v>454.44539971039126</c:v>
                </c:pt>
                <c:pt idx="445">
                  <c:v>455.30305420068089</c:v>
                </c:pt>
                <c:pt idx="446">
                  <c:v>456.14100258856513</c:v>
                </c:pt>
                <c:pt idx="447">
                  <c:v>456.99842844729847</c:v>
                </c:pt>
                <c:pt idx="448">
                  <c:v>457.83633943009096</c:v>
                </c:pt>
                <c:pt idx="449">
                  <c:v>458.69353775758412</c:v>
                </c:pt>
                <c:pt idx="450">
                  <c:v>459.53141165116324</c:v>
                </c:pt>
                <c:pt idx="451">
                  <c:v>460.41845078128739</c:v>
                </c:pt>
                <c:pt idx="452">
                  <c:v>461.30551641700373</c:v>
                </c:pt>
                <c:pt idx="453">
                  <c:v>462.19260845232742</c:v>
                </c:pt>
                <c:pt idx="454">
                  <c:v>463.03057975483324</c:v>
                </c:pt>
                <c:pt idx="455">
                  <c:v>463.86857413996233</c:v>
                </c:pt>
                <c:pt idx="456">
                  <c:v>464.72523284281277</c:v>
                </c:pt>
                <c:pt idx="457">
                  <c:v>465.61233588761291</c:v>
                </c:pt>
                <c:pt idx="458">
                  <c:v>466.450317759374</c:v>
                </c:pt>
                <c:pt idx="459">
                  <c:v>467.28832252061943</c:v>
                </c:pt>
                <c:pt idx="460">
                  <c:v>468.1263500856349</c:v>
                </c:pt>
                <c:pt idx="461">
                  <c:v>468.96440036918841</c:v>
                </c:pt>
                <c:pt idx="462">
                  <c:v>469.80247328652626</c:v>
                </c:pt>
                <c:pt idx="463">
                  <c:v>470.6897227797499</c:v>
                </c:pt>
                <c:pt idx="464">
                  <c:v>471.54579322139705</c:v>
                </c:pt>
                <c:pt idx="465">
                  <c:v>472.43300490124108</c:v>
                </c:pt>
                <c:pt idx="466">
                  <c:v>473.28885048036727</c:v>
                </c:pt>
                <c:pt idx="467">
                  <c:v>474.17602466517053</c:v>
                </c:pt>
                <c:pt idx="468">
                  <c:v>475.03164645159131</c:v>
                </c:pt>
                <c:pt idx="469">
                  <c:v>475.9187834559275</c:v>
                </c:pt>
                <c:pt idx="470">
                  <c:v>476.75679765406994</c:v>
                </c:pt>
                <c:pt idx="471">
                  <c:v>477.61213853990637</c:v>
                </c:pt>
                <c:pt idx="472">
                  <c:v>478.49926240109414</c:v>
                </c:pt>
                <c:pt idx="473">
                  <c:v>479.35438191324249</c:v>
                </c:pt>
                <c:pt idx="474">
                  <c:v>480.19232618157133</c:v>
                </c:pt>
                <c:pt idx="475">
                  <c:v>481.03029274021623</c:v>
                </c:pt>
                <c:pt idx="476">
                  <c:v>481.86828150812653</c:v>
                </c:pt>
                <c:pt idx="477">
                  <c:v>482.72306985787077</c:v>
                </c:pt>
                <c:pt idx="478">
                  <c:v>483.56102339227459</c:v>
                </c:pt>
                <c:pt idx="479">
                  <c:v>484.39899904035155</c:v>
                </c:pt>
                <c:pt idx="480">
                  <c:v>485.25351566559817</c:v>
                </c:pt>
                <c:pt idx="481">
                  <c:v>486.14059782612765</c:v>
                </c:pt>
                <c:pt idx="482">
                  <c:v>486.97856184224474</c:v>
                </c:pt>
                <c:pt idx="483">
                  <c:v>487.81654779425969</c:v>
                </c:pt>
                <c:pt idx="484">
                  <c:v>488.7037013614285</c:v>
                </c:pt>
                <c:pt idx="485">
                  <c:v>489.59087965392791</c:v>
                </c:pt>
                <c:pt idx="486">
                  <c:v>490.42893354154376</c:v>
                </c:pt>
                <c:pt idx="487">
                  <c:v>491.26700904559448</c:v>
                </c:pt>
                <c:pt idx="488">
                  <c:v>492.15425770839431</c:v>
                </c:pt>
                <c:pt idx="489">
                  <c:v>492.99237750043807</c:v>
                </c:pt>
                <c:pt idx="490">
                  <c:v>493.84621278917763</c:v>
                </c:pt>
                <c:pt idx="491">
                  <c:v>494.6842977761072</c:v>
                </c:pt>
                <c:pt idx="492">
                  <c:v>495.53792301611259</c:v>
                </c:pt>
                <c:pt idx="493">
                  <c:v>496.42512127321538</c:v>
                </c:pt>
                <c:pt idx="494">
                  <c:v>497.26319436348786</c:v>
                </c:pt>
                <c:pt idx="495">
                  <c:v>498.10128873224124</c:v>
                </c:pt>
                <c:pt idx="496">
                  <c:v>498.93940430482337</c:v>
                </c:pt>
                <c:pt idx="497">
                  <c:v>499.7775410069753</c:v>
                </c:pt>
                <c:pt idx="498">
                  <c:v>500.61569876482884</c:v>
                </c:pt>
                <c:pt idx="499">
                  <c:v>501.45387750490352</c:v>
                </c:pt>
                <c:pt idx="500">
                  <c:v>502.34123416299695</c:v>
                </c:pt>
                <c:pt idx="501">
                  <c:v>503.17945590149441</c:v>
                </c:pt>
                <c:pt idx="502">
                  <c:v>504.06685823392911</c:v>
                </c:pt>
                <c:pt idx="503">
                  <c:v>504.91976414051396</c:v>
                </c:pt>
                <c:pt idx="504">
                  <c:v>505.75797351036374</c:v>
                </c:pt>
                <c:pt idx="505">
                  <c:v>506.59620355438585</c:v>
                </c:pt>
                <c:pt idx="506">
                  <c:v>507.4344542013057</c:v>
                </c:pt>
                <c:pt idx="507">
                  <c:v>508.27272538021748</c:v>
                </c:pt>
                <c:pt idx="508">
                  <c:v>509.16017943385907</c:v>
                </c:pt>
                <c:pt idx="509">
                  <c:v>509.99849269436027</c:v>
                </c:pt>
                <c:pt idx="510">
                  <c:v>510.83682627289244</c:v>
                </c:pt>
                <c:pt idx="511">
                  <c:v>511.68919479644092</c:v>
                </c:pt>
                <c:pt idx="512">
                  <c:v>512.57665670254426</c:v>
                </c:pt>
                <c:pt idx="513">
                  <c:v>513.41497756186561</c:v>
                </c:pt>
                <c:pt idx="514">
                  <c:v>514.30248384446088</c:v>
                </c:pt>
                <c:pt idx="515">
                  <c:v>515.14084618115385</c:v>
                </c:pt>
                <c:pt idx="516">
                  <c:v>515.97922854467595</c:v>
                </c:pt>
                <c:pt idx="517">
                  <c:v>516.81763086727699</c:v>
                </c:pt>
                <c:pt idx="518">
                  <c:v>517.65605308155057</c:v>
                </c:pt>
                <c:pt idx="519">
                  <c:v>518.49449512043236</c:v>
                </c:pt>
                <c:pt idx="520">
                  <c:v>519.34627491603419</c:v>
                </c:pt>
                <c:pt idx="521">
                  <c:v>520.18468296855815</c:v>
                </c:pt>
                <c:pt idx="522">
                  <c:v>521.02311077077366</c:v>
                </c:pt>
                <c:pt idx="523">
                  <c:v>521.86155825654009</c:v>
                </c:pt>
                <c:pt idx="524">
                  <c:v>522.70002536004893</c:v>
                </c:pt>
                <c:pt idx="525">
                  <c:v>523.53851201582245</c:v>
                </c:pt>
                <c:pt idx="526">
                  <c:v>524.38987784725941</c:v>
                </c:pt>
                <c:pt idx="527">
                  <c:v>525.22833073567904</c:v>
                </c:pt>
                <c:pt idx="528">
                  <c:v>526.06680310362037</c:v>
                </c:pt>
                <c:pt idx="529">
                  <c:v>526.95446829143498</c:v>
                </c:pt>
                <c:pt idx="530">
                  <c:v>527.79298059969233</c:v>
                </c:pt>
                <c:pt idx="531">
                  <c:v>528.68068823970555</c:v>
                </c:pt>
                <c:pt idx="532">
                  <c:v>529.5684177302071</c:v>
                </c:pt>
                <c:pt idx="533">
                  <c:v>530.4069900251917</c:v>
                </c:pt>
                <c:pt idx="534">
                  <c:v>531.24558140751265</c:v>
                </c:pt>
                <c:pt idx="535">
                  <c:v>532.13337309816586</c:v>
                </c:pt>
                <c:pt idx="536">
                  <c:v>532.97200361962007</c:v>
                </c:pt>
                <c:pt idx="537">
                  <c:v>533.82268087178932</c:v>
                </c:pt>
                <c:pt idx="538">
                  <c:v>534.67321507431677</c:v>
                </c:pt>
                <c:pt idx="539">
                  <c:v>535.51175972463</c:v>
                </c:pt>
                <c:pt idx="540">
                  <c:v>536.35032332163917</c:v>
                </c:pt>
                <c:pt idx="541">
                  <c:v>537.2006107059168</c:v>
                </c:pt>
                <c:pt idx="542">
                  <c:v>538.08831609913227</c:v>
                </c:pt>
                <c:pt idx="543">
                  <c:v>538.93840602685691</c:v>
                </c:pt>
                <c:pt idx="544">
                  <c:v>539.77690480747503</c:v>
                </c:pt>
                <c:pt idx="545">
                  <c:v>540.61542245663952</c:v>
                </c:pt>
                <c:pt idx="546">
                  <c:v>541.46526796750936</c:v>
                </c:pt>
                <c:pt idx="547">
                  <c:v>542.30375297879084</c:v>
                </c:pt>
                <c:pt idx="548">
                  <c:v>543.19142913395854</c:v>
                </c:pt>
                <c:pt idx="549">
                  <c:v>544.0410278607676</c:v>
                </c:pt>
                <c:pt idx="550">
                  <c:v>544.87950040239946</c:v>
                </c:pt>
                <c:pt idx="551">
                  <c:v>545.71799167419204</c:v>
                </c:pt>
                <c:pt idx="552">
                  <c:v>546.55650161632354</c:v>
                </c:pt>
                <c:pt idx="553">
                  <c:v>547.44420366672443</c:v>
                </c:pt>
                <c:pt idx="554">
                  <c:v>548.29345528893441</c:v>
                </c:pt>
                <c:pt idx="555">
                  <c:v>549.13195276855492</c:v>
                </c:pt>
                <c:pt idx="556">
                  <c:v>549.97046878992774</c:v>
                </c:pt>
                <c:pt idx="557">
                  <c:v>550.80900329430312</c:v>
                </c:pt>
                <c:pt idx="558">
                  <c:v>551.65796455777649</c:v>
                </c:pt>
                <c:pt idx="559">
                  <c:v>552.4964670676444</c:v>
                </c:pt>
                <c:pt idx="560">
                  <c:v>553.33498799529457</c:v>
                </c:pt>
                <c:pt idx="561">
                  <c:v>554.22270052277838</c:v>
                </c:pt>
                <c:pt idx="562">
                  <c:v>555.07136969651515</c:v>
                </c:pt>
                <c:pt idx="563">
                  <c:v>555.91990185635495</c:v>
                </c:pt>
                <c:pt idx="564">
                  <c:v>556.75836057003698</c:v>
                </c:pt>
                <c:pt idx="565">
                  <c:v>557.64600616926884</c:v>
                </c:pt>
                <c:pt idx="566">
                  <c:v>558.5336725685172</c:v>
                </c:pt>
                <c:pt idx="567">
                  <c:v>559.42135969930814</c:v>
                </c:pt>
                <c:pt idx="568">
                  <c:v>560.26954581630048</c:v>
                </c:pt>
                <c:pt idx="569">
                  <c:v>561.10803136005472</c:v>
                </c:pt>
                <c:pt idx="570">
                  <c:v>561.94653506018858</c:v>
                </c:pt>
                <c:pt idx="571">
                  <c:v>562.83422822121065</c:v>
                </c:pt>
                <c:pt idx="572">
                  <c:v>563.67276916640844</c:v>
                </c:pt>
                <c:pt idx="573">
                  <c:v>564.56050193594115</c:v>
                </c:pt>
                <c:pt idx="574">
                  <c:v>565.39907989092512</c:v>
                </c:pt>
                <c:pt idx="575">
                  <c:v>566.23767571794269</c:v>
                </c:pt>
                <c:pt idx="576">
                  <c:v>567.076289362024</c:v>
                </c:pt>
                <c:pt idx="577">
                  <c:v>567.96409924279078</c:v>
                </c:pt>
                <c:pt idx="578">
                  <c:v>568.81169673613363</c:v>
                </c:pt>
                <c:pt idx="579">
                  <c:v>569.65916053315846</c:v>
                </c:pt>
                <c:pt idx="580">
                  <c:v>570.54688586359157</c:v>
                </c:pt>
                <c:pt idx="581">
                  <c:v>571.38545725217193</c:v>
                </c:pt>
                <c:pt idx="582">
                  <c:v>572.23268708086653</c:v>
                </c:pt>
                <c:pt idx="583">
                  <c:v>573.07978420571749</c:v>
                </c:pt>
                <c:pt idx="584">
                  <c:v>573.96744472685668</c:v>
                </c:pt>
                <c:pt idx="585">
                  <c:v>574.85512542124161</c:v>
                </c:pt>
                <c:pt idx="586">
                  <c:v>575.6936552951438</c:v>
                </c:pt>
                <c:pt idx="587">
                  <c:v>576.54046880879559</c:v>
                </c:pt>
                <c:pt idx="588">
                  <c:v>577.42813684157159</c:v>
                </c:pt>
                <c:pt idx="589">
                  <c:v>578.31582491211543</c:v>
                </c:pt>
                <c:pt idx="590">
                  <c:v>579.16240434762642</c:v>
                </c:pt>
                <c:pt idx="591">
                  <c:v>580.00885289479777</c:v>
                </c:pt>
                <c:pt idx="592">
                  <c:v>580.84729440488661</c:v>
                </c:pt>
                <c:pt idx="593">
                  <c:v>581.73491891766457</c:v>
                </c:pt>
                <c:pt idx="594">
                  <c:v>582.62256338617294</c:v>
                </c:pt>
                <c:pt idx="595">
                  <c:v>583.46105965312483</c:v>
                </c:pt>
                <c:pt idx="596">
                  <c:v>584.30718140738304</c:v>
                </c:pt>
                <c:pt idx="597">
                  <c:v>585.14564788010989</c:v>
                </c:pt>
                <c:pt idx="598">
                  <c:v>585.98413177732448</c:v>
                </c:pt>
                <c:pt idx="599">
                  <c:v>586.82263304726064</c:v>
                </c:pt>
                <c:pt idx="600">
                  <c:v>587.66115163838344</c:v>
                </c:pt>
                <c:pt idx="601">
                  <c:v>588.49968749938751</c:v>
                </c:pt>
                <c:pt idx="602">
                  <c:v>589.33824057919537</c:v>
                </c:pt>
                <c:pt idx="603">
                  <c:v>590.17681082695685</c:v>
                </c:pt>
                <c:pt idx="604">
                  <c:v>591.01539819204686</c:v>
                </c:pt>
                <c:pt idx="605">
                  <c:v>591.86101505159718</c:v>
                </c:pt>
                <c:pt idx="606">
                  <c:v>592.6995727729103</c:v>
                </c:pt>
                <c:pt idx="607">
                  <c:v>593.5873193812406</c:v>
                </c:pt>
                <c:pt idx="608">
                  <c:v>594.42591221664691</c:v>
                </c:pt>
                <c:pt idx="609">
                  <c:v>595.27125811735698</c:v>
                </c:pt>
                <c:pt idx="610">
                  <c:v>596.15899229470836</c:v>
                </c:pt>
                <c:pt idx="611">
                  <c:v>596.99757365812684</c:v>
                </c:pt>
                <c:pt idx="612">
                  <c:v>597.88534506634312</c:v>
                </c:pt>
                <c:pt idx="613">
                  <c:v>598.73041830597151</c:v>
                </c:pt>
                <c:pt idx="614">
                  <c:v>599.56898832026627</c:v>
                </c:pt>
                <c:pt idx="615">
                  <c:v>600.4138890659242</c:v>
                </c:pt>
                <c:pt idx="616">
                  <c:v>601.25866374317297</c:v>
                </c:pt>
                <c:pt idx="617">
                  <c:v>602.14632433786983</c:v>
                </c:pt>
                <c:pt idx="618">
                  <c:v>602.99092428277515</c:v>
                </c:pt>
                <c:pt idx="619">
                  <c:v>603.82939172533088</c:v>
                </c:pt>
                <c:pt idx="620">
                  <c:v>604.67382088981526</c:v>
                </c:pt>
                <c:pt idx="621">
                  <c:v>605.51225979593175</c:v>
                </c:pt>
                <c:pt idx="622">
                  <c:v>606.35651880274986</c:v>
                </c:pt>
                <c:pt idx="623">
                  <c:v>607.19492935400501</c:v>
                </c:pt>
                <c:pt idx="624">
                  <c:v>608.03335676272661</c:v>
                </c:pt>
                <c:pt idx="625">
                  <c:v>608.9209619882779</c:v>
                </c:pt>
                <c:pt idx="626">
                  <c:v>609.75942399490532</c:v>
                </c:pt>
                <c:pt idx="627">
                  <c:v>610.60337522302223</c:v>
                </c:pt>
                <c:pt idx="628">
                  <c:v>611.447202857957</c:v>
                </c:pt>
                <c:pt idx="629">
                  <c:v>612.29090717882082</c:v>
                </c:pt>
                <c:pt idx="630">
                  <c:v>613.17840517271918</c:v>
                </c:pt>
                <c:pt idx="631">
                  <c:v>614.02193874907425</c:v>
                </c:pt>
                <c:pt idx="632">
                  <c:v>614.86025655359288</c:v>
                </c:pt>
                <c:pt idx="633">
                  <c:v>615.70362322916844</c:v>
                </c:pt>
                <c:pt idx="634">
                  <c:v>616.5468677138665</c:v>
                </c:pt>
                <c:pt idx="635">
                  <c:v>617.27408373889727</c:v>
                </c:pt>
                <c:pt idx="636">
                  <c:v>618.11229201380274</c:v>
                </c:pt>
                <c:pt idx="637">
                  <c:v>618.95051712826466</c:v>
                </c:pt>
                <c:pt idx="638">
                  <c:v>619.7887590349734</c:v>
                </c:pt>
                <c:pt idx="639">
                  <c:v>620.51524372756285</c:v>
                </c:pt>
                <c:pt idx="640">
                  <c:v>621.35346467384738</c:v>
                </c:pt>
                <c:pt idx="641">
                  <c:v>622.24084720339113</c:v>
                </c:pt>
                <c:pt idx="642">
                  <c:v>623.07910258898767</c:v>
                </c:pt>
                <c:pt idx="643">
                  <c:v>623.91737461032199</c:v>
                </c:pt>
                <c:pt idx="644">
                  <c:v>624.64309236955148</c:v>
                </c:pt>
                <c:pt idx="645">
                  <c:v>625.53048898945076</c:v>
                </c:pt>
                <c:pt idx="646">
                  <c:v>626.36875775056308</c:v>
                </c:pt>
                <c:pt idx="647">
                  <c:v>627.25619078400496</c:v>
                </c:pt>
                <c:pt idx="648">
                  <c:v>628.14364258275464</c:v>
                </c:pt>
                <c:pt idx="649">
                  <c:v>629.03111309199858</c:v>
                </c:pt>
                <c:pt idx="650">
                  <c:v>629.75602368260991</c:v>
                </c:pt>
                <c:pt idx="651">
                  <c:v>630.48032829566216</c:v>
                </c:pt>
                <c:pt idx="652">
                  <c:v>631.31859174635838</c:v>
                </c:pt>
                <c:pt idx="653">
                  <c:v>632.20601875752118</c:v>
                </c:pt>
                <c:pt idx="654">
                  <c:v>633.09346439260662</c:v>
                </c:pt>
                <c:pt idx="655">
                  <c:v>633.98092859764847</c:v>
                </c:pt>
                <c:pt idx="656">
                  <c:v>634.70447521094934</c:v>
                </c:pt>
                <c:pt idx="657">
                  <c:v>635.42742313985582</c:v>
                </c:pt>
                <c:pt idx="658">
                  <c:v>636.26568152577636</c:v>
                </c:pt>
                <c:pt idx="659">
                  <c:v>637.10395619210851</c:v>
                </c:pt>
                <c:pt idx="660">
                  <c:v>637.99139467791269</c:v>
                </c:pt>
                <c:pt idx="661">
                  <c:v>638.87885159862799</c:v>
                </c:pt>
                <c:pt idx="662">
                  <c:v>639.71717682111876</c:v>
                </c:pt>
                <c:pt idx="663">
                  <c:v>640.55551814307682</c:v>
                </c:pt>
                <c:pt idx="664">
                  <c:v>641.39387552082246</c:v>
                </c:pt>
                <c:pt idx="665">
                  <c:v>642.23224891085385</c:v>
                </c:pt>
                <c:pt idx="666">
                  <c:v>643.11979228431335</c:v>
                </c:pt>
                <c:pt idx="667">
                  <c:v>643.95819854728097</c:v>
                </c:pt>
                <c:pt idx="668">
                  <c:v>644.8457769113636</c:v>
                </c:pt>
                <c:pt idx="669">
                  <c:v>645.68421586592592</c:v>
                </c:pt>
                <c:pt idx="670">
                  <c:v>646.57182902837474</c:v>
                </c:pt>
                <c:pt idx="671">
                  <c:v>647.4</c:v>
                </c:pt>
                <c:pt idx="672">
                  <c:v>648.25</c:v>
                </c:pt>
                <c:pt idx="673">
                  <c:v>649.15</c:v>
                </c:pt>
                <c:pt idx="674">
                  <c:v>650.05000000000007</c:v>
                </c:pt>
                <c:pt idx="675">
                  <c:v>650.95000000000005</c:v>
                </c:pt>
                <c:pt idx="676">
                  <c:v>651.85</c:v>
                </c:pt>
                <c:pt idx="677">
                  <c:v>652.69999999999993</c:v>
                </c:pt>
                <c:pt idx="678">
                  <c:v>653.54999999999995</c:v>
                </c:pt>
                <c:pt idx="679">
                  <c:v>654.4</c:v>
                </c:pt>
                <c:pt idx="680">
                  <c:v>655.25</c:v>
                </c:pt>
                <c:pt idx="681">
                  <c:v>656.1</c:v>
                </c:pt>
                <c:pt idx="682">
                  <c:v>656.94999999999993</c:v>
                </c:pt>
                <c:pt idx="683">
                  <c:v>657.8</c:v>
                </c:pt>
                <c:pt idx="684">
                  <c:v>658.65</c:v>
                </c:pt>
                <c:pt idx="685">
                  <c:v>659.5</c:v>
                </c:pt>
                <c:pt idx="686">
                  <c:v>660.40000000000009</c:v>
                </c:pt>
                <c:pt idx="687">
                  <c:v>661.25</c:v>
                </c:pt>
                <c:pt idx="688">
                  <c:v>662.1</c:v>
                </c:pt>
                <c:pt idx="689">
                  <c:v>662.95</c:v>
                </c:pt>
                <c:pt idx="690">
                  <c:v>663.80000000000007</c:v>
                </c:pt>
                <c:pt idx="691">
                  <c:v>664.65</c:v>
                </c:pt>
                <c:pt idx="692">
                  <c:v>665.5</c:v>
                </c:pt>
                <c:pt idx="693">
                  <c:v>666.35</c:v>
                </c:pt>
                <c:pt idx="694">
                  <c:v>667.25</c:v>
                </c:pt>
                <c:pt idx="695">
                  <c:v>668.1</c:v>
                </c:pt>
                <c:pt idx="696">
                  <c:v>668.95</c:v>
                </c:pt>
                <c:pt idx="697">
                  <c:v>669.8</c:v>
                </c:pt>
                <c:pt idx="698">
                  <c:v>670.7</c:v>
                </c:pt>
                <c:pt idx="699">
                  <c:v>671.55</c:v>
                </c:pt>
                <c:pt idx="700">
                  <c:v>672.4</c:v>
                </c:pt>
                <c:pt idx="701">
                  <c:v>673.25</c:v>
                </c:pt>
                <c:pt idx="702">
                  <c:v>674.1</c:v>
                </c:pt>
                <c:pt idx="703">
                  <c:v>674.95</c:v>
                </c:pt>
                <c:pt idx="704">
                  <c:v>675.85</c:v>
                </c:pt>
                <c:pt idx="705">
                  <c:v>676.69999999999993</c:v>
                </c:pt>
                <c:pt idx="706">
                  <c:v>677.55</c:v>
                </c:pt>
                <c:pt idx="707">
                  <c:v>678.4</c:v>
                </c:pt>
                <c:pt idx="708">
                  <c:v>679.3</c:v>
                </c:pt>
                <c:pt idx="709">
                  <c:v>680.15</c:v>
                </c:pt>
                <c:pt idx="710">
                  <c:v>681</c:v>
                </c:pt>
                <c:pt idx="711">
                  <c:v>681.85</c:v>
                </c:pt>
                <c:pt idx="712">
                  <c:v>682.69999999999993</c:v>
                </c:pt>
                <c:pt idx="713">
                  <c:v>683.55</c:v>
                </c:pt>
                <c:pt idx="714">
                  <c:v>684.4</c:v>
                </c:pt>
                <c:pt idx="715">
                  <c:v>685.25</c:v>
                </c:pt>
                <c:pt idx="716">
                  <c:v>686.09999999999991</c:v>
                </c:pt>
                <c:pt idx="717">
                  <c:v>686.95</c:v>
                </c:pt>
                <c:pt idx="718">
                  <c:v>687.84999999999991</c:v>
                </c:pt>
                <c:pt idx="719">
                  <c:v>688.75</c:v>
                </c:pt>
                <c:pt idx="720">
                  <c:v>689.59999999999991</c:v>
                </c:pt>
                <c:pt idx="721">
                  <c:v>690.44999999999993</c:v>
                </c:pt>
                <c:pt idx="722">
                  <c:v>691.3</c:v>
                </c:pt>
                <c:pt idx="723">
                  <c:v>692.15</c:v>
                </c:pt>
                <c:pt idx="724">
                  <c:v>693</c:v>
                </c:pt>
                <c:pt idx="725">
                  <c:v>693.85</c:v>
                </c:pt>
                <c:pt idx="726">
                  <c:v>694.7</c:v>
                </c:pt>
                <c:pt idx="727">
                  <c:v>695.55</c:v>
                </c:pt>
                <c:pt idx="728">
                  <c:v>696.4</c:v>
                </c:pt>
                <c:pt idx="729">
                  <c:v>697.25</c:v>
                </c:pt>
                <c:pt idx="730">
                  <c:v>698.1</c:v>
                </c:pt>
                <c:pt idx="731">
                  <c:v>698.95</c:v>
                </c:pt>
                <c:pt idx="732">
                  <c:v>699.85</c:v>
                </c:pt>
                <c:pt idx="733">
                  <c:v>700.7</c:v>
                </c:pt>
                <c:pt idx="734">
                  <c:v>701.55000000000007</c:v>
                </c:pt>
                <c:pt idx="735">
                  <c:v>702.45</c:v>
                </c:pt>
                <c:pt idx="736">
                  <c:v>703.3</c:v>
                </c:pt>
                <c:pt idx="737">
                  <c:v>704.14999999999986</c:v>
                </c:pt>
                <c:pt idx="738">
                  <c:v>705</c:v>
                </c:pt>
                <c:pt idx="739">
                  <c:v>705.84999999999991</c:v>
                </c:pt>
                <c:pt idx="740">
                  <c:v>706.75</c:v>
                </c:pt>
                <c:pt idx="741">
                  <c:v>707.65000000000009</c:v>
                </c:pt>
                <c:pt idx="742">
                  <c:v>708.5</c:v>
                </c:pt>
                <c:pt idx="743">
                  <c:v>709.34999999999991</c:v>
                </c:pt>
                <c:pt idx="744">
                  <c:v>710.2</c:v>
                </c:pt>
                <c:pt idx="745">
                  <c:v>711.09999999999991</c:v>
                </c:pt>
                <c:pt idx="746">
                  <c:v>711.95</c:v>
                </c:pt>
                <c:pt idx="747">
                  <c:v>712.8</c:v>
                </c:pt>
                <c:pt idx="748">
                  <c:v>713.65000000000009</c:v>
                </c:pt>
                <c:pt idx="749">
                  <c:v>714.5</c:v>
                </c:pt>
                <c:pt idx="750">
                  <c:v>715.4</c:v>
                </c:pt>
                <c:pt idx="751">
                  <c:v>716.25</c:v>
                </c:pt>
                <c:pt idx="752">
                  <c:v>717.09999999999991</c:v>
                </c:pt>
                <c:pt idx="753">
                  <c:v>717.94999999999993</c:v>
                </c:pt>
                <c:pt idx="754">
                  <c:v>718.8</c:v>
                </c:pt>
                <c:pt idx="755">
                  <c:v>719.65</c:v>
                </c:pt>
                <c:pt idx="756">
                  <c:v>720.5</c:v>
                </c:pt>
                <c:pt idx="757">
                  <c:v>721.35</c:v>
                </c:pt>
                <c:pt idx="758">
                  <c:v>722.2</c:v>
                </c:pt>
                <c:pt idx="759">
                  <c:v>723.05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689-41BE-9263-EBBF0E404296}"/>
            </c:ext>
          </c:extLst>
        </c:ser>
        <c:ser>
          <c:idx val="1"/>
          <c:order val="1"/>
          <c:tx>
            <c:v>In discrete mode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Cases!$A$4:$A$763</c:f>
              <c:numCache>
                <c:formatCode>General</c:formatCode>
                <c:ptCount val="7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</c:numCache>
            </c:numRef>
          </c:xVal>
          <c:yVal>
            <c:numRef>
              <c:f>Cases!$P$4:$P$763</c:f>
              <c:numCache>
                <c:formatCode>General</c:formatCode>
                <c:ptCount val="760"/>
                <c:pt idx="0">
                  <c:v>80</c:v>
                </c:pt>
                <c:pt idx="1">
                  <c:v>81</c:v>
                </c:pt>
                <c:pt idx="2">
                  <c:v>82</c:v>
                </c:pt>
                <c:pt idx="3">
                  <c:v>83</c:v>
                </c:pt>
                <c:pt idx="4">
                  <c:v>84</c:v>
                </c:pt>
                <c:pt idx="5">
                  <c:v>85</c:v>
                </c:pt>
                <c:pt idx="6">
                  <c:v>86</c:v>
                </c:pt>
                <c:pt idx="7">
                  <c:v>87</c:v>
                </c:pt>
                <c:pt idx="8">
                  <c:v>88</c:v>
                </c:pt>
                <c:pt idx="9">
                  <c:v>89</c:v>
                </c:pt>
                <c:pt idx="10">
                  <c:v>88.72</c:v>
                </c:pt>
                <c:pt idx="11">
                  <c:v>89.72</c:v>
                </c:pt>
                <c:pt idx="12">
                  <c:v>90.72</c:v>
                </c:pt>
                <c:pt idx="13">
                  <c:v>91.72</c:v>
                </c:pt>
                <c:pt idx="14">
                  <c:v>92.72</c:v>
                </c:pt>
                <c:pt idx="15">
                  <c:v>93.68</c:v>
                </c:pt>
                <c:pt idx="16">
                  <c:v>94.68</c:v>
                </c:pt>
                <c:pt idx="17">
                  <c:v>95.68</c:v>
                </c:pt>
                <c:pt idx="18">
                  <c:v>96.68</c:v>
                </c:pt>
                <c:pt idx="19">
                  <c:v>97.68</c:v>
                </c:pt>
                <c:pt idx="20">
                  <c:v>98.68</c:v>
                </c:pt>
                <c:pt idx="21">
                  <c:v>99.68</c:v>
                </c:pt>
                <c:pt idx="22">
                  <c:v>100.68</c:v>
                </c:pt>
                <c:pt idx="23">
                  <c:v>101.68</c:v>
                </c:pt>
                <c:pt idx="24">
                  <c:v>102.68</c:v>
                </c:pt>
                <c:pt idx="25">
                  <c:v>103.68</c:v>
                </c:pt>
                <c:pt idx="26">
                  <c:v>104.68</c:v>
                </c:pt>
                <c:pt idx="27">
                  <c:v>105.68</c:v>
                </c:pt>
                <c:pt idx="28">
                  <c:v>106.68</c:v>
                </c:pt>
                <c:pt idx="29">
                  <c:v>107.64</c:v>
                </c:pt>
                <c:pt idx="30">
                  <c:v>108.64</c:v>
                </c:pt>
                <c:pt idx="31">
                  <c:v>109.64</c:v>
                </c:pt>
                <c:pt idx="32">
                  <c:v>110.64</c:v>
                </c:pt>
                <c:pt idx="33">
                  <c:v>110.05000000000001</c:v>
                </c:pt>
                <c:pt idx="34">
                  <c:v>106.25</c:v>
                </c:pt>
                <c:pt idx="35">
                  <c:v>107.15</c:v>
                </c:pt>
                <c:pt idx="36">
                  <c:v>108.05000000000001</c:v>
                </c:pt>
                <c:pt idx="37">
                  <c:v>109</c:v>
                </c:pt>
                <c:pt idx="38">
                  <c:v>109.94999999999999</c:v>
                </c:pt>
                <c:pt idx="39">
                  <c:v>110.91</c:v>
                </c:pt>
                <c:pt idx="40">
                  <c:v>111.86</c:v>
                </c:pt>
                <c:pt idx="41">
                  <c:v>112.81</c:v>
                </c:pt>
                <c:pt idx="42">
                  <c:v>113.77</c:v>
                </c:pt>
                <c:pt idx="43">
                  <c:v>114.67</c:v>
                </c:pt>
                <c:pt idx="44">
                  <c:v>115.63</c:v>
                </c:pt>
                <c:pt idx="45">
                  <c:v>116.59</c:v>
                </c:pt>
                <c:pt idx="46">
                  <c:v>117.55000000000001</c:v>
                </c:pt>
                <c:pt idx="47">
                  <c:v>118.5</c:v>
                </c:pt>
                <c:pt idx="48">
                  <c:v>119.4</c:v>
                </c:pt>
                <c:pt idx="49">
                  <c:v>120.30000000000001</c:v>
                </c:pt>
                <c:pt idx="50">
                  <c:v>121.25</c:v>
                </c:pt>
                <c:pt idx="51">
                  <c:v>122.20000000000002</c:v>
                </c:pt>
                <c:pt idx="52">
                  <c:v>123.1</c:v>
                </c:pt>
                <c:pt idx="53">
                  <c:v>124</c:v>
                </c:pt>
                <c:pt idx="54">
                  <c:v>124.9</c:v>
                </c:pt>
                <c:pt idx="55">
                  <c:v>125.80000000000001</c:v>
                </c:pt>
                <c:pt idx="56">
                  <c:v>126.70000000000002</c:v>
                </c:pt>
                <c:pt idx="57">
                  <c:v>127.65</c:v>
                </c:pt>
                <c:pt idx="58">
                  <c:v>128.55000000000001</c:v>
                </c:pt>
                <c:pt idx="59">
                  <c:v>129.44999999999999</c:v>
                </c:pt>
                <c:pt idx="60">
                  <c:v>130.35</c:v>
                </c:pt>
                <c:pt idx="61">
                  <c:v>131.25</c:v>
                </c:pt>
                <c:pt idx="62">
                  <c:v>132.15</c:v>
                </c:pt>
                <c:pt idx="63">
                  <c:v>133.05000000000001</c:v>
                </c:pt>
                <c:pt idx="64">
                  <c:v>133.94999999999999</c:v>
                </c:pt>
                <c:pt idx="65">
                  <c:v>134.85</c:v>
                </c:pt>
                <c:pt idx="66">
                  <c:v>135.75</c:v>
                </c:pt>
                <c:pt idx="67">
                  <c:v>136.65</c:v>
                </c:pt>
                <c:pt idx="68">
                  <c:v>137.61000000000001</c:v>
                </c:pt>
                <c:pt idx="69">
                  <c:v>138.56</c:v>
                </c:pt>
                <c:pt idx="70">
                  <c:v>139.52000000000001</c:v>
                </c:pt>
                <c:pt idx="71">
                  <c:v>140.47</c:v>
                </c:pt>
                <c:pt idx="72">
                  <c:v>141.37</c:v>
                </c:pt>
                <c:pt idx="73">
                  <c:v>142.26999999999998</c:v>
                </c:pt>
                <c:pt idx="74">
                  <c:v>143.16999999999999</c:v>
                </c:pt>
                <c:pt idx="75">
                  <c:v>144.13</c:v>
                </c:pt>
                <c:pt idx="76">
                  <c:v>145.07999999999998</c:v>
                </c:pt>
                <c:pt idx="77">
                  <c:v>145.97999999999999</c:v>
                </c:pt>
                <c:pt idx="78">
                  <c:v>146.88</c:v>
                </c:pt>
                <c:pt idx="79">
                  <c:v>147.78</c:v>
                </c:pt>
                <c:pt idx="80">
                  <c:v>148.68</c:v>
                </c:pt>
                <c:pt idx="81">
                  <c:v>149.63999999999999</c:v>
                </c:pt>
                <c:pt idx="82">
                  <c:v>150.58999999999997</c:v>
                </c:pt>
                <c:pt idx="83">
                  <c:v>151.54</c:v>
                </c:pt>
                <c:pt idx="84">
                  <c:v>152.44</c:v>
                </c:pt>
                <c:pt idx="85">
                  <c:v>153.33999999999997</c:v>
                </c:pt>
                <c:pt idx="86">
                  <c:v>154.24</c:v>
                </c:pt>
                <c:pt idx="87">
                  <c:v>155.13999999999999</c:v>
                </c:pt>
                <c:pt idx="88">
                  <c:v>156.04</c:v>
                </c:pt>
                <c:pt idx="89">
                  <c:v>156.94</c:v>
                </c:pt>
                <c:pt idx="90">
                  <c:v>157.88999999999999</c:v>
                </c:pt>
                <c:pt idx="91">
                  <c:v>158.85</c:v>
                </c:pt>
                <c:pt idx="92">
                  <c:v>159.75</c:v>
                </c:pt>
                <c:pt idx="93">
                  <c:v>160.69999999999999</c:v>
                </c:pt>
                <c:pt idx="94">
                  <c:v>161.6</c:v>
                </c:pt>
                <c:pt idx="95">
                  <c:v>162.56</c:v>
                </c:pt>
                <c:pt idx="96">
                  <c:v>163.46</c:v>
                </c:pt>
                <c:pt idx="97">
                  <c:v>164.41</c:v>
                </c:pt>
                <c:pt idx="98">
                  <c:v>165.37</c:v>
                </c:pt>
                <c:pt idx="99">
                  <c:v>166.32999999999998</c:v>
                </c:pt>
                <c:pt idx="100">
                  <c:v>167.29</c:v>
                </c:pt>
                <c:pt idx="101">
                  <c:v>168.19</c:v>
                </c:pt>
                <c:pt idx="102">
                  <c:v>169.14</c:v>
                </c:pt>
                <c:pt idx="103">
                  <c:v>170.04</c:v>
                </c:pt>
                <c:pt idx="104">
                  <c:v>170.99</c:v>
                </c:pt>
                <c:pt idx="105">
                  <c:v>171.89</c:v>
                </c:pt>
                <c:pt idx="106">
                  <c:v>172.79</c:v>
                </c:pt>
                <c:pt idx="107">
                  <c:v>173.69</c:v>
                </c:pt>
                <c:pt idx="108">
                  <c:v>174.59</c:v>
                </c:pt>
                <c:pt idx="109">
                  <c:v>175.54</c:v>
                </c:pt>
                <c:pt idx="110">
                  <c:v>176.44</c:v>
                </c:pt>
                <c:pt idx="111">
                  <c:v>177.39</c:v>
                </c:pt>
                <c:pt idx="112">
                  <c:v>178.29</c:v>
                </c:pt>
                <c:pt idx="113">
                  <c:v>179.23999999999998</c:v>
                </c:pt>
                <c:pt idx="114">
                  <c:v>180.14</c:v>
                </c:pt>
                <c:pt idx="115">
                  <c:v>179.1</c:v>
                </c:pt>
                <c:pt idx="116">
                  <c:v>180</c:v>
                </c:pt>
                <c:pt idx="117">
                  <c:v>180.92000000000002</c:v>
                </c:pt>
                <c:pt idx="118">
                  <c:v>181.82</c:v>
                </c:pt>
                <c:pt idx="119">
                  <c:v>182.74</c:v>
                </c:pt>
                <c:pt idx="120">
                  <c:v>183.64000000000001</c:v>
                </c:pt>
                <c:pt idx="121">
                  <c:v>184.56</c:v>
                </c:pt>
                <c:pt idx="122">
                  <c:v>185.48000000000002</c:v>
                </c:pt>
                <c:pt idx="123">
                  <c:v>186.4</c:v>
                </c:pt>
                <c:pt idx="124">
                  <c:v>187.32000000000002</c:v>
                </c:pt>
                <c:pt idx="125">
                  <c:v>188.27</c:v>
                </c:pt>
                <c:pt idx="126">
                  <c:v>189.22</c:v>
                </c:pt>
                <c:pt idx="127">
                  <c:v>190.14</c:v>
                </c:pt>
                <c:pt idx="128">
                  <c:v>191.06</c:v>
                </c:pt>
                <c:pt idx="129">
                  <c:v>192.01</c:v>
                </c:pt>
                <c:pt idx="130">
                  <c:v>192.91000000000003</c:v>
                </c:pt>
                <c:pt idx="131">
                  <c:v>193.83</c:v>
                </c:pt>
                <c:pt idx="132">
                  <c:v>194.73</c:v>
                </c:pt>
                <c:pt idx="133">
                  <c:v>195.63000000000002</c:v>
                </c:pt>
                <c:pt idx="134">
                  <c:v>196.53</c:v>
                </c:pt>
                <c:pt idx="135">
                  <c:v>197.43</c:v>
                </c:pt>
                <c:pt idx="136">
                  <c:v>198.38</c:v>
                </c:pt>
                <c:pt idx="137">
                  <c:v>199.28</c:v>
                </c:pt>
                <c:pt idx="138">
                  <c:v>200.18</c:v>
                </c:pt>
                <c:pt idx="139">
                  <c:v>201.13</c:v>
                </c:pt>
                <c:pt idx="140">
                  <c:v>202.03</c:v>
                </c:pt>
                <c:pt idx="141">
                  <c:v>197.68</c:v>
                </c:pt>
                <c:pt idx="142">
                  <c:v>198.53</c:v>
                </c:pt>
                <c:pt idx="143">
                  <c:v>196.53</c:v>
                </c:pt>
                <c:pt idx="144">
                  <c:v>197.45</c:v>
                </c:pt>
                <c:pt idx="145">
                  <c:v>198.3</c:v>
                </c:pt>
                <c:pt idx="146">
                  <c:v>199.14999999999998</c:v>
                </c:pt>
                <c:pt idx="147">
                  <c:v>200</c:v>
                </c:pt>
                <c:pt idx="148">
                  <c:v>200.85000000000002</c:v>
                </c:pt>
                <c:pt idx="149">
                  <c:v>201.7</c:v>
                </c:pt>
                <c:pt idx="150">
                  <c:v>202.60000000000002</c:v>
                </c:pt>
                <c:pt idx="151">
                  <c:v>203.45</c:v>
                </c:pt>
                <c:pt idx="152">
                  <c:v>204.37</c:v>
                </c:pt>
                <c:pt idx="153">
                  <c:v>205.22</c:v>
                </c:pt>
                <c:pt idx="154">
                  <c:v>206.07</c:v>
                </c:pt>
                <c:pt idx="155">
                  <c:v>206.92000000000002</c:v>
                </c:pt>
                <c:pt idx="156">
                  <c:v>207.84</c:v>
                </c:pt>
                <c:pt idx="157">
                  <c:v>208.69</c:v>
                </c:pt>
                <c:pt idx="158">
                  <c:v>209.59</c:v>
                </c:pt>
                <c:pt idx="159">
                  <c:v>210.44</c:v>
                </c:pt>
                <c:pt idx="160">
                  <c:v>211.29</c:v>
                </c:pt>
                <c:pt idx="161">
                  <c:v>212.14</c:v>
                </c:pt>
                <c:pt idx="162">
                  <c:v>213.06</c:v>
                </c:pt>
                <c:pt idx="163">
                  <c:v>213.91</c:v>
                </c:pt>
                <c:pt idx="164">
                  <c:v>214.82999999999998</c:v>
                </c:pt>
                <c:pt idx="165">
                  <c:v>215.75</c:v>
                </c:pt>
                <c:pt idx="166">
                  <c:v>216.60000000000002</c:v>
                </c:pt>
                <c:pt idx="167">
                  <c:v>217.52</c:v>
                </c:pt>
                <c:pt idx="168">
                  <c:v>218.37</c:v>
                </c:pt>
                <c:pt idx="169">
                  <c:v>219.29000000000002</c:v>
                </c:pt>
                <c:pt idx="170">
                  <c:v>220.21</c:v>
                </c:pt>
                <c:pt idx="171">
                  <c:v>221.13</c:v>
                </c:pt>
                <c:pt idx="172">
                  <c:v>221.98000000000002</c:v>
                </c:pt>
                <c:pt idx="173">
                  <c:v>222.88</c:v>
                </c:pt>
                <c:pt idx="174">
                  <c:v>223.73000000000002</c:v>
                </c:pt>
                <c:pt idx="175">
                  <c:v>224.57999999999998</c:v>
                </c:pt>
                <c:pt idx="176">
                  <c:v>225.43</c:v>
                </c:pt>
                <c:pt idx="177">
                  <c:v>226.28000000000003</c:v>
                </c:pt>
                <c:pt idx="178">
                  <c:v>227.20000000000002</c:v>
                </c:pt>
                <c:pt idx="179">
                  <c:v>228.04999999999998</c:v>
                </c:pt>
                <c:pt idx="180">
                  <c:v>228.95</c:v>
                </c:pt>
                <c:pt idx="181">
                  <c:v>229.87</c:v>
                </c:pt>
                <c:pt idx="182">
                  <c:v>230.72000000000003</c:v>
                </c:pt>
                <c:pt idx="183">
                  <c:v>231.64000000000001</c:v>
                </c:pt>
                <c:pt idx="184">
                  <c:v>232.56</c:v>
                </c:pt>
                <c:pt idx="185">
                  <c:v>233.41</c:v>
                </c:pt>
                <c:pt idx="186">
                  <c:v>234.26</c:v>
                </c:pt>
                <c:pt idx="187">
                  <c:v>235.10999999999999</c:v>
                </c:pt>
                <c:pt idx="188">
                  <c:v>235.95999999999998</c:v>
                </c:pt>
                <c:pt idx="189">
                  <c:v>236.85999999999999</c:v>
                </c:pt>
                <c:pt idx="190">
                  <c:v>237.71</c:v>
                </c:pt>
                <c:pt idx="191">
                  <c:v>238.60999999999999</c:v>
                </c:pt>
                <c:pt idx="192">
                  <c:v>239.46</c:v>
                </c:pt>
                <c:pt idx="193">
                  <c:v>240.35999999999999</c:v>
                </c:pt>
                <c:pt idx="194">
                  <c:v>241.26</c:v>
                </c:pt>
                <c:pt idx="195">
                  <c:v>242.18</c:v>
                </c:pt>
                <c:pt idx="196">
                  <c:v>243.07999999999998</c:v>
                </c:pt>
                <c:pt idx="197">
                  <c:v>243.93</c:v>
                </c:pt>
                <c:pt idx="198">
                  <c:v>244.77999999999997</c:v>
                </c:pt>
                <c:pt idx="199">
                  <c:v>245.7</c:v>
                </c:pt>
                <c:pt idx="200">
                  <c:v>246.62</c:v>
                </c:pt>
                <c:pt idx="201">
                  <c:v>247.46999999999997</c:v>
                </c:pt>
                <c:pt idx="202">
                  <c:v>248.39</c:v>
                </c:pt>
                <c:pt idx="203">
                  <c:v>249.29</c:v>
                </c:pt>
                <c:pt idx="204">
                  <c:v>250.14000000000001</c:v>
                </c:pt>
                <c:pt idx="205">
                  <c:v>250.99</c:v>
                </c:pt>
                <c:pt idx="206">
                  <c:v>251.84</c:v>
                </c:pt>
                <c:pt idx="207">
                  <c:v>252.76</c:v>
                </c:pt>
                <c:pt idx="208">
                  <c:v>253.61</c:v>
                </c:pt>
                <c:pt idx="209">
                  <c:v>254.51</c:v>
                </c:pt>
                <c:pt idx="210">
                  <c:v>255.43</c:v>
                </c:pt>
                <c:pt idx="211">
                  <c:v>256.35000000000002</c:v>
                </c:pt>
                <c:pt idx="212">
                  <c:v>257.27</c:v>
                </c:pt>
                <c:pt idx="213">
                  <c:v>258.12</c:v>
                </c:pt>
                <c:pt idx="214">
                  <c:v>258.97000000000003</c:v>
                </c:pt>
                <c:pt idx="215">
                  <c:v>259.87</c:v>
                </c:pt>
                <c:pt idx="216">
                  <c:v>260.72000000000003</c:v>
                </c:pt>
                <c:pt idx="217">
                  <c:v>261.62</c:v>
                </c:pt>
                <c:pt idx="218">
                  <c:v>262.52</c:v>
                </c:pt>
                <c:pt idx="219">
                  <c:v>263.37</c:v>
                </c:pt>
                <c:pt idx="220">
                  <c:v>264.27</c:v>
                </c:pt>
                <c:pt idx="221">
                  <c:v>265.12</c:v>
                </c:pt>
                <c:pt idx="222">
                  <c:v>266.02</c:v>
                </c:pt>
                <c:pt idx="223">
                  <c:v>266.87</c:v>
                </c:pt>
                <c:pt idx="224">
                  <c:v>267.72000000000003</c:v>
                </c:pt>
                <c:pt idx="225">
                  <c:v>268.57000000000005</c:v>
                </c:pt>
                <c:pt idx="226">
                  <c:v>269.47000000000003</c:v>
                </c:pt>
                <c:pt idx="227">
                  <c:v>270.32000000000005</c:v>
                </c:pt>
                <c:pt idx="228">
                  <c:v>271.24</c:v>
                </c:pt>
                <c:pt idx="229">
                  <c:v>272.16000000000003</c:v>
                </c:pt>
                <c:pt idx="230">
                  <c:v>273.01</c:v>
                </c:pt>
                <c:pt idx="231">
                  <c:v>273.92999999999995</c:v>
                </c:pt>
                <c:pt idx="232">
                  <c:v>274.83</c:v>
                </c:pt>
                <c:pt idx="233">
                  <c:v>275.75</c:v>
                </c:pt>
                <c:pt idx="234">
                  <c:v>276.60000000000002</c:v>
                </c:pt>
                <c:pt idx="235">
                  <c:v>277.5</c:v>
                </c:pt>
                <c:pt idx="236">
                  <c:v>278.35000000000002</c:v>
                </c:pt>
                <c:pt idx="237">
                  <c:v>279.2</c:v>
                </c:pt>
                <c:pt idx="238">
                  <c:v>280.05</c:v>
                </c:pt>
                <c:pt idx="239">
                  <c:v>280.97000000000003</c:v>
                </c:pt>
                <c:pt idx="240">
                  <c:v>281.82</c:v>
                </c:pt>
                <c:pt idx="241">
                  <c:v>282.74</c:v>
                </c:pt>
                <c:pt idx="242">
                  <c:v>283.65999999999997</c:v>
                </c:pt>
                <c:pt idx="243">
                  <c:v>284.51</c:v>
                </c:pt>
                <c:pt idx="244">
                  <c:v>285.40999999999997</c:v>
                </c:pt>
                <c:pt idx="245">
                  <c:v>286.26</c:v>
                </c:pt>
                <c:pt idx="246">
                  <c:v>287.15999999999997</c:v>
                </c:pt>
                <c:pt idx="247">
                  <c:v>288.08</c:v>
                </c:pt>
                <c:pt idx="248">
                  <c:v>288.93</c:v>
                </c:pt>
                <c:pt idx="249">
                  <c:v>289.85000000000002</c:v>
                </c:pt>
                <c:pt idx="250">
                  <c:v>290.75</c:v>
                </c:pt>
                <c:pt idx="251">
                  <c:v>291.60000000000002</c:v>
                </c:pt>
                <c:pt idx="252">
                  <c:v>292.5</c:v>
                </c:pt>
                <c:pt idx="253">
                  <c:v>293.39999999999998</c:v>
                </c:pt>
                <c:pt idx="254">
                  <c:v>294.25</c:v>
                </c:pt>
                <c:pt idx="255">
                  <c:v>295.10000000000002</c:v>
                </c:pt>
                <c:pt idx="256">
                  <c:v>296</c:v>
                </c:pt>
                <c:pt idx="257">
                  <c:v>296.85000000000002</c:v>
                </c:pt>
                <c:pt idx="258">
                  <c:v>297.75</c:v>
                </c:pt>
                <c:pt idx="259">
                  <c:v>298.60000000000002</c:v>
                </c:pt>
                <c:pt idx="260">
                  <c:v>299.5</c:v>
                </c:pt>
                <c:pt idx="261">
                  <c:v>300.39999999999998</c:v>
                </c:pt>
                <c:pt idx="262">
                  <c:v>301.25</c:v>
                </c:pt>
                <c:pt idx="263">
                  <c:v>302.16999999999996</c:v>
                </c:pt>
                <c:pt idx="264">
                  <c:v>303.02</c:v>
                </c:pt>
                <c:pt idx="265">
                  <c:v>303.87</c:v>
                </c:pt>
                <c:pt idx="266">
                  <c:v>304.72000000000003</c:v>
                </c:pt>
                <c:pt idx="267">
                  <c:v>305.57</c:v>
                </c:pt>
                <c:pt idx="268">
                  <c:v>306.41999999999996</c:v>
                </c:pt>
                <c:pt idx="269">
                  <c:v>307.27</c:v>
                </c:pt>
                <c:pt idx="270">
                  <c:v>308.19</c:v>
                </c:pt>
                <c:pt idx="271">
                  <c:v>309.04000000000002</c:v>
                </c:pt>
                <c:pt idx="272">
                  <c:v>309.94</c:v>
                </c:pt>
                <c:pt idx="273">
                  <c:v>310.79000000000002</c:v>
                </c:pt>
                <c:pt idx="274">
                  <c:v>311.64</c:v>
                </c:pt>
                <c:pt idx="275">
                  <c:v>312.56</c:v>
                </c:pt>
                <c:pt idx="276">
                  <c:v>313.40999999999997</c:v>
                </c:pt>
                <c:pt idx="277">
                  <c:v>314.26</c:v>
                </c:pt>
                <c:pt idx="278">
                  <c:v>315.15999999999997</c:v>
                </c:pt>
                <c:pt idx="279">
                  <c:v>316.08</c:v>
                </c:pt>
                <c:pt idx="280">
                  <c:v>316.98</c:v>
                </c:pt>
                <c:pt idx="281">
                  <c:v>317.88</c:v>
                </c:pt>
                <c:pt idx="282">
                  <c:v>318.79999999999995</c:v>
                </c:pt>
                <c:pt idx="283">
                  <c:v>319.64999999999998</c:v>
                </c:pt>
                <c:pt idx="284">
                  <c:v>320.57</c:v>
                </c:pt>
                <c:pt idx="285">
                  <c:v>321.42</c:v>
                </c:pt>
                <c:pt idx="286">
                  <c:v>322.27</c:v>
                </c:pt>
                <c:pt idx="287">
                  <c:v>323.12</c:v>
                </c:pt>
                <c:pt idx="288">
                  <c:v>323.96999999999997</c:v>
                </c:pt>
                <c:pt idx="289">
                  <c:v>324.82</c:v>
                </c:pt>
                <c:pt idx="290">
                  <c:v>325.67</c:v>
                </c:pt>
                <c:pt idx="291">
                  <c:v>326.52</c:v>
                </c:pt>
                <c:pt idx="292">
                  <c:v>327.44</c:v>
                </c:pt>
                <c:pt idx="293">
                  <c:v>328.29</c:v>
                </c:pt>
                <c:pt idx="294">
                  <c:v>329.19</c:v>
                </c:pt>
                <c:pt idx="295">
                  <c:v>330.11</c:v>
                </c:pt>
                <c:pt idx="296">
                  <c:v>331.03</c:v>
                </c:pt>
                <c:pt idx="297">
                  <c:v>331.93</c:v>
                </c:pt>
                <c:pt idx="298">
                  <c:v>332.85</c:v>
                </c:pt>
                <c:pt idx="299">
                  <c:v>333.77</c:v>
                </c:pt>
                <c:pt idx="300">
                  <c:v>334.69</c:v>
                </c:pt>
                <c:pt idx="301">
                  <c:v>335.61</c:v>
                </c:pt>
                <c:pt idx="302">
                  <c:v>336.46</c:v>
                </c:pt>
                <c:pt idx="303">
                  <c:v>337.38</c:v>
                </c:pt>
                <c:pt idx="304">
                  <c:v>338.3</c:v>
                </c:pt>
                <c:pt idx="305">
                  <c:v>339.15000000000003</c:v>
                </c:pt>
                <c:pt idx="306">
                  <c:v>340</c:v>
                </c:pt>
                <c:pt idx="307">
                  <c:v>340.90000000000003</c:v>
                </c:pt>
                <c:pt idx="308">
                  <c:v>341.75</c:v>
                </c:pt>
                <c:pt idx="309">
                  <c:v>342.6</c:v>
                </c:pt>
                <c:pt idx="310">
                  <c:v>343.5</c:v>
                </c:pt>
                <c:pt idx="311">
                  <c:v>344.41999999999996</c:v>
                </c:pt>
                <c:pt idx="312">
                  <c:v>345.32000000000005</c:v>
                </c:pt>
                <c:pt idx="313">
                  <c:v>346.16999999999996</c:v>
                </c:pt>
                <c:pt idx="314">
                  <c:v>347.02</c:v>
                </c:pt>
                <c:pt idx="315">
                  <c:v>347.94</c:v>
                </c:pt>
                <c:pt idx="316">
                  <c:v>348.79</c:v>
                </c:pt>
                <c:pt idx="317">
                  <c:v>349.64</c:v>
                </c:pt>
                <c:pt idx="318">
                  <c:v>350.49</c:v>
                </c:pt>
                <c:pt idx="319">
                  <c:v>351.41</c:v>
                </c:pt>
                <c:pt idx="320">
                  <c:v>352.31</c:v>
                </c:pt>
                <c:pt idx="321">
                  <c:v>353.23</c:v>
                </c:pt>
                <c:pt idx="322">
                  <c:v>354.13</c:v>
                </c:pt>
                <c:pt idx="323">
                  <c:v>355.03</c:v>
                </c:pt>
                <c:pt idx="324">
                  <c:v>355.95</c:v>
                </c:pt>
                <c:pt idx="325">
                  <c:v>356.79999999999995</c:v>
                </c:pt>
                <c:pt idx="326">
                  <c:v>357.7</c:v>
                </c:pt>
                <c:pt idx="327">
                  <c:v>358.59999999999997</c:v>
                </c:pt>
                <c:pt idx="328">
                  <c:v>359.45</c:v>
                </c:pt>
                <c:pt idx="329">
                  <c:v>360.3</c:v>
                </c:pt>
                <c:pt idx="330">
                  <c:v>361.22</c:v>
                </c:pt>
                <c:pt idx="331">
                  <c:v>362.07</c:v>
                </c:pt>
                <c:pt idx="332">
                  <c:v>362.97</c:v>
                </c:pt>
                <c:pt idx="333">
                  <c:v>363.82</c:v>
                </c:pt>
                <c:pt idx="334">
                  <c:v>364.74</c:v>
                </c:pt>
                <c:pt idx="335">
                  <c:v>365.59</c:v>
                </c:pt>
                <c:pt idx="336">
                  <c:v>366.44</c:v>
                </c:pt>
                <c:pt idx="337">
                  <c:v>367.34000000000003</c:v>
                </c:pt>
                <c:pt idx="338">
                  <c:v>368.24</c:v>
                </c:pt>
                <c:pt idx="339">
                  <c:v>369.09000000000003</c:v>
                </c:pt>
                <c:pt idx="340">
                  <c:v>370.01</c:v>
                </c:pt>
                <c:pt idx="341">
                  <c:v>370.86</c:v>
                </c:pt>
                <c:pt idx="342">
                  <c:v>371.71000000000004</c:v>
                </c:pt>
                <c:pt idx="343">
                  <c:v>372.55999999999995</c:v>
                </c:pt>
                <c:pt idx="344">
                  <c:v>373.40999999999997</c:v>
                </c:pt>
                <c:pt idx="345">
                  <c:v>374.33</c:v>
                </c:pt>
                <c:pt idx="346">
                  <c:v>375.18</c:v>
                </c:pt>
                <c:pt idx="347">
                  <c:v>376.1</c:v>
                </c:pt>
                <c:pt idx="348">
                  <c:v>377</c:v>
                </c:pt>
                <c:pt idx="349">
                  <c:v>377.91999999999996</c:v>
                </c:pt>
                <c:pt idx="350">
                  <c:v>378.77</c:v>
                </c:pt>
                <c:pt idx="351">
                  <c:v>379.62</c:v>
                </c:pt>
                <c:pt idx="352">
                  <c:v>380.47</c:v>
                </c:pt>
                <c:pt idx="353">
                  <c:v>381.39</c:v>
                </c:pt>
                <c:pt idx="354">
                  <c:v>382.28999999999996</c:v>
                </c:pt>
                <c:pt idx="355">
                  <c:v>383.14</c:v>
                </c:pt>
                <c:pt idx="356">
                  <c:v>384.06</c:v>
                </c:pt>
                <c:pt idx="357">
                  <c:v>384.91</c:v>
                </c:pt>
                <c:pt idx="358">
                  <c:v>385.76</c:v>
                </c:pt>
                <c:pt idx="359">
                  <c:v>386.66</c:v>
                </c:pt>
                <c:pt idx="360">
                  <c:v>387.58000000000004</c:v>
                </c:pt>
                <c:pt idx="361">
                  <c:v>388.48</c:v>
                </c:pt>
                <c:pt idx="362">
                  <c:v>389.38</c:v>
                </c:pt>
                <c:pt idx="363">
                  <c:v>390.23</c:v>
                </c:pt>
                <c:pt idx="364">
                  <c:v>391.13</c:v>
                </c:pt>
                <c:pt idx="365">
                  <c:v>391.98</c:v>
                </c:pt>
                <c:pt idx="366">
                  <c:v>392.83000000000004</c:v>
                </c:pt>
                <c:pt idx="367">
                  <c:v>393.68</c:v>
                </c:pt>
                <c:pt idx="368">
                  <c:v>394.53000000000003</c:v>
                </c:pt>
                <c:pt idx="369">
                  <c:v>395.38</c:v>
                </c:pt>
                <c:pt idx="370">
                  <c:v>396.23</c:v>
                </c:pt>
                <c:pt idx="371">
                  <c:v>397.08000000000004</c:v>
                </c:pt>
                <c:pt idx="372">
                  <c:v>397.98</c:v>
                </c:pt>
                <c:pt idx="373">
                  <c:v>398.83000000000004</c:v>
                </c:pt>
                <c:pt idx="374">
                  <c:v>399.75</c:v>
                </c:pt>
                <c:pt idx="375">
                  <c:v>400.6</c:v>
                </c:pt>
                <c:pt idx="376">
                  <c:v>401.5</c:v>
                </c:pt>
                <c:pt idx="377">
                  <c:v>402.35</c:v>
                </c:pt>
                <c:pt idx="378">
                  <c:v>403.19999999999993</c:v>
                </c:pt>
                <c:pt idx="379">
                  <c:v>404.04999999999995</c:v>
                </c:pt>
                <c:pt idx="380">
                  <c:v>404.9</c:v>
                </c:pt>
                <c:pt idx="381">
                  <c:v>405.82</c:v>
                </c:pt>
                <c:pt idx="382">
                  <c:v>406.67</c:v>
                </c:pt>
                <c:pt idx="383">
                  <c:v>407.52</c:v>
                </c:pt>
                <c:pt idx="384">
                  <c:v>408.42</c:v>
                </c:pt>
                <c:pt idx="385">
                  <c:v>409.32</c:v>
                </c:pt>
                <c:pt idx="386">
                  <c:v>410.16999999999996</c:v>
                </c:pt>
                <c:pt idx="387">
                  <c:v>411.02</c:v>
                </c:pt>
                <c:pt idx="388">
                  <c:v>411.94</c:v>
                </c:pt>
                <c:pt idx="389">
                  <c:v>412.84000000000003</c:v>
                </c:pt>
                <c:pt idx="390">
                  <c:v>413.76000000000005</c:v>
                </c:pt>
                <c:pt idx="391">
                  <c:v>414.61</c:v>
                </c:pt>
                <c:pt idx="392">
                  <c:v>415.46000000000004</c:v>
                </c:pt>
                <c:pt idx="393">
                  <c:v>416.38</c:v>
                </c:pt>
                <c:pt idx="394">
                  <c:v>417.28</c:v>
                </c:pt>
                <c:pt idx="395">
                  <c:v>418.13</c:v>
                </c:pt>
                <c:pt idx="396">
                  <c:v>418.97999999999996</c:v>
                </c:pt>
                <c:pt idx="397">
                  <c:v>419.9</c:v>
                </c:pt>
                <c:pt idx="398">
                  <c:v>420.75</c:v>
                </c:pt>
                <c:pt idx="399">
                  <c:v>421.65</c:v>
                </c:pt>
                <c:pt idx="400">
                  <c:v>422.5</c:v>
                </c:pt>
                <c:pt idx="401">
                  <c:v>423.35</c:v>
                </c:pt>
                <c:pt idx="402">
                  <c:v>424.2</c:v>
                </c:pt>
                <c:pt idx="403">
                  <c:v>425.04999999999995</c:v>
                </c:pt>
                <c:pt idx="404">
                  <c:v>425.96999999999997</c:v>
                </c:pt>
                <c:pt idx="405">
                  <c:v>426.89</c:v>
                </c:pt>
                <c:pt idx="406">
                  <c:v>427.80999999999995</c:v>
                </c:pt>
                <c:pt idx="407">
                  <c:v>428.65999999999997</c:v>
                </c:pt>
                <c:pt idx="408">
                  <c:v>429.51</c:v>
                </c:pt>
                <c:pt idx="409">
                  <c:v>430.40999999999997</c:v>
                </c:pt>
                <c:pt idx="410">
                  <c:v>431.26</c:v>
                </c:pt>
                <c:pt idx="411">
                  <c:v>432.11</c:v>
                </c:pt>
                <c:pt idx="412">
                  <c:v>433.03000000000003</c:v>
                </c:pt>
                <c:pt idx="413">
                  <c:v>433.88</c:v>
                </c:pt>
                <c:pt idx="414">
                  <c:v>434.78</c:v>
                </c:pt>
                <c:pt idx="415">
                  <c:v>435.63</c:v>
                </c:pt>
                <c:pt idx="416">
                  <c:v>436.48</c:v>
                </c:pt>
                <c:pt idx="417">
                  <c:v>437.38</c:v>
                </c:pt>
                <c:pt idx="418">
                  <c:v>438.3</c:v>
                </c:pt>
                <c:pt idx="419">
                  <c:v>439.15000000000003</c:v>
                </c:pt>
                <c:pt idx="420">
                  <c:v>440.05</c:v>
                </c:pt>
                <c:pt idx="421">
                  <c:v>440.95000000000005</c:v>
                </c:pt>
                <c:pt idx="422">
                  <c:v>441.87</c:v>
                </c:pt>
                <c:pt idx="423">
                  <c:v>442.72</c:v>
                </c:pt>
                <c:pt idx="424">
                  <c:v>443.64</c:v>
                </c:pt>
                <c:pt idx="425">
                  <c:v>444.48999999999995</c:v>
                </c:pt>
                <c:pt idx="426">
                  <c:v>445.34</c:v>
                </c:pt>
                <c:pt idx="427">
                  <c:v>446.26</c:v>
                </c:pt>
                <c:pt idx="428">
                  <c:v>447.11</c:v>
                </c:pt>
                <c:pt idx="429">
                  <c:v>448.03</c:v>
                </c:pt>
                <c:pt idx="430">
                  <c:v>448.95</c:v>
                </c:pt>
                <c:pt idx="431">
                  <c:v>449.84999999999997</c:v>
                </c:pt>
                <c:pt idx="432">
                  <c:v>450.75</c:v>
                </c:pt>
                <c:pt idx="433">
                  <c:v>451.59999999999997</c:v>
                </c:pt>
                <c:pt idx="434">
                  <c:v>452.45</c:v>
                </c:pt>
                <c:pt idx="435">
                  <c:v>453.29999999999995</c:v>
                </c:pt>
                <c:pt idx="436">
                  <c:v>454.15</c:v>
                </c:pt>
                <c:pt idx="437">
                  <c:v>455.07</c:v>
                </c:pt>
                <c:pt idx="438">
                  <c:v>455.99</c:v>
                </c:pt>
                <c:pt idx="439">
                  <c:v>456.84000000000003</c:v>
                </c:pt>
                <c:pt idx="440">
                  <c:v>457.69</c:v>
                </c:pt>
                <c:pt idx="441">
                  <c:v>458.61</c:v>
                </c:pt>
                <c:pt idx="442">
                  <c:v>459.46000000000004</c:v>
                </c:pt>
                <c:pt idx="443">
                  <c:v>460.30999999999995</c:v>
                </c:pt>
                <c:pt idx="444">
                  <c:v>461.15999999999997</c:v>
                </c:pt>
                <c:pt idx="445">
                  <c:v>462.08</c:v>
                </c:pt>
                <c:pt idx="446">
                  <c:v>462.93</c:v>
                </c:pt>
                <c:pt idx="447">
                  <c:v>463.85</c:v>
                </c:pt>
                <c:pt idx="448">
                  <c:v>464.7</c:v>
                </c:pt>
                <c:pt idx="449">
                  <c:v>465.62</c:v>
                </c:pt>
                <c:pt idx="450">
                  <c:v>466.47</c:v>
                </c:pt>
                <c:pt idx="451">
                  <c:v>467.37</c:v>
                </c:pt>
                <c:pt idx="452">
                  <c:v>468.27</c:v>
                </c:pt>
                <c:pt idx="453">
                  <c:v>469.16999999999996</c:v>
                </c:pt>
                <c:pt idx="454">
                  <c:v>470.02</c:v>
                </c:pt>
                <c:pt idx="455">
                  <c:v>470.87</c:v>
                </c:pt>
                <c:pt idx="456">
                  <c:v>471.78999999999996</c:v>
                </c:pt>
                <c:pt idx="457">
                  <c:v>472.69000000000005</c:v>
                </c:pt>
                <c:pt idx="458">
                  <c:v>473.53999999999996</c:v>
                </c:pt>
                <c:pt idx="459">
                  <c:v>474.39</c:v>
                </c:pt>
                <c:pt idx="460">
                  <c:v>475.24</c:v>
                </c:pt>
                <c:pt idx="461">
                  <c:v>476.09000000000003</c:v>
                </c:pt>
                <c:pt idx="462">
                  <c:v>476.94000000000005</c:v>
                </c:pt>
                <c:pt idx="463">
                  <c:v>477.84000000000003</c:v>
                </c:pt>
                <c:pt idx="464">
                  <c:v>478.76</c:v>
                </c:pt>
                <c:pt idx="465">
                  <c:v>479.66</c:v>
                </c:pt>
                <c:pt idx="466">
                  <c:v>480.58000000000004</c:v>
                </c:pt>
                <c:pt idx="467">
                  <c:v>481.48</c:v>
                </c:pt>
                <c:pt idx="468">
                  <c:v>482.4</c:v>
                </c:pt>
                <c:pt idx="469">
                  <c:v>483.29999999999995</c:v>
                </c:pt>
                <c:pt idx="470">
                  <c:v>484.15</c:v>
                </c:pt>
                <c:pt idx="471">
                  <c:v>485.07</c:v>
                </c:pt>
                <c:pt idx="472">
                  <c:v>485.96999999999997</c:v>
                </c:pt>
                <c:pt idx="473">
                  <c:v>486.89</c:v>
                </c:pt>
                <c:pt idx="474">
                  <c:v>487.74</c:v>
                </c:pt>
                <c:pt idx="475">
                  <c:v>488.59000000000003</c:v>
                </c:pt>
                <c:pt idx="476">
                  <c:v>489.44</c:v>
                </c:pt>
                <c:pt idx="477">
                  <c:v>490.36</c:v>
                </c:pt>
                <c:pt idx="478">
                  <c:v>491.21000000000004</c:v>
                </c:pt>
                <c:pt idx="479">
                  <c:v>492.05999999999995</c:v>
                </c:pt>
                <c:pt idx="480">
                  <c:v>492.98</c:v>
                </c:pt>
                <c:pt idx="481">
                  <c:v>493.88</c:v>
                </c:pt>
                <c:pt idx="482">
                  <c:v>494.73</c:v>
                </c:pt>
                <c:pt idx="483">
                  <c:v>495.58000000000004</c:v>
                </c:pt>
                <c:pt idx="484">
                  <c:v>496.48</c:v>
                </c:pt>
                <c:pt idx="485">
                  <c:v>497.38</c:v>
                </c:pt>
                <c:pt idx="486">
                  <c:v>498.23</c:v>
                </c:pt>
                <c:pt idx="487">
                  <c:v>499.08000000000004</c:v>
                </c:pt>
                <c:pt idx="488">
                  <c:v>499.98</c:v>
                </c:pt>
                <c:pt idx="489">
                  <c:v>500.83000000000004</c:v>
                </c:pt>
                <c:pt idx="490">
                  <c:v>501.75</c:v>
                </c:pt>
                <c:pt idx="491">
                  <c:v>502.6</c:v>
                </c:pt>
                <c:pt idx="492">
                  <c:v>503.52000000000004</c:v>
                </c:pt>
                <c:pt idx="493">
                  <c:v>504.42</c:v>
                </c:pt>
                <c:pt idx="494">
                  <c:v>505.27000000000004</c:v>
                </c:pt>
                <c:pt idx="495">
                  <c:v>506.12</c:v>
                </c:pt>
                <c:pt idx="496">
                  <c:v>506.97</c:v>
                </c:pt>
                <c:pt idx="497">
                  <c:v>507.82</c:v>
                </c:pt>
                <c:pt idx="498">
                  <c:v>508.67</c:v>
                </c:pt>
                <c:pt idx="499">
                  <c:v>509.52000000000004</c:v>
                </c:pt>
                <c:pt idx="500">
                  <c:v>510.42</c:v>
                </c:pt>
                <c:pt idx="501">
                  <c:v>511.27</c:v>
                </c:pt>
                <c:pt idx="502">
                  <c:v>512.17000000000007</c:v>
                </c:pt>
                <c:pt idx="503">
                  <c:v>513.09</c:v>
                </c:pt>
                <c:pt idx="504">
                  <c:v>513.94000000000005</c:v>
                </c:pt>
                <c:pt idx="505">
                  <c:v>514.79</c:v>
                </c:pt>
                <c:pt idx="506">
                  <c:v>515.64</c:v>
                </c:pt>
                <c:pt idx="507">
                  <c:v>516.49</c:v>
                </c:pt>
                <c:pt idx="508">
                  <c:v>517.39</c:v>
                </c:pt>
                <c:pt idx="509">
                  <c:v>518.24</c:v>
                </c:pt>
                <c:pt idx="510">
                  <c:v>519.09</c:v>
                </c:pt>
                <c:pt idx="511">
                  <c:v>520.01</c:v>
                </c:pt>
                <c:pt idx="512">
                  <c:v>520.91</c:v>
                </c:pt>
                <c:pt idx="513">
                  <c:v>521.76</c:v>
                </c:pt>
                <c:pt idx="514">
                  <c:v>522.66</c:v>
                </c:pt>
                <c:pt idx="515">
                  <c:v>523.51</c:v>
                </c:pt>
                <c:pt idx="516">
                  <c:v>524.36</c:v>
                </c:pt>
                <c:pt idx="517">
                  <c:v>525.21</c:v>
                </c:pt>
                <c:pt idx="518">
                  <c:v>526.05999999999995</c:v>
                </c:pt>
                <c:pt idx="519">
                  <c:v>526.91</c:v>
                </c:pt>
                <c:pt idx="520">
                  <c:v>527.82999999999993</c:v>
                </c:pt>
                <c:pt idx="521">
                  <c:v>528.68000000000006</c:v>
                </c:pt>
                <c:pt idx="522">
                  <c:v>529.53</c:v>
                </c:pt>
                <c:pt idx="523">
                  <c:v>530.38000000000011</c:v>
                </c:pt>
                <c:pt idx="524">
                  <c:v>531.23</c:v>
                </c:pt>
                <c:pt idx="525">
                  <c:v>532.07999999999993</c:v>
                </c:pt>
                <c:pt idx="526">
                  <c:v>533</c:v>
                </c:pt>
                <c:pt idx="527">
                  <c:v>533.85</c:v>
                </c:pt>
                <c:pt idx="528">
                  <c:v>534.70000000000005</c:v>
                </c:pt>
                <c:pt idx="529">
                  <c:v>535.6</c:v>
                </c:pt>
                <c:pt idx="530">
                  <c:v>536.45000000000005</c:v>
                </c:pt>
                <c:pt idx="531">
                  <c:v>537.35</c:v>
                </c:pt>
                <c:pt idx="532">
                  <c:v>538.25</c:v>
                </c:pt>
                <c:pt idx="533">
                  <c:v>539.1</c:v>
                </c:pt>
                <c:pt idx="534">
                  <c:v>539.95000000000005</c:v>
                </c:pt>
                <c:pt idx="535">
                  <c:v>540.85</c:v>
                </c:pt>
                <c:pt idx="536">
                  <c:v>541.69999999999993</c:v>
                </c:pt>
                <c:pt idx="537">
                  <c:v>542.62</c:v>
                </c:pt>
                <c:pt idx="538">
                  <c:v>543.54</c:v>
                </c:pt>
                <c:pt idx="539">
                  <c:v>544.39</c:v>
                </c:pt>
                <c:pt idx="540">
                  <c:v>545.24</c:v>
                </c:pt>
                <c:pt idx="541">
                  <c:v>546.16000000000008</c:v>
                </c:pt>
                <c:pt idx="542">
                  <c:v>547.06000000000006</c:v>
                </c:pt>
                <c:pt idx="543">
                  <c:v>547.98</c:v>
                </c:pt>
                <c:pt idx="544">
                  <c:v>548.82999999999993</c:v>
                </c:pt>
                <c:pt idx="545">
                  <c:v>549.67999999999995</c:v>
                </c:pt>
                <c:pt idx="546">
                  <c:v>550.6</c:v>
                </c:pt>
                <c:pt idx="547">
                  <c:v>551.45000000000005</c:v>
                </c:pt>
                <c:pt idx="548">
                  <c:v>552.35</c:v>
                </c:pt>
                <c:pt idx="549">
                  <c:v>553.27</c:v>
                </c:pt>
                <c:pt idx="550">
                  <c:v>554.12</c:v>
                </c:pt>
                <c:pt idx="551">
                  <c:v>554.97</c:v>
                </c:pt>
                <c:pt idx="552">
                  <c:v>555.81999999999994</c:v>
                </c:pt>
                <c:pt idx="553">
                  <c:v>556.72</c:v>
                </c:pt>
                <c:pt idx="554">
                  <c:v>557.6400000000001</c:v>
                </c:pt>
                <c:pt idx="555">
                  <c:v>558.49</c:v>
                </c:pt>
                <c:pt idx="556">
                  <c:v>559.33999999999992</c:v>
                </c:pt>
                <c:pt idx="557">
                  <c:v>560.19000000000005</c:v>
                </c:pt>
                <c:pt idx="558">
                  <c:v>561.11</c:v>
                </c:pt>
                <c:pt idx="559">
                  <c:v>561.96</c:v>
                </c:pt>
                <c:pt idx="560">
                  <c:v>562.81000000000006</c:v>
                </c:pt>
                <c:pt idx="561">
                  <c:v>563.71</c:v>
                </c:pt>
                <c:pt idx="562">
                  <c:v>564.63</c:v>
                </c:pt>
                <c:pt idx="563">
                  <c:v>565.54999999999995</c:v>
                </c:pt>
                <c:pt idx="564">
                  <c:v>566.40000000000009</c:v>
                </c:pt>
                <c:pt idx="565">
                  <c:v>567.29999999999995</c:v>
                </c:pt>
                <c:pt idx="566">
                  <c:v>568.20000000000005</c:v>
                </c:pt>
                <c:pt idx="567">
                  <c:v>569.1</c:v>
                </c:pt>
                <c:pt idx="568">
                  <c:v>570.02</c:v>
                </c:pt>
                <c:pt idx="569">
                  <c:v>570.87</c:v>
                </c:pt>
                <c:pt idx="570">
                  <c:v>571.72</c:v>
                </c:pt>
                <c:pt idx="571">
                  <c:v>572.62</c:v>
                </c:pt>
                <c:pt idx="572">
                  <c:v>573.47</c:v>
                </c:pt>
                <c:pt idx="573">
                  <c:v>574.37</c:v>
                </c:pt>
                <c:pt idx="574">
                  <c:v>575.22</c:v>
                </c:pt>
                <c:pt idx="575">
                  <c:v>576.07000000000005</c:v>
                </c:pt>
                <c:pt idx="576">
                  <c:v>576.91999999999996</c:v>
                </c:pt>
                <c:pt idx="577">
                  <c:v>577.81999999999994</c:v>
                </c:pt>
                <c:pt idx="578">
                  <c:v>578.74</c:v>
                </c:pt>
                <c:pt idx="579">
                  <c:v>579.66</c:v>
                </c:pt>
                <c:pt idx="580">
                  <c:v>580.55999999999995</c:v>
                </c:pt>
                <c:pt idx="581">
                  <c:v>581.41000000000008</c:v>
                </c:pt>
                <c:pt idx="582">
                  <c:v>582.33000000000004</c:v>
                </c:pt>
                <c:pt idx="583">
                  <c:v>583.25</c:v>
                </c:pt>
                <c:pt idx="584">
                  <c:v>584.15</c:v>
                </c:pt>
                <c:pt idx="585">
                  <c:v>585.04999999999995</c:v>
                </c:pt>
                <c:pt idx="586">
                  <c:v>585.9</c:v>
                </c:pt>
                <c:pt idx="587">
                  <c:v>586.81999999999994</c:v>
                </c:pt>
                <c:pt idx="588">
                  <c:v>587.72</c:v>
                </c:pt>
                <c:pt idx="589">
                  <c:v>588.62</c:v>
                </c:pt>
                <c:pt idx="590">
                  <c:v>589.54</c:v>
                </c:pt>
                <c:pt idx="591">
                  <c:v>590.46</c:v>
                </c:pt>
                <c:pt idx="592">
                  <c:v>591.30999999999995</c:v>
                </c:pt>
                <c:pt idx="593">
                  <c:v>592.20999999999992</c:v>
                </c:pt>
                <c:pt idx="594">
                  <c:v>593.11</c:v>
                </c:pt>
                <c:pt idx="595">
                  <c:v>593.96</c:v>
                </c:pt>
                <c:pt idx="596">
                  <c:v>594.88</c:v>
                </c:pt>
                <c:pt idx="597">
                  <c:v>595.73</c:v>
                </c:pt>
                <c:pt idx="598">
                  <c:v>596.58000000000004</c:v>
                </c:pt>
                <c:pt idx="599">
                  <c:v>597.43000000000006</c:v>
                </c:pt>
                <c:pt idx="600">
                  <c:v>598.28</c:v>
                </c:pt>
                <c:pt idx="601">
                  <c:v>599.13</c:v>
                </c:pt>
                <c:pt idx="602">
                  <c:v>599.98</c:v>
                </c:pt>
                <c:pt idx="603">
                  <c:v>600.83000000000004</c:v>
                </c:pt>
                <c:pt idx="604">
                  <c:v>601.68000000000006</c:v>
                </c:pt>
                <c:pt idx="605">
                  <c:v>602.6</c:v>
                </c:pt>
                <c:pt idx="606">
                  <c:v>603.45000000000005</c:v>
                </c:pt>
                <c:pt idx="607">
                  <c:v>604.35</c:v>
                </c:pt>
                <c:pt idx="608">
                  <c:v>605.20000000000005</c:v>
                </c:pt>
                <c:pt idx="609">
                  <c:v>606.12000000000012</c:v>
                </c:pt>
                <c:pt idx="610">
                  <c:v>607.02</c:v>
                </c:pt>
                <c:pt idx="611">
                  <c:v>607.86999999999989</c:v>
                </c:pt>
                <c:pt idx="612">
                  <c:v>608.77</c:v>
                </c:pt>
                <c:pt idx="613">
                  <c:v>609.68999999999994</c:v>
                </c:pt>
                <c:pt idx="614">
                  <c:v>610.54</c:v>
                </c:pt>
                <c:pt idx="615">
                  <c:v>611.46</c:v>
                </c:pt>
                <c:pt idx="616">
                  <c:v>612.38</c:v>
                </c:pt>
                <c:pt idx="617">
                  <c:v>613.28</c:v>
                </c:pt>
                <c:pt idx="618">
                  <c:v>614.20000000000005</c:v>
                </c:pt>
                <c:pt idx="619">
                  <c:v>615.05000000000007</c:v>
                </c:pt>
                <c:pt idx="620">
                  <c:v>615.97</c:v>
                </c:pt>
                <c:pt idx="621">
                  <c:v>616.81999999999994</c:v>
                </c:pt>
                <c:pt idx="622">
                  <c:v>617.74</c:v>
                </c:pt>
                <c:pt idx="623">
                  <c:v>618.58999999999992</c:v>
                </c:pt>
                <c:pt idx="624">
                  <c:v>619.44000000000005</c:v>
                </c:pt>
                <c:pt idx="625">
                  <c:v>620.33999999999992</c:v>
                </c:pt>
                <c:pt idx="626">
                  <c:v>621.19000000000005</c:v>
                </c:pt>
                <c:pt idx="627">
                  <c:v>622.11</c:v>
                </c:pt>
                <c:pt idx="628">
                  <c:v>623.03</c:v>
                </c:pt>
                <c:pt idx="629">
                  <c:v>623.95000000000005</c:v>
                </c:pt>
                <c:pt idx="630">
                  <c:v>624.85</c:v>
                </c:pt>
                <c:pt idx="631">
                  <c:v>625.77</c:v>
                </c:pt>
                <c:pt idx="632">
                  <c:v>626.62</c:v>
                </c:pt>
                <c:pt idx="633">
                  <c:v>627.54</c:v>
                </c:pt>
                <c:pt idx="634">
                  <c:v>628.46</c:v>
                </c:pt>
                <c:pt idx="635">
                  <c:v>629.38</c:v>
                </c:pt>
                <c:pt idx="636">
                  <c:v>630.23</c:v>
                </c:pt>
                <c:pt idx="637">
                  <c:v>631.08000000000004</c:v>
                </c:pt>
                <c:pt idx="638">
                  <c:v>631.92999999999995</c:v>
                </c:pt>
                <c:pt idx="639">
                  <c:v>632.84999999999991</c:v>
                </c:pt>
                <c:pt idx="640">
                  <c:v>633.70000000000005</c:v>
                </c:pt>
                <c:pt idx="641">
                  <c:v>634.59999999999991</c:v>
                </c:pt>
                <c:pt idx="642">
                  <c:v>635.45000000000005</c:v>
                </c:pt>
                <c:pt idx="643">
                  <c:v>636.29999999999995</c:v>
                </c:pt>
                <c:pt idx="644">
                  <c:v>637.22</c:v>
                </c:pt>
                <c:pt idx="645">
                  <c:v>638.12</c:v>
                </c:pt>
                <c:pt idx="646">
                  <c:v>638.97</c:v>
                </c:pt>
                <c:pt idx="647">
                  <c:v>639.87</c:v>
                </c:pt>
                <c:pt idx="648">
                  <c:v>640.77</c:v>
                </c:pt>
                <c:pt idx="649">
                  <c:v>641.67000000000007</c:v>
                </c:pt>
                <c:pt idx="650">
                  <c:v>642.59</c:v>
                </c:pt>
                <c:pt idx="651">
                  <c:v>643.51</c:v>
                </c:pt>
                <c:pt idx="652">
                  <c:v>644.3599999999999</c:v>
                </c:pt>
                <c:pt idx="653">
                  <c:v>645.26</c:v>
                </c:pt>
                <c:pt idx="654">
                  <c:v>646.16</c:v>
                </c:pt>
                <c:pt idx="655">
                  <c:v>647.05999999999995</c:v>
                </c:pt>
                <c:pt idx="656">
                  <c:v>647.98</c:v>
                </c:pt>
                <c:pt idx="657">
                  <c:v>648.9</c:v>
                </c:pt>
                <c:pt idx="658">
                  <c:v>649.75</c:v>
                </c:pt>
                <c:pt idx="659">
                  <c:v>650.6</c:v>
                </c:pt>
                <c:pt idx="660">
                  <c:v>651.5</c:v>
                </c:pt>
                <c:pt idx="661">
                  <c:v>652.4</c:v>
                </c:pt>
                <c:pt idx="662">
                  <c:v>653.25</c:v>
                </c:pt>
                <c:pt idx="663">
                  <c:v>654.1</c:v>
                </c:pt>
                <c:pt idx="664">
                  <c:v>654.94999999999993</c:v>
                </c:pt>
                <c:pt idx="665">
                  <c:v>655.8</c:v>
                </c:pt>
                <c:pt idx="666">
                  <c:v>656.69999999999993</c:v>
                </c:pt>
                <c:pt idx="667">
                  <c:v>657.55</c:v>
                </c:pt>
                <c:pt idx="668">
                  <c:v>658.45</c:v>
                </c:pt>
                <c:pt idx="669">
                  <c:v>659.3</c:v>
                </c:pt>
                <c:pt idx="670">
                  <c:v>660.19999999999993</c:v>
                </c:pt>
                <c:pt idx="671">
                  <c:v>647.4</c:v>
                </c:pt>
                <c:pt idx="672">
                  <c:v>648.25</c:v>
                </c:pt>
                <c:pt idx="673">
                  <c:v>649.15</c:v>
                </c:pt>
                <c:pt idx="674">
                  <c:v>650.05000000000007</c:v>
                </c:pt>
                <c:pt idx="675">
                  <c:v>650.95000000000005</c:v>
                </c:pt>
                <c:pt idx="676">
                  <c:v>651.85</c:v>
                </c:pt>
                <c:pt idx="677">
                  <c:v>652.69999999999993</c:v>
                </c:pt>
                <c:pt idx="678">
                  <c:v>653.54999999999995</c:v>
                </c:pt>
                <c:pt idx="679">
                  <c:v>654.4</c:v>
                </c:pt>
                <c:pt idx="680">
                  <c:v>655.25</c:v>
                </c:pt>
                <c:pt idx="681">
                  <c:v>656.1</c:v>
                </c:pt>
                <c:pt idx="682">
                  <c:v>656.94999999999993</c:v>
                </c:pt>
                <c:pt idx="683">
                  <c:v>657.8</c:v>
                </c:pt>
                <c:pt idx="684">
                  <c:v>658.65</c:v>
                </c:pt>
                <c:pt idx="685">
                  <c:v>659.5</c:v>
                </c:pt>
                <c:pt idx="686">
                  <c:v>660.40000000000009</c:v>
                </c:pt>
                <c:pt idx="687">
                  <c:v>661.25</c:v>
                </c:pt>
                <c:pt idx="688">
                  <c:v>662.1</c:v>
                </c:pt>
                <c:pt idx="689">
                  <c:v>662.95</c:v>
                </c:pt>
                <c:pt idx="690">
                  <c:v>663.80000000000007</c:v>
                </c:pt>
                <c:pt idx="691">
                  <c:v>664.65</c:v>
                </c:pt>
                <c:pt idx="692">
                  <c:v>665.5</c:v>
                </c:pt>
                <c:pt idx="693">
                  <c:v>666.35</c:v>
                </c:pt>
                <c:pt idx="694">
                  <c:v>667.25</c:v>
                </c:pt>
                <c:pt idx="695">
                  <c:v>668.1</c:v>
                </c:pt>
                <c:pt idx="696">
                  <c:v>668.95</c:v>
                </c:pt>
                <c:pt idx="697">
                  <c:v>669.8</c:v>
                </c:pt>
                <c:pt idx="698">
                  <c:v>670.7</c:v>
                </c:pt>
                <c:pt idx="699">
                  <c:v>671.55</c:v>
                </c:pt>
                <c:pt idx="700">
                  <c:v>672.4</c:v>
                </c:pt>
                <c:pt idx="701">
                  <c:v>673.25</c:v>
                </c:pt>
                <c:pt idx="702">
                  <c:v>674.1</c:v>
                </c:pt>
                <c:pt idx="703">
                  <c:v>674.95</c:v>
                </c:pt>
                <c:pt idx="704">
                  <c:v>675.85</c:v>
                </c:pt>
                <c:pt idx="705">
                  <c:v>676.69999999999993</c:v>
                </c:pt>
                <c:pt idx="706">
                  <c:v>677.55</c:v>
                </c:pt>
                <c:pt idx="707">
                  <c:v>678.4</c:v>
                </c:pt>
                <c:pt idx="708">
                  <c:v>679.3</c:v>
                </c:pt>
                <c:pt idx="709">
                  <c:v>680.15</c:v>
                </c:pt>
                <c:pt idx="710">
                  <c:v>681</c:v>
                </c:pt>
                <c:pt idx="711">
                  <c:v>681.85</c:v>
                </c:pt>
                <c:pt idx="712">
                  <c:v>682.69999999999993</c:v>
                </c:pt>
                <c:pt idx="713">
                  <c:v>683.55</c:v>
                </c:pt>
                <c:pt idx="714">
                  <c:v>684.4</c:v>
                </c:pt>
                <c:pt idx="715">
                  <c:v>685.25</c:v>
                </c:pt>
                <c:pt idx="716">
                  <c:v>686.09999999999991</c:v>
                </c:pt>
                <c:pt idx="717">
                  <c:v>686.95</c:v>
                </c:pt>
                <c:pt idx="718">
                  <c:v>687.84999999999991</c:v>
                </c:pt>
                <c:pt idx="719">
                  <c:v>688.75</c:v>
                </c:pt>
                <c:pt idx="720">
                  <c:v>689.59999999999991</c:v>
                </c:pt>
                <c:pt idx="721">
                  <c:v>690.44999999999993</c:v>
                </c:pt>
                <c:pt idx="722">
                  <c:v>691.3</c:v>
                </c:pt>
                <c:pt idx="723">
                  <c:v>692.15</c:v>
                </c:pt>
                <c:pt idx="724">
                  <c:v>693</c:v>
                </c:pt>
                <c:pt idx="725">
                  <c:v>693.85</c:v>
                </c:pt>
                <c:pt idx="726">
                  <c:v>694.7</c:v>
                </c:pt>
                <c:pt idx="727">
                  <c:v>695.55</c:v>
                </c:pt>
                <c:pt idx="728">
                  <c:v>696.4</c:v>
                </c:pt>
                <c:pt idx="729">
                  <c:v>697.25</c:v>
                </c:pt>
                <c:pt idx="730">
                  <c:v>698.1</c:v>
                </c:pt>
                <c:pt idx="731">
                  <c:v>698.95</c:v>
                </c:pt>
                <c:pt idx="732">
                  <c:v>699.85</c:v>
                </c:pt>
                <c:pt idx="733">
                  <c:v>700.7</c:v>
                </c:pt>
                <c:pt idx="734">
                  <c:v>701.55000000000007</c:v>
                </c:pt>
                <c:pt idx="735">
                  <c:v>702.45</c:v>
                </c:pt>
                <c:pt idx="736">
                  <c:v>703.3</c:v>
                </c:pt>
                <c:pt idx="737">
                  <c:v>704.14999999999986</c:v>
                </c:pt>
                <c:pt idx="738">
                  <c:v>705</c:v>
                </c:pt>
                <c:pt idx="739">
                  <c:v>705.84999999999991</c:v>
                </c:pt>
                <c:pt idx="740">
                  <c:v>706.75</c:v>
                </c:pt>
                <c:pt idx="741">
                  <c:v>707.65000000000009</c:v>
                </c:pt>
                <c:pt idx="742">
                  <c:v>708.5</c:v>
                </c:pt>
                <c:pt idx="743">
                  <c:v>709.34999999999991</c:v>
                </c:pt>
                <c:pt idx="744">
                  <c:v>710.2</c:v>
                </c:pt>
                <c:pt idx="745">
                  <c:v>711.09999999999991</c:v>
                </c:pt>
                <c:pt idx="746">
                  <c:v>711.95</c:v>
                </c:pt>
                <c:pt idx="747">
                  <c:v>712.8</c:v>
                </c:pt>
                <c:pt idx="748">
                  <c:v>713.65000000000009</c:v>
                </c:pt>
                <c:pt idx="749">
                  <c:v>714.5</c:v>
                </c:pt>
                <c:pt idx="750">
                  <c:v>715.4</c:v>
                </c:pt>
                <c:pt idx="751">
                  <c:v>716.25</c:v>
                </c:pt>
                <c:pt idx="752">
                  <c:v>717.09999999999991</c:v>
                </c:pt>
                <c:pt idx="753">
                  <c:v>717.94999999999993</c:v>
                </c:pt>
                <c:pt idx="754">
                  <c:v>718.8</c:v>
                </c:pt>
                <c:pt idx="755">
                  <c:v>719.65</c:v>
                </c:pt>
                <c:pt idx="756">
                  <c:v>720.5</c:v>
                </c:pt>
                <c:pt idx="757">
                  <c:v>721.35</c:v>
                </c:pt>
                <c:pt idx="758">
                  <c:v>722.2</c:v>
                </c:pt>
                <c:pt idx="759">
                  <c:v>723.05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689-41BE-9263-EBBF0E4042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9118416"/>
        <c:axId val="789118768"/>
      </c:scatterChart>
      <c:valAx>
        <c:axId val="789118416"/>
        <c:scaling>
          <c:orientation val="minMax"/>
          <c:max val="760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b="1">
                    <a:solidFill>
                      <a:sysClr val="windowText" lastClr="000000"/>
                    </a:solidFill>
                  </a:rPr>
                  <a:t>Case Number</a:t>
                </a:r>
                <a:endParaRPr lang="en-US" b="1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3968508177188676"/>
              <c:y val="0.97248786310088198"/>
            </c:manualLayout>
          </c:layout>
          <c:overlay val="0"/>
          <c:spPr>
            <a:noFill/>
            <a:ln>
              <a:solidFill>
                <a:schemeClr val="tx1">
                  <a:lumMod val="15000"/>
                  <a:lumOff val="85000"/>
                  <a:alpha val="87000"/>
                </a:schemeClr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118768"/>
        <c:crosses val="autoZero"/>
        <c:crossBetween val="midCat"/>
        <c:majorUnit val="30"/>
        <c:minorUnit val="1"/>
      </c:valAx>
      <c:valAx>
        <c:axId val="789118768"/>
        <c:scaling>
          <c:orientation val="minMax"/>
          <c:max val="900"/>
          <c:min val="0"/>
        </c:scaling>
        <c:delete val="0"/>
        <c:axPos val="l"/>
        <c:majorGridlines>
          <c:spPr>
            <a:ln w="190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</a:rPr>
                  <a:t>Total</a:t>
                </a:r>
                <a:r>
                  <a:rPr lang="en-US" b="1" baseline="0">
                    <a:solidFill>
                      <a:sysClr val="windowText" lastClr="000000"/>
                    </a:solidFill>
                  </a:rPr>
                  <a:t> discount price</a:t>
                </a:r>
                <a:endParaRPr lang="en-US" b="1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118416"/>
        <c:crosses val="autoZero"/>
        <c:crossBetween val="midCat"/>
        <c:majorUnit val="5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205739</xdr:colOff>
      <xdr:row>3</xdr:row>
      <xdr:rowOff>35859</xdr:rowOff>
    </xdr:from>
    <xdr:to>
      <xdr:col>16</xdr:col>
      <xdr:colOff>1111624</xdr:colOff>
      <xdr:row>23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B95000C-30EA-41F6-93A1-23BBEA31F4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182880</xdr:colOff>
      <xdr:row>24</xdr:row>
      <xdr:rowOff>8964</xdr:rowOff>
    </xdr:from>
    <xdr:to>
      <xdr:col>16</xdr:col>
      <xdr:colOff>1120588</xdr:colOff>
      <xdr:row>43</xdr:row>
      <xdr:rowOff>83819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5C101F3-3FFA-4CA6-8EB6-E3CFB8C4DB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213360</xdr:colOff>
      <xdr:row>45</xdr:row>
      <xdr:rowOff>44824</xdr:rowOff>
    </xdr:from>
    <xdr:to>
      <xdr:col>16</xdr:col>
      <xdr:colOff>1138518</xdr:colOff>
      <xdr:row>64</xdr:row>
      <xdr:rowOff>167640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E3CBCDE-799F-4D22-971A-CBAA5C648E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220978</xdr:colOff>
      <xdr:row>66</xdr:row>
      <xdr:rowOff>116541</xdr:rowOff>
    </xdr:from>
    <xdr:to>
      <xdr:col>16</xdr:col>
      <xdr:colOff>1138517</xdr:colOff>
      <xdr:row>91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65465FF-956E-4D56-8A13-A9A9E2BF88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C062B-16DE-42B5-AD18-EE2211325F80}">
  <dimension ref="A1:K5"/>
  <sheetViews>
    <sheetView tabSelected="1" workbookViewId="0">
      <selection sqref="A1:H1"/>
    </sheetView>
  </sheetViews>
  <sheetFormatPr defaultRowHeight="14.4"/>
  <cols>
    <col min="2" max="2" width="23.44140625" customWidth="1"/>
    <col min="3" max="3" width="13.21875" customWidth="1"/>
    <col min="4" max="4" width="13.44140625" customWidth="1"/>
    <col min="5" max="5" width="10.77734375" customWidth="1"/>
    <col min="6" max="6" width="12" customWidth="1"/>
    <col min="7" max="7" width="11.44140625" customWidth="1"/>
    <col min="8" max="8" width="12.77734375" customWidth="1"/>
    <col min="9" max="9" width="14.5546875" hidden="1" customWidth="1"/>
    <col min="10" max="10" width="15.5546875" hidden="1" customWidth="1"/>
    <col min="11" max="11" width="14.6640625" hidden="1" customWidth="1"/>
  </cols>
  <sheetData>
    <row r="1" spans="1:11" ht="23.4">
      <c r="A1" s="16" t="s">
        <v>45</v>
      </c>
      <c r="B1" s="16"/>
      <c r="C1" s="16"/>
      <c r="D1" s="16"/>
      <c r="E1" s="16"/>
      <c r="F1" s="16"/>
      <c r="G1" s="16"/>
      <c r="H1" s="16"/>
    </row>
    <row r="2" spans="1:11" ht="61.8" customHeight="1">
      <c r="A2" s="2" t="s">
        <v>8</v>
      </c>
      <c r="B2" s="2" t="s">
        <v>0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1" t="s">
        <v>14</v>
      </c>
      <c r="I2" s="2" t="s">
        <v>16</v>
      </c>
      <c r="J2" s="2" t="s">
        <v>17</v>
      </c>
      <c r="K2" s="2" t="s">
        <v>18</v>
      </c>
    </row>
    <row r="3" spans="1:11" ht="45.6" customHeight="1">
      <c r="A3" s="2">
        <v>1</v>
      </c>
      <c r="B3" s="6" t="s">
        <v>19</v>
      </c>
      <c r="C3" s="2">
        <v>100</v>
      </c>
      <c r="D3" s="7">
        <v>0.1</v>
      </c>
      <c r="E3" s="2">
        <v>200</v>
      </c>
      <c r="F3" s="7">
        <v>0.15</v>
      </c>
      <c r="G3" s="7" t="s">
        <v>15</v>
      </c>
      <c r="H3" s="7" t="s">
        <v>15</v>
      </c>
      <c r="I3" s="4">
        <f>(LN(E3)-LN(C3))/(LN(E3*(1-F3))-LN(C3*(1-D3)))</f>
        <v>1.0898733072515292</v>
      </c>
      <c r="J3" s="7" t="s">
        <v>15</v>
      </c>
      <c r="K3" s="4">
        <f>I3</f>
        <v>1.0898733072515292</v>
      </c>
    </row>
    <row r="4" spans="1:11" ht="51" customHeight="1">
      <c r="A4" s="2">
        <v>2</v>
      </c>
      <c r="B4" s="6" t="s">
        <v>36</v>
      </c>
      <c r="C4" s="2">
        <v>99</v>
      </c>
      <c r="D4" s="7">
        <v>0.05</v>
      </c>
      <c r="E4" s="2">
        <v>199</v>
      </c>
      <c r="F4" s="7">
        <v>0.1</v>
      </c>
      <c r="G4" s="7" t="s">
        <v>15</v>
      </c>
      <c r="H4" s="7" t="s">
        <v>15</v>
      </c>
      <c r="I4" s="4">
        <f>(LN(E4)-LN(C4))/(LN(E4*(1-F4))-LN(C4*(1-D4)))</f>
        <v>1.0839399643801562</v>
      </c>
      <c r="J4" s="7" t="s">
        <v>15</v>
      </c>
      <c r="K4" s="4">
        <f>I4</f>
        <v>1.0839399643801562</v>
      </c>
    </row>
    <row r="5" spans="1:11" ht="72.599999999999994" customHeight="1">
      <c r="A5" s="2">
        <v>3</v>
      </c>
      <c r="B5" s="6" t="s">
        <v>20</v>
      </c>
      <c r="C5" s="2">
        <v>88</v>
      </c>
      <c r="D5" s="7">
        <v>0.04</v>
      </c>
      <c r="E5" s="2">
        <v>188</v>
      </c>
      <c r="F5" s="7">
        <v>0.08</v>
      </c>
      <c r="G5" s="2">
        <v>288</v>
      </c>
      <c r="H5" s="7">
        <v>0.15</v>
      </c>
      <c r="I5" s="4">
        <f>(LN(E5)-LN(C5))/(LN(E5*(1-F5))-LN(C5*(1-D5)))</f>
        <v>1.0593955476704964</v>
      </c>
      <c r="J5" s="4">
        <f>(LN(G5)-LN(E5))/(LN(G5*(1-H5))-LN(E5*(1-F5)))</f>
        <v>1.2278111806273091</v>
      </c>
      <c r="K5" s="4">
        <f>MIN(I5,J5)</f>
        <v>1.0593955476704964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64396-5E1D-4AF4-8423-A36BC18160E7}">
  <dimension ref="A1:AC763"/>
  <sheetViews>
    <sheetView zoomScale="85" zoomScaleNormal="85" workbookViewId="0">
      <selection sqref="A1:V1"/>
    </sheetView>
  </sheetViews>
  <sheetFormatPr defaultRowHeight="14.4"/>
  <cols>
    <col min="1" max="1" width="11.33203125" customWidth="1"/>
    <col min="2" max="2" width="13.6640625" customWidth="1"/>
    <col min="3" max="4" width="13.77734375" customWidth="1"/>
    <col min="5" max="5" width="12.88671875" customWidth="1"/>
    <col min="6" max="6" width="16.109375" customWidth="1"/>
    <col min="7" max="7" width="17.21875" customWidth="1"/>
    <col min="8" max="8" width="16.33203125" customWidth="1"/>
    <col min="9" max="9" width="14.33203125" customWidth="1"/>
    <col min="10" max="10" width="14" customWidth="1"/>
    <col min="11" max="11" width="13.6640625" customWidth="1"/>
    <col min="12" max="12" width="13.88671875" customWidth="1"/>
    <col min="13" max="13" width="15.21875" customWidth="1"/>
    <col min="14" max="14" width="12" customWidth="1"/>
    <col min="15" max="15" width="13.33203125" customWidth="1"/>
    <col min="16" max="16" width="16.5546875" customWidth="1"/>
    <col min="17" max="19" width="16.5546875" hidden="1" customWidth="1"/>
    <col min="20" max="20" width="15" hidden="1" customWidth="1"/>
    <col min="21" max="21" width="14.77734375" hidden="1" customWidth="1"/>
    <col min="22" max="22" width="15.109375" hidden="1" customWidth="1"/>
    <col min="23" max="24" width="13.33203125" hidden="1" customWidth="1"/>
    <col min="25" max="25" width="12.77734375" hidden="1" customWidth="1"/>
    <col min="26" max="26" width="14" hidden="1" customWidth="1"/>
    <col min="27" max="27" width="13" hidden="1" customWidth="1"/>
    <col min="28" max="28" width="13.5546875" hidden="1" customWidth="1"/>
    <col min="29" max="29" width="0" hidden="1" customWidth="1"/>
  </cols>
  <sheetData>
    <row r="1" spans="1:29" ht="34.200000000000003" customHeight="1">
      <c r="A1" s="9" t="s">
        <v>35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9" ht="72" customHeight="1">
      <c r="A2" s="13" t="s">
        <v>1</v>
      </c>
      <c r="B2" s="13" t="s">
        <v>2</v>
      </c>
      <c r="C2" s="13" t="s">
        <v>3</v>
      </c>
      <c r="D2" s="13" t="s">
        <v>4</v>
      </c>
      <c r="E2" s="13" t="s">
        <v>21</v>
      </c>
      <c r="F2" s="13" t="s">
        <v>37</v>
      </c>
      <c r="G2" s="13" t="s">
        <v>38</v>
      </c>
      <c r="H2" s="13" t="s">
        <v>39</v>
      </c>
      <c r="I2" s="10" t="s">
        <v>42</v>
      </c>
      <c r="J2" s="11"/>
      <c r="K2" s="12"/>
      <c r="L2" s="10" t="s">
        <v>43</v>
      </c>
      <c r="M2" s="11"/>
      <c r="N2" s="12"/>
      <c r="O2" s="13" t="s">
        <v>40</v>
      </c>
      <c r="P2" s="13" t="s">
        <v>41</v>
      </c>
      <c r="Q2" s="1" t="s">
        <v>22</v>
      </c>
      <c r="R2" s="1" t="s">
        <v>23</v>
      </c>
      <c r="S2" s="1" t="s">
        <v>24</v>
      </c>
      <c r="T2" s="2" t="s">
        <v>25</v>
      </c>
      <c r="U2" s="2" t="s">
        <v>26</v>
      </c>
      <c r="V2" s="2" t="s">
        <v>27</v>
      </c>
      <c r="W2" s="2" t="s">
        <v>28</v>
      </c>
      <c r="X2" s="2" t="s">
        <v>29</v>
      </c>
      <c r="Y2" s="2" t="s">
        <v>30</v>
      </c>
      <c r="Z2" s="2" t="s">
        <v>31</v>
      </c>
      <c r="AA2" s="2" t="s">
        <v>32</v>
      </c>
      <c r="AB2" s="2" t="s">
        <v>33</v>
      </c>
      <c r="AC2" s="2" t="s">
        <v>34</v>
      </c>
    </row>
    <row r="3" spans="1:29" ht="72" customHeight="1">
      <c r="A3" s="14"/>
      <c r="B3" s="14"/>
      <c r="C3" s="14"/>
      <c r="D3" s="14"/>
      <c r="E3" s="14"/>
      <c r="F3" s="14"/>
      <c r="G3" s="14"/>
      <c r="H3" s="14"/>
      <c r="I3" s="2" t="s">
        <v>5</v>
      </c>
      <c r="J3" s="2" t="s">
        <v>6</v>
      </c>
      <c r="K3" s="2" t="s">
        <v>7</v>
      </c>
      <c r="L3" s="2" t="s">
        <v>5</v>
      </c>
      <c r="M3" s="2" t="s">
        <v>6</v>
      </c>
      <c r="N3" s="2" t="s">
        <v>7</v>
      </c>
      <c r="O3" s="14"/>
      <c r="P3" s="14"/>
      <c r="Q3" s="1"/>
      <c r="R3" s="1"/>
      <c r="S3" s="1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>
      <c r="A4" s="3">
        <v>1</v>
      </c>
      <c r="B4" s="4">
        <v>30</v>
      </c>
      <c r="C4" s="4">
        <v>20</v>
      </c>
      <c r="D4" s="4">
        <v>30</v>
      </c>
      <c r="E4" s="4">
        <f>B4+C4+D4</f>
        <v>80</v>
      </c>
      <c r="F4" s="4">
        <f>EXP((LN(1-AA4)*(LN(Strategies!$E$3)-LN(Strategies!$C$3))+LN(1-Strategies!$F$3)*LN(Strategies!$C$3)-LN(1-Strategies!$D$3)*LN(Strategies!$E$3))/(LN(1-Strategies!$F$3)-LN(1-Strategies!$D$3)))</f>
        <v>68.354008798592488</v>
      </c>
      <c r="G4" s="4">
        <f>EXP((LN(1-AB4)*(LN(Strategies!$E$4)-LN(Strategies!$C$4))+LN(1-Strategies!$F$4)*LN(Strategies!$C$4)-LN(1-Strategies!$D$4)*LN(Strategies!$E$4))/(LN(1-Strategies!$F$4)-LN(1-Strategies!$D$4)))</f>
        <v>68.504701312327356</v>
      </c>
      <c r="H4" s="4">
        <f>IF(AC4&lt;=Strategies!$F$5,EXP((LN(1-AC4)*(LN(Strategies!$E$5)-LN(Strategies!$C$5))+LN(1-Strategies!$F$5)*LN(Strategies!$C$5)-LN(1-Strategies!$D$5)*LN(Strategies!$E$5))/(LN(1-Strategies!$F$5)-LN(1-Strategies!$D$5))),EXP((LN(1-AC4)*(LN(Strategies!$G$5)-LN(Strategies!$E$5))+LN(1-Strategies!$H$5)*LN(Strategies!$E$5)-LN(1-Strategies!$F$5)*LN(Strategies!$G$5))/(LN(1-Strategies!$H$5)-LN(1-Strategies!$F$5))))</f>
        <v>79.090874934794925</v>
      </c>
      <c r="I4" s="5">
        <f>IF(AA4&gt;Strategies!$F$3,Strategies!$F$3,AA4)</f>
        <v>7.1315434452314364E-2</v>
      </c>
      <c r="J4" s="5">
        <f>IF(AB4&gt;Strategies!$F$4,Strategies!$F$4,AB4)</f>
        <v>2.2521176038052815E-2</v>
      </c>
      <c r="K4" s="5">
        <f>IF(AC4&gt;Strategies!$H$5,Strategies!$H$5,AC4)</f>
        <v>3.423775785943195E-2</v>
      </c>
      <c r="L4" s="5">
        <f>IF(F4&gt;=Strategies!$E$3,Strategies!$F$3,0)+IF(AND(F4&gt;=Strategies!$C$3,F4&lt;Strategies!$E$3),Strategies!$D$3,0)</f>
        <v>0</v>
      </c>
      <c r="M4" s="5">
        <f>IF(G4&gt;=Strategies!$E$4,Strategies!$F$4,0)+IF(AND(G4&gt;=Strategies!$C$4,G4&lt;Strategies!$E$4),Strategies!$D$4,0)</f>
        <v>0</v>
      </c>
      <c r="N4" s="5">
        <f>IF(H4&gt;=Strategies!$G$5,Strategies!$H$5,0)+IF(AND(H4&gt;=Strategies!$E$5,H4&lt;Strategies!$G$5),Strategies!$F$5,0)+IF(AND(H4&lt;Strategies!$E$5,H4&gt;=Strategies!$C$5),Strategies!$D$5,0)</f>
        <v>0</v>
      </c>
      <c r="O4" s="4">
        <f t="shared" ref="O4:O67" si="0">B4*(1-I4)+C4*(1-J4)+D4*(1-K4)</f>
        <v>76.382980709886553</v>
      </c>
      <c r="P4" s="4">
        <f>(1-L4)*B4+(1-M4)*C4+(1-N4)*D4</f>
        <v>80</v>
      </c>
      <c r="Q4" s="4">
        <f>(B4/Strategies!$C$3)^(1/Strategies!$K$3)*(Strategies!$C$3*(1-Strategies!$D$3))</f>
        <v>29.818203545972995</v>
      </c>
      <c r="R4" s="4">
        <f>(C4/Strategies!$C$4)^(1/Strategies!$K$4)*(Strategies!$C$4*(1-Strategies!$D$4))</f>
        <v>21.505205925261006</v>
      </c>
      <c r="S4" s="4">
        <f>IF(D4&lt;=Strategies!$E$5,(D4/Strategies!$C$5)^(1/Strategies!$I$5)*(Strategies!$C$5*(1-Strategies!$D$5)),0)+IF(D4&gt;Strategies!$E$5,(D4/Strategies!$E$5)^(1/Strategies!$J$5)*(Strategies!$E$5*(1-Strategies!$F$5)),0)</f>
        <v>30.591117505121343</v>
      </c>
      <c r="T4" s="4">
        <f>(Q4^Strategies!$K$4+R4^Strategies!$K$4)^(1/Strategies!$K$4)</f>
        <v>48.694913259179962</v>
      </c>
      <c r="U4" s="4">
        <f>Q4^Strategies!$K$4/T4^(Strategies!$K$4-1)</f>
        <v>28.61554913782712</v>
      </c>
      <c r="V4" s="4">
        <f>R4^Strategies!$K$4/T4^(Strategies!$K$4-1)</f>
        <v>20.079364121352871</v>
      </c>
      <c r="W4" s="4">
        <f>(T4^Strategies!$K$5+S4^Strategies!$K$5)^(1/Strategies!$K$5)</f>
        <v>76.382980709886525</v>
      </c>
      <c r="X4" s="4">
        <f>U4*(T4/W4)^(Strategies!$K$5-1)</f>
        <v>27.860536966430569</v>
      </c>
      <c r="Y4" s="4">
        <f>V4*(T4/W4)^(Strategies!$K$5-1)</f>
        <v>19.549576479238944</v>
      </c>
      <c r="Z4" s="4">
        <f>S4^Strategies!$K$5/W4^(Strategies!$K$5-1)</f>
        <v>28.97286726421704</v>
      </c>
      <c r="AA4" s="5">
        <f t="shared" ref="AA4:AA67" si="1">1-X4/B4</f>
        <v>7.1315434452314364E-2</v>
      </c>
      <c r="AB4" s="5">
        <f t="shared" ref="AB4:AB67" si="2">1-Y4/C4</f>
        <v>2.2521176038052815E-2</v>
      </c>
      <c r="AC4" s="5">
        <f t="shared" ref="AC4:AC67" si="3">1-Z4/D4</f>
        <v>3.423775785943195E-2</v>
      </c>
    </row>
    <row r="5" spans="1:29">
      <c r="A5" s="3">
        <f>A4+1</f>
        <v>2</v>
      </c>
      <c r="B5" s="4">
        <f ca="1">B4+RANDBETWEEN(0,1)</f>
        <v>30</v>
      </c>
      <c r="C5" s="4">
        <f ca="1">IF(B5&gt;B4,C4,0)+IF(B5=B4,C4+RANDBETWEEN(0,1),0)</f>
        <v>20</v>
      </c>
      <c r="D5" s="4">
        <f ca="1">IF(AND(B5=B4,C5=C4),D4+1,D4)</f>
        <v>31</v>
      </c>
      <c r="E5" s="4">
        <f ca="1">B5+C5+D5</f>
        <v>81</v>
      </c>
      <c r="F5" s="4">
        <f ca="1">EXP((LN(1-AA5)*(LN(Strategies!$E$3)-LN(Strategies!$C$3))+LN(1-Strategies!$F$3)*LN(Strategies!$C$3)-LN(1-Strategies!$D$3)*LN(Strategies!$E$3))/(LN(1-Strategies!$F$3)-LN(1-Strategies!$D$3)))</f>
        <v>68.940422027564708</v>
      </c>
      <c r="G5" s="4">
        <f ca="1">EXP((LN(1-AB5)*(LN(Strategies!$E$4)-LN(Strategies!$C$4))+LN(1-Strategies!$F$4)*LN(Strategies!$C$4)-LN(1-Strategies!$D$4)*LN(Strategies!$E$4))/(LN(1-Strategies!$F$4)-LN(1-Strategies!$D$4)))</f>
        <v>69.130697640944234</v>
      </c>
      <c r="H5" s="4">
        <f ca="1">IF(AC5&lt;=Strategies!$F$5,EXP((LN(1-AC5)*(LN(Strategies!$E$5)-LN(Strategies!$C$5))+LN(1-Strategies!$F$5)*LN(Strategies!$C$5)-LN(1-Strategies!$D$5)*LN(Strategies!$E$5))/(LN(1-Strategies!$F$5)-LN(1-Strategies!$D$5))),EXP((LN(1-AC5)*(LN(Strategies!$G$5)-LN(Strategies!$E$5))+LN(1-Strategies!$H$5)*LN(Strategies!$E$5)-LN(1-Strategies!$F$5)*LN(Strategies!$G$5))/(LN(1-Strategies!$H$5)-LN(1-Strategies!$F$5))))</f>
        <v>80.090874934794456</v>
      </c>
      <c r="I5" s="5">
        <f ca="1">IF(AA5&gt;Strategies!$F$3,Strategies!$F$3,AA5)</f>
        <v>7.1969397868409168E-2</v>
      </c>
      <c r="J5" s="5">
        <f ca="1">IF(AB5&gt;Strategies!$F$4,Strategies!$F$4,AB5)</f>
        <v>2.3209499516866572E-2</v>
      </c>
      <c r="K5" s="5">
        <f ca="1">IF(AC5&gt;Strategies!$H$5,Strategies!$H$5,AC5)</f>
        <v>3.4917830726404864E-2</v>
      </c>
      <c r="L5" s="5">
        <f ca="1">IF(F5&gt;=Strategies!$E$3,Strategies!$F$3,0)+IF(AND(F5&gt;=Strategies!$C$3,F5&lt;Strategies!$E$3),Strategies!$D$3,0)</f>
        <v>0</v>
      </c>
      <c r="M5" s="5">
        <f ca="1">IF(G5&gt;=Strategies!$E$4,Strategies!$F$4,0)+IF(AND(G5&gt;=Strategies!$C$4,G5&lt;Strategies!$E$4),Strategies!$D$4,0)</f>
        <v>0</v>
      </c>
      <c r="N5" s="5">
        <f ca="1">IF(H5&gt;=Strategies!$G$5,Strategies!$H$5,0)+IF(AND(H5&gt;=Strategies!$E$5,H5&lt;Strategies!$G$5),Strategies!$F$5,0)+IF(AND(H5&lt;Strategies!$E$5,H5&gt;=Strategies!$C$5),Strategies!$D$5,0)</f>
        <v>0</v>
      </c>
      <c r="O5" s="4">
        <f t="shared" ca="1" si="0"/>
        <v>77.294275321091845</v>
      </c>
      <c r="P5" s="4">
        <f t="shared" ref="P5:P68" ca="1" si="4">(1-L5)*B5+(1-M5)*C5+(1-N5)*D5</f>
        <v>81</v>
      </c>
      <c r="Q5" s="4">
        <f ca="1">(B5/Strategies!$C$3)^(1/Strategies!$K$3)*(Strategies!$C$3*(1-Strategies!$D$3))</f>
        <v>29.818203545972995</v>
      </c>
      <c r="R5" s="4">
        <f ca="1">(C5/Strategies!$C$4)^(1/Strategies!$K$4)*(Strategies!$C$4*(1-Strategies!$D$4))</f>
        <v>21.505205925261006</v>
      </c>
      <c r="S5" s="4">
        <f ca="1">IF(D5&lt;=Strategies!$E$5,(D5/Strategies!$C$5)^(1/Strategies!$I$5)*(Strategies!$C$5*(1-Strategies!$D$5)),0)+IF(D5&gt;Strategies!$E$5,(D5/Strategies!$E$5)^(1/Strategies!$J$5)*(Strategies!$E$5*(1-Strategies!$F$5)),0)</f>
        <v>31.552762166584607</v>
      </c>
      <c r="T5" s="4">
        <f ca="1">(Q5^Strategies!$K$4+R5^Strategies!$K$4)^(1/Strategies!$K$4)</f>
        <v>48.694913259179962</v>
      </c>
      <c r="U5" s="4">
        <f ca="1">Q5^Strategies!$K$4/T5^(Strategies!$K$4-1)</f>
        <v>28.61554913782712</v>
      </c>
      <c r="V5" s="4">
        <f ca="1">R5^Strategies!$K$4/T5^(Strategies!$K$4-1)</f>
        <v>20.079364121352871</v>
      </c>
      <c r="W5" s="4">
        <f ca="1">(T5^Strategies!$K$5+S5^Strategies!$K$5)^(1/Strategies!$K$5)</f>
        <v>77.29427532109176</v>
      </c>
      <c r="X5" s="4">
        <f ca="1">U5*(T5/W5)^(Strategies!$K$5-1)</f>
        <v>27.840918063947726</v>
      </c>
      <c r="Y5" s="4">
        <f ca="1">V5*(T5/W5)^(Strategies!$K$5-1)</f>
        <v>19.535810009662669</v>
      </c>
      <c r="Z5" s="4">
        <f ca="1">S5^Strategies!$K$5/W5^(Strategies!$K$5-1)</f>
        <v>29.917547247481448</v>
      </c>
      <c r="AA5" s="5">
        <f t="shared" ca="1" si="1"/>
        <v>7.1969397868409168E-2</v>
      </c>
      <c r="AB5" s="5">
        <f t="shared" ca="1" si="2"/>
        <v>2.3209499516866572E-2</v>
      </c>
      <c r="AC5" s="5">
        <f t="shared" ca="1" si="3"/>
        <v>3.4917830726404864E-2</v>
      </c>
    </row>
    <row r="6" spans="1:29">
      <c r="A6" s="3">
        <f t="shared" ref="A6:A28" si="5">A5+1</f>
        <v>3</v>
      </c>
      <c r="B6" s="4">
        <f t="shared" ref="B6:B28" ca="1" si="6">B5+RANDBETWEEN(0,1)</f>
        <v>31</v>
      </c>
      <c r="C6" s="4">
        <f t="shared" ref="C6:C28" ca="1" si="7">IF(B6&gt;B5,C5,0)+IF(B6=B5,C5+RANDBETWEEN(0,1),0)</f>
        <v>20</v>
      </c>
      <c r="D6" s="4">
        <f t="shared" ref="D6:D28" ca="1" si="8">IF(AND(B6=B5,C6=C5),D5+1,D5)</f>
        <v>31</v>
      </c>
      <c r="E6" s="4">
        <f t="shared" ref="E6:E28" ca="1" si="9">B6+C6+D6</f>
        <v>82</v>
      </c>
      <c r="F6" s="4">
        <f ca="1">EXP((LN(1-AA6)*(LN(Strategies!$E$3)-LN(Strategies!$C$3))+LN(1-Strategies!$F$3)*LN(Strategies!$C$3)-LN(1-Strategies!$D$3)*LN(Strategies!$E$3))/(LN(1-Strategies!$F$3)-LN(1-Strategies!$D$3)))</f>
        <v>70.006742985870687</v>
      </c>
      <c r="G6" s="4">
        <f ca="1">EXP((LN(1-AB6)*(LN(Strategies!$E$4)-LN(Strategies!$C$4))+LN(1-Strategies!$F$4)*LN(Strategies!$C$4)-LN(1-Strategies!$D$4)*LN(Strategies!$E$4))/(LN(1-Strategies!$F$4)-LN(1-Strategies!$D$4)))</f>
        <v>70.108082952097263</v>
      </c>
      <c r="H6" s="4">
        <f ca="1">IF(AC6&lt;=Strategies!$F$5,EXP((LN(1-AC6)*(LN(Strategies!$E$5)-LN(Strategies!$C$5))+LN(1-Strategies!$F$5)*LN(Strategies!$C$5)-LN(1-Strategies!$D$5)*LN(Strategies!$E$5))/(LN(1-Strategies!$F$5)-LN(1-Strategies!$D$5))),EXP((LN(1-AC6)*(LN(Strategies!$G$5)-LN(Strategies!$E$5))+LN(1-Strategies!$H$5)*LN(Strategies!$E$5)-LN(1-Strategies!$F$5)*LN(Strategies!$G$5))/(LN(1-Strategies!$H$5)-LN(1-Strategies!$F$5))))</f>
        <v>81.025303260702728</v>
      </c>
      <c r="I6" s="5">
        <f ca="1">IF(AA6&gt;Strategies!$F$3,Strategies!$F$3,AA6)</f>
        <v>7.3143265066465735E-2</v>
      </c>
      <c r="J6" s="5">
        <f ca="1">IF(AB6&gt;Strategies!$F$4,Strategies!$F$4,AB6)</f>
        <v>2.4270881338612327E-2</v>
      </c>
      <c r="K6" s="5">
        <f ca="1">IF(AC6&gt;Strategies!$H$5,Strategies!$H$5,AC6)</f>
        <v>3.5545253874199045E-2</v>
      </c>
      <c r="L6" s="5">
        <f ca="1">IF(F6&gt;=Strategies!$E$3,Strategies!$F$3,0)+IF(AND(F6&gt;=Strategies!$C$3,F6&lt;Strategies!$E$3),Strategies!$D$3,0)</f>
        <v>0</v>
      </c>
      <c r="M6" s="5">
        <f ca="1">IF(G6&gt;=Strategies!$E$4,Strategies!$F$4,0)+IF(AND(G6&gt;=Strategies!$C$4,G6&lt;Strategies!$E$4),Strategies!$D$4,0)</f>
        <v>0</v>
      </c>
      <c r="N6" s="5">
        <f ca="1">IF(H6&gt;=Strategies!$G$5,Strategies!$H$5,0)+IF(AND(H6&gt;=Strategies!$E$5,H6&lt;Strategies!$G$5),Strategies!$F$5,0)+IF(AND(H6&lt;Strategies!$E$5,H6&gt;=Strategies!$C$5),Strategies!$D$5,0)</f>
        <v>0</v>
      </c>
      <c r="O6" s="4">
        <f t="shared" ca="1" si="0"/>
        <v>78.145238286067155</v>
      </c>
      <c r="P6" s="4">
        <f t="shared" ca="1" si="4"/>
        <v>82</v>
      </c>
      <c r="Q6" s="4">
        <f ca="1">(B6/Strategies!$C$3)^(1/Strategies!$K$3)*(Strategies!$C$3*(1-Strategies!$D$3))</f>
        <v>30.7289426394467</v>
      </c>
      <c r="R6" s="4">
        <f ca="1">(C6/Strategies!$C$4)^(1/Strategies!$K$4)*(Strategies!$C$4*(1-Strategies!$D$4))</f>
        <v>21.505205925261006</v>
      </c>
      <c r="S6" s="4">
        <f ca="1">IF(D6&lt;=Strategies!$E$5,(D6/Strategies!$C$5)^(1/Strategies!$I$5)*(Strategies!$C$5*(1-Strategies!$D$5)),0)+IF(D6&gt;Strategies!$E$5,(D6/Strategies!$E$5)^(1/Strategies!$J$5)*(Strategies!$E$5*(1-Strategies!$F$5)),0)</f>
        <v>31.552762166584607</v>
      </c>
      <c r="T6" s="4">
        <f ca="1">(Q6^Strategies!$K$4+R6^Strategies!$K$4)^(1/Strategies!$K$4)</f>
        <v>49.569374199320357</v>
      </c>
      <c r="U6" s="4">
        <f ca="1">Q6^Strategies!$K$4/T6^(Strategies!$K$4-1)</f>
        <v>29.519986550196688</v>
      </c>
      <c r="V6" s="4">
        <f ca="1">R6^Strategies!$K$4/T6^(Strategies!$K$4-1)</f>
        <v>20.049387649123684</v>
      </c>
      <c r="W6" s="4">
        <f ca="1">(T6^Strategies!$K$5+S6^Strategies!$K$5)^(1/Strategies!$K$5)</f>
        <v>78.145238286067141</v>
      </c>
      <c r="X6" s="4">
        <f ca="1">U6*(T6/W6)^(Strategies!$K$5-1)</f>
        <v>28.732558782939563</v>
      </c>
      <c r="Y6" s="4">
        <f ca="1">V6*(T6/W6)^(Strategies!$K$5-1)</f>
        <v>19.514582373227753</v>
      </c>
      <c r="Z6" s="4">
        <f ca="1">S6^Strategies!$K$5/W6^(Strategies!$K$5-1)</f>
        <v>29.898097129899831</v>
      </c>
      <c r="AA6" s="5">
        <f t="shared" ca="1" si="1"/>
        <v>7.3143265066465735E-2</v>
      </c>
      <c r="AB6" s="5">
        <f t="shared" ca="1" si="2"/>
        <v>2.4270881338612327E-2</v>
      </c>
      <c r="AC6" s="5">
        <f t="shared" ca="1" si="3"/>
        <v>3.5545253874199045E-2</v>
      </c>
    </row>
    <row r="7" spans="1:29">
      <c r="A7" s="3">
        <f t="shared" si="5"/>
        <v>4</v>
      </c>
      <c r="B7" s="4">
        <f t="shared" ca="1" si="6"/>
        <v>31</v>
      </c>
      <c r="C7" s="4">
        <f t="shared" ca="1" si="7"/>
        <v>21</v>
      </c>
      <c r="D7" s="4">
        <f t="shared" ca="1" si="8"/>
        <v>31</v>
      </c>
      <c r="E7" s="4">
        <f t="shared" ca="1" si="9"/>
        <v>83</v>
      </c>
      <c r="F7" s="4">
        <f ca="1">EXP((LN(1-AA7)*(LN(Strategies!$E$3)-LN(Strategies!$C$3))+LN(1-Strategies!$F$3)*LN(Strategies!$C$3)-LN(1-Strategies!$D$3)*LN(Strategies!$E$3))/(LN(1-Strategies!$F$3)-LN(1-Strategies!$D$3)))</f>
        <v>70.975472549228797</v>
      </c>
      <c r="G7" s="4">
        <f ca="1">EXP((LN(1-AB7)*(LN(Strategies!$E$4)-LN(Strategies!$C$4))+LN(1-Strategies!$F$4)*LN(Strategies!$C$4)-LN(1-Strategies!$D$4)*LN(Strategies!$E$4))/(LN(1-Strategies!$F$4)-LN(1-Strategies!$D$4)))</f>
        <v>71.141595923814208</v>
      </c>
      <c r="H7" s="4">
        <f ca="1">IF(AC7&lt;=Strategies!$F$5,EXP((LN(1-AC7)*(LN(Strategies!$E$5)-LN(Strategies!$C$5))+LN(1-Strategies!$F$5)*LN(Strategies!$C$5)-LN(1-Strategies!$D$5)*LN(Strategies!$E$5))/(LN(1-Strategies!$F$5)-LN(1-Strategies!$D$5))),EXP((LN(1-AC7)*(LN(Strategies!$G$5)-LN(Strategies!$E$5))+LN(1-Strategies!$H$5)*LN(Strategies!$E$5)-LN(1-Strategies!$F$5)*LN(Strategies!$G$5))/(LN(1-Strategies!$H$5)-LN(1-Strategies!$F$5))))</f>
        <v>82.013859891511103</v>
      </c>
      <c r="I7" s="5">
        <f ca="1">IF(AA7&gt;Strategies!$F$3,Strategies!$F$3,AA7)</f>
        <v>7.4193040268418553E-2</v>
      </c>
      <c r="J7" s="5">
        <f ca="1">IF(AB7&gt;Strategies!$F$4,Strategies!$F$4,AB7)</f>
        <v>2.53760103126901E-2</v>
      </c>
      <c r="K7" s="5">
        <f ca="1">IF(AC7&gt;Strategies!$H$5,Strategies!$H$5,AC7)</f>
        <v>3.6200757212373147E-2</v>
      </c>
      <c r="L7" s="5">
        <f ca="1">IF(F7&gt;=Strategies!$E$3,Strategies!$F$3,0)+IF(AND(F7&gt;=Strategies!$C$3,F7&lt;Strategies!$E$3),Strategies!$D$3,0)</f>
        <v>0</v>
      </c>
      <c r="M7" s="5">
        <f ca="1">IF(G7&gt;=Strategies!$E$4,Strategies!$F$4,0)+IF(AND(G7&gt;=Strategies!$C$4,G7&lt;Strategies!$E$4),Strategies!$D$4,0)</f>
        <v>0</v>
      </c>
      <c r="N7" s="5">
        <f ca="1">IF(H7&gt;=Strategies!$G$5,Strategies!$H$5,0)+IF(AND(H7&gt;=Strategies!$E$5,H7&lt;Strategies!$G$5),Strategies!$F$5,0)+IF(AND(H7&lt;Strategies!$E$5,H7&gt;=Strategies!$C$5),Strategies!$D$5,0)</f>
        <v>0</v>
      </c>
      <c r="O7" s="4">
        <f t="shared" ca="1" si="0"/>
        <v>79.044896061528959</v>
      </c>
      <c r="P7" s="4">
        <f t="shared" ca="1" si="4"/>
        <v>83</v>
      </c>
      <c r="Q7" s="4">
        <f ca="1">(B7/Strategies!$C$3)^(1/Strategies!$K$3)*(Strategies!$C$3*(1-Strategies!$D$3))</f>
        <v>30.7289426394467</v>
      </c>
      <c r="R7" s="4">
        <f ca="1">(C7/Strategies!$C$4)^(1/Strategies!$K$4)*(Strategies!$C$4*(1-Strategies!$D$4))</f>
        <v>22.495311536311071</v>
      </c>
      <c r="S7" s="4">
        <f ca="1">IF(D7&lt;=Strategies!$E$5,(D7/Strategies!$C$5)^(1/Strategies!$I$5)*(Strategies!$C$5*(1-Strategies!$D$5)),0)+IF(D7&gt;Strategies!$E$5,(D7/Strategies!$E$5)^(1/Strategies!$J$5)*(Strategies!$E$5*(1-Strategies!$F$5)),0)</f>
        <v>31.552762166584607</v>
      </c>
      <c r="T7" s="4">
        <f ca="1">(Q7^Strategies!$K$4+R7^Strategies!$K$4)^(1/Strategies!$K$4)</f>
        <v>50.493493680986212</v>
      </c>
      <c r="U7" s="4">
        <f ca="1">Q7^Strategies!$K$4/T7^(Strategies!$K$4-1)</f>
        <v>29.474251851721643</v>
      </c>
      <c r="V7" s="4">
        <f ca="1">R7^Strategies!$K$4/T7^(Strategies!$K$4-1)</f>
        <v>21.01924182926458</v>
      </c>
      <c r="W7" s="4">
        <f ca="1">(T7^Strategies!$K$5+S7^Strategies!$K$5)^(1/Strategies!$K$5)</f>
        <v>79.044896061528988</v>
      </c>
      <c r="X7" s="4">
        <f ca="1">U7*(T7/W7)^(Strategies!$K$5-1)</f>
        <v>28.700015751679025</v>
      </c>
      <c r="Y7" s="4">
        <f ca="1">V7*(T7/W7)^(Strategies!$K$5-1)</f>
        <v>20.467103783433508</v>
      </c>
      <c r="Z7" s="4">
        <f ca="1">S7^Strategies!$K$5/W7^(Strategies!$K$5-1)</f>
        <v>29.877776526416433</v>
      </c>
      <c r="AA7" s="5">
        <f t="shared" ca="1" si="1"/>
        <v>7.4193040268418553E-2</v>
      </c>
      <c r="AB7" s="5">
        <f t="shared" ca="1" si="2"/>
        <v>2.53760103126901E-2</v>
      </c>
      <c r="AC7" s="5">
        <f t="shared" ca="1" si="3"/>
        <v>3.6200757212373147E-2</v>
      </c>
    </row>
    <row r="8" spans="1:29">
      <c r="A8" s="3">
        <f t="shared" si="5"/>
        <v>5</v>
      </c>
      <c r="B8" s="4">
        <f t="shared" ca="1" si="6"/>
        <v>32</v>
      </c>
      <c r="C8" s="4">
        <f t="shared" ca="1" si="7"/>
        <v>21</v>
      </c>
      <c r="D8" s="4">
        <f t="shared" ca="1" si="8"/>
        <v>31</v>
      </c>
      <c r="E8" s="4">
        <f t="shared" ca="1" si="9"/>
        <v>84</v>
      </c>
      <c r="F8" s="4">
        <f ca="1">EXP((LN(1-AA8)*(LN(Strategies!$E$3)-LN(Strategies!$C$3))+LN(1-Strategies!$F$3)*LN(Strategies!$C$3)-LN(1-Strategies!$D$3)*LN(Strategies!$E$3))/(LN(1-Strategies!$F$3)-LN(1-Strategies!$D$3)))</f>
        <v>72.039840496063704</v>
      </c>
      <c r="G8" s="4">
        <f ca="1">EXP((LN(1-AB8)*(LN(Strategies!$E$4)-LN(Strategies!$C$4))+LN(1-Strategies!$F$4)*LN(Strategies!$C$4)-LN(1-Strategies!$D$4)*LN(Strategies!$E$4))/(LN(1-Strategies!$F$4)-LN(1-Strategies!$D$4)))</f>
        <v>72.117056016212288</v>
      </c>
      <c r="H8" s="4">
        <f ca="1">IF(AC8&lt;=Strategies!$F$5,EXP((LN(1-AC8)*(LN(Strategies!$E$5)-LN(Strategies!$C$5))+LN(1-Strategies!$F$5)*LN(Strategies!$C$5)-LN(1-Strategies!$D$5)*LN(Strategies!$E$5))/(LN(1-Strategies!$F$5)-LN(1-Strategies!$D$5))),EXP((LN(1-AC8)*(LN(Strategies!$G$5)-LN(Strategies!$E$5))+LN(1-Strategies!$H$5)*LN(Strategies!$E$5)-LN(1-Strategies!$F$5)*LN(Strategies!$G$5))/(LN(1-Strategies!$H$5)-LN(1-Strategies!$F$5))))</f>
        <v>82.94730064002448</v>
      </c>
      <c r="I8" s="5">
        <f ca="1">IF(AA8&gt;Strategies!$F$3,Strategies!$F$3,AA8)</f>
        <v>7.5328720065890642E-2</v>
      </c>
      <c r="J8" s="5">
        <f ca="1">IF(AB8&gt;Strategies!$F$4,Strategies!$F$4,AB8)</f>
        <v>2.6403309675492426E-2</v>
      </c>
      <c r="K8" s="5">
        <f ca="1">IF(AC8&gt;Strategies!$H$5,Strategies!$H$5,AC8)</f>
        <v>3.6812099218975991E-2</v>
      </c>
      <c r="L8" s="5">
        <f ca="1">IF(F8&gt;=Strategies!$E$3,Strategies!$F$3,0)+IF(AND(F8&gt;=Strategies!$C$3,F8&lt;Strategies!$E$3),Strategies!$D$3,0)</f>
        <v>0</v>
      </c>
      <c r="M8" s="5">
        <f ca="1">IF(G8&gt;=Strategies!$E$4,Strategies!$F$4,0)+IF(AND(G8&gt;=Strategies!$C$4,G8&lt;Strategies!$E$4),Strategies!$D$4,0)</f>
        <v>0</v>
      </c>
      <c r="N8" s="5">
        <f ca="1">IF(H8&gt;=Strategies!$G$5,Strategies!$H$5,0)+IF(AND(H8&gt;=Strategies!$E$5,H8&lt;Strategies!$G$5),Strategies!$F$5,0)+IF(AND(H8&lt;Strategies!$E$5,H8&gt;=Strategies!$C$5),Strategies!$D$5,0)</f>
        <v>0</v>
      </c>
      <c r="O8" s="4">
        <f t="shared" ca="1" si="0"/>
        <v>79.893836378917911</v>
      </c>
      <c r="P8" s="4">
        <f t="shared" ca="1" si="4"/>
        <v>84</v>
      </c>
      <c r="Q8" s="4">
        <f ca="1">(B8/Strategies!$C$3)^(1/Strategies!$K$3)*(Strategies!$C$3*(1-Strategies!$D$3))</f>
        <v>31.637261886287767</v>
      </c>
      <c r="R8" s="4">
        <f ca="1">(C8/Strategies!$C$4)^(1/Strategies!$K$4)*(Strategies!$C$4*(1-Strategies!$D$4))</f>
        <v>22.495311536311071</v>
      </c>
      <c r="S8" s="4">
        <f ca="1">IF(D8&lt;=Strategies!$E$5,(D8/Strategies!$C$5)^(1/Strategies!$I$5)*(Strategies!$C$5*(1-Strategies!$D$5)),0)+IF(D8&gt;Strategies!$E$5,(D8/Strategies!$E$5)^(1/Strategies!$J$5)*(Strategies!$E$5*(1-Strategies!$F$5)),0)</f>
        <v>31.552762166584607</v>
      </c>
      <c r="T8" s="4">
        <f ca="1">(Q8^Strategies!$K$4+R8^Strategies!$K$4)^(1/Strategies!$K$4)</f>
        <v>51.365168393908569</v>
      </c>
      <c r="U8" s="4">
        <f ca="1">Q8^Strategies!$K$4/T8^(Strategies!$K$4-1)</f>
        <v>30.376103210574833</v>
      </c>
      <c r="V8" s="4">
        <f ca="1">R8^Strategies!$K$4/T8^(Strategies!$K$4-1)</f>
        <v>20.98906518333375</v>
      </c>
      <c r="W8" s="4">
        <f ca="1">(T8^Strategies!$K$5+S8^Strategies!$K$5)^(1/Strategies!$K$5)</f>
        <v>79.893836378917911</v>
      </c>
      <c r="X8" s="4">
        <f ca="1">U8*(T8/W8)^(Strategies!$K$5-1)</f>
        <v>29.589480957891499</v>
      </c>
      <c r="Y8" s="4">
        <f ca="1">V8*(T8/W8)^(Strategies!$K$5-1)</f>
        <v>20.445530496814659</v>
      </c>
      <c r="Z8" s="4">
        <f ca="1">S8^Strategies!$K$5/W8^(Strategies!$K$5-1)</f>
        <v>29.858824924211746</v>
      </c>
      <c r="AA8" s="5">
        <f t="shared" ca="1" si="1"/>
        <v>7.5328720065890642E-2</v>
      </c>
      <c r="AB8" s="5">
        <f t="shared" ca="1" si="2"/>
        <v>2.6403309675492426E-2</v>
      </c>
      <c r="AC8" s="5">
        <f t="shared" ca="1" si="3"/>
        <v>3.6812099218975991E-2</v>
      </c>
    </row>
    <row r="9" spans="1:29">
      <c r="A9" s="3">
        <f t="shared" si="5"/>
        <v>6</v>
      </c>
      <c r="B9" s="4">
        <f t="shared" ca="1" si="6"/>
        <v>32</v>
      </c>
      <c r="C9" s="4">
        <f t="shared" ca="1" si="7"/>
        <v>21</v>
      </c>
      <c r="D9" s="4">
        <f t="shared" ca="1" si="8"/>
        <v>32</v>
      </c>
      <c r="E9" s="4">
        <f t="shared" ca="1" si="9"/>
        <v>85</v>
      </c>
      <c r="F9" s="4">
        <f ca="1">EXP((LN(1-AA9)*(LN(Strategies!$E$3)-LN(Strategies!$C$3))+LN(1-Strategies!$F$3)*LN(Strategies!$C$3)-LN(1-Strategies!$D$3)*LN(Strategies!$E$3))/(LN(1-Strategies!$F$3)-LN(1-Strategies!$D$3)))</f>
        <v>72.629195716872985</v>
      </c>
      <c r="G9" s="4">
        <f ca="1">EXP((LN(1-AB9)*(LN(Strategies!$E$4)-LN(Strategies!$C$4))+LN(1-Strategies!$F$4)*LN(Strategies!$C$4)-LN(1-Strategies!$D$4)*LN(Strategies!$E$4))/(LN(1-Strategies!$F$4)-LN(1-Strategies!$D$4)))</f>
        <v>72.745473769968697</v>
      </c>
      <c r="H9" s="4">
        <f ca="1">IF(AC9&lt;=Strategies!$F$5,EXP((LN(1-AC9)*(LN(Strategies!$E$5)-LN(Strategies!$C$5))+LN(1-Strategies!$F$5)*LN(Strategies!$C$5)-LN(1-Strategies!$D$5)*LN(Strategies!$E$5))/(LN(1-Strategies!$F$5)-LN(1-Strategies!$D$5))),EXP((LN(1-AC9)*(LN(Strategies!$G$5)-LN(Strategies!$E$5))+LN(1-Strategies!$H$5)*LN(Strategies!$E$5)-LN(1-Strategies!$F$5)*LN(Strategies!$G$5))/(LN(1-Strategies!$H$5)-LN(1-Strategies!$F$5))))</f>
        <v>83.947300640025119</v>
      </c>
      <c r="I9" s="5">
        <f ca="1">IF(AA9&gt;Strategies!$F$3,Strategies!$F$3,AA9)</f>
        <v>7.5949775167503342E-2</v>
      </c>
      <c r="J9" s="5">
        <f ca="1">IF(AB9&gt;Strategies!$F$4,Strategies!$F$4,AB9)</f>
        <v>2.7057225509757643E-2</v>
      </c>
      <c r="K9" s="5">
        <f ca="1">IF(AC9&gt;Strategies!$H$5,Strategies!$H$5,AC9)</f>
        <v>3.7459023993837381E-2</v>
      </c>
      <c r="L9" s="5">
        <f ca="1">IF(F9&gt;=Strategies!$E$3,Strategies!$F$3,0)+IF(AND(F9&gt;=Strategies!$C$3,F9&lt;Strategies!$E$3),Strategies!$D$3,0)</f>
        <v>0</v>
      </c>
      <c r="M9" s="5">
        <f ca="1">IF(G9&gt;=Strategies!$E$4,Strategies!$F$4,0)+IF(AND(G9&gt;=Strategies!$C$4,G9&lt;Strategies!$E$4),Strategies!$D$4,0)</f>
        <v>0</v>
      </c>
      <c r="N9" s="5">
        <f ca="1">IF(H9&gt;=Strategies!$G$5,Strategies!$H$5,0)+IF(AND(H9&gt;=Strategies!$E$5,H9&lt;Strategies!$G$5),Strategies!$F$5,0)+IF(AND(H9&lt;Strategies!$E$5,H9&gt;=Strategies!$C$5),Strategies!$D$5,0)</f>
        <v>0</v>
      </c>
      <c r="O9" s="4">
        <f t="shared" ca="1" si="0"/>
        <v>80.80271669113219</v>
      </c>
      <c r="P9" s="4">
        <f t="shared" ca="1" si="4"/>
        <v>85</v>
      </c>
      <c r="Q9" s="4">
        <f ca="1">(B9/Strategies!$C$3)^(1/Strategies!$K$3)*(Strategies!$C$3*(1-Strategies!$D$3))</f>
        <v>31.637261886287767</v>
      </c>
      <c r="R9" s="4">
        <f ca="1">(C9/Strategies!$C$4)^(1/Strategies!$K$4)*(Strategies!$C$4*(1-Strategies!$D$4))</f>
        <v>22.495311536311071</v>
      </c>
      <c r="S9" s="4">
        <f ca="1">IF(D9&lt;=Strategies!$E$5,(D9/Strategies!$C$5)^(1/Strategies!$I$5)*(Strategies!$C$5*(1-Strategies!$D$5)),0)+IF(D9&gt;Strategies!$E$5,(D9/Strategies!$E$5)^(1/Strategies!$J$5)*(Strategies!$E$5*(1-Strategies!$F$5)),0)</f>
        <v>32.512668893563401</v>
      </c>
      <c r="T9" s="4">
        <f ca="1">(Q9^Strategies!$K$4+R9^Strategies!$K$4)^(1/Strategies!$K$4)</f>
        <v>51.365168393908569</v>
      </c>
      <c r="U9" s="4">
        <f ca="1">Q9^Strategies!$K$4/T9^(Strategies!$K$4-1)</f>
        <v>30.376103210574833</v>
      </c>
      <c r="V9" s="4">
        <f ca="1">R9^Strategies!$K$4/T9^(Strategies!$K$4-1)</f>
        <v>20.98906518333375</v>
      </c>
      <c r="W9" s="4">
        <f ca="1">(T9^Strategies!$K$5+S9^Strategies!$K$5)^(1/Strategies!$K$5)</f>
        <v>80.802716691132133</v>
      </c>
      <c r="X9" s="4">
        <f ca="1">U9*(T9/W9)^(Strategies!$K$5-1)</f>
        <v>29.569607194639893</v>
      </c>
      <c r="Y9" s="4">
        <f ca="1">V9*(T9/W9)^(Strategies!$K$5-1)</f>
        <v>20.431798264295089</v>
      </c>
      <c r="Z9" s="4">
        <f ca="1">S9^Strategies!$K$5/W9^(Strategies!$K$5-1)</f>
        <v>30.801311232197204</v>
      </c>
      <c r="AA9" s="5">
        <f t="shared" ca="1" si="1"/>
        <v>7.5949775167503342E-2</v>
      </c>
      <c r="AB9" s="5">
        <f t="shared" ca="1" si="2"/>
        <v>2.7057225509757643E-2</v>
      </c>
      <c r="AC9" s="5">
        <f t="shared" ca="1" si="3"/>
        <v>3.7459023993837381E-2</v>
      </c>
    </row>
    <row r="10" spans="1:29">
      <c r="A10" s="3">
        <f t="shared" si="5"/>
        <v>7</v>
      </c>
      <c r="B10" s="4">
        <f t="shared" ca="1" si="6"/>
        <v>32</v>
      </c>
      <c r="C10" s="4">
        <f t="shared" ca="1" si="7"/>
        <v>22</v>
      </c>
      <c r="D10" s="4">
        <f t="shared" ca="1" si="8"/>
        <v>32</v>
      </c>
      <c r="E10" s="4">
        <f t="shared" ca="1" si="9"/>
        <v>86</v>
      </c>
      <c r="F10" s="4">
        <f ca="1">EXP((LN(1-AA10)*(LN(Strategies!$E$3)-LN(Strategies!$C$3))+LN(1-Strategies!$F$3)*LN(Strategies!$C$3)-LN(1-Strategies!$D$3)*LN(Strategies!$E$3))/(LN(1-Strategies!$F$3)-LN(1-Strategies!$D$3)))</f>
        <v>73.597538458189945</v>
      </c>
      <c r="G10" s="4">
        <f ca="1">EXP((LN(1-AB10)*(LN(Strategies!$E$4)-LN(Strategies!$C$4))+LN(1-Strategies!$F$4)*LN(Strategies!$C$4)-LN(1-Strategies!$D$4)*LN(Strategies!$E$4))/(LN(1-Strategies!$F$4)-LN(1-Strategies!$D$4)))</f>
        <v>73.77871553721738</v>
      </c>
      <c r="H10" s="4">
        <f ca="1">IF(AC10&lt;=Strategies!$F$5,EXP((LN(1-AC10)*(LN(Strategies!$E$5)-LN(Strategies!$C$5))+LN(1-Strategies!$F$5)*LN(Strategies!$C$5)-LN(1-Strategies!$D$5)*LN(Strategies!$E$5))/(LN(1-Strategies!$F$5)-LN(1-Strategies!$D$5))),EXP((LN(1-AC10)*(LN(Strategies!$G$5)-LN(Strategies!$E$5))+LN(1-Strategies!$H$5)*LN(Strategies!$E$5)-LN(1-Strategies!$F$5)*LN(Strategies!$G$5))/(LN(1-Strategies!$H$5)-LN(1-Strategies!$F$5))))</f>
        <v>84.935002624009741</v>
      </c>
      <c r="I10" s="5">
        <f ca="1">IF(AA10&gt;Strategies!$F$3,Strategies!$F$3,AA10)</f>
        <v>7.6958451446746401E-2</v>
      </c>
      <c r="J10" s="5">
        <f ca="1">IF(AB10&gt;Strategies!$F$4,Strategies!$F$4,AB10)</f>
        <v>2.8119271999565099E-2</v>
      </c>
      <c r="K10" s="5">
        <f ca="1">IF(AC10&gt;Strategies!$H$5,Strategies!$H$5,AC10)</f>
        <v>3.8090052977176936E-2</v>
      </c>
      <c r="L10" s="5">
        <f ca="1">IF(F10&gt;=Strategies!$E$3,Strategies!$F$3,0)+IF(AND(F10&gt;=Strategies!$C$3,F10&lt;Strategies!$E$3),Strategies!$D$3,0)</f>
        <v>0</v>
      </c>
      <c r="M10" s="5">
        <f ca="1">IF(G10&gt;=Strategies!$E$4,Strategies!$F$4,0)+IF(AND(G10&gt;=Strategies!$C$4,G10&lt;Strategies!$E$4),Strategies!$D$4,0)</f>
        <v>0</v>
      </c>
      <c r="N10" s="5">
        <f ca="1">IF(H10&gt;=Strategies!$G$5,Strategies!$H$5,0)+IF(AND(H10&gt;=Strategies!$E$5,H10&lt;Strategies!$G$5),Strategies!$F$5,0)+IF(AND(H10&lt;Strategies!$E$5,H10&gt;=Strategies!$C$5),Strategies!$D$5,0)</f>
        <v>0</v>
      </c>
      <c r="O10" s="4">
        <f t="shared" ca="1" si="0"/>
        <v>81.699823874444021</v>
      </c>
      <c r="P10" s="4">
        <f t="shared" ca="1" si="4"/>
        <v>86</v>
      </c>
      <c r="Q10" s="4">
        <f ca="1">(B10/Strategies!$C$3)^(1/Strategies!$K$3)*(Strategies!$C$3*(1-Strategies!$D$3))</f>
        <v>31.637261886287767</v>
      </c>
      <c r="R10" s="4">
        <f ca="1">(C10/Strategies!$C$4)^(1/Strategies!$K$4)*(Strategies!$C$4*(1-Strategies!$D$4))</f>
        <v>23.481771324438274</v>
      </c>
      <c r="S10" s="4">
        <f ca="1">IF(D10&lt;=Strategies!$E$5,(D10/Strategies!$C$5)^(1/Strategies!$I$5)*(Strategies!$C$5*(1-Strategies!$D$5)),0)+IF(D10&gt;Strategies!$E$5,(D10/Strategies!$E$5)^(1/Strategies!$J$5)*(Strategies!$E$5*(1-Strategies!$F$5)),0)</f>
        <v>32.512668893563401</v>
      </c>
      <c r="T10" s="4">
        <f ca="1">(Q10^Strategies!$K$4+R10^Strategies!$K$4)^(1/Strategies!$K$4)</f>
        <v>52.286558421853869</v>
      </c>
      <c r="U10" s="4">
        <f ca="1">Q10^Strategies!$K$4/T10^(Strategies!$K$4-1)</f>
        <v>30.330804564951649</v>
      </c>
      <c r="V10" s="4">
        <f ca="1">R10^Strategies!$K$4/T10^(Strategies!$K$4-1)</f>
        <v>21.955753856902209</v>
      </c>
      <c r="W10" s="4">
        <f ca="1">(T10^Strategies!$K$5+S10^Strategies!$K$5)^(1/Strategies!$K$5)</f>
        <v>81.699823874444021</v>
      </c>
      <c r="X10" s="4">
        <f ca="1">U10*(T10/W10)^(Strategies!$K$5-1)</f>
        <v>29.537329553704115</v>
      </c>
      <c r="Y10" s="4">
        <f ca="1">V10*(T10/W10)^(Strategies!$K$5-1)</f>
        <v>21.381376016009568</v>
      </c>
      <c r="Z10" s="4">
        <f ca="1">S10^Strategies!$K$5/W10^(Strategies!$K$5-1)</f>
        <v>30.781118304730338</v>
      </c>
      <c r="AA10" s="5">
        <f t="shared" ca="1" si="1"/>
        <v>7.6958451446746401E-2</v>
      </c>
      <c r="AB10" s="5">
        <f t="shared" ca="1" si="2"/>
        <v>2.8119271999565099E-2</v>
      </c>
      <c r="AC10" s="5">
        <f t="shared" ca="1" si="3"/>
        <v>3.8090052977176936E-2</v>
      </c>
    </row>
    <row r="11" spans="1:29">
      <c r="A11" s="3">
        <f t="shared" si="5"/>
        <v>8</v>
      </c>
      <c r="B11" s="4">
        <f t="shared" ca="1" si="6"/>
        <v>33</v>
      </c>
      <c r="C11" s="4">
        <f t="shared" ca="1" si="7"/>
        <v>22</v>
      </c>
      <c r="D11" s="4">
        <f t="shared" ca="1" si="8"/>
        <v>32</v>
      </c>
      <c r="E11" s="4">
        <f t="shared" ca="1" si="9"/>
        <v>87</v>
      </c>
      <c r="F11" s="4">
        <f ca="1">EXP((LN(1-AA11)*(LN(Strategies!$E$3)-LN(Strategies!$C$3))+LN(1-Strategies!$F$3)*LN(Strategies!$C$3)-LN(1-Strategies!$D$3)*LN(Strategies!$E$3))/(LN(1-Strategies!$F$3)-LN(1-Strategies!$D$3)))</f>
        <v>74.662134492220972</v>
      </c>
      <c r="G11" s="4">
        <f ca="1">EXP((LN(1-AB11)*(LN(Strategies!$E$4)-LN(Strategies!$C$4))+LN(1-Strategies!$F$4)*LN(Strategies!$C$4)-LN(1-Strategies!$D$4)*LN(Strategies!$E$4))/(LN(1-Strategies!$F$4)-LN(1-Strategies!$D$4)))</f>
        <v>74.753791437710007</v>
      </c>
      <c r="H11" s="4">
        <f ca="1">IF(AC11&lt;=Strategies!$F$5,EXP((LN(1-AC11)*(LN(Strategies!$E$5)-LN(Strategies!$C$5))+LN(1-Strategies!$F$5)*LN(Strategies!$C$5)-LN(1-Strategies!$D$5)*LN(Strategies!$E$5))/(LN(1-Strategies!$F$5)-LN(1-Strategies!$D$5))),EXP((LN(1-AC11)*(LN(Strategies!$G$5)-LN(Strategies!$E$5))+LN(1-Strategies!$H$5)*LN(Strategies!$E$5)-LN(1-Strategies!$F$5)*LN(Strategies!$G$5))/(LN(1-Strategies!$H$5)-LN(1-Strategies!$F$5))))</f>
        <v>85.867492848346686</v>
      </c>
      <c r="I11" s="5">
        <f ca="1">IF(AA11&gt;Strategies!$F$3,Strategies!$F$3,AA11)</f>
        <v>7.8050942996468642E-2</v>
      </c>
      <c r="J11" s="5">
        <f ca="1">IF(AB11&gt;Strategies!$F$4,Strategies!$F$4,AB11)</f>
        <v>2.9106935264762157E-2</v>
      </c>
      <c r="K11" s="5">
        <f ca="1">IF(AC11&gt;Strategies!$H$5,Strategies!$H$5,AC11)</f>
        <v>3.8678736152065962E-2</v>
      </c>
      <c r="L11" s="5">
        <f ca="1">IF(F11&gt;=Strategies!$E$3,Strategies!$F$3,0)+IF(AND(F11&gt;=Strategies!$C$3,F11&lt;Strategies!$E$3),Strategies!$D$3,0)</f>
        <v>0</v>
      </c>
      <c r="M11" s="5">
        <f ca="1">IF(G11&gt;=Strategies!$E$4,Strategies!$F$4,0)+IF(AND(G11&gt;=Strategies!$C$4,G11&lt;Strategies!$E$4),Strategies!$D$4,0)</f>
        <v>0</v>
      </c>
      <c r="N11" s="5">
        <f ca="1">IF(H11&gt;=Strategies!$G$5,Strategies!$H$5,0)+IF(AND(H11&gt;=Strategies!$E$5,H11&lt;Strategies!$G$5),Strategies!$F$5,0)+IF(AND(H11&lt;Strategies!$E$5,H11&gt;=Strategies!$C$5),Strategies!$D$5,0)</f>
        <v>0</v>
      </c>
      <c r="O11" s="4">
        <f t="shared" ca="1" si="0"/>
        <v>82.546246748425659</v>
      </c>
      <c r="P11" s="4">
        <f t="shared" ca="1" si="4"/>
        <v>87</v>
      </c>
      <c r="Q11" s="4">
        <f ca="1">(B11/Strategies!$C$3)^(1/Strategies!$K$3)*(Strategies!$C$3*(1-Strategies!$D$3))</f>
        <v>32.543243064153138</v>
      </c>
      <c r="R11" s="4">
        <f ca="1">(C11/Strategies!$C$4)^(1/Strategies!$K$4)*(Strategies!$C$4*(1-Strategies!$D$4))</f>
        <v>23.481771324438274</v>
      </c>
      <c r="S11" s="4">
        <f ca="1">IF(D11&lt;=Strategies!$E$5,(D11/Strategies!$C$5)^(1/Strategies!$I$5)*(Strategies!$C$5*(1-Strategies!$D$5)),0)+IF(D11&gt;Strategies!$E$5,(D11/Strategies!$E$5)^(1/Strategies!$J$5)*(Strategies!$E$5*(1-Strategies!$F$5)),0)</f>
        <v>32.512668893563401</v>
      </c>
      <c r="T11" s="4">
        <f ca="1">(Q11^Strategies!$K$4+R11^Strategies!$K$4)^(1/Strategies!$K$4)</f>
        <v>53.155558999851046</v>
      </c>
      <c r="U11" s="4">
        <f ca="1">Q11^Strategies!$K$4/T11^(Strategies!$K$4-1)</f>
        <v>31.23016239778083</v>
      </c>
      <c r="V11" s="4">
        <f ca="1">R11^Strategies!$K$4/T11^(Strategies!$K$4-1)</f>
        <v>21.925396602070226</v>
      </c>
      <c r="W11" s="4">
        <f ca="1">(T11^Strategies!$K$5+S11^Strategies!$K$5)^(1/Strategies!$K$5)</f>
        <v>82.546246748425617</v>
      </c>
      <c r="X11" s="4">
        <f ca="1">U11*(T11/W11)^(Strategies!$K$5-1)</f>
        <v>30.424318881116534</v>
      </c>
      <c r="Y11" s="4">
        <f ca="1">V11*(T11/W11)^(Strategies!$K$5-1)</f>
        <v>21.359647424175233</v>
      </c>
      <c r="Z11" s="4">
        <f ca="1">S11^Strategies!$K$5/W11^(Strategies!$K$5-1)</f>
        <v>30.762280443133889</v>
      </c>
      <c r="AA11" s="5">
        <f t="shared" ca="1" si="1"/>
        <v>7.8050942996468642E-2</v>
      </c>
      <c r="AB11" s="5">
        <f t="shared" ca="1" si="2"/>
        <v>2.9106935264762157E-2</v>
      </c>
      <c r="AC11" s="5">
        <f t="shared" ca="1" si="3"/>
        <v>3.8678736152065962E-2</v>
      </c>
    </row>
    <row r="12" spans="1:29">
      <c r="A12" s="3">
        <f t="shared" si="5"/>
        <v>9</v>
      </c>
      <c r="B12" s="4">
        <f t="shared" ca="1" si="6"/>
        <v>34</v>
      </c>
      <c r="C12" s="4">
        <f t="shared" ca="1" si="7"/>
        <v>22</v>
      </c>
      <c r="D12" s="4">
        <f t="shared" ca="1" si="8"/>
        <v>32</v>
      </c>
      <c r="E12" s="4">
        <f t="shared" ca="1" si="9"/>
        <v>88</v>
      </c>
      <c r="F12" s="4">
        <f ca="1">EXP((LN(1-AA12)*(LN(Strategies!$E$3)-LN(Strategies!$C$3))+LN(1-Strategies!$F$3)*LN(Strategies!$C$3)-LN(1-Strategies!$D$3)*LN(Strategies!$E$3))/(LN(1-Strategies!$F$3)-LN(1-Strategies!$D$3)))</f>
        <v>75.724568944278928</v>
      </c>
      <c r="G12" s="4">
        <f ca="1">EXP((LN(1-AB12)*(LN(Strategies!$E$4)-LN(Strategies!$C$4))+LN(1-Strategies!$F$4)*LN(Strategies!$C$4)-LN(1-Strategies!$D$4)*LN(Strategies!$E$4))/(LN(1-Strategies!$F$4)-LN(1-Strategies!$D$4)))</f>
        <v>75.727945093754869</v>
      </c>
      <c r="H12" s="4">
        <f ca="1">IF(AC12&lt;=Strategies!$F$5,EXP((LN(1-AC12)*(LN(Strategies!$E$5)-LN(Strategies!$C$5))+LN(1-Strategies!$F$5)*LN(Strategies!$C$5)-LN(1-Strategies!$D$5)*LN(Strategies!$E$5))/(LN(1-Strategies!$F$5)-LN(1-Strategies!$D$5))),EXP((LN(1-AC12)*(LN(Strategies!$G$5)-LN(Strategies!$E$5))+LN(1-Strategies!$H$5)*LN(Strategies!$E$5)-LN(1-Strategies!$F$5)*LN(Strategies!$G$5))/(LN(1-Strategies!$H$5)-LN(1-Strategies!$F$5))))</f>
        <v>86.799455463118889</v>
      </c>
      <c r="I12" s="5">
        <f ca="1">IF(AA12&gt;Strategies!$F$3,Strategies!$F$3,AA12)</f>
        <v>7.9124533280792719E-2</v>
      </c>
      <c r="J12" s="5">
        <f ca="1">IF(AB12&gt;Strategies!$F$4,Strategies!$F$4,AB12)</f>
        <v>3.0079899736652371E-2</v>
      </c>
      <c r="K12" s="5">
        <f ca="1">IF(AC12&gt;Strategies!$H$5,Strategies!$H$5,AC12)</f>
        <v>3.9260378970729981E-2</v>
      </c>
      <c r="L12" s="5">
        <f ca="1">IF(F12&gt;=Strategies!$E$3,Strategies!$F$3,0)+IF(AND(F12&gt;=Strategies!$C$3,F12&lt;Strategies!$E$3),Strategies!$D$3,0)</f>
        <v>0</v>
      </c>
      <c r="M12" s="5">
        <f ca="1">IF(G12&gt;=Strategies!$E$4,Strategies!$F$4,0)+IF(AND(G12&gt;=Strategies!$C$4,G12&lt;Strategies!$E$4),Strategies!$D$4,0)</f>
        <v>0</v>
      </c>
      <c r="N12" s="5">
        <f ca="1">IF(H12&gt;=Strategies!$G$5,Strategies!$H$5,0)+IF(AND(H12&gt;=Strategies!$E$5,H12&lt;Strategies!$G$5),Strategies!$F$5,0)+IF(AND(H12&lt;Strategies!$E$5,H12&gt;=Strategies!$C$5),Strategies!$D$5,0)</f>
        <v>0</v>
      </c>
      <c r="O12" s="4">
        <f t="shared" ca="1" si="0"/>
        <v>83.39167594718333</v>
      </c>
      <c r="P12" s="4">
        <f t="shared" ca="1" si="4"/>
        <v>88</v>
      </c>
      <c r="Q12" s="4">
        <f ca="1">(B12/Strategies!$C$3)^(1/Strategies!$K$3)*(Strategies!$C$3*(1-Strategies!$D$3))</f>
        <v>33.446962794162872</v>
      </c>
      <c r="R12" s="4">
        <f ca="1">(C12/Strategies!$C$4)^(1/Strategies!$K$4)*(Strategies!$C$4*(1-Strategies!$D$4))</f>
        <v>23.481771324438274</v>
      </c>
      <c r="S12" s="4">
        <f ca="1">IF(D12&lt;=Strategies!$E$5,(D12/Strategies!$C$5)^(1/Strategies!$I$5)*(Strategies!$C$5*(1-Strategies!$D$5)),0)+IF(D12&gt;Strategies!$E$5,(D12/Strategies!$E$5)^(1/Strategies!$J$5)*(Strategies!$E$5*(1-Strategies!$F$5)),0)</f>
        <v>32.512668893563401</v>
      </c>
      <c r="T12" s="4">
        <f ca="1">(Q12^Strategies!$K$4+R12^Strategies!$K$4)^(1/Strategies!$K$4)</f>
        <v>54.023225570031421</v>
      </c>
      <c r="U12" s="4">
        <f ca="1">Q12^Strategies!$K$4/T12^(Strategies!$K$4-1)</f>
        <v>32.127607594781942</v>
      </c>
      <c r="V12" s="4">
        <f ca="1">R12^Strategies!$K$4/T12^(Strategies!$K$4-1)</f>
        <v>21.895617975249461</v>
      </c>
      <c r="W12" s="4">
        <f ca="1">(T12^Strategies!$K$5+S12^Strategies!$K$5)^(1/Strategies!$K$5)</f>
        <v>83.391675947183373</v>
      </c>
      <c r="X12" s="4">
        <f ca="1">U12*(T12/W12)^(Strategies!$K$5-1)</f>
        <v>31.309765868453049</v>
      </c>
      <c r="Y12" s="4">
        <f ca="1">V12*(T12/W12)^(Strategies!$K$5-1)</f>
        <v>21.338242205793648</v>
      </c>
      <c r="Z12" s="4">
        <f ca="1">S12^Strategies!$K$5/W12^(Strategies!$K$5-1)</f>
        <v>30.743667872936641</v>
      </c>
      <c r="AA12" s="5">
        <f t="shared" ca="1" si="1"/>
        <v>7.9124533280792719E-2</v>
      </c>
      <c r="AB12" s="5">
        <f t="shared" ca="1" si="2"/>
        <v>3.0079899736652371E-2</v>
      </c>
      <c r="AC12" s="5">
        <f t="shared" ca="1" si="3"/>
        <v>3.9260378970729981E-2</v>
      </c>
    </row>
    <row r="13" spans="1:29">
      <c r="A13" s="3">
        <f t="shared" si="5"/>
        <v>10</v>
      </c>
      <c r="B13" s="4">
        <f t="shared" ca="1" si="6"/>
        <v>35</v>
      </c>
      <c r="C13" s="4">
        <f t="shared" ca="1" si="7"/>
        <v>22</v>
      </c>
      <c r="D13" s="4">
        <f t="shared" ca="1" si="8"/>
        <v>32</v>
      </c>
      <c r="E13" s="4">
        <f t="shared" ca="1" si="9"/>
        <v>89</v>
      </c>
      <c r="F13" s="4">
        <f ca="1">EXP((LN(1-AA13)*(LN(Strategies!$E$3)-LN(Strategies!$C$3))+LN(1-Strategies!$F$3)*LN(Strategies!$C$3)-LN(1-Strategies!$D$3)*LN(Strategies!$E$3))/(LN(1-Strategies!$F$3)-LN(1-Strategies!$D$3)))</f>
        <v>76.784966423931365</v>
      </c>
      <c r="G13" s="4">
        <f ca="1">EXP((LN(1-AB13)*(LN(Strategies!$E$4)-LN(Strategies!$C$4))+LN(1-Strategies!$F$4)*LN(Strategies!$C$4)-LN(1-Strategies!$D$4)*LN(Strategies!$E$4))/(LN(1-Strategies!$F$4)-LN(1-Strategies!$D$4)))</f>
        <v>76.701212759266085</v>
      </c>
      <c r="H13" s="4">
        <f ca="1">IF(AC13&lt;=Strategies!$F$5,EXP((LN(1-AC13)*(LN(Strategies!$E$5)-LN(Strategies!$C$5))+LN(1-Strategies!$F$5)*LN(Strategies!$C$5)-LN(1-Strategies!$D$5)*LN(Strategies!$E$5))/(LN(1-Strategies!$F$5)-LN(1-Strategies!$D$5))),EXP((LN(1-AC13)*(LN(Strategies!$G$5)-LN(Strategies!$E$5))+LN(1-Strategies!$H$5)*LN(Strategies!$E$5)-LN(1-Strategies!$F$5)*LN(Strategies!$G$5))/(LN(1-Strategies!$H$5)-LN(1-Strategies!$F$5))))</f>
        <v>87.730901846237273</v>
      </c>
      <c r="I13" s="5">
        <f ca="1">IF(AA13&gt;Strategies!$F$3,Strategies!$F$3,AA13)</f>
        <v>8.0179928948002188E-2</v>
      </c>
      <c r="J13" s="5">
        <f ca="1">IF(AB13&gt;Strategies!$F$4,Strategies!$F$4,AB13)</f>
        <v>3.1038604597153463E-2</v>
      </c>
      <c r="K13" s="5">
        <f ca="1">IF(AC13&gt;Strategies!$H$5,Strategies!$H$5,AC13)</f>
        <v>3.9835146875595417E-2</v>
      </c>
      <c r="L13" s="5">
        <f ca="1">IF(F13&gt;=Strategies!$E$3,Strategies!$F$3,0)+IF(AND(F13&gt;=Strategies!$C$3,F13&lt;Strategies!$E$3),Strategies!$D$3,0)</f>
        <v>0</v>
      </c>
      <c r="M13" s="5">
        <f ca="1">IF(G13&gt;=Strategies!$E$4,Strategies!$F$4,0)+IF(AND(G13&gt;=Strategies!$C$4,G13&lt;Strategies!$E$4),Strategies!$D$4,0)</f>
        <v>0</v>
      </c>
      <c r="N13" s="5">
        <f ca="1">IF(H13&gt;=Strategies!$G$5,Strategies!$H$5,0)+IF(AND(H13&gt;=Strategies!$E$5,H13&lt;Strategies!$G$5),Strategies!$F$5,0)+IF(AND(H13&lt;Strategies!$E$5,H13&gt;=Strategies!$C$5),Strategies!$D$5,0)</f>
        <v>0</v>
      </c>
      <c r="O13" s="4">
        <f t="shared" ca="1" si="0"/>
        <v>84.2361284856635</v>
      </c>
      <c r="P13" s="4">
        <f t="shared" ca="1" si="4"/>
        <v>89</v>
      </c>
      <c r="Q13" s="4">
        <f ca="1">(B13/Strategies!$C$3)^(1/Strategies!$K$3)*(Strategies!$C$3*(1-Strategies!$D$3))</f>
        <v>34.348493008104739</v>
      </c>
      <c r="R13" s="4">
        <f ca="1">(C13/Strategies!$C$4)^(1/Strategies!$K$4)*(Strategies!$C$4*(1-Strategies!$D$4))</f>
        <v>23.481771324438274</v>
      </c>
      <c r="S13" s="4">
        <f ca="1">IF(D13&lt;=Strategies!$E$5,(D13/Strategies!$C$5)^(1/Strategies!$I$5)*(Strategies!$C$5*(1-Strategies!$D$5)),0)+IF(D13&gt;Strategies!$E$5,(D13/Strategies!$E$5)^(1/Strategies!$J$5)*(Strategies!$E$5*(1-Strategies!$F$5)),0)</f>
        <v>32.512668893563401</v>
      </c>
      <c r="T13" s="4">
        <f ca="1">(Q13^Strategies!$K$4+R13^Strategies!$K$4)^(1/Strategies!$K$4)</f>
        <v>54.889585246011116</v>
      </c>
      <c r="U13" s="4">
        <f ca="1">Q13^Strategies!$K$4/T13^(Strategies!$K$4-1)</f>
        <v>33.023188228810206</v>
      </c>
      <c r="V13" s="4">
        <f ca="1">R13^Strategies!$K$4/T13^(Strategies!$K$4-1)</f>
        <v>21.866397017200931</v>
      </c>
      <c r="W13" s="4">
        <f ca="1">(T13^Strategies!$K$5+S13^Strategies!$K$5)^(1/Strategies!$K$5)</f>
        <v>84.236128485663471</v>
      </c>
      <c r="X13" s="4">
        <f ca="1">U13*(T13/W13)^(Strategies!$K$5-1)</f>
        <v>32.193702486819923</v>
      </c>
      <c r="Y13" s="4">
        <f ca="1">V13*(T13/W13)^(Strategies!$K$5-1)</f>
        <v>21.317150698862623</v>
      </c>
      <c r="Z13" s="4">
        <f ca="1">S13^Strategies!$K$5/W13^(Strategies!$K$5-1)</f>
        <v>30.725275299980947</v>
      </c>
      <c r="AA13" s="5">
        <f t="shared" ca="1" si="1"/>
        <v>8.0179928948002188E-2</v>
      </c>
      <c r="AB13" s="5">
        <f t="shared" ca="1" si="2"/>
        <v>3.1038604597153463E-2</v>
      </c>
      <c r="AC13" s="5">
        <f t="shared" ca="1" si="3"/>
        <v>3.9835146875595417E-2</v>
      </c>
    </row>
    <row r="14" spans="1:29">
      <c r="A14" s="3">
        <f t="shared" si="5"/>
        <v>11</v>
      </c>
      <c r="B14" s="4">
        <f t="shared" ca="1" si="6"/>
        <v>36</v>
      </c>
      <c r="C14" s="4">
        <f t="shared" ca="1" si="7"/>
        <v>22</v>
      </c>
      <c r="D14" s="4">
        <f t="shared" ca="1" si="8"/>
        <v>32</v>
      </c>
      <c r="E14" s="4">
        <f t="shared" ca="1" si="9"/>
        <v>90</v>
      </c>
      <c r="F14" s="4">
        <f ca="1">EXP((LN(1-AA14)*(LN(Strategies!$E$3)-LN(Strategies!$C$3))+LN(1-Strategies!$F$3)*LN(Strategies!$C$3)-LN(1-Strategies!$D$3)*LN(Strategies!$E$3))/(LN(1-Strategies!$F$3)-LN(1-Strategies!$D$3)))</f>
        <v>77.843441282172776</v>
      </c>
      <c r="G14" s="4">
        <f ca="1">EXP((LN(1-AB14)*(LN(Strategies!$E$4)-LN(Strategies!$C$4))+LN(1-Strategies!$F$4)*LN(Strategies!$C$4)-LN(1-Strategies!$D$4)*LN(Strategies!$E$4))/(LN(1-Strategies!$F$4)-LN(1-Strategies!$D$4)))</f>
        <v>77.673628634110358</v>
      </c>
      <c r="H14" s="4">
        <f ca="1">IF(AC14&lt;=Strategies!$F$5,EXP((LN(1-AC14)*(LN(Strategies!$E$5)-LN(Strategies!$C$5))+LN(1-Strategies!$F$5)*LN(Strategies!$C$5)-LN(1-Strategies!$D$5)*LN(Strategies!$E$5))/(LN(1-Strategies!$F$5)-LN(1-Strategies!$D$5))),EXP((LN(1-AC14)*(LN(Strategies!$G$5)-LN(Strategies!$E$5))+LN(1-Strategies!$H$5)*LN(Strategies!$E$5)-LN(1-Strategies!$F$5)*LN(Strategies!$G$5))/(LN(1-Strategies!$H$5)-LN(1-Strategies!$F$5))))</f>
        <v>88.661842871803259</v>
      </c>
      <c r="I14" s="5">
        <f ca="1">IF(AA14&gt;Strategies!$F$3,Strategies!$F$3,AA14)</f>
        <v>8.1217793076383993E-2</v>
      </c>
      <c r="J14" s="5">
        <f ca="1">IF(AB14&gt;Strategies!$F$4,Strategies!$F$4,AB14)</f>
        <v>3.198346891561421E-2</v>
      </c>
      <c r="K14" s="5">
        <f ca="1">IF(AC14&gt;Strategies!$H$5,Strategies!$H$5,AC14)</f>
        <v>4.0403199448976745E-2</v>
      </c>
      <c r="L14" s="5">
        <f ca="1">IF(F14&gt;=Strategies!$E$3,Strategies!$F$3,0)+IF(AND(F14&gt;=Strategies!$C$3,F14&lt;Strategies!$E$3),Strategies!$D$3,0)</f>
        <v>0</v>
      </c>
      <c r="M14" s="5">
        <f ca="1">IF(G14&gt;=Strategies!$E$4,Strategies!$F$4,0)+IF(AND(G14&gt;=Strategies!$C$4,G14&lt;Strategies!$E$4),Strategies!$D$4,0)</f>
        <v>0</v>
      </c>
      <c r="N14" s="5">
        <f ca="1">IF(H14&gt;=Strategies!$G$5,Strategies!$H$5,0)+IF(AND(H14&gt;=Strategies!$E$5,H14&lt;Strategies!$G$5),Strategies!$F$5,0)+IF(AND(H14&lt;Strategies!$E$5,H14&gt;=Strategies!$C$5),Strategies!$D$5,0)</f>
        <v>0.04</v>
      </c>
      <c r="O14" s="4">
        <f t="shared" ca="1" si="0"/>
        <v>85.079620750739409</v>
      </c>
      <c r="P14" s="4">
        <f t="shared" ca="1" si="4"/>
        <v>88.72</v>
      </c>
      <c r="Q14" s="4">
        <f ca="1">(B14/Strategies!$C$3)^(1/Strategies!$K$3)*(Strategies!$C$3*(1-Strategies!$D$3))</f>
        <v>35.247901361169227</v>
      </c>
      <c r="R14" s="4">
        <f ca="1">(C14/Strategies!$C$4)^(1/Strategies!$K$4)*(Strategies!$C$4*(1-Strategies!$D$4))</f>
        <v>23.481771324438274</v>
      </c>
      <c r="S14" s="4">
        <f ca="1">IF(D14&lt;=Strategies!$E$5,(D14/Strategies!$C$5)^(1/Strategies!$I$5)*(Strategies!$C$5*(1-Strategies!$D$5)),0)+IF(D14&gt;Strategies!$E$5,(D14/Strategies!$E$5)^(1/Strategies!$J$5)*(Strategies!$E$5*(1-Strategies!$F$5)),0)</f>
        <v>32.512668893563401</v>
      </c>
      <c r="T14" s="4">
        <f ca="1">(Q14^Strategies!$K$4+R14^Strategies!$K$4)^(1/Strategies!$K$4)</f>
        <v>55.754664063881314</v>
      </c>
      <c r="U14" s="4">
        <f ca="1">Q14^Strategies!$K$4/T14^(Strategies!$K$4-1)</f>
        <v>33.916950186434143</v>
      </c>
      <c r="V14" s="4">
        <f ca="1">R14^Strategies!$K$4/T14^(Strategies!$K$4-1)</f>
        <v>21.837713877447158</v>
      </c>
      <c r="W14" s="4">
        <f ca="1">(T14^Strategies!$K$5+S14^Strategies!$K$5)^(1/Strategies!$K$5)</f>
        <v>85.079620750739394</v>
      </c>
      <c r="X14" s="4">
        <f ca="1">U14*(T14/W14)^(Strategies!$K$5-1)</f>
        <v>33.076159449250177</v>
      </c>
      <c r="Y14" s="4">
        <f ca="1">V14*(T14/W14)^(Strategies!$K$5-1)</f>
        <v>21.296363683856487</v>
      </c>
      <c r="Z14" s="4">
        <f ca="1">S14^Strategies!$K$5/W14^(Strategies!$K$5-1)</f>
        <v>30.707097617632744</v>
      </c>
      <c r="AA14" s="5">
        <f t="shared" ca="1" si="1"/>
        <v>8.1217793076383993E-2</v>
      </c>
      <c r="AB14" s="5">
        <f t="shared" ca="1" si="2"/>
        <v>3.198346891561421E-2</v>
      </c>
      <c r="AC14" s="5">
        <f t="shared" ca="1" si="3"/>
        <v>4.0403199448976745E-2</v>
      </c>
    </row>
    <row r="15" spans="1:29">
      <c r="A15" s="3">
        <f t="shared" si="5"/>
        <v>12</v>
      </c>
      <c r="B15" s="4">
        <f t="shared" ca="1" si="6"/>
        <v>36</v>
      </c>
      <c r="C15" s="4">
        <f t="shared" ca="1" si="7"/>
        <v>23</v>
      </c>
      <c r="D15" s="4">
        <f t="shared" ca="1" si="8"/>
        <v>32</v>
      </c>
      <c r="E15" s="4">
        <f t="shared" ca="1" si="9"/>
        <v>91</v>
      </c>
      <c r="F15" s="4">
        <f ca="1">EXP((LN(1-AA15)*(LN(Strategies!$E$3)-LN(Strategies!$C$3))+LN(1-Strategies!$F$3)*LN(Strategies!$C$3)-LN(1-Strategies!$D$3)*LN(Strategies!$E$3))/(LN(1-Strategies!$F$3)-LN(1-Strategies!$D$3)))</f>
        <v>78.811793863258771</v>
      </c>
      <c r="G15" s="4">
        <f ca="1">EXP((LN(1-AB15)*(LN(Strategies!$E$4)-LN(Strategies!$C$4))+LN(1-Strategies!$F$4)*LN(Strategies!$C$4)-LN(1-Strategies!$D$4)*LN(Strategies!$E$4))/(LN(1-Strategies!$F$4)-LN(1-Strategies!$D$4)))</f>
        <v>78.70294936992957</v>
      </c>
      <c r="H15" s="4">
        <f ca="1">IF(AC15&lt;=Strategies!$F$5,EXP((LN(1-AC15)*(LN(Strategies!$E$5)-LN(Strategies!$C$5))+LN(1-Strategies!$F$5)*LN(Strategies!$C$5)-LN(1-Strategies!$D$5)*LN(Strategies!$E$5))/(LN(1-Strategies!$F$5)-LN(1-Strategies!$D$5))),EXP((LN(1-AC15)*(LN(Strategies!$G$5)-LN(Strategies!$E$5))+LN(1-Strategies!$H$5)*LN(Strategies!$E$5)-LN(1-Strategies!$F$5)*LN(Strategies!$G$5))/(LN(1-Strategies!$H$5)-LN(1-Strategies!$F$5))))</f>
        <v>89.647577186830688</v>
      </c>
      <c r="I15" s="5">
        <f ca="1">IF(AA15&gt;Strategies!$F$3,Strategies!$F$3,AA15)</f>
        <v>8.2153996131211993E-2</v>
      </c>
      <c r="J15" s="5">
        <f ca="1">IF(AB15&gt;Strategies!$F$4,Strategies!$F$4,AB15)</f>
        <v>3.2969839816896829E-2</v>
      </c>
      <c r="K15" s="5">
        <f ca="1">IF(AC15&gt;Strategies!$H$5,Strategies!$H$5,AC15)</f>
        <v>4.0997861118824197E-2</v>
      </c>
      <c r="L15" s="5">
        <f ca="1">IF(F15&gt;=Strategies!$E$3,Strategies!$F$3,0)+IF(AND(F15&gt;=Strategies!$C$3,F15&lt;Strategies!$E$3),Strategies!$D$3,0)</f>
        <v>0</v>
      </c>
      <c r="M15" s="5">
        <f ca="1">IF(G15&gt;=Strategies!$E$4,Strategies!$F$4,0)+IF(AND(G15&gt;=Strategies!$C$4,G15&lt;Strategies!$E$4),Strategies!$D$4,0)</f>
        <v>0</v>
      </c>
      <c r="N15" s="5">
        <f ca="1">IF(H15&gt;=Strategies!$G$5,Strategies!$H$5,0)+IF(AND(H15&gt;=Strategies!$E$5,H15&lt;Strategies!$G$5),Strategies!$F$5,0)+IF(AND(H15&lt;Strategies!$E$5,H15&gt;=Strategies!$C$5),Strategies!$D$5,0)</f>
        <v>0.04</v>
      </c>
      <c r="O15" s="4">
        <f t="shared" ca="1" si="0"/>
        <v>85.972218267685363</v>
      </c>
      <c r="P15" s="4">
        <f t="shared" ca="1" si="4"/>
        <v>89.72</v>
      </c>
      <c r="Q15" s="4">
        <f ca="1">(B15/Strategies!$C$3)^(1/Strategies!$K$3)*(Strategies!$C$3*(1-Strategies!$D$3))</f>
        <v>35.247901361169227</v>
      </c>
      <c r="R15" s="4">
        <f ca="1">(C15/Strategies!$C$4)^(1/Strategies!$K$4)*(Strategies!$C$4*(1-Strategies!$D$4))</f>
        <v>24.464763653851538</v>
      </c>
      <c r="S15" s="4">
        <f ca="1">IF(D15&lt;=Strategies!$E$5,(D15/Strategies!$C$5)^(1/Strategies!$I$5)*(Strategies!$C$5*(1-Strategies!$D$5)),0)+IF(D15&gt;Strategies!$E$5,(D15/Strategies!$E$5)^(1/Strategies!$J$5)*(Strategies!$E$5*(1-Strategies!$F$5)),0)</f>
        <v>32.512668893563401</v>
      </c>
      <c r="T15" s="4">
        <f ca="1">(Q15^Strategies!$K$4+R15^Strategies!$K$4)^(1/Strategies!$K$4)</f>
        <v>56.669791714438432</v>
      </c>
      <c r="U15" s="4">
        <f ca="1">Q15^Strategies!$K$4/T15^(Strategies!$K$4-1)</f>
        <v>33.870632235909241</v>
      </c>
      <c r="V15" s="4">
        <f ca="1">R15^Strategies!$K$4/T15^(Strategies!$K$4-1)</f>
        <v>22.799159478529219</v>
      </c>
      <c r="W15" s="4">
        <f ca="1">(T15^Strategies!$K$5+S15^Strategies!$K$5)^(1/Strategies!$K$5)</f>
        <v>85.972218267685335</v>
      </c>
      <c r="X15" s="4">
        <f ca="1">U15*(T15/W15)^(Strategies!$K$5-1)</f>
        <v>33.042456139276368</v>
      </c>
      <c r="Y15" s="4">
        <f ca="1">V15*(T15/W15)^(Strategies!$K$5-1)</f>
        <v>22.241693684211373</v>
      </c>
      <c r="Z15" s="4">
        <f ca="1">S15^Strategies!$K$5/W15^(Strategies!$K$5-1)</f>
        <v>30.688068444197626</v>
      </c>
      <c r="AA15" s="5">
        <f t="shared" ca="1" si="1"/>
        <v>8.2153996131211993E-2</v>
      </c>
      <c r="AB15" s="5">
        <f t="shared" ca="1" si="2"/>
        <v>3.2969839816896829E-2</v>
      </c>
      <c r="AC15" s="5">
        <f t="shared" ca="1" si="3"/>
        <v>4.0997861118824197E-2</v>
      </c>
    </row>
    <row r="16" spans="1:29">
      <c r="A16" s="3">
        <f t="shared" si="5"/>
        <v>13</v>
      </c>
      <c r="B16" s="4">
        <f t="shared" ca="1" si="6"/>
        <v>37</v>
      </c>
      <c r="C16" s="4">
        <f t="shared" ca="1" si="7"/>
        <v>23</v>
      </c>
      <c r="D16" s="4">
        <f t="shared" ca="1" si="8"/>
        <v>32</v>
      </c>
      <c r="E16" s="4">
        <f t="shared" ca="1" si="9"/>
        <v>92</v>
      </c>
      <c r="F16" s="4">
        <f ca="1">EXP((LN(1-AA16)*(LN(Strategies!$E$3)-LN(Strategies!$C$3))+LN(1-Strategies!$F$3)*LN(Strategies!$C$3)-LN(1-Strategies!$D$3)*LN(Strategies!$E$3))/(LN(1-Strategies!$F$3)-LN(1-Strategies!$D$3)))</f>
        <v>79.868831373541028</v>
      </c>
      <c r="G16" s="4">
        <f ca="1">EXP((LN(1-AB16)*(LN(Strategies!$E$4)-LN(Strategies!$C$4))+LN(1-Strategies!$F$4)*LN(Strategies!$C$4)-LN(1-Strategies!$D$4)*LN(Strategies!$E$4))/(LN(1-Strategies!$F$4)-LN(1-Strategies!$D$4)))</f>
        <v>79.673861999879279</v>
      </c>
      <c r="H16" s="4">
        <f ca="1">IF(AC16&lt;=Strategies!$F$5,EXP((LN(1-AC16)*(LN(Strategies!$E$5)-LN(Strategies!$C$5))+LN(1-Strategies!$F$5)*LN(Strategies!$C$5)-LN(1-Strategies!$D$5)*LN(Strategies!$E$5))/(LN(1-Strategies!$F$5)-LN(1-Strategies!$D$5))),EXP((LN(1-AC16)*(LN(Strategies!$G$5)-LN(Strategies!$E$5))+LN(1-Strategies!$H$5)*LN(Strategies!$E$5)-LN(1-Strategies!$F$5)*LN(Strategies!$G$5))/(LN(1-Strategies!$H$5)-LN(1-Strategies!$F$5))))</f>
        <v>90.577654599442837</v>
      </c>
      <c r="I16" s="5">
        <f ca="1">IF(AA16&gt;Strategies!$F$3,Strategies!$F$3,AA16)</f>
        <v>8.3161829883002358E-2</v>
      </c>
      <c r="J16" s="5">
        <f ca="1">IF(AB16&gt;Strategies!$F$4,Strategies!$F$4,AB16)</f>
        <v>3.3887583494738749E-2</v>
      </c>
      <c r="K16" s="5">
        <f ca="1">IF(AC16&gt;Strategies!$H$5,Strategies!$H$5,AC16)</f>
        <v>4.1552649079866222E-2</v>
      </c>
      <c r="L16" s="5">
        <f ca="1">IF(F16&gt;=Strategies!$E$3,Strategies!$F$3,0)+IF(AND(F16&gt;=Strategies!$C$3,F16&lt;Strategies!$E$3),Strategies!$D$3,0)</f>
        <v>0</v>
      </c>
      <c r="M16" s="5">
        <f ca="1">IF(G16&gt;=Strategies!$E$4,Strategies!$F$4,0)+IF(AND(G16&gt;=Strategies!$C$4,G16&lt;Strategies!$E$4),Strategies!$D$4,0)</f>
        <v>0</v>
      </c>
      <c r="N16" s="5">
        <f ca="1">IF(H16&gt;=Strategies!$G$5,Strategies!$H$5,0)+IF(AND(H16&gt;=Strategies!$E$5,H16&lt;Strategies!$G$5),Strategies!$F$5,0)+IF(AND(H16&lt;Strategies!$E$5,H16&gt;=Strategies!$C$5),Strategies!$D$5,0)</f>
        <v>0.04</v>
      </c>
      <c r="O16" s="4">
        <f t="shared" ca="1" si="0"/>
        <v>86.813913103394199</v>
      </c>
      <c r="P16" s="4">
        <f t="shared" ca="1" si="4"/>
        <v>90.72</v>
      </c>
      <c r="Q16" s="4">
        <f ca="1">(B16/Strategies!$C$3)^(1/Strategies!$K$3)*(Strategies!$C$3*(1-Strategies!$D$3))</f>
        <v>36.145251597901932</v>
      </c>
      <c r="R16" s="4">
        <f ca="1">(C16/Strategies!$C$4)^(1/Strategies!$K$4)*(Strategies!$C$4*(1-Strategies!$D$4))</f>
        <v>24.464763653851538</v>
      </c>
      <c r="S16" s="4">
        <f ca="1">IF(D16&lt;=Strategies!$E$5,(D16/Strategies!$C$5)^(1/Strategies!$I$5)*(Strategies!$C$5*(1-Strategies!$D$5)),0)+IF(D16&gt;Strategies!$E$5,(D16/Strategies!$E$5)^(1/Strategies!$J$5)*(Strategies!$E$5*(1-Strategies!$F$5)),0)</f>
        <v>32.512668893563401</v>
      </c>
      <c r="T16" s="4">
        <f ca="1">(Q16^Strategies!$K$4+R16^Strategies!$K$4)^(1/Strategies!$K$4)</f>
        <v>57.532444745062797</v>
      </c>
      <c r="U16" s="4">
        <f ca="1">Q16^Strategies!$K$4/T16^(Strategies!$K$4-1)</f>
        <v>34.762179559481361</v>
      </c>
      <c r="V16" s="4">
        <f ca="1">R16^Strategies!$K$4/T16^(Strategies!$K$4-1)</f>
        <v>22.770265185581408</v>
      </c>
      <c r="W16" s="4">
        <f ca="1">(T16^Strategies!$K$5+S16^Strategies!$K$5)^(1/Strategies!$K$5)</f>
        <v>86.813913103394242</v>
      </c>
      <c r="X16" s="4">
        <f ca="1">U16*(T16/W16)^(Strategies!$K$5-1)</f>
        <v>33.923012294328913</v>
      </c>
      <c r="Y16" s="4">
        <f ca="1">V16*(T16/W16)^(Strategies!$K$5-1)</f>
        <v>22.220585579621009</v>
      </c>
      <c r="Z16" s="4">
        <f ca="1">S16^Strategies!$K$5/W16^(Strategies!$K$5-1)</f>
        <v>30.670315229444281</v>
      </c>
      <c r="AA16" s="5">
        <f t="shared" ca="1" si="1"/>
        <v>8.3161829883002358E-2</v>
      </c>
      <c r="AB16" s="5">
        <f t="shared" ca="1" si="2"/>
        <v>3.3887583494738749E-2</v>
      </c>
      <c r="AC16" s="5">
        <f t="shared" ca="1" si="3"/>
        <v>4.1552649079866222E-2</v>
      </c>
    </row>
    <row r="17" spans="1:29">
      <c r="A17" s="3">
        <f t="shared" si="5"/>
        <v>14</v>
      </c>
      <c r="B17" s="4">
        <f t="shared" ca="1" si="6"/>
        <v>38</v>
      </c>
      <c r="C17" s="4">
        <f t="shared" ca="1" si="7"/>
        <v>23</v>
      </c>
      <c r="D17" s="4">
        <f t="shared" ca="1" si="8"/>
        <v>32</v>
      </c>
      <c r="E17" s="4">
        <f t="shared" ca="1" si="9"/>
        <v>93</v>
      </c>
      <c r="F17" s="4">
        <f ca="1">EXP((LN(1-AA17)*(LN(Strategies!$E$3)-LN(Strategies!$C$3))+LN(1-Strategies!$F$3)*LN(Strategies!$C$3)-LN(1-Strategies!$D$3)*LN(Strategies!$E$3))/(LN(1-Strategies!$F$3)-LN(1-Strategies!$D$3)))</f>
        <v>80.924135726908261</v>
      </c>
      <c r="G17" s="4">
        <f ca="1">EXP((LN(1-AB17)*(LN(Strategies!$E$4)-LN(Strategies!$C$4))+LN(1-Strategies!$F$4)*LN(Strategies!$C$4)-LN(1-Strategies!$D$4)*LN(Strategies!$E$4))/(LN(1-Strategies!$F$4)-LN(1-Strategies!$D$4)))</f>
        <v>80.644012032034027</v>
      </c>
      <c r="H17" s="4">
        <f ca="1">IF(AC17&lt;=Strategies!$F$5,EXP((LN(1-AC17)*(LN(Strategies!$E$5)-LN(Strategies!$C$5))+LN(1-Strategies!$F$5)*LN(Strategies!$C$5)-LN(1-Strategies!$D$5)*LN(Strategies!$E$5))/(LN(1-Strategies!$F$5)-LN(1-Strategies!$D$5))),EXP((LN(1-AC17)*(LN(Strategies!$G$5)-LN(Strategies!$E$5))+LN(1-Strategies!$H$5)*LN(Strategies!$E$5)-LN(1-Strategies!$F$5)*LN(Strategies!$G$5))/(LN(1-Strategies!$H$5)-LN(1-Strategies!$F$5))))</f>
        <v>91.507253205245306</v>
      </c>
      <c r="I17" s="5">
        <f ca="1">IF(AA17&gt;Strategies!$F$3,Strategies!$F$3,AA17)</f>
        <v>8.4153710214695088E-2</v>
      </c>
      <c r="J17" s="5">
        <f ca="1">IF(AB17&gt;Strategies!$F$4,Strategies!$F$4,AB17)</f>
        <v>3.4792648898541056E-2</v>
      </c>
      <c r="K17" s="5">
        <f ca="1">IF(AC17&gt;Strategies!$H$5,Strategies!$H$5,AC17)</f>
        <v>4.210117226262744E-2</v>
      </c>
      <c r="L17" s="5">
        <f ca="1">IF(F17&gt;=Strategies!$E$3,Strategies!$F$3,0)+IF(AND(F17&gt;=Strategies!$C$3,F17&lt;Strategies!$E$3),Strategies!$D$3,0)</f>
        <v>0</v>
      </c>
      <c r="M17" s="5">
        <f ca="1">IF(G17&gt;=Strategies!$E$4,Strategies!$F$4,0)+IF(AND(G17&gt;=Strategies!$C$4,G17&lt;Strategies!$E$4),Strategies!$D$4,0)</f>
        <v>0</v>
      </c>
      <c r="N17" s="5">
        <f ca="1">IF(H17&gt;=Strategies!$G$5,Strategies!$H$5,0)+IF(AND(H17&gt;=Strategies!$E$5,H17&lt;Strategies!$G$5),Strategies!$F$5,0)+IF(AND(H17&lt;Strategies!$E$5,H17&gt;=Strategies!$C$5),Strategies!$D$5,0)</f>
        <v>0.04</v>
      </c>
      <c r="O17" s="4">
        <f t="shared" ca="1" si="0"/>
        <v>87.654690574771067</v>
      </c>
      <c r="P17" s="4">
        <f t="shared" ca="1" si="4"/>
        <v>91.72</v>
      </c>
      <c r="Q17" s="4">
        <f ca="1">(B17/Strategies!$C$3)^(1/Strategies!$K$3)*(Strategies!$C$3*(1-Strategies!$D$3))</f>
        <v>37.040603877797665</v>
      </c>
      <c r="R17" s="4">
        <f ca="1">(C17/Strategies!$C$4)^(1/Strategies!$K$4)*(Strategies!$C$4*(1-Strategies!$D$4))</f>
        <v>24.464763653851538</v>
      </c>
      <c r="S17" s="4">
        <f ca="1">IF(D17&lt;=Strategies!$E$5,(D17/Strategies!$C$5)^(1/Strategies!$I$5)*(Strategies!$C$5*(1-Strategies!$D$5)),0)+IF(D17&gt;Strategies!$E$5,(D17/Strategies!$E$5)^(1/Strategies!$J$5)*(Strategies!$E$5*(1-Strategies!$F$5)),0)</f>
        <v>32.512668893563401</v>
      </c>
      <c r="T17" s="4">
        <f ca="1">(Q17^Strategies!$K$4+R17^Strategies!$K$4)^(1/Strategies!$K$4)</f>
        <v>58.393886652809279</v>
      </c>
      <c r="U17" s="4">
        <f ca="1">Q17^Strategies!$K$4/T17^(Strategies!$K$4-1)</f>
        <v>35.652010323274553</v>
      </c>
      <c r="V17" s="4">
        <f ca="1">R17^Strategies!$K$4/T17^(Strategies!$K$4-1)</f>
        <v>22.741876329534705</v>
      </c>
      <c r="W17" s="4">
        <f ca="1">(T17^Strategies!$K$5+S17^Strategies!$K$5)^(1/Strategies!$K$5)</f>
        <v>87.654690574771124</v>
      </c>
      <c r="X17" s="4">
        <f ca="1">U17*(T17/W17)^(Strategies!$K$5-1)</f>
        <v>34.802159011841589</v>
      </c>
      <c r="Y17" s="4">
        <f ca="1">V17*(T17/W17)^(Strategies!$K$5-1)</f>
        <v>22.199769075333556</v>
      </c>
      <c r="Z17" s="4">
        <f ca="1">S17^Strategies!$K$5/W17^(Strategies!$K$5-1)</f>
        <v>30.652762487595922</v>
      </c>
      <c r="AA17" s="5">
        <f t="shared" ca="1" si="1"/>
        <v>8.4153710214695088E-2</v>
      </c>
      <c r="AB17" s="5">
        <f t="shared" ca="1" si="2"/>
        <v>3.4792648898541056E-2</v>
      </c>
      <c r="AC17" s="5">
        <f t="shared" ca="1" si="3"/>
        <v>4.210117226262744E-2</v>
      </c>
    </row>
    <row r="18" spans="1:29">
      <c r="A18" s="3">
        <f t="shared" si="5"/>
        <v>15</v>
      </c>
      <c r="B18" s="4">
        <f t="shared" ca="1" si="6"/>
        <v>39</v>
      </c>
      <c r="C18" s="4">
        <f t="shared" ca="1" si="7"/>
        <v>23</v>
      </c>
      <c r="D18" s="4">
        <f t="shared" ca="1" si="8"/>
        <v>32</v>
      </c>
      <c r="E18" s="4">
        <f t="shared" ca="1" si="9"/>
        <v>94</v>
      </c>
      <c r="F18" s="4">
        <f ca="1">EXP((LN(1-AA18)*(LN(Strategies!$E$3)-LN(Strategies!$C$3))+LN(1-Strategies!$F$3)*LN(Strategies!$C$3)-LN(1-Strategies!$D$3)*LN(Strategies!$E$3))/(LN(1-Strategies!$F$3)-LN(1-Strategies!$D$3)))</f>
        <v>81.977797429940352</v>
      </c>
      <c r="G18" s="4">
        <f ca="1">EXP((LN(1-AB18)*(LN(Strategies!$E$4)-LN(Strategies!$C$4))+LN(1-Strategies!$F$4)*LN(Strategies!$C$4)-LN(1-Strategies!$D$4)*LN(Strategies!$E$4))/(LN(1-Strategies!$F$4)-LN(1-Strategies!$D$4)))</f>
        <v>81.613426958666054</v>
      </c>
      <c r="H18" s="4">
        <f ca="1">IF(AC18&lt;=Strategies!$F$5,EXP((LN(1-AC18)*(LN(Strategies!$E$5)-LN(Strategies!$C$5))+LN(1-Strategies!$F$5)*LN(Strategies!$C$5)-LN(1-Strategies!$D$5)*LN(Strategies!$E$5))/(LN(1-Strategies!$F$5)-LN(1-Strategies!$D$5))),EXP((LN(1-AC18)*(LN(Strategies!$G$5)-LN(Strategies!$E$5))+LN(1-Strategies!$H$5)*LN(Strategies!$E$5)-LN(1-Strategies!$F$5)*LN(Strategies!$G$5))/(LN(1-Strategies!$H$5)-LN(1-Strategies!$F$5))))</f>
        <v>92.43638235972881</v>
      </c>
      <c r="I18" s="5">
        <f ca="1">IF(AA18&gt;Strategies!$F$3,Strategies!$F$3,AA18)</f>
        <v>8.5130175221462712E-2</v>
      </c>
      <c r="J18" s="5">
        <f ca="1">IF(AB18&gt;Strategies!$F$4,Strategies!$F$4,AB18)</f>
        <v>3.5685385828529759E-2</v>
      </c>
      <c r="K18" s="5">
        <f ca="1">IF(AC18&gt;Strategies!$H$5,Strategies!$H$5,AC18)</f>
        <v>4.2643569432755712E-2</v>
      </c>
      <c r="L18" s="5">
        <f ca="1">IF(F18&gt;=Strategies!$E$3,Strategies!$F$3,0)+IF(AND(F18&gt;=Strategies!$C$3,F18&lt;Strategies!$E$3),Strategies!$D$3,0)</f>
        <v>0</v>
      </c>
      <c r="M18" s="5">
        <f ca="1">IF(G18&gt;=Strategies!$E$4,Strategies!$F$4,0)+IF(AND(G18&gt;=Strategies!$C$4,G18&lt;Strategies!$E$4),Strategies!$D$4,0)</f>
        <v>0</v>
      </c>
      <c r="N18" s="5">
        <f ca="1">IF(H18&gt;=Strategies!$G$5,Strategies!$H$5,0)+IF(AND(H18&gt;=Strategies!$E$5,H18&lt;Strategies!$G$5),Strategies!$F$5,0)+IF(AND(H18&lt;Strategies!$E$5,H18&gt;=Strategies!$C$5),Strategies!$D$5,0)</f>
        <v>0.04</v>
      </c>
      <c r="O18" s="4">
        <f t="shared" ca="1" si="0"/>
        <v>88.494565070458592</v>
      </c>
      <c r="P18" s="4">
        <f t="shared" ca="1" si="4"/>
        <v>92.72</v>
      </c>
      <c r="Q18" s="4">
        <f ca="1">(B18/Strategies!$C$3)^(1/Strategies!$K$3)*(Strategies!$C$3*(1-Strategies!$D$3))</f>
        <v>37.934015065932066</v>
      </c>
      <c r="R18" s="4">
        <f ca="1">(C18/Strategies!$C$4)^(1/Strategies!$K$4)*(Strategies!$C$4*(1-Strategies!$D$4))</f>
        <v>24.464763653851538</v>
      </c>
      <c r="S18" s="4">
        <f ca="1">IF(D18&lt;=Strategies!$E$5,(D18/Strategies!$C$5)^(1/Strategies!$I$5)*(Strategies!$C$5*(1-Strategies!$D$5)),0)+IF(D18&gt;Strategies!$E$5,(D18/Strategies!$E$5)^(1/Strategies!$J$5)*(Strategies!$E$5*(1-Strategies!$F$5)),0)</f>
        <v>32.512668893563401</v>
      </c>
      <c r="T18" s="4">
        <f ca="1">(Q18^Strategies!$K$4+R18^Strategies!$K$4)^(1/Strategies!$K$4)</f>
        <v>59.254139917313239</v>
      </c>
      <c r="U18" s="4">
        <f ca="1">Q18^Strategies!$K$4/T18^(Strategies!$K$4-1)</f>
        <v>36.540163828819566</v>
      </c>
      <c r="V18" s="4">
        <f ca="1">R18^Strategies!$K$4/T18^(Strategies!$K$4-1)</f>
        <v>22.713976088493698</v>
      </c>
      <c r="W18" s="4">
        <f ca="1">(T18^Strategies!$K$5+S18^Strategies!$K$5)^(1/Strategies!$K$5)</f>
        <v>88.49456507045862</v>
      </c>
      <c r="X18" s="4">
        <f ca="1">U18*(T18/W18)^(Strategies!$K$5-1)</f>
        <v>35.679923166362954</v>
      </c>
      <c r="Y18" s="4">
        <f ca="1">V18*(T18/W18)^(Strategies!$K$5-1)</f>
        <v>22.179236125943817</v>
      </c>
      <c r="Z18" s="4">
        <f ca="1">S18^Strategies!$K$5/W18^(Strategies!$K$5-1)</f>
        <v>30.635405778151817</v>
      </c>
      <c r="AA18" s="5">
        <f t="shared" ca="1" si="1"/>
        <v>8.5130175221462712E-2</v>
      </c>
      <c r="AB18" s="5">
        <f t="shared" ca="1" si="2"/>
        <v>3.5685385828529759E-2</v>
      </c>
      <c r="AC18" s="5">
        <f t="shared" ca="1" si="3"/>
        <v>4.2643569432755712E-2</v>
      </c>
    </row>
    <row r="19" spans="1:29">
      <c r="A19" s="3">
        <f t="shared" si="5"/>
        <v>16</v>
      </c>
      <c r="B19" s="4">
        <f t="shared" ca="1" si="6"/>
        <v>39</v>
      </c>
      <c r="C19" s="4">
        <f t="shared" ca="1" si="7"/>
        <v>23</v>
      </c>
      <c r="D19" s="4">
        <f t="shared" ca="1" si="8"/>
        <v>33</v>
      </c>
      <c r="E19" s="4">
        <f t="shared" ca="1" si="9"/>
        <v>95</v>
      </c>
      <c r="F19" s="4">
        <f ca="1">EXP((LN(1-AA19)*(LN(Strategies!$E$3)-LN(Strategies!$C$3))+LN(1-Strategies!$F$3)*LN(Strategies!$C$3)-LN(1-Strategies!$D$3)*LN(Strategies!$E$3))/(LN(1-Strategies!$F$3)-LN(1-Strategies!$D$3)))</f>
        <v>82.579726445447037</v>
      </c>
      <c r="G19" s="4">
        <f ca="1">EXP((LN(1-AB19)*(LN(Strategies!$E$4)-LN(Strategies!$C$4))+LN(1-Strategies!$F$4)*LN(Strategies!$C$4)-LN(1-Strategies!$D$4)*LN(Strategies!$E$4))/(LN(1-Strategies!$F$4)-LN(1-Strategies!$D$4)))</f>
        <v>82.251697740171707</v>
      </c>
      <c r="H19" s="4">
        <f ca="1">IF(AC19&lt;=Strategies!$F$5,EXP((LN(1-AC19)*(LN(Strategies!$E$5)-LN(Strategies!$C$5))+LN(1-Strategies!$F$5)*LN(Strategies!$C$5)-LN(1-Strategies!$D$5)*LN(Strategies!$E$5))/(LN(1-Strategies!$F$5)-LN(1-Strategies!$D$5))),EXP((LN(1-AC19)*(LN(Strategies!$G$5)-LN(Strategies!$E$5))+LN(1-Strategies!$H$5)*LN(Strategies!$E$5)-LN(1-Strategies!$F$5)*LN(Strategies!$G$5))/(LN(1-Strategies!$H$5)-LN(1-Strategies!$F$5))))</f>
        <v>93.436382359728825</v>
      </c>
      <c r="I19" s="5">
        <f ca="1">IF(AA19&gt;Strategies!$F$3,Strategies!$F$3,AA19)</f>
        <v>8.5681925404357706E-2</v>
      </c>
      <c r="J19" s="5">
        <f ca="1">IF(AB19&gt;Strategies!$F$4,Strategies!$F$4,AB19)</f>
        <v>3.6266955741895424E-2</v>
      </c>
      <c r="K19" s="5">
        <f ca="1">IF(AC19&gt;Strategies!$H$5,Strategies!$H$5,AC19)</f>
        <v>4.3220942924977912E-2</v>
      </c>
      <c r="L19" s="5">
        <f ca="1">IF(F19&gt;=Strategies!$E$3,Strategies!$F$3,0)+IF(AND(F19&gt;=Strategies!$C$3,F19&lt;Strategies!$E$3),Strategies!$D$3,0)</f>
        <v>0</v>
      </c>
      <c r="M19" s="5">
        <f ca="1">IF(G19&gt;=Strategies!$E$4,Strategies!$F$4,0)+IF(AND(G19&gt;=Strategies!$C$4,G19&lt;Strategies!$E$4),Strategies!$D$4,0)</f>
        <v>0</v>
      </c>
      <c r="N19" s="5">
        <f ca="1">IF(H19&gt;=Strategies!$G$5,Strategies!$H$5,0)+IF(AND(H19&gt;=Strategies!$E$5,H19&lt;Strategies!$G$5),Strategies!$F$5,0)+IF(AND(H19&lt;Strategies!$E$5,H19&gt;=Strategies!$C$5),Strategies!$D$5,0)</f>
        <v>0.04</v>
      </c>
      <c r="O19" s="4">
        <f t="shared" ca="1" si="0"/>
        <v>89.397973810642185</v>
      </c>
      <c r="P19" s="4">
        <f t="shared" ca="1" si="4"/>
        <v>93.68</v>
      </c>
      <c r="Q19" s="4">
        <f ca="1">(B19/Strategies!$C$3)^(1/Strategies!$K$3)*(Strategies!$C$3*(1-Strategies!$D$3))</f>
        <v>37.934015065932066</v>
      </c>
      <c r="R19" s="4">
        <f ca="1">(C19/Strategies!$C$4)^(1/Strategies!$K$4)*(Strategies!$C$4*(1-Strategies!$D$4))</f>
        <v>24.464763653851538</v>
      </c>
      <c r="S19" s="4">
        <f ca="1">IF(D19&lt;=Strategies!$E$5,(D19/Strategies!$C$5)^(1/Strategies!$I$5)*(Strategies!$C$5*(1-Strategies!$D$5)),0)+IF(D19&gt;Strategies!$E$5,(D19/Strategies!$E$5)^(1/Strategies!$J$5)*(Strategies!$E$5*(1-Strategies!$F$5)),0)</f>
        <v>33.470895010188258</v>
      </c>
      <c r="T19" s="4">
        <f ca="1">(Q19^Strategies!$K$4+R19^Strategies!$K$4)^(1/Strategies!$K$4)</f>
        <v>59.254139917313239</v>
      </c>
      <c r="U19" s="4">
        <f ca="1">Q19^Strategies!$K$4/T19^(Strategies!$K$4-1)</f>
        <v>36.540163828819566</v>
      </c>
      <c r="V19" s="4">
        <f ca="1">R19^Strategies!$K$4/T19^(Strategies!$K$4-1)</f>
        <v>22.713976088493698</v>
      </c>
      <c r="W19" s="4">
        <f ca="1">(T19^Strategies!$K$5+S19^Strategies!$K$5)^(1/Strategies!$K$5)</f>
        <v>89.397973810642114</v>
      </c>
      <c r="X19" s="4">
        <f ca="1">U19*(T19/W19)^(Strategies!$K$5-1)</f>
        <v>35.65840490923005</v>
      </c>
      <c r="Y19" s="4">
        <f ca="1">V19*(T19/W19)^(Strategies!$K$5-1)</f>
        <v>22.165860017936406</v>
      </c>
      <c r="Z19" s="4">
        <f ca="1">S19^Strategies!$K$5/W19^(Strategies!$K$5-1)</f>
        <v>31.573708883475728</v>
      </c>
      <c r="AA19" s="5">
        <f t="shared" ca="1" si="1"/>
        <v>8.5681925404357706E-2</v>
      </c>
      <c r="AB19" s="5">
        <f t="shared" ca="1" si="2"/>
        <v>3.6266955741895424E-2</v>
      </c>
      <c r="AC19" s="5">
        <f t="shared" ca="1" si="3"/>
        <v>4.3220942924977912E-2</v>
      </c>
    </row>
    <row r="20" spans="1:29">
      <c r="A20" s="3">
        <f t="shared" si="5"/>
        <v>17</v>
      </c>
      <c r="B20" s="4">
        <f t="shared" ca="1" si="6"/>
        <v>39</v>
      </c>
      <c r="C20" s="4">
        <f t="shared" ca="1" si="7"/>
        <v>24</v>
      </c>
      <c r="D20" s="4">
        <f t="shared" ca="1" si="8"/>
        <v>33</v>
      </c>
      <c r="E20" s="4">
        <f t="shared" ca="1" si="9"/>
        <v>96</v>
      </c>
      <c r="F20" s="4">
        <f ca="1">EXP((LN(1-AA20)*(LN(Strategies!$E$3)-LN(Strategies!$C$3))+LN(1-Strategies!$F$3)*LN(Strategies!$C$3)-LN(1-Strategies!$D$3)*LN(Strategies!$E$3))/(LN(1-Strategies!$F$3)-LN(1-Strategies!$D$3)))</f>
        <v>83.548534084512838</v>
      </c>
      <c r="G20" s="4">
        <f ca="1">EXP((LN(1-AB20)*(LN(Strategies!$E$4)-LN(Strategies!$C$4))+LN(1-Strategies!$F$4)*LN(Strategies!$C$4)-LN(1-Strategies!$D$4)*LN(Strategies!$E$4))/(LN(1-Strategies!$F$4)-LN(1-Strategies!$D$4)))</f>
        <v>83.279630561943293</v>
      </c>
      <c r="H20" s="4">
        <f ca="1">IF(AC20&lt;=Strategies!$F$5,EXP((LN(1-AC20)*(LN(Strategies!$E$5)-LN(Strategies!$C$5))+LN(1-Strategies!$F$5)*LN(Strategies!$C$5)-LN(1-Strategies!$D$5)*LN(Strategies!$E$5))/(LN(1-Strategies!$F$5)-LN(1-Strategies!$D$5))),EXP((LN(1-AC20)*(LN(Strategies!$G$5)-LN(Strategies!$E$5))+LN(1-Strategies!$H$5)*LN(Strategies!$E$5)-LN(1-Strategies!$F$5)*LN(Strategies!$G$5))/(LN(1-Strategies!$H$5)-LN(1-Strategies!$F$5))))</f>
        <v>94.420657482206082</v>
      </c>
      <c r="I20" s="5">
        <f ca="1">IF(AA20&gt;Strategies!$F$3,Strategies!$F$3,AA20)</f>
        <v>8.6560891520467531E-2</v>
      </c>
      <c r="J20" s="5">
        <f ca="1">IF(AB20&gt;Strategies!$F$4,Strategies!$F$4,AB20)</f>
        <v>3.7193426205965108E-2</v>
      </c>
      <c r="K20" s="5">
        <f ca="1">IF(AC20&gt;Strategies!$H$5,Strategies!$H$5,AC20)</f>
        <v>4.3782899608757142E-2</v>
      </c>
      <c r="L20" s="5">
        <f ca="1">IF(F20&gt;=Strategies!$E$3,Strategies!$F$3,0)+IF(AND(F20&gt;=Strategies!$C$3,F20&lt;Strategies!$E$3),Strategies!$D$3,0)</f>
        <v>0</v>
      </c>
      <c r="M20" s="5">
        <f ca="1">IF(G20&gt;=Strategies!$E$4,Strategies!$F$4,0)+IF(AND(G20&gt;=Strategies!$C$4,G20&lt;Strategies!$E$4),Strategies!$D$4,0)</f>
        <v>0</v>
      </c>
      <c r="N20" s="5">
        <f ca="1">IF(H20&gt;=Strategies!$G$5,Strategies!$H$5,0)+IF(AND(H20&gt;=Strategies!$E$5,H20&lt;Strategies!$G$5),Strategies!$F$5,0)+IF(AND(H20&lt;Strategies!$E$5,H20&gt;=Strategies!$C$5),Strategies!$D$5,0)</f>
        <v>0.04</v>
      </c>
      <c r="O20" s="4">
        <f t="shared" ca="1" si="0"/>
        <v>90.286647314669622</v>
      </c>
      <c r="P20" s="4">
        <f t="shared" ca="1" si="4"/>
        <v>94.68</v>
      </c>
      <c r="Q20" s="4">
        <f ca="1">(B20/Strategies!$C$3)^(1/Strategies!$K$3)*(Strategies!$C$3*(1-Strategies!$D$3))</f>
        <v>37.934015065932066</v>
      </c>
      <c r="R20" s="4">
        <f ca="1">(C20/Strategies!$C$4)^(1/Strategies!$K$4)*(Strategies!$C$4*(1-Strategies!$D$4))</f>
        <v>25.444450789668895</v>
      </c>
      <c r="S20" s="4">
        <f ca="1">IF(D20&lt;=Strategies!$E$5,(D20/Strategies!$C$5)^(1/Strategies!$I$5)*(Strategies!$C$5*(1-Strategies!$D$5)),0)+IF(D20&gt;Strategies!$E$5,(D20/Strategies!$E$5)^(1/Strategies!$J$5)*(Strategies!$E$5*(1-Strategies!$F$5)),0)</f>
        <v>33.470895010188258</v>
      </c>
      <c r="T20" s="4">
        <f ca="1">(Q20^Strategies!$K$4+R20^Strategies!$K$4)^(1/Strategies!$K$4)</f>
        <v>60.164642980118067</v>
      </c>
      <c r="U20" s="4">
        <f ca="1">Q20^Strategies!$K$4/T20^(Strategies!$K$4-1)</f>
        <v>36.493421695481608</v>
      </c>
      <c r="V20" s="4">
        <f ca="1">R20^Strategies!$K$4/T20^(Strategies!$K$4-1)</f>
        <v>23.671221284636427</v>
      </c>
      <c r="W20" s="4">
        <f ca="1">(T20^Strategies!$K$5+S20^Strategies!$K$5)^(1/Strategies!$K$5)</f>
        <v>90.286647314669608</v>
      </c>
      <c r="X20" s="4">
        <f ca="1">U20*(T20/W20)^(Strategies!$K$5-1)</f>
        <v>35.624125230701765</v>
      </c>
      <c r="Y20" s="4">
        <f ca="1">V20*(T20/W20)^(Strategies!$K$5-1)</f>
        <v>23.107357771056837</v>
      </c>
      <c r="Z20" s="4">
        <f ca="1">S20^Strategies!$K$5/W20^(Strategies!$K$5-1)</f>
        <v>31.555164312911014</v>
      </c>
      <c r="AA20" s="5">
        <f t="shared" ca="1" si="1"/>
        <v>8.6560891520467531E-2</v>
      </c>
      <c r="AB20" s="5">
        <f t="shared" ca="1" si="2"/>
        <v>3.7193426205965108E-2</v>
      </c>
      <c r="AC20" s="5">
        <f t="shared" ca="1" si="3"/>
        <v>4.3782899608757142E-2</v>
      </c>
    </row>
    <row r="21" spans="1:29">
      <c r="A21" s="3">
        <f t="shared" si="5"/>
        <v>18</v>
      </c>
      <c r="B21" s="4">
        <f t="shared" ca="1" si="6"/>
        <v>40</v>
      </c>
      <c r="C21" s="4">
        <f t="shared" ca="1" si="7"/>
        <v>24</v>
      </c>
      <c r="D21" s="4">
        <f t="shared" ca="1" si="8"/>
        <v>33</v>
      </c>
      <c r="E21" s="4">
        <f t="shared" ca="1" si="9"/>
        <v>97</v>
      </c>
      <c r="F21" s="4">
        <f ca="1">EXP((LN(1-AA21)*(LN(Strategies!$E$3)-LN(Strategies!$C$3))+LN(1-Strategies!$F$3)*LN(Strategies!$C$3)-LN(1-Strategies!$D$3)*LN(Strategies!$E$3))/(LN(1-Strategies!$F$3)-LN(1-Strategies!$D$3)))</f>
        <v>84.60266414332331</v>
      </c>
      <c r="G21" s="4">
        <f ca="1">EXP((LN(1-AB21)*(LN(Strategies!$E$4)-LN(Strategies!$C$4))+LN(1-Strategies!$F$4)*LN(Strategies!$C$4)-LN(1-Strategies!$D$4)*LN(Strategies!$E$4))/(LN(1-Strategies!$F$4)-LN(1-Strategies!$D$4)))</f>
        <v>84.248886398025263</v>
      </c>
      <c r="H21" s="4">
        <f ca="1">IF(AC21&lt;=Strategies!$F$5,EXP((LN(1-AC21)*(LN(Strategies!$E$5)-LN(Strategies!$C$5))+LN(1-Strategies!$F$5)*LN(Strategies!$C$5)-LN(1-Strategies!$D$5)*LN(Strategies!$E$5))/(LN(1-Strategies!$F$5)-LN(1-Strategies!$D$5))),EXP((LN(1-AC21)*(LN(Strategies!$G$5)-LN(Strategies!$E$5))+LN(1-Strategies!$H$5)*LN(Strategies!$E$5)-LN(1-Strategies!$F$5)*LN(Strategies!$G$5))/(LN(1-Strategies!$H$5)-LN(1-Strategies!$F$5))))</f>
        <v>95.348981328810808</v>
      </c>
      <c r="I21" s="5">
        <f ca="1">IF(AA21&gt;Strategies!$F$3,Strategies!$F$3,AA21)</f>
        <v>8.7504821398653121E-2</v>
      </c>
      <c r="J21" s="5">
        <f ca="1">IF(AB21&gt;Strategies!$F$4,Strategies!$F$4,AB21)</f>
        <v>3.8055794048656111E-2</v>
      </c>
      <c r="K21" s="5">
        <f ca="1">IF(AC21&gt;Strategies!$H$5,Strategies!$H$5,AC21)</f>
        <v>4.4307271474986476E-2</v>
      </c>
      <c r="L21" s="5">
        <f ca="1">IF(F21&gt;=Strategies!$E$3,Strategies!$F$3,0)+IF(AND(F21&gt;=Strategies!$C$3,F21&lt;Strategies!$E$3),Strategies!$D$3,0)</f>
        <v>0</v>
      </c>
      <c r="M21" s="5">
        <f ca="1">IF(G21&gt;=Strategies!$E$4,Strategies!$F$4,0)+IF(AND(G21&gt;=Strategies!$C$4,G21&lt;Strategies!$E$4),Strategies!$D$4,0)</f>
        <v>0</v>
      </c>
      <c r="N21" s="5">
        <f ca="1">IF(H21&gt;=Strategies!$G$5,Strategies!$H$5,0)+IF(AND(H21&gt;=Strategies!$E$5,H21&lt;Strategies!$G$5),Strategies!$F$5,0)+IF(AND(H21&lt;Strategies!$E$5,H21&gt;=Strategies!$C$5),Strategies!$D$5,0)</f>
        <v>0.04</v>
      </c>
      <c r="O21" s="4">
        <f t="shared" ca="1" si="0"/>
        <v>91.124328128211573</v>
      </c>
      <c r="P21" s="4">
        <f t="shared" ca="1" si="4"/>
        <v>95.68</v>
      </c>
      <c r="Q21" s="4">
        <f ca="1">(B21/Strategies!$C$3)^(1/Strategies!$K$3)*(Strategies!$C$3*(1-Strategies!$D$3))</f>
        <v>38.825538993185361</v>
      </c>
      <c r="R21" s="4">
        <f ca="1">(C21/Strategies!$C$4)^(1/Strategies!$K$4)*(Strategies!$C$4*(1-Strategies!$D$4))</f>
        <v>25.444450789668895</v>
      </c>
      <c r="S21" s="4">
        <f ca="1">IF(D21&lt;=Strategies!$E$5,(D21/Strategies!$C$5)^(1/Strategies!$I$5)*(Strategies!$C$5*(1-Strategies!$D$5)),0)+IF(D21&gt;Strategies!$E$5,(D21/Strategies!$E$5)^(1/Strategies!$J$5)*(Strategies!$E$5*(1-Strategies!$F$5)),0)</f>
        <v>33.470895010188258</v>
      </c>
      <c r="T21" s="4">
        <f ca="1">(Q21^Strategies!$K$4+R21^Strategies!$K$4)^(1/Strategies!$K$4)</f>
        <v>61.022638799432428</v>
      </c>
      <c r="U21" s="4">
        <f ca="1">Q21^Strategies!$K$4/T21^(Strategies!$K$4-1)</f>
        <v>37.37953631272088</v>
      </c>
      <c r="V21" s="4">
        <f ca="1">R21^Strategies!$K$4/T21^(Strategies!$K$4-1)</f>
        <v>23.643102486711577</v>
      </c>
      <c r="W21" s="4">
        <f ca="1">(T21^Strategies!$K$5+S21^Strategies!$K$5)^(1/Strategies!$K$5)</f>
        <v>91.12432812821153</v>
      </c>
      <c r="X21" s="4">
        <f ca="1">U21*(T21/W21)^(Strategies!$K$5-1)</f>
        <v>36.499807144053875</v>
      </c>
      <c r="Y21" s="4">
        <f ca="1">V21*(T21/W21)^(Strategies!$K$5-1)</f>
        <v>23.086660942832253</v>
      </c>
      <c r="Z21" s="4">
        <f ca="1">S21^Strategies!$K$5/W21^(Strategies!$K$5-1)</f>
        <v>31.537860041325445</v>
      </c>
      <c r="AA21" s="5">
        <f t="shared" ca="1" si="1"/>
        <v>8.7504821398653121E-2</v>
      </c>
      <c r="AB21" s="5">
        <f t="shared" ca="1" si="2"/>
        <v>3.8055794048656111E-2</v>
      </c>
      <c r="AC21" s="5">
        <f t="shared" ca="1" si="3"/>
        <v>4.4307271474986476E-2</v>
      </c>
    </row>
    <row r="22" spans="1:29">
      <c r="A22" s="3">
        <f t="shared" si="5"/>
        <v>19</v>
      </c>
      <c r="B22" s="4">
        <f t="shared" ca="1" si="6"/>
        <v>41</v>
      </c>
      <c r="C22" s="4">
        <f t="shared" ca="1" si="7"/>
        <v>24</v>
      </c>
      <c r="D22" s="4">
        <f t="shared" ca="1" si="8"/>
        <v>33</v>
      </c>
      <c r="E22" s="4">
        <f t="shared" ca="1" si="9"/>
        <v>98</v>
      </c>
      <c r="F22" s="4">
        <f ca="1">EXP((LN(1-AA22)*(LN(Strategies!$E$3)-LN(Strategies!$C$3))+LN(1-Strategies!$F$3)*LN(Strategies!$C$3)-LN(1-Strategies!$D$3)*LN(Strategies!$E$3))/(LN(1-Strategies!$F$3)-LN(1-Strategies!$D$3)))</f>
        <v>85.65526149952025</v>
      </c>
      <c r="G22" s="4">
        <f ca="1">EXP((LN(1-AB22)*(LN(Strategies!$E$4)-LN(Strategies!$C$4))+LN(1-Strategies!$F$4)*LN(Strategies!$C$4)-LN(1-Strategies!$D$4)*LN(Strategies!$E$4))/(LN(1-Strategies!$F$4)-LN(1-Strategies!$D$4)))</f>
        <v>85.217455054190765</v>
      </c>
      <c r="H22" s="4">
        <f ca="1">IF(AC22&lt;=Strategies!$F$5,EXP((LN(1-AC22)*(LN(Strategies!$E$5)-LN(Strategies!$C$5))+LN(1-Strategies!$F$5)*LN(Strategies!$C$5)-LN(1-Strategies!$D$5)*LN(Strategies!$E$5))/(LN(1-Strategies!$F$5)-LN(1-Strategies!$D$5))),EXP((LN(1-AC22)*(LN(Strategies!$G$5)-LN(Strategies!$E$5))+LN(1-Strategies!$H$5)*LN(Strategies!$E$5)-LN(1-Strategies!$F$5)*LN(Strategies!$G$5))/(LN(1-Strategies!$H$5)-LN(1-Strategies!$F$5))))</f>
        <v>96.276858756089922</v>
      </c>
      <c r="I22" s="5">
        <f ca="1">IF(AA22&gt;Strategies!$F$3,Strategies!$F$3,AA22)</f>
        <v>8.8434760179998406E-2</v>
      </c>
      <c r="J22" s="5">
        <f ca="1">IF(AB22&gt;Strategies!$F$4,Strategies!$F$4,AB22)</f>
        <v>3.8906937790380458E-2</v>
      </c>
      <c r="K22" s="5">
        <f ca="1">IF(AC22&gt;Strategies!$H$5,Strategies!$H$5,AC22)</f>
        <v>4.4826030972429876E-2</v>
      </c>
      <c r="L22" s="5">
        <f ca="1">IF(F22&gt;=Strategies!$E$3,Strategies!$F$3,0)+IF(AND(F22&gt;=Strategies!$C$3,F22&lt;Strategies!$E$3),Strategies!$D$3,0)</f>
        <v>0</v>
      </c>
      <c r="M22" s="5">
        <f ca="1">IF(G22&gt;=Strategies!$E$4,Strategies!$F$4,0)+IF(AND(G22&gt;=Strategies!$C$4,G22&lt;Strategies!$E$4),Strategies!$D$4,0)</f>
        <v>0</v>
      </c>
      <c r="N22" s="5">
        <f ca="1">IF(H22&gt;=Strategies!$G$5,Strategies!$H$5,0)+IF(AND(H22&gt;=Strategies!$E$5,H22&lt;Strategies!$G$5),Strategies!$F$5,0)+IF(AND(H22&lt;Strategies!$E$5,H22&gt;=Strategies!$C$5),Strategies!$D$5,0)</f>
        <v>0.04</v>
      </c>
      <c r="O22" s="4">
        <f t="shared" ca="1" si="0"/>
        <v>91.961149303560745</v>
      </c>
      <c r="P22" s="4">
        <f t="shared" ca="1" si="4"/>
        <v>96.68</v>
      </c>
      <c r="Q22" s="4">
        <f ca="1">(B22/Strategies!$C$3)^(1/Strategies!$K$3)*(Strategies!$C$3*(1-Strategies!$D$3))</f>
        <v>39.715226689920321</v>
      </c>
      <c r="R22" s="4">
        <f ca="1">(C22/Strategies!$C$4)^(1/Strategies!$K$4)*(Strategies!$C$4*(1-Strategies!$D$4))</f>
        <v>25.444450789668895</v>
      </c>
      <c r="S22" s="4">
        <f ca="1">IF(D22&lt;=Strategies!$E$5,(D22/Strategies!$C$5)^(1/Strategies!$I$5)*(Strategies!$C$5*(1-Strategies!$D$5)),0)+IF(D22&gt;Strategies!$E$5,(D22/Strategies!$E$5)^(1/Strategies!$J$5)*(Strategies!$E$5*(1-Strategies!$F$5)),0)</f>
        <v>33.470895010188258</v>
      </c>
      <c r="T22" s="4">
        <f ca="1">(Q22^Strategies!$K$4+R22^Strategies!$K$4)^(1/Strategies!$K$4)</f>
        <v>61.879506577914213</v>
      </c>
      <c r="U22" s="4">
        <f ca="1">Q22^Strategies!$K$4/T22^(Strategies!$K$4-1)</f>
        <v>38.264061436158769</v>
      </c>
      <c r="V22" s="4">
        <f ca="1">R22^Strategies!$K$4/T22^(Strategies!$K$4-1)</f>
        <v>23.615445141755448</v>
      </c>
      <c r="W22" s="4">
        <f ca="1">(T22^Strategies!$K$5+S22^Strategies!$K$5)^(1/Strategies!$K$5)</f>
        <v>91.961149303560745</v>
      </c>
      <c r="X22" s="4">
        <f ca="1">U22*(T22/W22)^(Strategies!$K$5-1)</f>
        <v>37.374174832620064</v>
      </c>
      <c r="Y22" s="4">
        <f ca="1">V22*(T22/W22)^(Strategies!$K$5-1)</f>
        <v>23.066233493030868</v>
      </c>
      <c r="Z22" s="4">
        <f ca="1">S22^Strategies!$K$5/W22^(Strategies!$K$5-1)</f>
        <v>31.520740977909814</v>
      </c>
      <c r="AA22" s="5">
        <f t="shared" ca="1" si="1"/>
        <v>8.8434760179998406E-2</v>
      </c>
      <c r="AB22" s="5">
        <f t="shared" ca="1" si="2"/>
        <v>3.8906937790380458E-2</v>
      </c>
      <c r="AC22" s="5">
        <f t="shared" ca="1" si="3"/>
        <v>4.4826030972429876E-2</v>
      </c>
    </row>
    <row r="23" spans="1:29">
      <c r="A23" s="3">
        <f t="shared" si="5"/>
        <v>20</v>
      </c>
      <c r="B23" s="4">
        <f t="shared" ca="1" si="6"/>
        <v>42</v>
      </c>
      <c r="C23" s="4">
        <f t="shared" ca="1" si="7"/>
        <v>24</v>
      </c>
      <c r="D23" s="4">
        <f t="shared" ca="1" si="8"/>
        <v>33</v>
      </c>
      <c r="E23" s="4">
        <f t="shared" ca="1" si="9"/>
        <v>99</v>
      </c>
      <c r="F23" s="4">
        <f ca="1">EXP((LN(1-AA23)*(LN(Strategies!$E$3)-LN(Strategies!$C$3))+LN(1-Strategies!$F$3)*LN(Strategies!$C$3)-LN(1-Strategies!$D$3)*LN(Strategies!$E$3))/(LN(1-Strategies!$F$3)-LN(1-Strategies!$D$3)))</f>
        <v>86.706400707177053</v>
      </c>
      <c r="G23" s="4">
        <f ca="1">EXP((LN(1-AB23)*(LN(Strategies!$E$4)-LN(Strategies!$C$4))+LN(1-Strategies!$F$4)*LN(Strategies!$C$4)-LN(1-Strategies!$D$4)*LN(Strategies!$E$4))/(LN(1-Strategies!$F$4)-LN(1-Strategies!$D$4)))</f>
        <v>86.185359763114619</v>
      </c>
      <c r="H23" s="4">
        <f ca="1">IF(AC23&lt;=Strategies!$F$5,EXP((LN(1-AC23)*(LN(Strategies!$E$5)-LN(Strategies!$C$5))+LN(1-Strategies!$F$5)*LN(Strategies!$C$5)-LN(1-Strategies!$D$5)*LN(Strategies!$E$5))/(LN(1-Strategies!$F$5)-LN(1-Strategies!$D$5))),EXP((LN(1-AC23)*(LN(Strategies!$G$5)-LN(Strategies!$E$5))+LN(1-Strategies!$H$5)*LN(Strategies!$E$5)-LN(1-Strategies!$F$5)*LN(Strategies!$G$5))/(LN(1-Strategies!$H$5)-LN(1-Strategies!$F$5))))</f>
        <v>97.204297899281414</v>
      </c>
      <c r="I23" s="5">
        <f ca="1">IF(AA23&gt;Strategies!$F$3,Strategies!$F$3,AA23)</f>
        <v>8.93511473874401E-2</v>
      </c>
      <c r="J23" s="5">
        <f ca="1">IF(AB23&gt;Strategies!$F$4,Strategies!$F$4,AB23)</f>
        <v>3.9747148773778718E-2</v>
      </c>
      <c r="K23" s="5">
        <f ca="1">IF(AC23&gt;Strategies!$H$5,Strategies!$H$5,AC23)</f>
        <v>4.5339295894031961E-2</v>
      </c>
      <c r="L23" s="5">
        <f ca="1">IF(F23&gt;=Strategies!$E$3,Strategies!$F$3,0)+IF(AND(F23&gt;=Strategies!$C$3,F23&lt;Strategies!$E$3),Strategies!$D$3,0)</f>
        <v>0</v>
      </c>
      <c r="M23" s="5">
        <f ca="1">IF(G23&gt;=Strategies!$E$4,Strategies!$F$4,0)+IF(AND(G23&gt;=Strategies!$C$4,G23&lt;Strategies!$E$4),Strategies!$D$4,0)</f>
        <v>0</v>
      </c>
      <c r="N23" s="5">
        <f ca="1">IF(H23&gt;=Strategies!$G$5,Strategies!$H$5,0)+IF(AND(H23&gt;=Strategies!$E$5,H23&lt;Strategies!$G$5),Strategies!$F$5,0)+IF(AND(H23&lt;Strategies!$E$5,H23&gt;=Strategies!$C$5),Strategies!$D$5,0)</f>
        <v>0.04</v>
      </c>
      <c r="O23" s="4">
        <f t="shared" ca="1" si="0"/>
        <v>92.797123474653773</v>
      </c>
      <c r="P23" s="4">
        <f t="shared" ca="1" si="4"/>
        <v>97.68</v>
      </c>
      <c r="Q23" s="4">
        <f ca="1">(B23/Strategies!$C$3)^(1/Strategies!$K$3)*(Strategies!$C$3*(1-Strategies!$D$3))</f>
        <v>40.603126596404095</v>
      </c>
      <c r="R23" s="4">
        <f ca="1">(C23/Strategies!$C$4)^(1/Strategies!$K$4)*(Strategies!$C$4*(1-Strategies!$D$4))</f>
        <v>25.444450789668895</v>
      </c>
      <c r="S23" s="4">
        <f ca="1">IF(D23&lt;=Strategies!$E$5,(D23/Strategies!$C$5)^(1/Strategies!$I$5)*(Strategies!$C$5*(1-Strategies!$D$5)),0)+IF(D23&gt;Strategies!$E$5,(D23/Strategies!$E$5)^(1/Strategies!$J$5)*(Strategies!$E$5*(1-Strategies!$F$5)),0)</f>
        <v>33.470895010188258</v>
      </c>
      <c r="T23" s="4">
        <f ca="1">(Q23^Strategies!$K$4+R23^Strategies!$K$4)^(1/Strategies!$K$4)</f>
        <v>62.735265916283154</v>
      </c>
      <c r="U23" s="4">
        <f ca="1">Q23^Strategies!$K$4/T23^(Strategies!$K$4-1)</f>
        <v>39.147031087368376</v>
      </c>
      <c r="V23" s="4">
        <f ca="1">R23^Strategies!$K$4/T23^(Strategies!$K$4-1)</f>
        <v>23.588234828914775</v>
      </c>
      <c r="W23" s="4">
        <f ca="1">(T23^Strategies!$K$5+S23^Strategies!$K$5)^(1/Strategies!$K$5)</f>
        <v>92.797123474653802</v>
      </c>
      <c r="X23" s="4">
        <f ca="1">U23*(T23/W23)^(Strategies!$K$5-1)</f>
        <v>38.247251809727516</v>
      </c>
      <c r="Y23" s="4">
        <f ca="1">V23*(T23/W23)^(Strategies!$K$5-1)</f>
        <v>23.046068429429312</v>
      </c>
      <c r="Z23" s="4">
        <f ca="1">S23^Strategies!$K$5/W23^(Strategies!$K$5-1)</f>
        <v>31.503803235496946</v>
      </c>
      <c r="AA23" s="5">
        <f t="shared" ca="1" si="1"/>
        <v>8.93511473874401E-2</v>
      </c>
      <c r="AB23" s="5">
        <f t="shared" ca="1" si="2"/>
        <v>3.9747148773778718E-2</v>
      </c>
      <c r="AC23" s="5">
        <f t="shared" ca="1" si="3"/>
        <v>4.5339295894031961E-2</v>
      </c>
    </row>
    <row r="24" spans="1:29">
      <c r="A24" s="3">
        <f t="shared" si="5"/>
        <v>21</v>
      </c>
      <c r="B24" s="4">
        <f t="shared" ca="1" si="6"/>
        <v>43</v>
      </c>
      <c r="C24" s="4">
        <f t="shared" ca="1" si="7"/>
        <v>24</v>
      </c>
      <c r="D24" s="4">
        <f t="shared" ca="1" si="8"/>
        <v>33</v>
      </c>
      <c r="E24" s="4">
        <f t="shared" ca="1" si="9"/>
        <v>100</v>
      </c>
      <c r="F24" s="4">
        <f ca="1">EXP((LN(1-AA24)*(LN(Strategies!$E$3)-LN(Strategies!$C$3))+LN(1-Strategies!$F$3)*LN(Strategies!$C$3)-LN(1-Strategies!$D$3)*LN(Strategies!$E$3))/(LN(1-Strategies!$F$3)-LN(1-Strategies!$D$3)))</f>
        <v>87.756151156609008</v>
      </c>
      <c r="G24" s="4">
        <f ca="1">EXP((LN(1-AB24)*(LN(Strategies!$E$4)-LN(Strategies!$C$4))+LN(1-Strategies!$F$4)*LN(Strategies!$C$4)-LN(1-Strategies!$D$4)*LN(Strategies!$E$4))/(LN(1-Strategies!$F$4)-LN(1-Strategies!$D$4)))</f>
        <v>87.152622616590847</v>
      </c>
      <c r="H24" s="4">
        <f ca="1">IF(AC24&lt;=Strategies!$F$5,EXP((LN(1-AC24)*(LN(Strategies!$E$5)-LN(Strategies!$C$5))+LN(1-Strategies!$F$5)*LN(Strategies!$C$5)-LN(1-Strategies!$D$5)*LN(Strategies!$E$5))/(LN(1-Strategies!$F$5)-LN(1-Strategies!$D$5))),EXP((LN(1-AC24)*(LN(Strategies!$G$5)-LN(Strategies!$E$5))+LN(1-Strategies!$H$5)*LN(Strategies!$E$5)-LN(1-Strategies!$F$5)*LN(Strategies!$G$5))/(LN(1-Strategies!$H$5)-LN(1-Strategies!$F$5))))</f>
        <v>98.131306591010841</v>
      </c>
      <c r="I24" s="5">
        <f ca="1">IF(AA24&gt;Strategies!$F$3,Strategies!$F$3,AA24)</f>
        <v>9.0254400080517549E-2</v>
      </c>
      <c r="J24" s="5">
        <f ca="1">IF(AB24&gt;Strategies!$F$4,Strategies!$F$4,AB24)</f>
        <v>4.0576706806447316E-2</v>
      </c>
      <c r="K24" s="5">
        <f ca="1">IF(AC24&gt;Strategies!$H$5,Strategies!$H$5,AC24)</f>
        <v>4.5847180321113568E-2</v>
      </c>
      <c r="L24" s="5">
        <f ca="1">IF(F24&gt;=Strategies!$E$3,Strategies!$F$3,0)+IF(AND(F24&gt;=Strategies!$C$3,F24&lt;Strategies!$E$3),Strategies!$D$3,0)</f>
        <v>0</v>
      </c>
      <c r="M24" s="5">
        <f ca="1">IF(G24&gt;=Strategies!$E$4,Strategies!$F$4,0)+IF(AND(G24&gt;=Strategies!$C$4,G24&lt;Strategies!$E$4),Strategies!$D$4,0)</f>
        <v>0</v>
      </c>
      <c r="N24" s="5">
        <f ca="1">IF(H24&gt;=Strategies!$G$5,Strategies!$H$5,0)+IF(AND(H24&gt;=Strategies!$E$5,H24&lt;Strategies!$G$5),Strategies!$F$5,0)+IF(AND(H24&lt;Strategies!$E$5,H24&gt;=Strategies!$C$5),Strategies!$D$5,0)</f>
        <v>0.04</v>
      </c>
      <c r="O24" s="4">
        <f t="shared" ca="1" si="0"/>
        <v>93.632262882586261</v>
      </c>
      <c r="P24" s="4">
        <f t="shared" ca="1" si="4"/>
        <v>98.68</v>
      </c>
      <c r="Q24" s="4">
        <f ca="1">(B24/Strategies!$C$3)^(1/Strategies!$K$3)*(Strategies!$C$3*(1-Strategies!$D$3))</f>
        <v>41.489284752786787</v>
      </c>
      <c r="R24" s="4">
        <f ca="1">(C24/Strategies!$C$4)^(1/Strategies!$K$4)*(Strategies!$C$4*(1-Strategies!$D$4))</f>
        <v>25.444450789668895</v>
      </c>
      <c r="S24" s="4">
        <f ca="1">IF(D24&lt;=Strategies!$E$5,(D24/Strategies!$C$5)^(1/Strategies!$I$5)*(Strategies!$C$5*(1-Strategies!$D$5)),0)+IF(D24&gt;Strategies!$E$5,(D24/Strategies!$E$5)^(1/Strategies!$J$5)*(Strategies!$E$5*(1-Strategies!$F$5)),0)</f>
        <v>33.470895010188258</v>
      </c>
      <c r="T24" s="4">
        <f ca="1">(Q24^Strategies!$K$4+R24^Strategies!$K$4)^(1/Strategies!$K$4)</f>
        <v>63.58993575168779</v>
      </c>
      <c r="U24" s="4">
        <f ca="1">Q24^Strategies!$K$4/T24^(Strategies!$K$4-1)</f>
        <v>40.02847796492852</v>
      </c>
      <c r="V24" s="4">
        <f ca="1">R24^Strategies!$K$4/T24^(Strategies!$K$4-1)</f>
        <v>23.561457786759298</v>
      </c>
      <c r="W24" s="4">
        <f ca="1">(T24^Strategies!$K$5+S24^Strategies!$K$5)^(1/Strategies!$K$5)</f>
        <v>93.63226288258619</v>
      </c>
      <c r="X24" s="4">
        <f ca="1">U24*(T24/W24)^(Strategies!$K$5-1)</f>
        <v>39.119060796537745</v>
      </c>
      <c r="Y24" s="4">
        <f ca="1">V24*(T24/W24)^(Strategies!$K$5-1)</f>
        <v>23.026159036645264</v>
      </c>
      <c r="Z24" s="4">
        <f ca="1">S24^Strategies!$K$5/W24^(Strategies!$K$5-1)</f>
        <v>31.487043049403251</v>
      </c>
      <c r="AA24" s="5">
        <f t="shared" ca="1" si="1"/>
        <v>9.0254400080517549E-2</v>
      </c>
      <c r="AB24" s="5">
        <f t="shared" ca="1" si="2"/>
        <v>4.0576706806447316E-2</v>
      </c>
      <c r="AC24" s="5">
        <f t="shared" ca="1" si="3"/>
        <v>4.5847180321113568E-2</v>
      </c>
    </row>
    <row r="25" spans="1:29">
      <c r="A25" s="3">
        <f t="shared" si="5"/>
        <v>22</v>
      </c>
      <c r="B25" s="4">
        <f t="shared" ca="1" si="6"/>
        <v>43</v>
      </c>
      <c r="C25" s="4">
        <f t="shared" ca="1" si="7"/>
        <v>25</v>
      </c>
      <c r="D25" s="4">
        <f t="shared" ca="1" si="8"/>
        <v>33</v>
      </c>
      <c r="E25" s="4">
        <f t="shared" ca="1" si="9"/>
        <v>101</v>
      </c>
      <c r="F25" s="4">
        <f ca="1">EXP((LN(1-AA25)*(LN(Strategies!$E$3)-LN(Strategies!$C$3))+LN(1-Strategies!$F$3)*LN(Strategies!$C$3)-LN(1-Strategies!$D$3)*LN(Strategies!$E$3))/(LN(1-Strategies!$F$3)-LN(1-Strategies!$D$3)))</f>
        <v>88.7250946240015</v>
      </c>
      <c r="G25" s="4">
        <f ca="1">EXP((LN(1-AB25)*(LN(Strategies!$E$4)-LN(Strategies!$C$4))+LN(1-Strategies!$F$4)*LN(Strategies!$C$4)-LN(1-Strategies!$D$4)*LN(Strategies!$E$4))/(LN(1-Strategies!$F$4)-LN(1-Strategies!$D$4)))</f>
        <v>88.177678228379676</v>
      </c>
      <c r="H25" s="4">
        <f ca="1">IF(AC25&lt;=Strategies!$F$5,EXP((LN(1-AC25)*(LN(Strategies!$E$5)-LN(Strategies!$C$5))+LN(1-Strategies!$F$5)*LN(Strategies!$C$5)-LN(1-Strategies!$D$5)*LN(Strategies!$E$5))/(LN(1-Strategies!$F$5)-LN(1-Strategies!$D$5))),EXP((LN(1-AC25)*(LN(Strategies!$G$5)-LN(Strategies!$E$5))+LN(1-Strategies!$H$5)*LN(Strategies!$E$5)-LN(1-Strategies!$F$5)*LN(Strategies!$G$5))/(LN(1-Strategies!$H$5)-LN(1-Strategies!$F$5))))</f>
        <v>99.113890649031646</v>
      </c>
      <c r="I25" s="5">
        <f ca="1">IF(AA25&gt;Strategies!$F$3,Strategies!$F$3,AA25)</f>
        <v>9.1077802799518826E-2</v>
      </c>
      <c r="J25" s="5">
        <f ca="1">IF(AB25&gt;Strategies!$F$4,Strategies!$F$4,AB25)</f>
        <v>4.1445072367499725E-2</v>
      </c>
      <c r="K25" s="5">
        <f ca="1">IF(AC25&gt;Strategies!$H$5,Strategies!$H$5,AC25)</f>
        <v>4.6380011046031955E-2</v>
      </c>
      <c r="L25" s="5">
        <f ca="1">IF(F25&gt;=Strategies!$E$3,Strategies!$F$3,0)+IF(AND(F25&gt;=Strategies!$C$3,F25&lt;Strategies!$E$3),Strategies!$D$3,0)</f>
        <v>0</v>
      </c>
      <c r="M25" s="5">
        <f ca="1">IF(G25&gt;=Strategies!$E$4,Strategies!$F$4,0)+IF(AND(G25&gt;=Strategies!$C$4,G25&lt;Strategies!$E$4),Strategies!$D$4,0)</f>
        <v>0</v>
      </c>
      <c r="N25" s="5">
        <f ca="1">IF(H25&gt;=Strategies!$G$5,Strategies!$H$5,0)+IF(AND(H25&gt;=Strategies!$E$5,H25&lt;Strategies!$G$5),Strategies!$F$5,0)+IF(AND(H25&lt;Strategies!$E$5,H25&gt;=Strategies!$C$5),Strategies!$D$5,0)</f>
        <v>0.04</v>
      </c>
      <c r="O25" s="4">
        <f t="shared" ca="1" si="0"/>
        <v>94.516987305914142</v>
      </c>
      <c r="P25" s="4">
        <f t="shared" ca="1" si="4"/>
        <v>99.68</v>
      </c>
      <c r="Q25" s="4">
        <f ca="1">(B25/Strategies!$C$3)^(1/Strategies!$K$3)*(Strategies!$C$3*(1-Strategies!$D$3))</f>
        <v>41.489284752786787</v>
      </c>
      <c r="R25" s="4">
        <f ca="1">(C25/Strategies!$C$4)^(1/Strategies!$K$4)*(Strategies!$C$4*(1-Strategies!$D$4))</f>
        <v>26.420980961425172</v>
      </c>
      <c r="S25" s="4">
        <f ca="1">IF(D25&lt;=Strategies!$E$5,(D25/Strategies!$C$5)^(1/Strategies!$I$5)*(Strategies!$C$5*(1-Strategies!$D$5)),0)+IF(D25&gt;Strategies!$E$5,(D25/Strategies!$E$5)^(1/Strategies!$J$5)*(Strategies!$E$5*(1-Strategies!$F$5)),0)</f>
        <v>33.470895010188258</v>
      </c>
      <c r="T25" s="4">
        <f ca="1">(Q25^Strategies!$K$4+R25^Strategies!$K$4)^(1/Strategies!$K$4)</f>
        <v>64.495100076467764</v>
      </c>
      <c r="U25" s="4">
        <f ca="1">Q25^Strategies!$K$4/T25^(Strategies!$K$4-1)</f>
        <v>39.981015912212129</v>
      </c>
      <c r="V25" s="4">
        <f ca="1">R25^Strategies!$K$4/T25^(Strategies!$K$4-1)</f>
        <v>24.514084164255639</v>
      </c>
      <c r="W25" s="4">
        <f ca="1">(T25^Strategies!$K$5+S25^Strategies!$K$5)^(1/Strategies!$K$5)</f>
        <v>94.516987305914157</v>
      </c>
      <c r="X25" s="4">
        <f ca="1">U25*(T25/W25)^(Strategies!$K$5-1)</f>
        <v>39.083654479620691</v>
      </c>
      <c r="Y25" s="4">
        <f ca="1">V25*(T25/W25)^(Strategies!$K$5-1)</f>
        <v>23.963873190812507</v>
      </c>
      <c r="Z25" s="4">
        <f ca="1">S25^Strategies!$K$5/W25^(Strategies!$K$5-1)</f>
        <v>31.469459635480945</v>
      </c>
      <c r="AA25" s="5">
        <f t="shared" ca="1" si="1"/>
        <v>9.1077802799518826E-2</v>
      </c>
      <c r="AB25" s="5">
        <f t="shared" ca="1" si="2"/>
        <v>4.1445072367499725E-2</v>
      </c>
      <c r="AC25" s="5">
        <f t="shared" ca="1" si="3"/>
        <v>4.6380011046031955E-2</v>
      </c>
    </row>
    <row r="26" spans="1:29">
      <c r="A26" s="3">
        <f t="shared" si="5"/>
        <v>23</v>
      </c>
      <c r="B26" s="4">
        <f t="shared" ca="1" si="6"/>
        <v>44</v>
      </c>
      <c r="C26" s="4">
        <f t="shared" ca="1" si="7"/>
        <v>25</v>
      </c>
      <c r="D26" s="4">
        <f t="shared" ca="1" si="8"/>
        <v>33</v>
      </c>
      <c r="E26" s="4">
        <f t="shared" ca="1" si="9"/>
        <v>102</v>
      </c>
      <c r="F26" s="4">
        <f ca="1">EXP((LN(1-AA26)*(LN(Strategies!$E$3)-LN(Strategies!$C$3))+LN(1-Strategies!$F$3)*LN(Strategies!$C$3)-LN(1-Strategies!$D$3)*LN(Strategies!$E$3))/(LN(1-Strategies!$F$3)-LN(1-Strategies!$D$3)))</f>
        <v>89.773862600142905</v>
      </c>
      <c r="G26" s="4">
        <f ca="1">EXP((LN(1-AB26)*(LN(Strategies!$E$4)-LN(Strategies!$C$4))+LN(1-Strategies!$F$4)*LN(Strategies!$C$4)-LN(1-Strategies!$D$4)*LN(Strategies!$E$4))/(LN(1-Strategies!$F$4)-LN(1-Strategies!$D$4)))</f>
        <v>89.1438103906045</v>
      </c>
      <c r="H26" s="4">
        <f ca="1">IF(AC26&lt;=Strategies!$F$5,EXP((LN(1-AC26)*(LN(Strategies!$E$5)-LN(Strategies!$C$5))+LN(1-Strategies!$F$5)*LN(Strategies!$C$5)-LN(1-Strategies!$D$5)*LN(Strategies!$E$5))/(LN(1-Strategies!$F$5)-LN(1-Strategies!$D$5))),EXP((LN(1-AC26)*(LN(Strategies!$G$5)-LN(Strategies!$E$5))+LN(1-Strategies!$H$5)*LN(Strategies!$E$5)-LN(1-Strategies!$F$5)*LN(Strategies!$G$5))/(LN(1-Strategies!$H$5)-LN(1-Strategies!$F$5))))</f>
        <v>100.04015734794778</v>
      </c>
      <c r="I26" s="5">
        <f ca="1">IF(AA26&gt;Strategies!$F$3,Strategies!$F$3,AA26)</f>
        <v>9.1958141392940007E-2</v>
      </c>
      <c r="J26" s="5">
        <f ca="1">IF(AB26&gt;Strategies!$F$4,Strategies!$F$4,AB26)</f>
        <v>4.2253622197768403E-2</v>
      </c>
      <c r="K26" s="5">
        <f ca="1">IF(AC26&gt;Strategies!$H$5,Strategies!$H$5,AC26)</f>
        <v>4.6877218796938847E-2</v>
      </c>
      <c r="L26" s="5">
        <f ca="1">IF(F26&gt;=Strategies!$E$3,Strategies!$F$3,0)+IF(AND(F26&gt;=Strategies!$C$3,F26&lt;Strategies!$E$3),Strategies!$D$3,0)</f>
        <v>0</v>
      </c>
      <c r="M26" s="5">
        <f ca="1">IF(G26&gt;=Strategies!$E$4,Strategies!$F$4,0)+IF(AND(G26&gt;=Strategies!$C$4,G26&lt;Strategies!$E$4),Strategies!$D$4,0)</f>
        <v>0</v>
      </c>
      <c r="N26" s="5">
        <f ca="1">IF(H26&gt;=Strategies!$G$5,Strategies!$H$5,0)+IF(AND(H26&gt;=Strategies!$E$5,H26&lt;Strategies!$G$5),Strategies!$F$5,0)+IF(AND(H26&lt;Strategies!$E$5,H26&gt;=Strategies!$C$5),Strategies!$D$5,0)</f>
        <v>0.04</v>
      </c>
      <c r="O26" s="4">
        <f t="shared" ca="1" si="0"/>
        <v>95.350553003467439</v>
      </c>
      <c r="P26" s="4">
        <f t="shared" ca="1" si="4"/>
        <v>100.68</v>
      </c>
      <c r="Q26" s="4">
        <f ca="1">(B26/Strategies!$C$3)^(1/Strategies!$K$3)*(Strategies!$C$3*(1-Strategies!$D$3))</f>
        <v>42.373744971052282</v>
      </c>
      <c r="R26" s="4">
        <f ca="1">(C26/Strategies!$C$4)^(1/Strategies!$K$4)*(Strategies!$C$4*(1-Strategies!$D$4))</f>
        <v>26.420980961425172</v>
      </c>
      <c r="S26" s="4">
        <f ca="1">IF(D26&lt;=Strategies!$E$5,(D26/Strategies!$C$5)^(1/Strategies!$I$5)*(Strategies!$C$5*(1-Strategies!$D$5)),0)+IF(D26&gt;Strategies!$E$5,(D26/Strategies!$E$5)^(1/Strategies!$J$5)*(Strategies!$E$5*(1-Strategies!$F$5)),0)</f>
        <v>33.470895010188258</v>
      </c>
      <c r="T26" s="4">
        <f ca="1">(Q26^Strategies!$K$4+R26^Strategies!$K$4)^(1/Strategies!$K$4)</f>
        <v>65.347693834376415</v>
      </c>
      <c r="U26" s="4">
        <f ca="1">Q26^Strategies!$K$4/T26^(Strategies!$K$4-1)</f>
        <v>40.860618491465978</v>
      </c>
      <c r="V26" s="4">
        <f ca="1">R26^Strategies!$K$4/T26^(Strategies!$K$4-1)</f>
        <v>24.487075342910451</v>
      </c>
      <c r="W26" s="4">
        <f ca="1">(T26^Strategies!$K$5+S26^Strategies!$K$5)^(1/Strategies!$K$5)</f>
        <v>95.350553003467496</v>
      </c>
      <c r="X26" s="4">
        <f ca="1">U26*(T26/W26)^(Strategies!$K$5-1)</f>
        <v>39.95384177871064</v>
      </c>
      <c r="Y26" s="4">
        <f ca="1">V26*(T26/W26)^(Strategies!$K$5-1)</f>
        <v>23.94365944505579</v>
      </c>
      <c r="Z26" s="4">
        <f ca="1">S26^Strategies!$K$5/W26^(Strategies!$K$5-1)</f>
        <v>31.453051779701017</v>
      </c>
      <c r="AA26" s="5">
        <f t="shared" ca="1" si="1"/>
        <v>9.1958141392940007E-2</v>
      </c>
      <c r="AB26" s="5">
        <f t="shared" ca="1" si="2"/>
        <v>4.2253622197768403E-2</v>
      </c>
      <c r="AC26" s="5">
        <f t="shared" ca="1" si="3"/>
        <v>4.6877218796938847E-2</v>
      </c>
    </row>
    <row r="27" spans="1:29">
      <c r="A27" s="3">
        <f t="shared" si="5"/>
        <v>24</v>
      </c>
      <c r="B27" s="4">
        <f t="shared" ca="1" si="6"/>
        <v>44</v>
      </c>
      <c r="C27" s="4">
        <f t="shared" ca="1" si="7"/>
        <v>26</v>
      </c>
      <c r="D27" s="4">
        <f t="shared" ca="1" si="8"/>
        <v>33</v>
      </c>
      <c r="E27" s="4">
        <f t="shared" ca="1" si="9"/>
        <v>103</v>
      </c>
      <c r="F27" s="4">
        <f ca="1">EXP((LN(1-AA27)*(LN(Strategies!$E$3)-LN(Strategies!$C$3))+LN(1-Strategies!$F$3)*LN(Strategies!$C$3)-LN(1-Strategies!$D$3)*LN(Strategies!$E$3))/(LN(1-Strategies!$F$3)-LN(1-Strategies!$D$3)))</f>
        <v>90.741976135630736</v>
      </c>
      <c r="G27" s="4">
        <f ca="1">EXP((LN(1-AB27)*(LN(Strategies!$E$4)-LN(Strategies!$C$4))+LN(1-Strategies!$F$4)*LN(Strategies!$C$4)-LN(1-Strategies!$D$4)*LN(Strategies!$E$4))/(LN(1-Strategies!$F$4)-LN(1-Strategies!$D$4)))</f>
        <v>90.167834237968194</v>
      </c>
      <c r="H27" s="4">
        <f ca="1">IF(AC27&lt;=Strategies!$F$5,EXP((LN(1-AC27)*(LN(Strategies!$E$5)-LN(Strategies!$C$5))+LN(1-Strategies!$F$5)*LN(Strategies!$C$5)-LN(1-Strategies!$D$5)*LN(Strategies!$E$5))/(LN(1-Strategies!$F$5)-LN(1-Strategies!$D$5))),EXP((LN(1-AC27)*(LN(Strategies!$G$5)-LN(Strategies!$E$5))+LN(1-Strategies!$H$5)*LN(Strategies!$E$5)-LN(1-Strategies!$F$5)*LN(Strategies!$G$5))/(LN(1-Strategies!$H$5)-LN(1-Strategies!$F$5))))</f>
        <v>101.02208897868087</v>
      </c>
      <c r="I27" s="5">
        <f ca="1">IF(AA27&gt;Strategies!$F$3,Strategies!$F$3,AA27)</f>
        <v>9.2760953033469651E-2</v>
      </c>
      <c r="J27" s="5">
        <f ca="1">IF(AB27&gt;Strategies!$F$4,Strategies!$F$4,AB27)</f>
        <v>4.3100378251453075E-2</v>
      </c>
      <c r="K27" s="5">
        <f ca="1">IF(AC27&gt;Strategies!$H$5,Strategies!$H$5,AC27)</f>
        <v>4.7399025744434553E-2</v>
      </c>
      <c r="L27" s="5">
        <f ca="1">IF(F27&gt;=Strategies!$E$3,Strategies!$F$3,0)+IF(AND(F27&gt;=Strategies!$C$3,F27&lt;Strategies!$E$3),Strategies!$D$3,0)</f>
        <v>0</v>
      </c>
      <c r="M27" s="5">
        <f ca="1">IF(G27&gt;=Strategies!$E$4,Strategies!$F$4,0)+IF(AND(G27&gt;=Strategies!$C$4,G27&lt;Strategies!$E$4),Strategies!$D$4,0)</f>
        <v>0</v>
      </c>
      <c r="N27" s="5">
        <f ca="1">IF(H27&gt;=Strategies!$G$5,Strategies!$H$5,0)+IF(AND(H27&gt;=Strategies!$E$5,H27&lt;Strategies!$G$5),Strategies!$F$5,0)+IF(AND(H27&lt;Strategies!$E$5,H27&gt;=Strategies!$C$5),Strategies!$D$5,0)</f>
        <v>0.04</v>
      </c>
      <c r="O27" s="4">
        <f t="shared" ca="1" si="0"/>
        <v>96.233740382423207</v>
      </c>
      <c r="P27" s="4">
        <f t="shared" ca="1" si="4"/>
        <v>101.68</v>
      </c>
      <c r="Q27" s="4">
        <f ca="1">(B27/Strategies!$C$3)^(1/Strategies!$K$3)*(Strategies!$C$3*(1-Strategies!$D$3))</f>
        <v>42.373744971052282</v>
      </c>
      <c r="R27" s="4">
        <f ca="1">(C27/Strategies!$C$4)^(1/Strategies!$K$4)*(Strategies!$C$4*(1-Strategies!$D$4))</f>
        <v>27.394490090069581</v>
      </c>
      <c r="S27" s="4">
        <f ca="1">IF(D27&lt;=Strategies!$E$5,(D27/Strategies!$C$5)^(1/Strategies!$I$5)*(Strategies!$C$5*(1-Strategies!$D$5)),0)+IF(D27&gt;Strategies!$E$5,(D27/Strategies!$E$5)^(1/Strategies!$J$5)*(Strategies!$E$5*(1-Strategies!$F$5)),0)</f>
        <v>33.470895010188258</v>
      </c>
      <c r="T27" s="4">
        <f ca="1">(Q27^Strategies!$K$4+R27^Strategies!$K$4)^(1/Strategies!$K$4)</f>
        <v>66.250804362679091</v>
      </c>
      <c r="U27" s="4">
        <f ca="1">Q27^Strategies!$K$4/T27^(Strategies!$K$4-1)</f>
        <v>40.813569496799964</v>
      </c>
      <c r="V27" s="4">
        <f ca="1">R27^Strategies!$K$4/T27^(Strategies!$K$4-1)</f>
        <v>25.437234865879098</v>
      </c>
      <c r="W27" s="4">
        <f ca="1">(T27^Strategies!$K$5+S27^Strategies!$K$5)^(1/Strategies!$K$5)</f>
        <v>96.233740382423292</v>
      </c>
      <c r="X27" s="4">
        <f ca="1">U27*(T27/W27)^(Strategies!$K$5-1)</f>
        <v>39.918518066527334</v>
      </c>
      <c r="Y27" s="4">
        <f ca="1">V27*(T27/W27)^(Strategies!$K$5-1)</f>
        <v>24.879390165462219</v>
      </c>
      <c r="Z27" s="4">
        <f ca="1">S27^Strategies!$K$5/W27^(Strategies!$K$5-1)</f>
        <v>31.435832150433662</v>
      </c>
      <c r="AA27" s="5">
        <f t="shared" ca="1" si="1"/>
        <v>9.2760953033469651E-2</v>
      </c>
      <c r="AB27" s="5">
        <f t="shared" ca="1" si="2"/>
        <v>4.3100378251453075E-2</v>
      </c>
      <c r="AC27" s="5">
        <f t="shared" ca="1" si="3"/>
        <v>4.7399025744434553E-2</v>
      </c>
    </row>
    <row r="28" spans="1:29">
      <c r="A28" s="3">
        <f t="shared" si="5"/>
        <v>25</v>
      </c>
      <c r="B28" s="4">
        <f t="shared" ca="1" si="6"/>
        <v>44</v>
      </c>
      <c r="C28" s="4">
        <f t="shared" ca="1" si="7"/>
        <v>27</v>
      </c>
      <c r="D28" s="4">
        <f t="shared" ca="1" si="8"/>
        <v>33</v>
      </c>
      <c r="E28" s="4">
        <f t="shared" ca="1" si="9"/>
        <v>104</v>
      </c>
      <c r="F28" s="4">
        <f ca="1">EXP((LN(1-AA28)*(LN(Strategies!$E$3)-LN(Strategies!$C$3))+LN(1-Strategies!$F$3)*LN(Strategies!$C$3)-LN(1-Strategies!$D$3)*LN(Strategies!$E$3))/(LN(1-Strategies!$F$3)-LN(1-Strategies!$D$3)))</f>
        <v>91.708944710916043</v>
      </c>
      <c r="G28" s="4">
        <f ca="1">EXP((LN(1-AB28)*(LN(Strategies!$E$4)-LN(Strategies!$C$4))+LN(1-Strategies!$F$4)*LN(Strategies!$C$4)-LN(1-Strategies!$D$4)*LN(Strategies!$E$4))/(LN(1-Strategies!$F$4)-LN(1-Strategies!$D$4)))</f>
        <v>91.191354575647594</v>
      </c>
      <c r="H28" s="4">
        <f ca="1">IF(AC28&lt;=Strategies!$F$5,EXP((LN(1-AC28)*(LN(Strategies!$E$5)-LN(Strategies!$C$5))+LN(1-Strategies!$F$5)*LN(Strategies!$C$5)-LN(1-Strategies!$D$5)*LN(Strategies!$E$5))/(LN(1-Strategies!$F$5)-LN(1-Strategies!$D$5))),EXP((LN(1-AC28)*(LN(Strategies!$G$5)-LN(Strategies!$E$5))+LN(1-Strategies!$H$5)*LN(Strategies!$E$5)-LN(1-Strategies!$F$5)*LN(Strategies!$G$5))/(LN(1-Strategies!$H$5)-LN(1-Strategies!$F$5))))</f>
        <v>102.00369230442195</v>
      </c>
      <c r="I28" s="5">
        <f ca="1">IF(AA28&gt;Strategies!$F$3,Strategies!$F$3,AA28)</f>
        <v>9.3553613159703897E-2</v>
      </c>
      <c r="J28" s="5">
        <f ca="1">IF(AB28&gt;Strategies!$F$4,Strategies!$F$4,AB28)</f>
        <v>4.3936427115867094E-2</v>
      </c>
      <c r="K28" s="5">
        <f ca="1">IF(AC28&gt;Strategies!$H$5,Strategies!$H$5,AC28)</f>
        <v>4.7915331849062825E-2</v>
      </c>
      <c r="L28" s="5">
        <f ca="1">IF(F28&gt;=Strategies!$E$3,Strategies!$F$3,0)+IF(AND(F28&gt;=Strategies!$C$3,F28&lt;Strategies!$E$3),Strategies!$D$3,0)</f>
        <v>0</v>
      </c>
      <c r="M28" s="5">
        <f ca="1">IF(G28&gt;=Strategies!$E$4,Strategies!$F$4,0)+IF(AND(G28&gt;=Strategies!$C$4,G28&lt;Strategies!$E$4),Strategies!$D$4,0)</f>
        <v>0</v>
      </c>
      <c r="N28" s="5">
        <f ca="1">IF(H28&gt;=Strategies!$G$5,Strategies!$H$5,0)+IF(AND(H28&gt;=Strategies!$E$5,H28&lt;Strategies!$G$5),Strategies!$F$5,0)+IF(AND(H28&lt;Strategies!$E$5,H28&gt;=Strategies!$C$5),Strategies!$D$5,0)</f>
        <v>0.04</v>
      </c>
      <c r="O28" s="4">
        <f t="shared" ca="1" si="0"/>
        <v>97.116151537825544</v>
      </c>
      <c r="P28" s="4">
        <f t="shared" ca="1" si="4"/>
        <v>102.68</v>
      </c>
      <c r="Q28" s="4">
        <f ca="1">(B28/Strategies!$C$3)^(1/Strategies!$K$3)*(Strategies!$C$3*(1-Strategies!$D$3))</f>
        <v>42.373744971052282</v>
      </c>
      <c r="R28" s="4">
        <f ca="1">(C28/Strategies!$C$4)^(1/Strategies!$K$4)*(Strategies!$C$4*(1-Strategies!$D$4))</f>
        <v>28.365103244176392</v>
      </c>
      <c r="S28" s="4">
        <f ca="1">IF(D28&lt;=Strategies!$E$5,(D28/Strategies!$C$5)^(1/Strategies!$I$5)*(Strategies!$C$5*(1-Strategies!$D$5)),0)+IF(D28&gt;Strategies!$E$5,(D28/Strategies!$E$5)^(1/Strategies!$J$5)*(Strategies!$E$5*(1-Strategies!$F$5)),0)</f>
        <v>33.470895010188258</v>
      </c>
      <c r="T28" s="4">
        <f ca="1">(Q28^Strategies!$K$4+R28^Strategies!$K$4)^(1/Strategies!$K$4)</f>
        <v>67.152882657507973</v>
      </c>
      <c r="U28" s="4">
        <f ca="1">Q28^Strategies!$K$4/T28^(Strategies!$K$4-1)</f>
        <v>40.767263217403361</v>
      </c>
      <c r="V28" s="4">
        <f ca="1">R28^Strategies!$K$4/T28^(Strategies!$K$4-1)</f>
        <v>26.385619440104641</v>
      </c>
      <c r="W28" s="4">
        <f ca="1">(T28^Strategies!$K$5+S28^Strategies!$K$5)^(1/Strategies!$K$5)</f>
        <v>97.116151537825502</v>
      </c>
      <c r="X28" s="4">
        <f ca="1">U28*(T28/W28)^(Strategies!$K$5-1)</f>
        <v>39.88364102097303</v>
      </c>
      <c r="Y28" s="4">
        <f ca="1">V28*(T28/W28)^(Strategies!$K$5-1)</f>
        <v>25.81371646787159</v>
      </c>
      <c r="Z28" s="4">
        <f ca="1">S28^Strategies!$K$5/W28^(Strategies!$K$5-1)</f>
        <v>31.418794048980928</v>
      </c>
      <c r="AA28" s="5">
        <f t="shared" ca="1" si="1"/>
        <v>9.3553613159703897E-2</v>
      </c>
      <c r="AB28" s="5">
        <f t="shared" ca="1" si="2"/>
        <v>4.3936427115867094E-2</v>
      </c>
      <c r="AC28" s="5">
        <f t="shared" ca="1" si="3"/>
        <v>4.7915331849062825E-2</v>
      </c>
    </row>
    <row r="29" spans="1:29">
      <c r="A29" s="3">
        <f>A28+1</f>
        <v>26</v>
      </c>
      <c r="B29" s="4">
        <f ca="1">B28+RANDBETWEEN(0,1)</f>
        <v>45</v>
      </c>
      <c r="C29" s="4">
        <f ca="1">IF(B29&gt;B28,C28,0)+IF(B29=B28,C28+RANDBETWEEN(0,1),0)</f>
        <v>27</v>
      </c>
      <c r="D29" s="4">
        <f ca="1">IF(AND(B29=B28,C29=C28),D28+1,D28)</f>
        <v>33</v>
      </c>
      <c r="E29" s="4">
        <f ca="1">B29+C29+D29</f>
        <v>105</v>
      </c>
      <c r="F29" s="4">
        <f ca="1">EXP((LN(1-AA29)*(LN(Strategies!$E$3)-LN(Strategies!$C$3))+LN(1-Strategies!$F$3)*LN(Strategies!$C$3)-LN(1-Strategies!$D$3)*LN(Strategies!$E$3))/(LN(1-Strategies!$F$3)-LN(1-Strategies!$D$3)))</f>
        <v>92.757173022947185</v>
      </c>
      <c r="G29" s="4">
        <f ca="1">EXP((LN(1-AB29)*(LN(Strategies!$E$4)-LN(Strategies!$C$4))+LN(1-Strategies!$F$4)*LN(Strategies!$C$4)-LN(1-Strategies!$D$4)*LN(Strategies!$E$4))/(LN(1-Strategies!$F$4)-LN(1-Strategies!$D$4)))</f>
        <v>92.155969256135023</v>
      </c>
      <c r="H29" s="4">
        <f ca="1">IF(AC29&lt;=Strategies!$F$5,EXP((LN(1-AC29)*(LN(Strategies!$E$5)-LN(Strategies!$C$5))+LN(1-Strategies!$F$5)*LN(Strategies!$C$5)-LN(1-Strategies!$D$5)*LN(Strategies!$E$5))/(LN(1-Strategies!$F$5)-LN(1-Strategies!$D$5))),EXP((LN(1-AC29)*(LN(Strategies!$G$5)-LN(Strategies!$E$5))+LN(1-Strategies!$H$5)*LN(Strategies!$E$5)-LN(1-Strategies!$F$5)*LN(Strategies!$G$5))/(LN(1-Strategies!$H$5)-LN(1-Strategies!$F$5))))</f>
        <v>102.92893326776134</v>
      </c>
      <c r="I29" s="5">
        <f ca="1">IF(AA29&gt;Strategies!$F$3,Strategies!$F$3,AA29)</f>
        <v>9.4402729669143204E-2</v>
      </c>
      <c r="J29" s="5">
        <f ca="1">IF(AB29&gt;Strategies!$F$4,Strategies!$F$4,AB29)</f>
        <v>4.4715156724567495E-2</v>
      </c>
      <c r="K29" s="5">
        <f ca="1">IF(AC29&gt;Strategies!$H$5,Strategies!$H$5,AC29)</f>
        <v>4.839721094381233E-2</v>
      </c>
      <c r="L29" s="5">
        <f ca="1">IF(F29&gt;=Strategies!$E$3,Strategies!$F$3,0)+IF(AND(F29&gt;=Strategies!$C$3,F29&lt;Strategies!$E$3),Strategies!$D$3,0)</f>
        <v>0</v>
      </c>
      <c r="M29" s="5">
        <f ca="1">IF(G29&gt;=Strategies!$E$4,Strategies!$F$4,0)+IF(AND(G29&gt;=Strategies!$C$4,G29&lt;Strategies!$E$4),Strategies!$D$4,0)</f>
        <v>0</v>
      </c>
      <c r="N29" s="5">
        <f ca="1">IF(H29&gt;=Strategies!$G$5,Strategies!$H$5,0)+IF(AND(H29&gt;=Strategies!$E$5,H29&lt;Strategies!$G$5),Strategies!$F$5,0)+IF(AND(H29&lt;Strategies!$E$5,H29&gt;=Strategies!$C$5),Strategies!$D$5,0)</f>
        <v>0.04</v>
      </c>
      <c r="O29" s="4">
        <f t="shared" ca="1" si="0"/>
        <v>97.947459972179416</v>
      </c>
      <c r="P29" s="4">
        <f t="shared" ca="1" si="4"/>
        <v>103.68</v>
      </c>
      <c r="Q29" s="4">
        <f ca="1">(B29/Strategies!$C$3)^(1/Strategies!$K$3)*(Strategies!$C$3*(1-Strategies!$D$3))</f>
        <v>43.256548991022875</v>
      </c>
      <c r="R29" s="4">
        <f ca="1">(C29/Strategies!$C$4)^(1/Strategies!$K$4)*(Strategies!$C$4*(1-Strategies!$D$4))</f>
        <v>28.365103244176392</v>
      </c>
      <c r="S29" s="4">
        <f ca="1">IF(D29&lt;=Strategies!$E$5,(D29/Strategies!$C$5)^(1/Strategies!$I$5)*(Strategies!$C$5*(1-Strategies!$D$5)),0)+IF(D29&gt;Strategies!$E$5,(D29/Strategies!$E$5)^(1/Strategies!$J$5)*(Strategies!$E$5*(1-Strategies!$F$5)),0)</f>
        <v>33.470895010188258</v>
      </c>
      <c r="T29" s="4">
        <f ca="1">(Q29^Strategies!$K$4+R29^Strategies!$K$4)^(1/Strategies!$K$4)</f>
        <v>68.002506187770734</v>
      </c>
      <c r="U29" s="4">
        <f ca="1">Q29^Strategies!$K$4/T29^(Strategies!$K$4-1)</f>
        <v>41.644718196160795</v>
      </c>
      <c r="V29" s="4">
        <f ca="1">R29^Strategies!$K$4/T29^(Strategies!$K$4-1)</f>
        <v>26.357787991609957</v>
      </c>
      <c r="W29" s="4">
        <f ca="1">(T29^Strategies!$K$5+S29^Strategies!$K$5)^(1/Strategies!$K$5)</f>
        <v>97.947459972179445</v>
      </c>
      <c r="X29" s="4">
        <f ca="1">U29*(T29/W29)^(Strategies!$K$5-1)</f>
        <v>40.751877164888555</v>
      </c>
      <c r="Y29" s="4">
        <f ca="1">V29*(T29/W29)^(Strategies!$K$5-1)</f>
        <v>25.792690768436678</v>
      </c>
      <c r="Z29" s="4">
        <f ca="1">S29^Strategies!$K$5/W29^(Strategies!$K$5-1)</f>
        <v>31.402892038854194</v>
      </c>
      <c r="AA29" s="5">
        <f t="shared" ca="1" si="1"/>
        <v>9.4402729669143204E-2</v>
      </c>
      <c r="AB29" s="5">
        <f t="shared" ca="1" si="2"/>
        <v>4.4715156724567495E-2</v>
      </c>
      <c r="AC29" s="5">
        <f t="shared" ca="1" si="3"/>
        <v>4.839721094381233E-2</v>
      </c>
    </row>
    <row r="30" spans="1:29">
      <c r="A30" s="3">
        <f t="shared" ref="A30:A46" si="10">A29+1</f>
        <v>27</v>
      </c>
      <c r="B30" s="4">
        <f t="shared" ref="B30:B46" ca="1" si="11">B29+RANDBETWEEN(0,1)</f>
        <v>45</v>
      </c>
      <c r="C30" s="4">
        <f t="shared" ref="C30:C46" ca="1" si="12">IF(B30&gt;B29,C29,0)+IF(B30=B29,C29+RANDBETWEEN(0,1),0)</f>
        <v>28</v>
      </c>
      <c r="D30" s="4">
        <f t="shared" ref="D30:D46" ca="1" si="13">IF(AND(B30=B29,C30=C29),D29+1,D29)</f>
        <v>33</v>
      </c>
      <c r="E30" s="4">
        <f t="shared" ref="E30:E46" ca="1" si="14">B30+C30+D30</f>
        <v>106</v>
      </c>
      <c r="F30" s="4">
        <f ca="1">EXP((LN(1-AA30)*(LN(Strategies!$E$3)-LN(Strategies!$C$3))+LN(1-Strategies!$F$3)*LN(Strategies!$C$3)-LN(1-Strategies!$D$3)*LN(Strategies!$E$3))/(LN(1-Strategies!$F$3)-LN(1-Strategies!$D$3)))</f>
        <v>93.723421442133784</v>
      </c>
      <c r="G30" s="4">
        <f ca="1">EXP((LN(1-AB30)*(LN(Strategies!$E$4)-LN(Strategies!$C$4))+LN(1-Strategies!$F$4)*LN(Strategies!$C$4)-LN(1-Strategies!$D$4)*LN(Strategies!$E$4))/(LN(1-Strategies!$F$4)-LN(1-Strategies!$D$4)))</f>
        <v>93.178560635958164</v>
      </c>
      <c r="H30" s="4">
        <f ca="1">IF(AC30&lt;=Strategies!$F$5,EXP((LN(1-AC30)*(LN(Strategies!$E$5)-LN(Strategies!$C$5))+LN(1-Strategies!$F$5)*LN(Strategies!$C$5)-LN(1-Strategies!$D$5)*LN(Strategies!$E$5))/(LN(1-Strategies!$F$5)-LN(1-Strategies!$D$5))),EXP((LN(1-AC30)*(LN(Strategies!$G$5)-LN(Strategies!$E$5))+LN(1-Strategies!$H$5)*LN(Strategies!$E$5)-LN(1-Strategies!$F$5)*LN(Strategies!$G$5))/(LN(1-Strategies!$H$5)-LN(1-Strategies!$F$5))))</f>
        <v>103.90991257439552</v>
      </c>
      <c r="I30" s="5">
        <f ca="1">IF(AA30&gt;Strategies!$F$3,Strategies!$F$3,AA30)</f>
        <v>9.517628840212744E-2</v>
      </c>
      <c r="J30" s="5">
        <f ca="1">IF(AB30&gt;Strategies!$F$4,Strategies!$F$4,AB30)</f>
        <v>4.5531158447644438E-2</v>
      </c>
      <c r="K30" s="5">
        <f ca="1">IF(AC30&gt;Strategies!$H$5,Strategies!$H$5,AC30)</f>
        <v>4.8903148560318077E-2</v>
      </c>
      <c r="L30" s="5">
        <f ca="1">IF(F30&gt;=Strategies!$E$3,Strategies!$F$3,0)+IF(AND(F30&gt;=Strategies!$C$3,F30&lt;Strategies!$E$3),Strategies!$D$3,0)</f>
        <v>0</v>
      </c>
      <c r="M30" s="5">
        <f ca="1">IF(G30&gt;=Strategies!$E$4,Strategies!$F$4,0)+IF(AND(G30&gt;=Strategies!$C$4,G30&lt;Strategies!$E$4),Strategies!$D$4,0)</f>
        <v>0</v>
      </c>
      <c r="N30" s="5">
        <f ca="1">IF(H30&gt;=Strategies!$G$5,Strategies!$H$5,0)+IF(AND(H30&gt;=Strategies!$E$5,H30&lt;Strategies!$G$5),Strategies!$F$5,0)+IF(AND(H30&lt;Strategies!$E$5,H30&gt;=Strategies!$C$5),Strategies!$D$5,0)</f>
        <v>0.04</v>
      </c>
      <c r="O30" s="4">
        <f t="shared" ca="1" si="0"/>
        <v>98.828390682879729</v>
      </c>
      <c r="P30" s="4">
        <f t="shared" ca="1" si="4"/>
        <v>104.68</v>
      </c>
      <c r="Q30" s="4">
        <f ca="1">(B30/Strategies!$C$3)^(1/Strategies!$K$3)*(Strategies!$C$3*(1-Strategies!$D$3))</f>
        <v>43.256548991022875</v>
      </c>
      <c r="R30" s="4">
        <f ca="1">(C30/Strategies!$C$4)^(1/Strategies!$K$4)*(Strategies!$C$4*(1-Strategies!$D$4))</f>
        <v>29.332935876293391</v>
      </c>
      <c r="S30" s="4">
        <f ca="1">IF(D30&lt;=Strategies!$E$5,(D30/Strategies!$C$5)^(1/Strategies!$I$5)*(Strategies!$C$5*(1-Strategies!$D$5)),0)+IF(D30&gt;Strategies!$E$5,(D30/Strategies!$E$5)^(1/Strategies!$J$5)*(Strategies!$E$5*(1-Strategies!$F$5)),0)</f>
        <v>33.470895010188258</v>
      </c>
      <c r="T30" s="4">
        <f ca="1">(Q30^Strategies!$K$4+R30^Strategies!$K$4)^(1/Strategies!$K$4)</f>
        <v>68.902624787546841</v>
      </c>
      <c r="U30" s="4">
        <f ca="1">Q30^Strategies!$K$4/T30^(Strategies!$K$4-1)</f>
        <v>41.598776681390028</v>
      </c>
      <c r="V30" s="4">
        <f ca="1">R30^Strategies!$K$4/T30^(Strategies!$K$4-1)</f>
        <v>27.303848106156831</v>
      </c>
      <c r="W30" s="4">
        <f ca="1">(T30^Strategies!$K$5+S30^Strategies!$K$5)^(1/Strategies!$K$5)</f>
        <v>98.828390682879757</v>
      </c>
      <c r="X30" s="4">
        <f ca="1">U30*(T30/W30)^(Strategies!$K$5-1)</f>
        <v>40.717067021904263</v>
      </c>
      <c r="Y30" s="4">
        <f ca="1">V30*(T30/W30)^(Strategies!$K$5-1)</f>
        <v>26.725127563465957</v>
      </c>
      <c r="Z30" s="4">
        <f ca="1">S30^Strategies!$K$5/W30^(Strategies!$K$5-1)</f>
        <v>31.386196097509504</v>
      </c>
      <c r="AA30" s="5">
        <f t="shared" ca="1" si="1"/>
        <v>9.517628840212744E-2</v>
      </c>
      <c r="AB30" s="5">
        <f t="shared" ca="1" si="2"/>
        <v>4.5531158447644438E-2</v>
      </c>
      <c r="AC30" s="5">
        <f t="shared" ca="1" si="3"/>
        <v>4.8903148560318077E-2</v>
      </c>
    </row>
    <row r="31" spans="1:29">
      <c r="A31" s="3">
        <f t="shared" si="10"/>
        <v>28</v>
      </c>
      <c r="B31" s="4">
        <f t="shared" ca="1" si="11"/>
        <v>45</v>
      </c>
      <c r="C31" s="4">
        <f t="shared" ca="1" si="12"/>
        <v>29</v>
      </c>
      <c r="D31" s="4">
        <f t="shared" ca="1" si="13"/>
        <v>33</v>
      </c>
      <c r="E31" s="4">
        <f t="shared" ca="1" si="14"/>
        <v>107</v>
      </c>
      <c r="F31" s="4">
        <f ca="1">EXP((LN(1-AA31)*(LN(Strategies!$E$3)-LN(Strategies!$C$3))+LN(1-Strategies!$F$3)*LN(Strategies!$C$3)-LN(1-Strategies!$D$3)*LN(Strategies!$E$3))/(LN(1-Strategies!$F$3)-LN(1-Strategies!$D$3)))</f>
        <v>94.688595341010156</v>
      </c>
      <c r="G31" s="4">
        <f ca="1">EXP((LN(1-AB31)*(LN(Strategies!$E$4)-LN(Strategies!$C$4))+LN(1-Strategies!$F$4)*LN(Strategies!$C$4)-LN(1-Strategies!$D$4)*LN(Strategies!$E$4))/(LN(1-Strategies!$F$4)-LN(1-Strategies!$D$4)))</f>
        <v>94.200697691489765</v>
      </c>
      <c r="H31" s="4">
        <f ca="1">IF(AC31&lt;=Strategies!$F$5,EXP((LN(1-AC31)*(LN(Strategies!$E$5)-LN(Strategies!$C$5))+LN(1-Strategies!$F$5)*LN(Strategies!$C$5)-LN(1-Strategies!$D$5)*LN(Strategies!$E$5))/(LN(1-Strategies!$F$5)-LN(1-Strategies!$D$5))),EXP((LN(1-AC31)*(LN(Strategies!$G$5)-LN(Strategies!$E$5))+LN(1-Strategies!$H$5)*LN(Strategies!$E$5)-LN(1-Strategies!$F$5)*LN(Strategies!$G$5))/(LN(1-Strategies!$H$5)-LN(1-Strategies!$F$5))))</f>
        <v>104.89057755346398</v>
      </c>
      <c r="I31" s="5">
        <f ca="1">IF(AA31&gt;Strategies!$F$3,Strategies!$F$3,AA31)</f>
        <v>9.5940416200409384E-2</v>
      </c>
      <c r="J31" s="5">
        <f ca="1">IF(AB31&gt;Strategies!$F$4,Strategies!$F$4,AB31)</f>
        <v>4.6337211787179866E-2</v>
      </c>
      <c r="K31" s="5">
        <f ca="1">IF(AC31&gt;Strategies!$H$5,Strategies!$H$5,AC31)</f>
        <v>4.9403907232055011E-2</v>
      </c>
      <c r="L31" s="5">
        <f ca="1">IF(F31&gt;=Strategies!$E$3,Strategies!$F$3,0)+IF(AND(F31&gt;=Strategies!$C$3,F31&lt;Strategies!$E$3),Strategies!$D$3,0)</f>
        <v>0</v>
      </c>
      <c r="M31" s="5">
        <f ca="1">IF(G31&gt;=Strategies!$E$4,Strategies!$F$4,0)+IF(AND(G31&gt;=Strategies!$C$4,G31&lt;Strategies!$E$4),Strategies!$D$4,0)</f>
        <v>0</v>
      </c>
      <c r="N31" s="5">
        <f ca="1">IF(H31&gt;=Strategies!$G$5,Strategies!$H$5,0)+IF(AND(H31&gt;=Strategies!$E$5,H31&lt;Strategies!$G$5),Strategies!$F$5,0)+IF(AND(H31&lt;Strategies!$E$5,H31&gt;=Strategies!$C$5),Strategies!$D$5,0)</f>
        <v>0.04</v>
      </c>
      <c r="O31" s="4">
        <f t="shared" ca="1" si="0"/>
        <v>99.708573190495542</v>
      </c>
      <c r="P31" s="4">
        <f t="shared" ca="1" si="4"/>
        <v>105.68</v>
      </c>
      <c r="Q31" s="4">
        <f ca="1">(B31/Strategies!$C$3)^(1/Strategies!$K$3)*(Strategies!$C$3*(1-Strategies!$D$3))</f>
        <v>43.256548991022875</v>
      </c>
      <c r="R31" s="4">
        <f ca="1">(C31/Strategies!$C$4)^(1/Strategies!$K$4)*(Strategies!$C$4*(1-Strategies!$D$4))</f>
        <v>30.298094879296929</v>
      </c>
      <c r="S31" s="4">
        <f ca="1">IF(D31&lt;=Strategies!$E$5,(D31/Strategies!$C$5)^(1/Strategies!$I$5)*(Strategies!$C$5*(1-Strategies!$D$5)),0)+IF(D31&gt;Strategies!$E$5,(D31/Strategies!$E$5)^(1/Strategies!$J$5)*(Strategies!$E$5*(1-Strategies!$F$5)),0)</f>
        <v>33.470895010188258</v>
      </c>
      <c r="T31" s="4">
        <f ca="1">(Q31^Strategies!$K$4+R31^Strategies!$K$4)^(1/Strategies!$K$4)</f>
        <v>69.80175740202661</v>
      </c>
      <c r="U31" s="4">
        <f ca="1">Q31^Strategies!$K$4/T31^(Strategies!$K$4-1)</f>
        <v>41.553530420700199</v>
      </c>
      <c r="V31" s="4">
        <f ca="1">R31^Strategies!$K$4/T31^(Strategies!$K$4-1)</f>
        <v>28.248226981326415</v>
      </c>
      <c r="W31" s="4">
        <f ca="1">(T31^Strategies!$K$5+S31^Strategies!$K$5)^(1/Strategies!$K$5)</f>
        <v>99.708573190495585</v>
      </c>
      <c r="X31" s="4">
        <f ca="1">U31*(T31/W31)^(Strategies!$K$5-1)</f>
        <v>40.682681270981575</v>
      </c>
      <c r="Y31" s="4">
        <f ca="1">V31*(T31/W31)^(Strategies!$K$5-1)</f>
        <v>27.656220858171785</v>
      </c>
      <c r="Z31" s="4">
        <f ca="1">S31^Strategies!$K$5/W31^(Strategies!$K$5-1)</f>
        <v>31.369671061342185</v>
      </c>
      <c r="AA31" s="5">
        <f t="shared" ca="1" si="1"/>
        <v>9.5940416200409384E-2</v>
      </c>
      <c r="AB31" s="5">
        <f t="shared" ca="1" si="2"/>
        <v>4.6337211787179866E-2</v>
      </c>
      <c r="AC31" s="5">
        <f t="shared" ca="1" si="3"/>
        <v>4.9403907232055011E-2</v>
      </c>
    </row>
    <row r="32" spans="1:29">
      <c r="A32" s="3">
        <f t="shared" si="10"/>
        <v>29</v>
      </c>
      <c r="B32" s="4">
        <f t="shared" ca="1" si="11"/>
        <v>45</v>
      </c>
      <c r="C32" s="4">
        <f t="shared" ca="1" si="12"/>
        <v>30</v>
      </c>
      <c r="D32" s="4">
        <f t="shared" ca="1" si="13"/>
        <v>33</v>
      </c>
      <c r="E32" s="4">
        <f t="shared" ca="1" si="14"/>
        <v>108</v>
      </c>
      <c r="F32" s="4">
        <f ca="1">EXP((LN(1-AA32)*(LN(Strategies!$E$3)-LN(Strategies!$C$3))+LN(1-Strategies!$F$3)*LN(Strategies!$C$3)-LN(1-Strategies!$D$3)*LN(Strategies!$E$3))/(LN(1-Strategies!$F$3)-LN(1-Strategies!$D$3)))</f>
        <v>95.652717331915113</v>
      </c>
      <c r="G32" s="4">
        <f ca="1">EXP((LN(1-AB32)*(LN(Strategies!$E$4)-LN(Strategies!$C$4))+LN(1-Strategies!$F$4)*LN(Strategies!$C$4)-LN(1-Strategies!$D$4)*LN(Strategies!$E$4))/(LN(1-Strategies!$F$4)-LN(1-Strategies!$D$4)))</f>
        <v>95.222395617008516</v>
      </c>
      <c r="H32" s="4">
        <f ca="1">IF(AC32&lt;=Strategies!$F$5,EXP((LN(1-AC32)*(LN(Strategies!$E$5)-LN(Strategies!$C$5))+LN(1-Strategies!$F$5)*LN(Strategies!$C$5)-LN(1-Strategies!$D$5)*LN(Strategies!$E$5))/(LN(1-Strategies!$F$5)-LN(1-Strategies!$D$5))),EXP((LN(1-AC32)*(LN(Strategies!$G$5)-LN(Strategies!$E$5))+LN(1-Strategies!$H$5)*LN(Strategies!$E$5)-LN(1-Strategies!$F$5)*LN(Strategies!$G$5))/(LN(1-Strategies!$H$5)-LN(1-Strategies!$F$5))))</f>
        <v>105.87093269028684</v>
      </c>
      <c r="I32" s="5">
        <f ca="1">IF(AA32&gt;Strategies!$F$3,Strategies!$F$3,AA32)</f>
        <v>9.6695339816330717E-2</v>
      </c>
      <c r="J32" s="5">
        <f ca="1">IF(AB32&gt;Strategies!$F$4,Strategies!$F$4,AB32)</f>
        <v>4.7133555936777927E-2</v>
      </c>
      <c r="K32" s="5">
        <f ca="1">IF(AC32&gt;Strategies!$H$5,Strategies!$H$5,AC32)</f>
        <v>4.9899589944582767E-2</v>
      </c>
      <c r="L32" s="5">
        <f ca="1">IF(F32&gt;=Strategies!$E$3,Strategies!$F$3,0)+IF(AND(F32&gt;=Strategies!$C$3,F32&lt;Strategies!$E$3),Strategies!$D$3,0)</f>
        <v>0</v>
      </c>
      <c r="M32" s="5">
        <f ca="1">IF(G32&gt;=Strategies!$E$4,Strategies!$F$4,0)+IF(AND(G32&gt;=Strategies!$C$4,G32&lt;Strategies!$E$4),Strategies!$D$4,0)</f>
        <v>0</v>
      </c>
      <c r="N32" s="5">
        <f ca="1">IF(H32&gt;=Strategies!$G$5,Strategies!$H$5,0)+IF(AND(H32&gt;=Strategies!$E$5,H32&lt;Strategies!$G$5),Strategies!$F$5,0)+IF(AND(H32&lt;Strategies!$E$5,H32&gt;=Strategies!$C$5),Strategies!$D$5,0)</f>
        <v>0.04</v>
      </c>
      <c r="O32" s="4">
        <f t="shared" ca="1" si="0"/>
        <v>100.58801656199054</v>
      </c>
      <c r="P32" s="4">
        <f t="shared" ca="1" si="4"/>
        <v>106.68</v>
      </c>
      <c r="Q32" s="4">
        <f ca="1">(B32/Strategies!$C$3)^(1/Strategies!$K$3)*(Strategies!$C$3*(1-Strategies!$D$3))</f>
        <v>43.256548991022875</v>
      </c>
      <c r="R32" s="4">
        <f ca="1">(C32/Strategies!$C$4)^(1/Strategies!$K$4)*(Strategies!$C$4*(1-Strategies!$D$4))</f>
        <v>31.260679494265389</v>
      </c>
      <c r="S32" s="4">
        <f ca="1">IF(D32&lt;=Strategies!$E$5,(D32/Strategies!$C$5)^(1/Strategies!$I$5)*(Strategies!$C$5*(1-Strategies!$D$5)),0)+IF(D32&gt;Strategies!$E$5,(D32/Strategies!$E$5)^(1/Strategies!$J$5)*(Strategies!$E$5*(1-Strategies!$F$5)),0)</f>
        <v>33.470895010188258</v>
      </c>
      <c r="T32" s="4">
        <f ca="1">(Q32^Strategies!$K$4+R32^Strategies!$K$4)^(1/Strategies!$K$4)</f>
        <v>70.699918849018616</v>
      </c>
      <c r="U32" s="4">
        <f ca="1">Q32^Strategies!$K$4/T32^(Strategies!$K$4-1)</f>
        <v>41.508959407822907</v>
      </c>
      <c r="V32" s="4">
        <f ca="1">R32^Strategies!$K$4/T32^(Strategies!$K$4-1)</f>
        <v>29.190959441195709</v>
      </c>
      <c r="W32" s="4">
        <f ca="1">(T32^Strategies!$K$5+S32^Strategies!$K$5)^(1/Strategies!$K$5)</f>
        <v>100.58801656199057</v>
      </c>
      <c r="X32" s="4">
        <f ca="1">U32*(T32/W32)^(Strategies!$K$5-1)</f>
        <v>40.648709708265116</v>
      </c>
      <c r="Y32" s="4">
        <f ca="1">V32*(T32/W32)^(Strategies!$K$5-1)</f>
        <v>28.585993321896662</v>
      </c>
      <c r="Z32" s="4">
        <f ca="1">S32^Strategies!$K$5/W32^(Strategies!$K$5-1)</f>
        <v>31.353313531828768</v>
      </c>
      <c r="AA32" s="5">
        <f t="shared" ca="1" si="1"/>
        <v>9.6695339816330717E-2</v>
      </c>
      <c r="AB32" s="5">
        <f t="shared" ca="1" si="2"/>
        <v>4.7133555936777927E-2</v>
      </c>
      <c r="AC32" s="5">
        <f t="shared" ca="1" si="3"/>
        <v>4.9899589944582767E-2</v>
      </c>
    </row>
    <row r="33" spans="1:29">
      <c r="A33" s="3">
        <f t="shared" si="10"/>
        <v>30</v>
      </c>
      <c r="B33" s="4">
        <f t="shared" ca="1" si="11"/>
        <v>45</v>
      </c>
      <c r="C33" s="4">
        <f t="shared" ca="1" si="12"/>
        <v>30</v>
      </c>
      <c r="D33" s="4">
        <f t="shared" ca="1" si="13"/>
        <v>34</v>
      </c>
      <c r="E33" s="4">
        <f t="shared" ca="1" si="14"/>
        <v>109</v>
      </c>
      <c r="F33" s="4">
        <f ca="1">EXP((LN(1-AA33)*(LN(Strategies!$E$3)-LN(Strategies!$C$3))+LN(1-Strategies!$F$3)*LN(Strategies!$C$3)-LN(1-Strategies!$D$3)*LN(Strategies!$E$3))/(LN(1-Strategies!$F$3)-LN(1-Strategies!$D$3)))</f>
        <v>96.266065791274912</v>
      </c>
      <c r="G33" s="4">
        <f ca="1">EXP((LN(1-AB33)*(LN(Strategies!$E$4)-LN(Strategies!$C$4))+LN(1-Strategies!$F$4)*LN(Strategies!$C$4)-LN(1-Strategies!$D$4)*LN(Strategies!$E$4))/(LN(1-Strategies!$F$4)-LN(1-Strategies!$D$4)))</f>
        <v>95.872720457092257</v>
      </c>
      <c r="H33" s="4">
        <f ca="1">IF(AC33&lt;=Strategies!$F$5,EXP((LN(1-AC33)*(LN(Strategies!$E$5)-LN(Strategies!$C$5))+LN(1-Strategies!$F$5)*LN(Strategies!$C$5)-LN(1-Strategies!$D$5)*LN(Strategies!$E$5))/(LN(1-Strategies!$F$5)-LN(1-Strategies!$D$5))),EXP((LN(1-AC33)*(LN(Strategies!$G$5)-LN(Strategies!$E$5))+LN(1-Strategies!$H$5)*LN(Strategies!$E$5)-LN(1-Strategies!$F$5)*LN(Strategies!$G$5))/(LN(1-Strategies!$H$5)-LN(1-Strategies!$F$5))))</f>
        <v>106.87093269028652</v>
      </c>
      <c r="I33" s="5">
        <f ca="1">IF(AA33&gt;Strategies!$F$3,Strategies!$F$3,AA33)</f>
        <v>9.7171327572086019E-2</v>
      </c>
      <c r="J33" s="5">
        <f ca="1">IF(AB33&gt;Strategies!$F$4,Strategies!$F$4,AB33)</f>
        <v>4.7635659800774333E-2</v>
      </c>
      <c r="K33" s="5">
        <f ca="1">IF(AC33&gt;Strategies!$H$5,Strategies!$H$5,AC33)</f>
        <v>5.0400236273399956E-2</v>
      </c>
      <c r="L33" s="5">
        <f ca="1">IF(F33&gt;=Strategies!$E$3,Strategies!$F$3,0)+IF(AND(F33&gt;=Strategies!$C$3,F33&lt;Strategies!$E$3),Strategies!$D$3,0)</f>
        <v>0</v>
      </c>
      <c r="M33" s="5">
        <f ca="1">IF(G33&gt;=Strategies!$E$4,Strategies!$F$4,0)+IF(AND(G33&gt;=Strategies!$C$4,G33&lt;Strategies!$E$4),Strategies!$D$4,0)</f>
        <v>0</v>
      </c>
      <c r="N33" s="5">
        <f ca="1">IF(H33&gt;=Strategies!$G$5,Strategies!$H$5,0)+IF(AND(H33&gt;=Strategies!$E$5,H33&lt;Strategies!$G$5),Strategies!$F$5,0)+IF(AND(H33&lt;Strategies!$E$5,H33&gt;=Strategies!$C$5),Strategies!$D$5,0)</f>
        <v>0.04</v>
      </c>
      <c r="O33" s="4">
        <f t="shared" ca="1" si="0"/>
        <v>101.48461243193729</v>
      </c>
      <c r="P33" s="4">
        <f t="shared" ca="1" si="4"/>
        <v>107.64</v>
      </c>
      <c r="Q33" s="4">
        <f ca="1">(B33/Strategies!$C$3)^(1/Strategies!$K$3)*(Strategies!$C$3*(1-Strategies!$D$3))</f>
        <v>43.256548991022875</v>
      </c>
      <c r="R33" s="4">
        <f ca="1">(C33/Strategies!$C$4)^(1/Strategies!$K$4)*(Strategies!$C$4*(1-Strategies!$D$4))</f>
        <v>31.260679494265389</v>
      </c>
      <c r="S33" s="4">
        <f ca="1">IF(D33&lt;=Strategies!$E$5,(D33/Strategies!$C$5)^(1/Strategies!$I$5)*(Strategies!$C$5*(1-Strategies!$D$5)),0)+IF(D33&gt;Strategies!$E$5,(D33/Strategies!$E$5)^(1/Strategies!$J$5)*(Strategies!$E$5*(1-Strategies!$F$5)),0)</f>
        <v>34.427494270366267</v>
      </c>
      <c r="T33" s="4">
        <f ca="1">(Q33^Strategies!$K$4+R33^Strategies!$K$4)^(1/Strategies!$K$4)</f>
        <v>70.699918849018616</v>
      </c>
      <c r="U33" s="4">
        <f ca="1">Q33^Strategies!$K$4/T33^(Strategies!$K$4-1)</f>
        <v>41.508959407822907</v>
      </c>
      <c r="V33" s="4">
        <f ca="1">R33^Strategies!$K$4/T33^(Strategies!$K$4-1)</f>
        <v>29.190959441195709</v>
      </c>
      <c r="W33" s="4">
        <f ca="1">(T33^Strategies!$K$5+S33^Strategies!$K$5)^(1/Strategies!$K$5)</f>
        <v>101.48461243193735</v>
      </c>
      <c r="X33" s="4">
        <f ca="1">U33*(T33/W33)^(Strategies!$K$5-1)</f>
        <v>40.627290259256128</v>
      </c>
      <c r="Y33" s="4">
        <f ca="1">V33*(T33/W33)^(Strategies!$K$5-1)</f>
        <v>28.570930205976769</v>
      </c>
      <c r="Z33" s="4">
        <f ca="1">S33^Strategies!$K$5/W33^(Strategies!$K$5-1)</f>
        <v>32.2863919667044</v>
      </c>
      <c r="AA33" s="5">
        <f t="shared" ca="1" si="1"/>
        <v>9.7171327572086019E-2</v>
      </c>
      <c r="AB33" s="5">
        <f t="shared" ca="1" si="2"/>
        <v>4.7635659800774333E-2</v>
      </c>
      <c r="AC33" s="5">
        <f t="shared" ca="1" si="3"/>
        <v>5.0400236273399956E-2</v>
      </c>
    </row>
    <row r="34" spans="1:29">
      <c r="A34" s="3">
        <f t="shared" si="10"/>
        <v>31</v>
      </c>
      <c r="B34" s="4">
        <f t="shared" ca="1" si="11"/>
        <v>46</v>
      </c>
      <c r="C34" s="4">
        <f t="shared" ca="1" si="12"/>
        <v>30</v>
      </c>
      <c r="D34" s="4">
        <f t="shared" ca="1" si="13"/>
        <v>34</v>
      </c>
      <c r="E34" s="4">
        <f t="shared" ca="1" si="14"/>
        <v>110</v>
      </c>
      <c r="F34" s="4">
        <f ca="1">EXP((LN(1-AA34)*(LN(Strategies!$E$3)-LN(Strategies!$C$3))+LN(1-Strategies!$F$3)*LN(Strategies!$C$3)-LN(1-Strategies!$D$3)*LN(Strategies!$E$3))/(LN(1-Strategies!$F$3)-LN(1-Strategies!$D$3)))</f>
        <v>97.315644804247043</v>
      </c>
      <c r="G34" s="4">
        <f ca="1">EXP((LN(1-AB34)*(LN(Strategies!$E$4)-LN(Strategies!$C$4))+LN(1-Strategies!$F$4)*LN(Strategies!$C$4)-LN(1-Strategies!$D$4)*LN(Strategies!$E$4))/(LN(1-Strategies!$F$4)-LN(1-Strategies!$D$4)))</f>
        <v>96.836456244513741</v>
      </c>
      <c r="H34" s="4">
        <f ca="1">IF(AC34&lt;=Strategies!$F$5,EXP((LN(1-AC34)*(LN(Strategies!$E$5)-LN(Strategies!$C$5))+LN(1-Strategies!$F$5)*LN(Strategies!$C$5)-LN(1-Strategies!$D$5)*LN(Strategies!$E$5))/(LN(1-Strategies!$F$5)-LN(1-Strategies!$D$5))),EXP((LN(1-AC34)*(LN(Strategies!$G$5)-LN(Strategies!$E$5))+LN(1-Strategies!$H$5)*LN(Strategies!$E$5)-LN(1-Strategies!$F$5)*LN(Strategies!$G$5))/(LN(1-Strategies!$H$5)-LN(1-Strategies!$F$5))))</f>
        <v>107.79490141562449</v>
      </c>
      <c r="I34" s="5">
        <f ca="1">IF(AA34&gt;Strategies!$F$3,Strategies!$F$3,AA34)</f>
        <v>9.7978285617681515E-2</v>
      </c>
      <c r="J34" s="5">
        <f ca="1">IF(AB34&gt;Strategies!$F$4,Strategies!$F$4,AB34)</f>
        <v>4.8373033600323412E-2</v>
      </c>
      <c r="K34" s="5">
        <f ca="1">IF(AC34&gt;Strategies!$H$5,Strategies!$H$5,AC34)</f>
        <v>5.0858439947083833E-2</v>
      </c>
      <c r="L34" s="5">
        <f ca="1">IF(F34&gt;=Strategies!$E$3,Strategies!$F$3,0)+IF(AND(F34&gt;=Strategies!$C$3,F34&lt;Strategies!$E$3),Strategies!$D$3,0)</f>
        <v>0</v>
      </c>
      <c r="M34" s="5">
        <f ca="1">IF(G34&gt;=Strategies!$E$4,Strategies!$F$4,0)+IF(AND(G34&gt;=Strategies!$C$4,G34&lt;Strategies!$E$4),Strategies!$D$4,0)</f>
        <v>0</v>
      </c>
      <c r="N34" s="5">
        <f ca="1">IF(H34&gt;=Strategies!$G$5,Strategies!$H$5,0)+IF(AND(H34&gt;=Strategies!$E$5,H34&lt;Strategies!$G$5),Strategies!$F$5,0)+IF(AND(H34&lt;Strategies!$E$5,H34&gt;=Strategies!$C$5),Strategies!$D$5,0)</f>
        <v>0.04</v>
      </c>
      <c r="O34" s="4">
        <f t="shared" ca="1" si="0"/>
        <v>102.31262089537611</v>
      </c>
      <c r="P34" s="4">
        <f t="shared" ca="1" si="4"/>
        <v>108.64</v>
      </c>
      <c r="Q34" s="4">
        <f ca="1">(B34/Strategies!$C$3)^(1/Strategies!$K$3)*(Strategies!$C$3*(1-Strategies!$D$3))</f>
        <v>44.137736622217908</v>
      </c>
      <c r="R34" s="4">
        <f ca="1">(C34/Strategies!$C$4)^(1/Strategies!$K$4)*(Strategies!$C$4*(1-Strategies!$D$4))</f>
        <v>31.260679494265389</v>
      </c>
      <c r="S34" s="4">
        <f ca="1">IF(D34&lt;=Strategies!$E$5,(D34/Strategies!$C$5)^(1/Strategies!$I$5)*(Strategies!$C$5*(1-Strategies!$D$5)),0)+IF(D34&gt;Strategies!$E$5,(D34/Strategies!$E$5)^(1/Strategies!$J$5)*(Strategies!$E$5*(1-Strategies!$F$5)),0)</f>
        <v>34.427494270366267</v>
      </c>
      <c r="T34" s="4">
        <f ca="1">(Q34^Strategies!$K$4+R34^Strategies!$K$4)^(1/Strategies!$K$4)</f>
        <v>71.545801282444856</v>
      </c>
      <c r="U34" s="4">
        <f ca="1">Q34^Strategies!$K$4/T34^(Strategies!$K$4-1)</f>
        <v>42.383969548155861</v>
      </c>
      <c r="V34" s="4">
        <f ca="1">R34^Strategies!$K$4/T34^(Strategies!$K$4-1)</f>
        <v>29.161831734289002</v>
      </c>
      <c r="W34" s="4">
        <f ca="1">(T34^Strategies!$K$5+S34^Strategies!$K$5)^(1/Strategies!$K$5)</f>
        <v>102.31262089537604</v>
      </c>
      <c r="X34" s="4">
        <f ca="1">U34*(T34/W34)^(Strategies!$K$5-1)</f>
        <v>41.492998861586649</v>
      </c>
      <c r="Y34" s="4">
        <f ca="1">V34*(T34/W34)^(Strategies!$K$5-1)</f>
        <v>28.548808991990299</v>
      </c>
      <c r="Z34" s="4">
        <f ca="1">S34^Strategies!$K$5/W34^(Strategies!$K$5-1)</f>
        <v>32.270813041799151</v>
      </c>
      <c r="AA34" s="5">
        <f t="shared" ca="1" si="1"/>
        <v>9.7978285617681515E-2</v>
      </c>
      <c r="AB34" s="5">
        <f t="shared" ca="1" si="2"/>
        <v>4.8373033600323412E-2</v>
      </c>
      <c r="AC34" s="5">
        <f t="shared" ca="1" si="3"/>
        <v>5.0858439947083833E-2</v>
      </c>
    </row>
    <row r="35" spans="1:29">
      <c r="A35" s="3">
        <f t="shared" si="10"/>
        <v>32</v>
      </c>
      <c r="B35" s="4">
        <f t="shared" ca="1" si="11"/>
        <v>47</v>
      </c>
      <c r="C35" s="4">
        <f t="shared" ca="1" si="12"/>
        <v>30</v>
      </c>
      <c r="D35" s="4">
        <f t="shared" ca="1" si="13"/>
        <v>34</v>
      </c>
      <c r="E35" s="4">
        <f t="shared" ca="1" si="14"/>
        <v>111</v>
      </c>
      <c r="F35" s="4">
        <f ca="1">EXP((LN(1-AA35)*(LN(Strategies!$E$3)-LN(Strategies!$C$3))+LN(1-Strategies!$F$3)*LN(Strategies!$C$3)-LN(1-Strategies!$D$3)*LN(Strategies!$E$3))/(LN(1-Strategies!$F$3)-LN(1-Strategies!$D$3)))</f>
        <v>98.363978611270127</v>
      </c>
      <c r="G35" s="4">
        <f ca="1">EXP((LN(1-AB35)*(LN(Strategies!$E$4)-LN(Strategies!$C$4))+LN(1-Strategies!$F$4)*LN(Strategies!$C$4)-LN(1-Strategies!$D$4)*LN(Strategies!$E$4))/(LN(1-Strategies!$F$4)-LN(1-Strategies!$D$4)))</f>
        <v>97.799695990671822</v>
      </c>
      <c r="H35" s="4">
        <f ca="1">IF(AC35&lt;=Strategies!$F$5,EXP((LN(1-AC35)*(LN(Strategies!$E$5)-LN(Strategies!$C$5))+LN(1-Strategies!$F$5)*LN(Strategies!$C$5)-LN(1-Strategies!$D$5)*LN(Strategies!$E$5))/(LN(1-Strategies!$F$5)-LN(1-Strategies!$D$5))),EXP((LN(1-AC35)*(LN(Strategies!$G$5)-LN(Strategies!$E$5))+LN(1-Strategies!$H$5)*LN(Strategies!$E$5)-LN(1-Strategies!$F$5)*LN(Strategies!$G$5))/(LN(1-Strategies!$H$5)-LN(1-Strategies!$F$5))))</f>
        <v>108.71849287608573</v>
      </c>
      <c r="I35" s="5">
        <f ca="1">IF(AA35&gt;Strategies!$F$3,Strategies!$F$3,AA35)</f>
        <v>9.8774936399223523E-2</v>
      </c>
      <c r="J35" s="5">
        <f ca="1">IF(AB35&gt;Strategies!$F$4,Strategies!$F$4,AB35)</f>
        <v>4.9102169171932109E-2</v>
      </c>
      <c r="K35" s="5">
        <f ca="1">IF(AC35&gt;Strategies!$H$5,Strategies!$H$5,AC35)</f>
        <v>5.1312329979206761E-2</v>
      </c>
      <c r="L35" s="5">
        <f ca="1">IF(F35&gt;=Strategies!$E$3,Strategies!$F$3,0)+IF(AND(F35&gt;=Strategies!$C$3,F35&lt;Strategies!$E$3),Strategies!$D$3,0)</f>
        <v>0</v>
      </c>
      <c r="M35" s="5">
        <f ca="1">IF(G35&gt;=Strategies!$E$4,Strategies!$F$4,0)+IF(AND(G35&gt;=Strategies!$C$4,G35&lt;Strategies!$E$4),Strategies!$D$4,0)</f>
        <v>0</v>
      </c>
      <c r="N35" s="5">
        <f ca="1">IF(H35&gt;=Strategies!$G$5,Strategies!$H$5,0)+IF(AND(H35&gt;=Strategies!$E$5,H35&lt;Strategies!$G$5),Strategies!$F$5,0)+IF(AND(H35&lt;Strategies!$E$5,H35&gt;=Strategies!$C$5),Strategies!$D$5,0)</f>
        <v>0.04</v>
      </c>
      <c r="O35" s="4">
        <f t="shared" ca="1" si="0"/>
        <v>103.1398936947855</v>
      </c>
      <c r="P35" s="4">
        <f t="shared" ca="1" si="4"/>
        <v>109.64</v>
      </c>
      <c r="Q35" s="4">
        <f ca="1">(B35/Strategies!$C$3)^(1/Strategies!$K$3)*(Strategies!$C$3*(1-Strategies!$D$3))</f>
        <v>45.017345873128818</v>
      </c>
      <c r="R35" s="4">
        <f ca="1">(C35/Strategies!$C$4)^(1/Strategies!$K$4)*(Strategies!$C$4*(1-Strategies!$D$4))</f>
        <v>31.260679494265389</v>
      </c>
      <c r="S35" s="4">
        <f ca="1">IF(D35&lt;=Strategies!$E$5,(D35/Strategies!$C$5)^(1/Strategies!$I$5)*(Strategies!$C$5*(1-Strategies!$D$5)),0)+IF(D35&gt;Strategies!$E$5,(D35/Strategies!$E$5)^(1/Strategies!$J$5)*(Strategies!$E$5*(1-Strategies!$F$5)),0)</f>
        <v>34.427494270366267</v>
      </c>
      <c r="T35" s="4">
        <f ca="1">(Q35^Strategies!$K$4+R35^Strategies!$K$4)^(1/Strategies!$K$4)</f>
        <v>72.390745094038706</v>
      </c>
      <c r="U35" s="4">
        <f ca="1">Q35^Strategies!$K$4/T35^(Strategies!$K$4-1)</f>
        <v>43.257638445459101</v>
      </c>
      <c r="V35" s="4">
        <f ca="1">R35^Strategies!$K$4/T35^(Strategies!$K$4-1)</f>
        <v>29.133106648579652</v>
      </c>
      <c r="W35" s="4">
        <f ca="1">(T35^Strategies!$K$5+S35^Strategies!$K$5)^(1/Strategies!$K$5)</f>
        <v>103.13989369478553</v>
      </c>
      <c r="X35" s="4">
        <f ca="1">U35*(T35/W35)^(Strategies!$K$5-1)</f>
        <v>42.357577989236496</v>
      </c>
      <c r="Y35" s="4">
        <f ca="1">V35*(T35/W35)^(Strategies!$K$5-1)</f>
        <v>28.526934924842038</v>
      </c>
      <c r="Z35" s="4">
        <f ca="1">S35^Strategies!$K$5/W35^(Strategies!$K$5-1)</f>
        <v>32.255380780706972</v>
      </c>
      <c r="AA35" s="5">
        <f t="shared" ca="1" si="1"/>
        <v>9.8774936399223523E-2</v>
      </c>
      <c r="AB35" s="5">
        <f t="shared" ca="1" si="2"/>
        <v>4.9102169171932109E-2</v>
      </c>
      <c r="AC35" s="5">
        <f t="shared" ca="1" si="3"/>
        <v>5.1312329979206761E-2</v>
      </c>
    </row>
    <row r="36" spans="1:29">
      <c r="A36" s="3">
        <f t="shared" si="10"/>
        <v>33</v>
      </c>
      <c r="B36" s="4">
        <f t="shared" ca="1" si="11"/>
        <v>47</v>
      </c>
      <c r="C36" s="4">
        <f t="shared" ca="1" si="12"/>
        <v>31</v>
      </c>
      <c r="D36" s="4">
        <f t="shared" ca="1" si="13"/>
        <v>34</v>
      </c>
      <c r="E36" s="4">
        <f t="shared" ca="1" si="14"/>
        <v>112</v>
      </c>
      <c r="F36" s="4">
        <f ca="1">EXP((LN(1-AA36)*(LN(Strategies!$E$3)-LN(Strategies!$C$3))+LN(1-Strategies!$F$3)*LN(Strategies!$C$3)-LN(1-Strategies!$D$3)*LN(Strategies!$E$3))/(LN(1-Strategies!$F$3)-LN(1-Strategies!$D$3)))</f>
        <v>99.32842531347184</v>
      </c>
      <c r="G36" s="4">
        <f ca="1">EXP((LN(1-AB36)*(LN(Strategies!$E$4)-LN(Strategies!$C$4))+LN(1-Strategies!$F$4)*LN(Strategies!$C$4)-LN(1-Strategies!$D$4)*LN(Strategies!$E$4))/(LN(1-Strategies!$F$4)-LN(1-Strategies!$D$4)))</f>
        <v>98.82112561818235</v>
      </c>
      <c r="H36" s="4">
        <f ca="1">IF(AC36&lt;=Strategies!$F$5,EXP((LN(1-AC36)*(LN(Strategies!$E$5)-LN(Strategies!$C$5))+LN(1-Strategies!$F$5)*LN(Strategies!$C$5)-LN(1-Strategies!$D$5)*LN(Strategies!$E$5))/(LN(1-Strategies!$F$5)-LN(1-Strategies!$D$5))),EXP((LN(1-AC36)*(LN(Strategies!$G$5)-LN(Strategies!$E$5))+LN(1-Strategies!$H$5)*LN(Strategies!$E$5)-LN(1-Strategies!$F$5)*LN(Strategies!$G$5))/(LN(1-Strategies!$H$5)-LN(1-Strategies!$F$5))))</f>
        <v>109.69797801066488</v>
      </c>
      <c r="I36" s="5">
        <f ca="1">IF(AA36&gt;Strategies!$F$3,Strategies!$F$3,AA36)</f>
        <v>9.9499764390098111E-2</v>
      </c>
      <c r="J36" s="5">
        <f ca="1">IF(AB36&gt;Strategies!$F$4,Strategies!$F$4,AB36)</f>
        <v>4.9866947463263811E-2</v>
      </c>
      <c r="K36" s="5">
        <f ca="1">IF(AC36&gt;Strategies!$H$5,Strategies!$H$5,AC36)</f>
        <v>5.178926057718769E-2</v>
      </c>
      <c r="L36" s="5">
        <f ca="1">IF(F36&gt;=Strategies!$E$3,Strategies!$F$3,0)+IF(AND(F36&gt;=Strategies!$C$3,F36&lt;Strategies!$E$3),Strategies!$D$3,0)</f>
        <v>0</v>
      </c>
      <c r="M36" s="5">
        <f ca="1">IF(G36&gt;=Strategies!$E$4,Strategies!$F$4,0)+IF(AND(G36&gt;=Strategies!$C$4,G36&lt;Strategies!$E$4),Strategies!$D$4,0)</f>
        <v>0</v>
      </c>
      <c r="N36" s="5">
        <f ca="1">IF(H36&gt;=Strategies!$G$5,Strategies!$H$5,0)+IF(AND(H36&gt;=Strategies!$E$5,H36&lt;Strategies!$G$5),Strategies!$F$5,0)+IF(AND(H36&lt;Strategies!$E$5,H36&gt;=Strategies!$C$5),Strategies!$D$5,0)</f>
        <v>0.04</v>
      </c>
      <c r="O36" s="4">
        <f t="shared" ca="1" si="0"/>
        <v>104.01680084267983</v>
      </c>
      <c r="P36" s="4">
        <f t="shared" ca="1" si="4"/>
        <v>110.64</v>
      </c>
      <c r="Q36" s="4">
        <f ca="1">(B36/Strategies!$C$3)^(1/Strategies!$K$3)*(Strategies!$C$3*(1-Strategies!$D$3))</f>
        <v>45.017345873128818</v>
      </c>
      <c r="R36" s="4">
        <f ca="1">(C36/Strategies!$C$4)^(1/Strategies!$K$4)*(Strategies!$C$4*(1-Strategies!$D$4))</f>
        <v>32.220782094998832</v>
      </c>
      <c r="S36" s="4">
        <f ca="1">IF(D36&lt;=Strategies!$E$5,(D36/Strategies!$C$5)^(1/Strategies!$I$5)*(Strategies!$C$5*(1-Strategies!$D$5)),0)+IF(D36&gt;Strategies!$E$5,(D36/Strategies!$E$5)^(1/Strategies!$J$5)*(Strategies!$E$5*(1-Strategies!$F$5)),0)</f>
        <v>34.427494270366267</v>
      </c>
      <c r="T36" s="4">
        <f ca="1">(Q36^Strategies!$K$4+R36^Strategies!$K$4)^(1/Strategies!$K$4)</f>
        <v>73.286183580162344</v>
      </c>
      <c r="U36" s="4">
        <f ca="1">Q36^Strategies!$K$4/T36^(Strategies!$K$4-1)</f>
        <v>43.213022718747801</v>
      </c>
      <c r="V36" s="4">
        <f ca="1">R36^Strategies!$K$4/T36^(Strategies!$K$4-1)</f>
        <v>30.073160861414539</v>
      </c>
      <c r="W36" s="4">
        <f ca="1">(T36^Strategies!$K$5+S36^Strategies!$K$5)^(1/Strategies!$K$5)</f>
        <v>104.01680084267991</v>
      </c>
      <c r="X36" s="4">
        <f ca="1">U36*(T36/W36)^(Strategies!$K$5-1)</f>
        <v>42.323511073665387</v>
      </c>
      <c r="Y36" s="4">
        <f ca="1">V36*(T36/W36)^(Strategies!$K$5-1)</f>
        <v>29.454124628638823</v>
      </c>
      <c r="Z36" s="4">
        <f ca="1">S36^Strategies!$K$5/W36^(Strategies!$K$5-1)</f>
        <v>32.239165140375619</v>
      </c>
      <c r="AA36" s="5">
        <f t="shared" ca="1" si="1"/>
        <v>9.9499764390098111E-2</v>
      </c>
      <c r="AB36" s="5">
        <f t="shared" ca="1" si="2"/>
        <v>4.9866947463263811E-2</v>
      </c>
      <c r="AC36" s="5">
        <f t="shared" ca="1" si="3"/>
        <v>5.178926057718769E-2</v>
      </c>
    </row>
    <row r="37" spans="1:29">
      <c r="A37" s="3">
        <f t="shared" si="10"/>
        <v>34</v>
      </c>
      <c r="B37" s="4">
        <f t="shared" ca="1" si="11"/>
        <v>47</v>
      </c>
      <c r="C37" s="4">
        <f t="shared" ca="1" si="12"/>
        <v>31</v>
      </c>
      <c r="D37" s="4">
        <f t="shared" ca="1" si="13"/>
        <v>35</v>
      </c>
      <c r="E37" s="4">
        <f t="shared" ca="1" si="14"/>
        <v>113</v>
      </c>
      <c r="F37" s="4">
        <f ca="1">EXP((LN(1-AA37)*(LN(Strategies!$E$3)-LN(Strategies!$C$3))+LN(1-Strategies!$F$3)*LN(Strategies!$C$3)-LN(1-Strategies!$D$3)*LN(Strategies!$E$3))/(LN(1-Strategies!$F$3)-LN(1-Strategies!$D$3)))</f>
        <v>99.94315528376552</v>
      </c>
      <c r="G37" s="4">
        <f ca="1">EXP((LN(1-AB37)*(LN(Strategies!$E$4)-LN(Strategies!$C$4))+LN(1-Strategies!$F$4)*LN(Strategies!$C$4)-LN(1-Strategies!$D$4)*LN(Strategies!$E$4))/(LN(1-Strategies!$F$4)-LN(1-Strategies!$D$4)))</f>
        <v>99.472512147045663</v>
      </c>
      <c r="H37" s="4">
        <f ca="1">IF(AC37&lt;=Strategies!$F$5,EXP((LN(1-AC37)*(LN(Strategies!$E$5)-LN(Strategies!$C$5))+LN(1-Strategies!$F$5)*LN(Strategies!$C$5)-LN(1-Strategies!$D$5)*LN(Strategies!$E$5))/(LN(1-Strategies!$F$5)-LN(1-Strategies!$D$5))),EXP((LN(1-AC37)*(LN(Strategies!$G$5)-LN(Strategies!$E$5))+LN(1-Strategies!$H$5)*LN(Strategies!$E$5)-LN(1-Strategies!$F$5)*LN(Strategies!$G$5))/(LN(1-Strategies!$H$5)-LN(1-Strategies!$F$5))))</f>
        <v>110.69797801066558</v>
      </c>
      <c r="I37" s="5">
        <f ca="1">IF(AA37&gt;Strategies!$F$3,Strategies!$F$3,AA37)</f>
        <v>9.9957799172444961E-2</v>
      </c>
      <c r="J37" s="5">
        <f ca="1">IF(AB37&gt;Strategies!$F$4,Strategies!$F$4,AB37)</f>
        <v>5.0350227720957763E-2</v>
      </c>
      <c r="K37" s="5">
        <f ca="1">IF(AC37&gt;Strategies!$H$5,Strategies!$H$5,AC37)</f>
        <v>5.227156306026981E-2</v>
      </c>
      <c r="L37" s="5">
        <f ca="1">IF(F37&gt;=Strategies!$E$3,Strategies!$F$3,0)+IF(AND(F37&gt;=Strategies!$C$3,F37&lt;Strategies!$E$3),Strategies!$D$3,0)</f>
        <v>0</v>
      </c>
      <c r="M37" s="5">
        <f ca="1">IF(G37&gt;=Strategies!$E$4,Strategies!$F$4,0)+IF(AND(G37&gt;=Strategies!$C$4,G37&lt;Strategies!$E$4),Strategies!$D$4,0)</f>
        <v>0.05</v>
      </c>
      <c r="N37" s="5">
        <f ca="1">IF(H37&gt;=Strategies!$G$5,Strategies!$H$5,0)+IF(AND(H37&gt;=Strategies!$E$5,H37&lt;Strategies!$G$5),Strategies!$F$5,0)+IF(AND(H37&lt;Strategies!$E$5,H37&gt;=Strategies!$C$5),Strategies!$D$5,0)</f>
        <v>0.04</v>
      </c>
      <c r="O37" s="4">
        <f t="shared" ca="1" si="0"/>
        <v>104.91162167243596</v>
      </c>
      <c r="P37" s="4">
        <f t="shared" ca="1" si="4"/>
        <v>110.05000000000001</v>
      </c>
      <c r="Q37" s="4">
        <f ca="1">(B37/Strategies!$C$3)^(1/Strategies!$K$3)*(Strategies!$C$3*(1-Strategies!$D$3))</f>
        <v>45.017345873128818</v>
      </c>
      <c r="R37" s="4">
        <f ca="1">(C37/Strategies!$C$4)^(1/Strategies!$K$4)*(Strategies!$C$4*(1-Strategies!$D$4))</f>
        <v>32.220782094998832</v>
      </c>
      <c r="S37" s="4">
        <f ca="1">IF(D37&lt;=Strategies!$E$5,(D37/Strategies!$C$5)^(1/Strategies!$I$5)*(Strategies!$C$5*(1-Strategies!$D$5)),0)+IF(D37&gt;Strategies!$E$5,(D37/Strategies!$E$5)^(1/Strategies!$J$5)*(Strategies!$E$5*(1-Strategies!$F$5)),0)</f>
        <v>35.382517178614599</v>
      </c>
      <c r="T37" s="4">
        <f ca="1">(Q37^Strategies!$K$4+R37^Strategies!$K$4)^(1/Strategies!$K$4)</f>
        <v>73.286183580162344</v>
      </c>
      <c r="U37" s="4">
        <f ca="1">Q37^Strategies!$K$4/T37^(Strategies!$K$4-1)</f>
        <v>43.213022718747801</v>
      </c>
      <c r="V37" s="4">
        <f ca="1">R37^Strategies!$K$4/T37^(Strategies!$K$4-1)</f>
        <v>30.073160861414539</v>
      </c>
      <c r="W37" s="4">
        <f ca="1">(T37^Strategies!$K$5+S37^Strategies!$K$5)^(1/Strategies!$K$5)</f>
        <v>104.91162167243597</v>
      </c>
      <c r="X37" s="4">
        <f ca="1">U37*(T37/W37)^(Strategies!$K$5-1)</f>
        <v>42.301983438895085</v>
      </c>
      <c r="Y37" s="4">
        <f ca="1">V37*(T37/W37)^(Strategies!$K$5-1)</f>
        <v>29.43914294065031</v>
      </c>
      <c r="Z37" s="4">
        <f ca="1">S37^Strategies!$K$5/W37^(Strategies!$K$5-1)</f>
        <v>33.170495292890557</v>
      </c>
      <c r="AA37" s="5">
        <f t="shared" ca="1" si="1"/>
        <v>9.9957799172444961E-2</v>
      </c>
      <c r="AB37" s="5">
        <f t="shared" ca="1" si="2"/>
        <v>5.0350227720957763E-2</v>
      </c>
      <c r="AC37" s="5">
        <f t="shared" ca="1" si="3"/>
        <v>5.227156306026981E-2</v>
      </c>
    </row>
    <row r="38" spans="1:29">
      <c r="A38" s="3">
        <f t="shared" si="10"/>
        <v>35</v>
      </c>
      <c r="B38" s="4">
        <f t="shared" ca="1" si="11"/>
        <v>48</v>
      </c>
      <c r="C38" s="4">
        <f t="shared" ca="1" si="12"/>
        <v>31</v>
      </c>
      <c r="D38" s="4">
        <f t="shared" ca="1" si="13"/>
        <v>35</v>
      </c>
      <c r="E38" s="4">
        <f t="shared" ca="1" si="14"/>
        <v>114</v>
      </c>
      <c r="F38" s="4">
        <f ca="1">EXP((LN(1-AA38)*(LN(Strategies!$E$3)-LN(Strategies!$C$3))+LN(1-Strategies!$F$3)*LN(Strategies!$C$3)-LN(1-Strategies!$D$3)*LN(Strategies!$E$3))/(LN(1-Strategies!$F$3)-LN(1-Strategies!$D$3)))</f>
        <v>100.99201415778769</v>
      </c>
      <c r="G38" s="4">
        <f ca="1">EXP((LN(1-AB38)*(LN(Strategies!$E$4)-LN(Strategies!$C$4))+LN(1-Strategies!$F$4)*LN(Strategies!$C$4)-LN(1-Strategies!$D$4)*LN(Strategies!$E$4))/(LN(1-Strategies!$F$4)-LN(1-Strategies!$D$4)))</f>
        <v>100.4357520400079</v>
      </c>
      <c r="H38" s="4">
        <f ca="1">IF(AC38&lt;=Strategies!$F$5,EXP((LN(1-AC38)*(LN(Strategies!$E$5)-LN(Strategies!$C$5))+LN(1-Strategies!$F$5)*LN(Strategies!$C$5)-LN(1-Strategies!$D$5)*LN(Strategies!$E$5))/(LN(1-Strategies!$F$5)-LN(1-Strategies!$D$5))),EXP((LN(1-AC38)*(LN(Strategies!$G$5)-LN(Strategies!$E$5))+LN(1-Strategies!$H$5)*LN(Strategies!$E$5)-LN(1-Strategies!$F$5)*LN(Strategies!$G$5))/(LN(1-Strategies!$H$5)-LN(1-Strategies!$F$5))))</f>
        <v>111.62092130647945</v>
      </c>
      <c r="I38" s="5">
        <f ca="1">IF(AA38&gt;Strategies!$F$3,Strategies!$F$3,AA38)</f>
        <v>0.10073230678848999</v>
      </c>
      <c r="J38" s="5">
        <f ca="1">IF(AB38&gt;Strategies!$F$4,Strategies!$F$4,AB38)</f>
        <v>5.1058666045649459E-2</v>
      </c>
      <c r="K38" s="5">
        <f ca="1">IF(AC38&gt;Strategies!$H$5,Strategies!$H$5,AC38)</f>
        <v>5.27126352812467E-2</v>
      </c>
      <c r="L38" s="5">
        <f ca="1">IF(F38&gt;=Strategies!$E$3,Strategies!$F$3,0)+IF(AND(F38&gt;=Strategies!$C$3,F38&lt;Strategies!$E$3),Strategies!$D$3,0)</f>
        <v>0.1</v>
      </c>
      <c r="M38" s="5">
        <f ca="1">IF(G38&gt;=Strategies!$E$4,Strategies!$F$4,0)+IF(AND(G38&gt;=Strategies!$C$4,G38&lt;Strategies!$E$4),Strategies!$D$4,0)</f>
        <v>0.05</v>
      </c>
      <c r="N38" s="5">
        <f ca="1">IF(H38&gt;=Strategies!$G$5,Strategies!$H$5,0)+IF(AND(H38&gt;=Strategies!$E$5,H38&lt;Strategies!$G$5),Strategies!$F$5,0)+IF(AND(H38&lt;Strategies!$E$5,H38&gt;=Strategies!$C$5),Strategies!$D$5,0)</f>
        <v>0.04</v>
      </c>
      <c r="O38" s="4">
        <f t="shared" ca="1" si="0"/>
        <v>105.73708839189371</v>
      </c>
      <c r="P38" s="4">
        <f t="shared" ca="1" si="4"/>
        <v>106.25</v>
      </c>
      <c r="Q38" s="4">
        <f ca="1">(B38/Strategies!$C$3)^(1/Strategies!$K$3)*(Strategies!$C$3*(1-Strategies!$D$3))</f>
        <v>45.895413069270845</v>
      </c>
      <c r="R38" s="4">
        <f ca="1">(C38/Strategies!$C$4)^(1/Strategies!$K$4)*(Strategies!$C$4*(1-Strategies!$D$4))</f>
        <v>32.220782094998832</v>
      </c>
      <c r="S38" s="4">
        <f ca="1">IF(D38&lt;=Strategies!$E$5,(D38/Strategies!$C$5)^(1/Strategies!$I$5)*(Strategies!$C$5*(1-Strategies!$D$5)),0)+IF(D38&gt;Strategies!$E$5,(D38/Strategies!$E$5)^(1/Strategies!$J$5)*(Strategies!$E$5*(1-Strategies!$F$5)),0)</f>
        <v>35.382517178614599</v>
      </c>
      <c r="T38" s="4">
        <f ca="1">(Q38^Strategies!$K$4+R38^Strategies!$K$4)^(1/Strategies!$K$4)</f>
        <v>74.129337521700165</v>
      </c>
      <c r="U38" s="4">
        <f ca="1">Q38^Strategies!$K$4/T38^(Strategies!$K$4-1)</f>
        <v>44.085039413849721</v>
      </c>
      <c r="V38" s="4">
        <f ca="1">R38^Strategies!$K$4/T38^(Strategies!$K$4-1)</f>
        <v>30.044298107850441</v>
      </c>
      <c r="W38" s="4">
        <f ca="1">(T38^Strategies!$K$5+S38^Strategies!$K$5)^(1/Strategies!$K$5)</f>
        <v>105.73708839189374</v>
      </c>
      <c r="X38" s="4">
        <f ca="1">U38*(T38/W38)^(Strategies!$K$5-1)</f>
        <v>43.164849274152481</v>
      </c>
      <c r="Y38" s="4">
        <f ca="1">V38*(T38/W38)^(Strategies!$K$5-1)</f>
        <v>29.417181352584866</v>
      </c>
      <c r="Z38" s="4">
        <f ca="1">S38^Strategies!$K$5/W38^(Strategies!$K$5-1)</f>
        <v>33.155057765156364</v>
      </c>
      <c r="AA38" s="5">
        <f t="shared" ca="1" si="1"/>
        <v>0.10073230678848999</v>
      </c>
      <c r="AB38" s="5">
        <f t="shared" ca="1" si="2"/>
        <v>5.1058666045649459E-2</v>
      </c>
      <c r="AC38" s="5">
        <f t="shared" ca="1" si="3"/>
        <v>5.27126352812467E-2</v>
      </c>
    </row>
    <row r="39" spans="1:29">
      <c r="A39" s="3">
        <f t="shared" si="10"/>
        <v>36</v>
      </c>
      <c r="B39" s="4">
        <f t="shared" ca="1" si="11"/>
        <v>49</v>
      </c>
      <c r="C39" s="4">
        <f t="shared" ca="1" si="12"/>
        <v>31</v>
      </c>
      <c r="D39" s="4">
        <f t="shared" ca="1" si="13"/>
        <v>35</v>
      </c>
      <c r="E39" s="4">
        <f t="shared" ca="1" si="14"/>
        <v>115</v>
      </c>
      <c r="F39" s="4">
        <f ca="1">EXP((LN(1-AA39)*(LN(Strategies!$E$3)-LN(Strategies!$C$3))+LN(1-Strategies!$F$3)*LN(Strategies!$C$3)-LN(1-Strategies!$D$3)*LN(Strategies!$E$3))/(LN(1-Strategies!$F$3)-LN(1-Strategies!$D$3)))</f>
        <v>102.03969463823749</v>
      </c>
      <c r="G39" s="4">
        <f ca="1">EXP((LN(1-AB39)*(LN(Strategies!$E$4)-LN(Strategies!$C$4))+LN(1-Strategies!$F$4)*LN(Strategies!$C$4)-LN(1-Strategies!$D$4)*LN(Strategies!$E$4))/(LN(1-Strategies!$F$4)-LN(1-Strategies!$D$4)))</f>
        <v>101.39851984488787</v>
      </c>
      <c r="H39" s="4">
        <f ca="1">IF(AC39&lt;=Strategies!$F$5,EXP((LN(1-AC39)*(LN(Strategies!$E$5)-LN(Strategies!$C$5))+LN(1-Strategies!$F$5)*LN(Strategies!$C$5)-LN(1-Strategies!$D$5)*LN(Strategies!$E$5))/(LN(1-Strategies!$F$5)-LN(1-Strategies!$D$5))),EXP((LN(1-AC39)*(LN(Strategies!$G$5)-LN(Strategies!$E$5))+LN(1-Strategies!$H$5)*LN(Strategies!$E$5)-LN(1-Strategies!$F$5)*LN(Strategies!$G$5))/(LN(1-Strategies!$H$5)-LN(1-Strategies!$F$5))))</f>
        <v>112.54350246014502</v>
      </c>
      <c r="I39" s="5">
        <f ca="1">IF(AA39&gt;Strategies!$F$3,Strategies!$F$3,AA39)</f>
        <v>0.10149730028415371</v>
      </c>
      <c r="J39" s="5">
        <f ca="1">IF(AB39&gt;Strategies!$F$4,Strategies!$F$4,AB39)</f>
        <v>5.1759479506383488E-2</v>
      </c>
      <c r="K39" s="5">
        <f ca="1">IF(AC39&gt;Strategies!$H$5,Strategies!$H$5,AC39)</f>
        <v>5.3149701883583034E-2</v>
      </c>
      <c r="L39" s="5">
        <f ca="1">IF(F39&gt;=Strategies!$E$3,Strategies!$F$3,0)+IF(AND(F39&gt;=Strategies!$C$3,F39&lt;Strategies!$E$3),Strategies!$D$3,0)</f>
        <v>0.1</v>
      </c>
      <c r="M39" s="5">
        <f ca="1">IF(G39&gt;=Strategies!$E$4,Strategies!$F$4,0)+IF(AND(G39&gt;=Strategies!$C$4,G39&lt;Strategies!$E$4),Strategies!$D$4,0)</f>
        <v>0.05</v>
      </c>
      <c r="N39" s="5">
        <f ca="1">IF(H39&gt;=Strategies!$G$5,Strategies!$H$5,0)+IF(AND(H39&gt;=Strategies!$E$5,H39&lt;Strategies!$G$5),Strategies!$F$5,0)+IF(AND(H39&lt;Strategies!$E$5,H39&gt;=Strategies!$C$5),Strategies!$D$5,0)</f>
        <v>0.04</v>
      </c>
      <c r="O39" s="4">
        <f t="shared" ca="1" si="0"/>
        <v>106.56184885545318</v>
      </c>
      <c r="P39" s="4">
        <f t="shared" ca="1" si="4"/>
        <v>107.15</v>
      </c>
      <c r="Q39" s="4">
        <f ca="1">(B39/Strategies!$C$3)^(1/Strategies!$K$3)*(Strategies!$C$3*(1-Strategies!$D$3))</f>
        <v>46.771972961199019</v>
      </c>
      <c r="R39" s="4">
        <f ca="1">(C39/Strategies!$C$4)^(1/Strategies!$K$4)*(Strategies!$C$4*(1-Strategies!$D$4))</f>
        <v>32.220782094998832</v>
      </c>
      <c r="S39" s="4">
        <f ca="1">IF(D39&lt;=Strategies!$E$5,(D39/Strategies!$C$5)^(1/Strategies!$I$5)*(Strategies!$C$5*(1-Strategies!$D$5)),0)+IF(D39&gt;Strategies!$E$5,(D39/Strategies!$E$5)^(1/Strategies!$J$5)*(Strategies!$E$5*(1-Strategies!$F$5)),0)</f>
        <v>35.382517178614599</v>
      </c>
      <c r="T39" s="4">
        <f ca="1">(Q39^Strategies!$K$4+R39^Strategies!$K$4)^(1/Strategies!$K$4)</f>
        <v>74.971591723973972</v>
      </c>
      <c r="U39" s="4">
        <f ca="1">Q39^Strategies!$K$4/T39^(Strategies!$K$4-1)</f>
        <v>44.955772461685591</v>
      </c>
      <c r="V39" s="4">
        <f ca="1">R39^Strategies!$K$4/T39^(Strategies!$K$4-1)</f>
        <v>30.015819262288378</v>
      </c>
      <c r="W39" s="4">
        <f ca="1">(T39^Strategies!$K$5+S39^Strategies!$K$5)^(1/Strategies!$K$5)</f>
        <v>106.56184885545325</v>
      </c>
      <c r="X39" s="4">
        <f ca="1">U39*(T39/W39)^(Strategies!$K$5-1)</f>
        <v>44.02663228607647</v>
      </c>
      <c r="Y39" s="4">
        <f ca="1">V39*(T39/W39)^(Strategies!$K$5-1)</f>
        <v>29.395456135302112</v>
      </c>
      <c r="Z39" s="4">
        <f ca="1">S39^Strategies!$K$5/W39^(Strategies!$K$5-1)</f>
        <v>33.139760434074596</v>
      </c>
      <c r="AA39" s="5">
        <f t="shared" ca="1" si="1"/>
        <v>0.10149730028415371</v>
      </c>
      <c r="AB39" s="5">
        <f t="shared" ca="1" si="2"/>
        <v>5.1759479506383488E-2</v>
      </c>
      <c r="AC39" s="5">
        <f t="shared" ca="1" si="3"/>
        <v>5.3149701883583034E-2</v>
      </c>
    </row>
    <row r="40" spans="1:29">
      <c r="A40" s="3">
        <f t="shared" si="10"/>
        <v>37</v>
      </c>
      <c r="B40" s="4">
        <f t="shared" ca="1" si="11"/>
        <v>50</v>
      </c>
      <c r="C40" s="4">
        <f t="shared" ca="1" si="12"/>
        <v>31</v>
      </c>
      <c r="D40" s="4">
        <f t="shared" ca="1" si="13"/>
        <v>35</v>
      </c>
      <c r="E40" s="4">
        <f t="shared" ca="1" si="14"/>
        <v>116</v>
      </c>
      <c r="F40" s="4">
        <f ca="1">EXP((LN(1-AA40)*(LN(Strategies!$E$3)-LN(Strategies!$C$3))+LN(1-Strategies!$F$3)*LN(Strategies!$C$3)-LN(1-Strategies!$D$3)*LN(Strategies!$E$3))/(LN(1-Strategies!$F$3)-LN(1-Strategies!$D$3)))</f>
        <v>103.08624575598868</v>
      </c>
      <c r="G40" s="4">
        <f ca="1">EXP((LN(1-AB40)*(LN(Strategies!$E$4)-LN(Strategies!$C$4))+LN(1-Strategies!$F$4)*LN(Strategies!$C$4)-LN(1-Strategies!$D$4)*LN(Strategies!$E$4))/(LN(1-Strategies!$F$4)-LN(1-Strategies!$D$4)))</f>
        <v>102.36082853106511</v>
      </c>
      <c r="H40" s="4">
        <f ca="1">IF(AC40&lt;=Strategies!$F$5,EXP((LN(1-AC40)*(LN(Strategies!$E$5)-LN(Strategies!$C$5))+LN(1-Strategies!$F$5)*LN(Strategies!$C$5)-LN(1-Strategies!$D$5)*LN(Strategies!$E$5))/(LN(1-Strategies!$F$5)-LN(1-Strategies!$D$5))),EXP((LN(1-AC40)*(LN(Strategies!$G$5)-LN(Strategies!$E$5))+LN(1-Strategies!$H$5)*LN(Strategies!$E$5)-LN(1-Strategies!$F$5)*LN(Strategies!$G$5))/(LN(1-Strategies!$H$5)-LN(1-Strategies!$F$5))))</f>
        <v>113.46572690959351</v>
      </c>
      <c r="I40" s="5">
        <f ca="1">IF(AA40&gt;Strategies!$F$3,Strategies!$F$3,AA40)</f>
        <v>0.10225302741336262</v>
      </c>
      <c r="J40" s="5">
        <f ca="1">IF(AB40&gt;Strategies!$F$4,Strategies!$F$4,AB40)</f>
        <v>5.2452830788606075E-2</v>
      </c>
      <c r="K40" s="5">
        <f ca="1">IF(AC40&gt;Strategies!$H$5,Strategies!$H$5,AC40)</f>
        <v>5.3582834191439832E-2</v>
      </c>
      <c r="L40" s="5">
        <f ca="1">IF(F40&gt;=Strategies!$E$3,Strategies!$F$3,0)+IF(AND(F40&gt;=Strategies!$C$3,F40&lt;Strategies!$E$3),Strategies!$D$3,0)</f>
        <v>0.1</v>
      </c>
      <c r="M40" s="5">
        <f ca="1">IF(G40&gt;=Strategies!$E$4,Strategies!$F$4,0)+IF(AND(G40&gt;=Strategies!$C$4,G40&lt;Strategies!$E$4),Strategies!$D$4,0)</f>
        <v>0.05</v>
      </c>
      <c r="N40" s="5">
        <f ca="1">IF(H40&gt;=Strategies!$G$5,Strategies!$H$5,0)+IF(AND(H40&gt;=Strategies!$E$5,H40&lt;Strategies!$G$5),Strategies!$F$5,0)+IF(AND(H40&lt;Strategies!$E$5,H40&gt;=Strategies!$C$5),Strategies!$D$5,0)</f>
        <v>0.04</v>
      </c>
      <c r="O40" s="4">
        <f t="shared" ca="1" si="0"/>
        <v>107.3859116781847</v>
      </c>
      <c r="P40" s="4">
        <f t="shared" ca="1" si="4"/>
        <v>108.05000000000001</v>
      </c>
      <c r="Q40" s="4">
        <f ca="1">(B40/Strategies!$C$3)^(1/Strategies!$K$3)*(Strategies!$C$3*(1-Strategies!$D$3))</f>
        <v>47.647058823529363</v>
      </c>
      <c r="R40" s="4">
        <f ca="1">(C40/Strategies!$C$4)^(1/Strategies!$K$4)*(Strategies!$C$4*(1-Strategies!$D$4))</f>
        <v>32.220782094998832</v>
      </c>
      <c r="S40" s="4">
        <f ca="1">IF(D40&lt;=Strategies!$E$5,(D40/Strategies!$C$5)^(1/Strategies!$I$5)*(Strategies!$C$5*(1-Strategies!$D$5)),0)+IF(D40&gt;Strategies!$E$5,(D40/Strategies!$E$5)^(1/Strategies!$J$5)*(Strategies!$E$5*(1-Strategies!$F$5)),0)</f>
        <v>35.382517178614599</v>
      </c>
      <c r="T40" s="4">
        <f ca="1">(Q40^Strategies!$K$4+R40^Strategies!$K$4)^(1/Strategies!$K$4)</f>
        <v>75.812958956756319</v>
      </c>
      <c r="U40" s="4">
        <f ca="1">Q40^Strategies!$K$4/T40^(Strategies!$K$4-1)</f>
        <v>45.82524438663048</v>
      </c>
      <c r="V40" s="4">
        <f ca="1">R40^Strategies!$K$4/T40^(Strategies!$K$4-1)</f>
        <v>29.987714570125831</v>
      </c>
      <c r="W40" s="4">
        <f ca="1">(T40^Strategies!$K$5+S40^Strategies!$K$5)^(1/Strategies!$K$5)</f>
        <v>107.38591167818466</v>
      </c>
      <c r="X40" s="4">
        <f ca="1">U40*(T40/W40)^(Strategies!$K$5-1)</f>
        <v>44.887348629331868</v>
      </c>
      <c r="Y40" s="4">
        <f ca="1">V40*(T40/W40)^(Strategies!$K$5-1)</f>
        <v>29.373962245553212</v>
      </c>
      <c r="Z40" s="4">
        <f ca="1">S40^Strategies!$K$5/W40^(Strategies!$K$5-1)</f>
        <v>33.124600803299607</v>
      </c>
      <c r="AA40" s="5">
        <f t="shared" ca="1" si="1"/>
        <v>0.10225302741336262</v>
      </c>
      <c r="AB40" s="5">
        <f t="shared" ca="1" si="2"/>
        <v>5.2452830788606075E-2</v>
      </c>
      <c r="AC40" s="5">
        <f t="shared" ca="1" si="3"/>
        <v>5.3582834191439832E-2</v>
      </c>
    </row>
    <row r="41" spans="1:29">
      <c r="A41" s="3">
        <f t="shared" si="10"/>
        <v>38</v>
      </c>
      <c r="B41" s="4">
        <f t="shared" ca="1" si="11"/>
        <v>50</v>
      </c>
      <c r="C41" s="4">
        <f t="shared" ca="1" si="12"/>
        <v>32</v>
      </c>
      <c r="D41" s="4">
        <f t="shared" ca="1" si="13"/>
        <v>35</v>
      </c>
      <c r="E41" s="4">
        <f t="shared" ca="1" si="14"/>
        <v>117</v>
      </c>
      <c r="F41" s="4">
        <f ca="1">EXP((LN(1-AA41)*(LN(Strategies!$E$3)-LN(Strategies!$C$3))+LN(1-Strategies!$F$3)*LN(Strategies!$C$3)-LN(1-Strategies!$D$3)*LN(Strategies!$E$3))/(LN(1-Strategies!$F$3)-LN(1-Strategies!$D$3)))</f>
        <v>104.05139309994239</v>
      </c>
      <c r="G41" s="4">
        <f ca="1">EXP((LN(1-AB41)*(LN(Strategies!$E$4)-LN(Strategies!$C$4))+LN(1-Strategies!$F$4)*LN(Strategies!$C$4)-LN(1-Strategies!$D$4)*LN(Strategies!$E$4))/(LN(1-Strategies!$F$4)-LN(1-Strategies!$D$4)))</f>
        <v>103.38164883172945</v>
      </c>
      <c r="H41" s="4">
        <f ca="1">IF(AC41&lt;=Strategies!$F$5,EXP((LN(1-AC41)*(LN(Strategies!$E$5)-LN(Strategies!$C$5))+LN(1-Strategies!$F$5)*LN(Strategies!$C$5)-LN(1-Strategies!$D$5)*LN(Strategies!$E$5))/(LN(1-Strategies!$F$5)-LN(1-Strategies!$D$5))),EXP((LN(1-AC41)*(LN(Strategies!$G$5)-LN(Strategies!$E$5))+LN(1-Strategies!$H$5)*LN(Strategies!$E$5)-LN(1-Strategies!$F$5)*LN(Strategies!$G$5))/(LN(1-Strategies!$H$5)-LN(1-Strategies!$F$5))))</f>
        <v>114.44410939958618</v>
      </c>
      <c r="I41" s="5">
        <f ca="1">IF(AA41&gt;Strategies!$F$3,Strategies!$F$3,AA41)</f>
        <v>0.1029426469160426</v>
      </c>
      <c r="J41" s="5">
        <f ca="1">IF(AB41&gt;Strategies!$F$4,Strategies!$F$4,AB41)</f>
        <v>5.3180705153601071E-2</v>
      </c>
      <c r="K41" s="5">
        <f ca="1">IF(AC41&gt;Strategies!$H$5,Strategies!$H$5,AC41)</f>
        <v>5.4038296139867881E-2</v>
      </c>
      <c r="L41" s="5">
        <f ca="1">IF(F41&gt;=Strategies!$E$3,Strategies!$F$3,0)+IF(AND(F41&gt;=Strategies!$C$3,F41&lt;Strategies!$E$3),Strategies!$D$3,0)</f>
        <v>0.1</v>
      </c>
      <c r="M41" s="5">
        <f ca="1">IF(G41&gt;=Strategies!$E$4,Strategies!$F$4,0)+IF(AND(G41&gt;=Strategies!$C$4,G41&lt;Strategies!$E$4),Strategies!$D$4,0)</f>
        <v>0.05</v>
      </c>
      <c r="N41" s="5">
        <f ca="1">IF(H41&gt;=Strategies!$G$5,Strategies!$H$5,0)+IF(AND(H41&gt;=Strategies!$E$5,H41&lt;Strategies!$G$5),Strategies!$F$5,0)+IF(AND(H41&lt;Strategies!$E$5,H41&gt;=Strategies!$C$5),Strategies!$D$5,0)</f>
        <v>0.04</v>
      </c>
      <c r="O41" s="4">
        <f t="shared" ca="1" si="0"/>
        <v>108.25974472438728</v>
      </c>
      <c r="P41" s="4">
        <f t="shared" ca="1" si="4"/>
        <v>109</v>
      </c>
      <c r="Q41" s="4">
        <f ca="1">(B41/Strategies!$C$3)^(1/Strategies!$K$3)*(Strategies!$C$3*(1-Strategies!$D$3))</f>
        <v>47.647058823529363</v>
      </c>
      <c r="R41" s="4">
        <f ca="1">(C41/Strategies!$C$4)^(1/Strategies!$K$4)*(Strategies!$C$4*(1-Strategies!$D$4))</f>
        <v>33.178488869385689</v>
      </c>
      <c r="S41" s="4">
        <f ca="1">IF(D41&lt;=Strategies!$E$5,(D41/Strategies!$C$5)^(1/Strategies!$I$5)*(Strategies!$C$5*(1-Strategies!$D$5)),0)+IF(D41&gt;Strategies!$E$5,(D41/Strategies!$E$5)^(1/Strategies!$J$5)*(Strategies!$E$5*(1-Strategies!$F$5)),0)</f>
        <v>35.382517178614599</v>
      </c>
      <c r="T41" s="4">
        <f ca="1">(Q41^Strategies!$K$4+R41^Strategies!$K$4)^(1/Strategies!$K$4)</f>
        <v>76.704954750514844</v>
      </c>
      <c r="U41" s="4">
        <f ca="1">Q41^Strategies!$K$4/T41^(Strategies!$K$4-1)</f>
        <v>45.780272896375301</v>
      </c>
      <c r="V41" s="4">
        <f ca="1">R41^Strategies!$K$4/T41^(Strategies!$K$4-1)</f>
        <v>30.924681854139571</v>
      </c>
      <c r="W41" s="4">
        <f ca="1">(T41^Strategies!$K$5+S41^Strategies!$K$5)^(1/Strategies!$K$5)</f>
        <v>108.25974472438732</v>
      </c>
      <c r="X41" s="4">
        <f ca="1">U41*(T41/W41)^(Strategies!$K$5-1)</f>
        <v>44.852867654197873</v>
      </c>
      <c r="Y41" s="4">
        <f ca="1">V41*(T41/W41)^(Strategies!$K$5-1)</f>
        <v>30.298217435084766</v>
      </c>
      <c r="Z41" s="4">
        <f ca="1">S41^Strategies!$K$5/W41^(Strategies!$K$5-1)</f>
        <v>33.108659635104623</v>
      </c>
      <c r="AA41" s="5">
        <f t="shared" ca="1" si="1"/>
        <v>0.1029426469160426</v>
      </c>
      <c r="AB41" s="5">
        <f t="shared" ca="1" si="2"/>
        <v>5.3180705153601071E-2</v>
      </c>
      <c r="AC41" s="5">
        <f t="shared" ca="1" si="3"/>
        <v>5.4038296139867881E-2</v>
      </c>
    </row>
    <row r="42" spans="1:29">
      <c r="A42" s="3">
        <f t="shared" si="10"/>
        <v>39</v>
      </c>
      <c r="B42" s="4">
        <f t="shared" ca="1" si="11"/>
        <v>50</v>
      </c>
      <c r="C42" s="4">
        <f t="shared" ca="1" si="12"/>
        <v>33</v>
      </c>
      <c r="D42" s="4">
        <f t="shared" ca="1" si="13"/>
        <v>35</v>
      </c>
      <c r="E42" s="4">
        <f t="shared" ca="1" si="14"/>
        <v>118</v>
      </c>
      <c r="F42" s="4">
        <f ca="1">EXP((LN(1-AA42)*(LN(Strategies!$E$3)-LN(Strategies!$C$3))+LN(1-Strategies!$F$3)*LN(Strategies!$C$3)-LN(1-Strategies!$D$3)*LN(Strategies!$E$3))/(LN(1-Strategies!$F$3)-LN(1-Strategies!$D$3)))</f>
        <v>105.01560742495325</v>
      </c>
      <c r="G42" s="4">
        <f ca="1">EXP((LN(1-AB42)*(LN(Strategies!$E$4)-LN(Strategies!$C$4))+LN(1-Strategies!$F$4)*LN(Strategies!$C$4)-LN(1-Strategies!$D$4)*LN(Strategies!$E$4))/(LN(1-Strategies!$F$4)-LN(1-Strategies!$D$4)))</f>
        <v>104.40209571320747</v>
      </c>
      <c r="H42" s="4">
        <f ca="1">IF(AC42&lt;=Strategies!$F$5,EXP((LN(1-AC42)*(LN(Strategies!$E$5)-LN(Strategies!$C$5))+LN(1-Strategies!$F$5)*LN(Strategies!$C$5)-LN(1-Strategies!$D$5)*LN(Strategies!$E$5))/(LN(1-Strategies!$F$5)-LN(1-Strategies!$D$5))),EXP((LN(1-AC42)*(LN(Strategies!$G$5)-LN(Strategies!$E$5))+LN(1-Strategies!$H$5)*LN(Strategies!$E$5)-LN(1-Strategies!$F$5)*LN(Strategies!$G$5))/(LN(1-Strategies!$H$5)-LN(1-Strategies!$F$5))))</f>
        <v>115.42221280382194</v>
      </c>
      <c r="I42" s="5">
        <f ca="1">IF(AA42&gt;Strategies!$F$3,Strategies!$F$3,AA42)</f>
        <v>0.10362472002012035</v>
      </c>
      <c r="J42" s="5">
        <f ca="1">IF(AB42&gt;Strategies!$F$4,Strategies!$F$4,AB42)</f>
        <v>5.3900614503005206E-2</v>
      </c>
      <c r="K42" s="5">
        <f ca="1">IF(AC42&gt;Strategies!$H$5,Strategies!$H$5,AC42)</f>
        <v>5.4489536294109686E-2</v>
      </c>
      <c r="L42" s="5">
        <f ca="1">IF(F42&gt;=Strategies!$E$3,Strategies!$F$3,0)+IF(AND(F42&gt;=Strategies!$C$3,F42&lt;Strategies!$E$3),Strategies!$D$3,0)</f>
        <v>0.1</v>
      </c>
      <c r="M42" s="5">
        <f ca="1">IF(G42&gt;=Strategies!$E$4,Strategies!$F$4,0)+IF(AND(G42&gt;=Strategies!$C$4,G42&lt;Strategies!$E$4),Strategies!$D$4,0)</f>
        <v>0.05</v>
      </c>
      <c r="N42" s="5">
        <f ca="1">IF(H42&gt;=Strategies!$G$5,Strategies!$H$5,0)+IF(AND(H42&gt;=Strategies!$E$5,H42&lt;Strategies!$G$5),Strategies!$F$5,0)+IF(AND(H42&lt;Strategies!$E$5,H42&gt;=Strategies!$C$5),Strategies!$D$5,0)</f>
        <v>0.04</v>
      </c>
      <c r="O42" s="4">
        <f t="shared" ca="1" si="0"/>
        <v>109.13290995010097</v>
      </c>
      <c r="P42" s="4">
        <f t="shared" ca="1" si="4"/>
        <v>109.94999999999999</v>
      </c>
      <c r="Q42" s="4">
        <f ca="1">(B42/Strategies!$C$3)^(1/Strategies!$K$3)*(Strategies!$C$3*(1-Strategies!$D$3))</f>
        <v>47.647058823529363</v>
      </c>
      <c r="R42" s="4">
        <f ca="1">(C42/Strategies!$C$4)^(1/Strategies!$K$4)*(Strategies!$C$4*(1-Strategies!$D$4))</f>
        <v>34.133880413981082</v>
      </c>
      <c r="S42" s="4">
        <f ca="1">IF(D42&lt;=Strategies!$E$5,(D42/Strategies!$C$5)^(1/Strategies!$I$5)*(Strategies!$C$5*(1-Strategies!$D$5)),0)+IF(D42&gt;Strategies!$E$5,(D42/Strategies!$E$5)^(1/Strategies!$J$5)*(Strategies!$E$5*(1-Strategies!$F$5)),0)</f>
        <v>35.382517178614599</v>
      </c>
      <c r="T42" s="4">
        <f ca="1">(Q42^Strategies!$K$4+R42^Strategies!$K$4)^(1/Strategies!$K$4)</f>
        <v>77.596080666391927</v>
      </c>
      <c r="U42" s="4">
        <f ca="1">Q42^Strategies!$K$4/T42^(Strategies!$K$4-1)</f>
        <v>45.735907772777153</v>
      </c>
      <c r="V42" s="4">
        <f ca="1">R42^Strategies!$K$4/T42^(Strategies!$K$4-1)</f>
        <v>31.860172893614781</v>
      </c>
      <c r="W42" s="4">
        <f ca="1">(T42^Strategies!$K$5+S42^Strategies!$K$5)^(1/Strategies!$K$5)</f>
        <v>109.1329099501009</v>
      </c>
      <c r="X42" s="4">
        <f ca="1">U42*(T42/W42)^(Strategies!$K$5-1)</f>
        <v>44.81876399899398</v>
      </c>
      <c r="Y42" s="4">
        <f ca="1">V42*(T42/W42)^(Strategies!$K$5-1)</f>
        <v>31.22127972140083</v>
      </c>
      <c r="Z42" s="4">
        <f ca="1">S42^Strategies!$K$5/W42^(Strategies!$K$5-1)</f>
        <v>33.092866229706161</v>
      </c>
      <c r="AA42" s="5">
        <f t="shared" ca="1" si="1"/>
        <v>0.10362472002012035</v>
      </c>
      <c r="AB42" s="5">
        <f t="shared" ca="1" si="2"/>
        <v>5.3900614503005206E-2</v>
      </c>
      <c r="AC42" s="5">
        <f t="shared" ca="1" si="3"/>
        <v>5.4489536294109686E-2</v>
      </c>
    </row>
    <row r="43" spans="1:29">
      <c r="A43" s="3">
        <f t="shared" si="10"/>
        <v>40</v>
      </c>
      <c r="B43" s="4">
        <f t="shared" ca="1" si="11"/>
        <v>50</v>
      </c>
      <c r="C43" s="4">
        <f t="shared" ca="1" si="12"/>
        <v>33</v>
      </c>
      <c r="D43" s="4">
        <f t="shared" ca="1" si="13"/>
        <v>36</v>
      </c>
      <c r="E43" s="4">
        <f t="shared" ca="1" si="14"/>
        <v>119</v>
      </c>
      <c r="F43" s="4">
        <f ca="1">EXP((LN(1-AA43)*(LN(Strategies!$E$3)-LN(Strategies!$C$3))+LN(1-Strategies!$F$3)*LN(Strategies!$C$3)-LN(1-Strategies!$D$3)*LN(Strategies!$E$3))/(LN(1-Strategies!$F$3)-LN(1-Strategies!$D$3)))</f>
        <v>105.63334659071997</v>
      </c>
      <c r="G43" s="4">
        <f ca="1">EXP((LN(1-AB43)*(LN(Strategies!$E$4)-LN(Strategies!$C$4))+LN(1-Strategies!$F$4)*LN(Strategies!$C$4)-LN(1-Strategies!$D$4)*LN(Strategies!$E$4))/(LN(1-Strategies!$F$4)-LN(1-Strategies!$D$4)))</f>
        <v>105.05618094759113</v>
      </c>
      <c r="H43" s="4">
        <f ca="1">IF(AC43&lt;=Strategies!$F$5,EXP((LN(1-AC43)*(LN(Strategies!$E$5)-LN(Strategies!$C$5))+LN(1-Strategies!$F$5)*LN(Strategies!$C$5)-LN(1-Strategies!$D$5)*LN(Strategies!$E$5))/(LN(1-Strategies!$F$5)-LN(1-Strategies!$D$5))),EXP((LN(1-AC43)*(LN(Strategies!$G$5)-LN(Strategies!$E$5))+LN(1-Strategies!$H$5)*LN(Strategies!$E$5)-LN(1-Strategies!$F$5)*LN(Strategies!$G$5))/(LN(1-Strategies!$H$5)-LN(1-Strategies!$F$5))))</f>
        <v>116.42221280382083</v>
      </c>
      <c r="I43" s="5">
        <f ca="1">IF(AA43&gt;Strategies!$F$3,Strategies!$F$3,AA43)</f>
        <v>0.10405814768728905</v>
      </c>
      <c r="J43" s="5">
        <f ca="1">IF(AB43&gt;Strategies!$F$4,Strategies!$F$4,AB43)</f>
        <v>5.4358085451528759E-2</v>
      </c>
      <c r="K43" s="5">
        <f ca="1">IF(AC43&gt;Strategies!$H$5,Strategies!$H$5,AC43)</f>
        <v>5.4946722479092491E-2</v>
      </c>
      <c r="L43" s="5">
        <f ca="1">IF(F43&gt;=Strategies!$E$3,Strategies!$F$3,0)+IF(AND(F43&gt;=Strategies!$C$3,F43&lt;Strategies!$E$3),Strategies!$D$3,0)</f>
        <v>0.1</v>
      </c>
      <c r="M43" s="5">
        <f ca="1">IF(G43&gt;=Strategies!$E$4,Strategies!$F$4,0)+IF(AND(G43&gt;=Strategies!$C$4,G43&lt;Strategies!$E$4),Strategies!$D$4,0)</f>
        <v>0.05</v>
      </c>
      <c r="N43" s="5">
        <f ca="1">IF(H43&gt;=Strategies!$G$5,Strategies!$H$5,0)+IF(AND(H43&gt;=Strategies!$E$5,H43&lt;Strategies!$G$5),Strategies!$F$5,0)+IF(AND(H43&lt;Strategies!$E$5,H43&gt;=Strategies!$C$5),Strategies!$D$5,0)</f>
        <v>0.04</v>
      </c>
      <c r="O43" s="4">
        <f t="shared" ca="1" si="0"/>
        <v>110.02519378648778</v>
      </c>
      <c r="P43" s="4">
        <f t="shared" ca="1" si="4"/>
        <v>110.91</v>
      </c>
      <c r="Q43" s="4">
        <f ca="1">(B43/Strategies!$C$3)^(1/Strategies!$K$3)*(Strategies!$C$3*(1-Strategies!$D$3))</f>
        <v>47.647058823529363</v>
      </c>
      <c r="R43" s="4">
        <f ca="1">(C43/Strategies!$C$4)^(1/Strategies!$K$4)*(Strategies!$C$4*(1-Strategies!$D$4))</f>
        <v>34.133880413981082</v>
      </c>
      <c r="S43" s="4">
        <f ca="1">IF(D43&lt;=Strategies!$E$5,(D43/Strategies!$C$5)^(1/Strategies!$I$5)*(Strategies!$C$5*(1-Strategies!$D$5)),0)+IF(D43&gt;Strategies!$E$5,(D43/Strategies!$E$5)^(1/Strategies!$J$5)*(Strategies!$E$5*(1-Strategies!$F$5)),0)</f>
        <v>36.336011273716736</v>
      </c>
      <c r="T43" s="4">
        <f ca="1">(Q43^Strategies!$K$4+R43^Strategies!$K$4)^(1/Strategies!$K$4)</f>
        <v>77.596080666391927</v>
      </c>
      <c r="U43" s="4">
        <f ca="1">Q43^Strategies!$K$4/T43^(Strategies!$K$4-1)</f>
        <v>45.735907772777153</v>
      </c>
      <c r="V43" s="4">
        <f ca="1">R43^Strategies!$K$4/T43^(Strategies!$K$4-1)</f>
        <v>31.860172893614781</v>
      </c>
      <c r="W43" s="4">
        <f ca="1">(T43^Strategies!$K$5+S43^Strategies!$K$5)^(1/Strategies!$K$5)</f>
        <v>110.0251937864877</v>
      </c>
      <c r="X43" s="4">
        <f ca="1">U43*(T43/W43)^(Strategies!$K$5-1)</f>
        <v>44.797092615635549</v>
      </c>
      <c r="Y43" s="4">
        <f ca="1">V43*(T43/W43)^(Strategies!$K$5-1)</f>
        <v>31.206183180099551</v>
      </c>
      <c r="Z43" s="4">
        <f ca="1">S43^Strategies!$K$5/W43^(Strategies!$K$5-1)</f>
        <v>34.021917990752669</v>
      </c>
      <c r="AA43" s="5">
        <f t="shared" ca="1" si="1"/>
        <v>0.10405814768728905</v>
      </c>
      <c r="AB43" s="5">
        <f t="shared" ca="1" si="2"/>
        <v>5.4358085451528759E-2</v>
      </c>
      <c r="AC43" s="5">
        <f t="shared" ca="1" si="3"/>
        <v>5.4946722479092491E-2</v>
      </c>
    </row>
    <row r="44" spans="1:29">
      <c r="A44" s="3">
        <f t="shared" si="10"/>
        <v>41</v>
      </c>
      <c r="B44" s="4">
        <f t="shared" ca="1" si="11"/>
        <v>50</v>
      </c>
      <c r="C44" s="4">
        <f t="shared" ca="1" si="12"/>
        <v>34</v>
      </c>
      <c r="D44" s="4">
        <f t="shared" ca="1" si="13"/>
        <v>36</v>
      </c>
      <c r="E44" s="4">
        <f t="shared" ca="1" si="14"/>
        <v>120</v>
      </c>
      <c r="F44" s="4">
        <f ca="1">EXP((LN(1-AA44)*(LN(Strategies!$E$3)-LN(Strategies!$C$3))+LN(1-Strategies!$F$3)*LN(Strategies!$C$3)-LN(1-Strategies!$D$3)*LN(Strategies!$E$3))/(LN(1-Strategies!$F$3)-LN(1-Strategies!$D$3)))</f>
        <v>106.5970817498373</v>
      </c>
      <c r="G44" s="4">
        <f ca="1">EXP((LN(1-AB44)*(LN(Strategies!$E$4)-LN(Strategies!$C$4))+LN(1-Strategies!$F$4)*LN(Strategies!$C$4)-LN(1-Strategies!$D$4)*LN(Strategies!$E$4))/(LN(1-Strategies!$F$4)-LN(1-Strategies!$D$4)))</f>
        <v>106.07711463722939</v>
      </c>
      <c r="H44" s="4">
        <f ca="1">IF(AC44&lt;=Strategies!$F$5,EXP((LN(1-AC44)*(LN(Strategies!$E$5)-LN(Strategies!$C$5))+LN(1-Strategies!$F$5)*LN(Strategies!$C$5)-LN(1-Strategies!$D$5)*LN(Strategies!$E$5))/(LN(1-Strategies!$F$5)-LN(1-Strategies!$D$5))),EXP((LN(1-AC44)*(LN(Strategies!$G$5)-LN(Strategies!$E$5))+LN(1-Strategies!$H$5)*LN(Strategies!$E$5)-LN(1-Strategies!$F$5)*LN(Strategies!$G$5))/(LN(1-Strategies!$H$5)-LN(1-Strategies!$F$5))))</f>
        <v>117.40004067303022</v>
      </c>
      <c r="I44" s="5">
        <f ca="1">IF(AA44&gt;Strategies!$F$3,Strategies!$F$3,AA44)</f>
        <v>0.10472888883346909</v>
      </c>
      <c r="J44" s="5">
        <f ca="1">IF(AB44&gt;Strategies!$F$4,Strategies!$F$4,AB44)</f>
        <v>5.5066034231913585E-2</v>
      </c>
      <c r="K44" s="5">
        <f ca="1">IF(AC44&gt;Strategies!$H$5,Strategies!$H$5,AC44)</f>
        <v>5.5389779185739618E-2</v>
      </c>
      <c r="L44" s="5">
        <f ca="1">IF(F44&gt;=Strategies!$E$3,Strategies!$F$3,0)+IF(AND(F44&gt;=Strategies!$C$3,F44&lt;Strategies!$E$3),Strategies!$D$3,0)</f>
        <v>0.1</v>
      </c>
      <c r="M44" s="5">
        <f ca="1">IF(G44&gt;=Strategies!$E$4,Strategies!$F$4,0)+IF(AND(G44&gt;=Strategies!$C$4,G44&lt;Strategies!$E$4),Strategies!$D$4,0)</f>
        <v>0.05</v>
      </c>
      <c r="N44" s="5">
        <f ca="1">IF(H44&gt;=Strategies!$G$5,Strategies!$H$5,0)+IF(AND(H44&gt;=Strategies!$E$5,H44&lt;Strategies!$G$5),Strategies!$F$5,0)+IF(AND(H44&lt;Strategies!$E$5,H44&gt;=Strategies!$C$5),Strategies!$D$5,0)</f>
        <v>0.04</v>
      </c>
      <c r="O44" s="4">
        <f t="shared" ca="1" si="0"/>
        <v>110.89727834375486</v>
      </c>
      <c r="P44" s="4">
        <f t="shared" ca="1" si="4"/>
        <v>111.86</v>
      </c>
      <c r="Q44" s="4">
        <f ca="1">(B44/Strategies!$C$3)^(1/Strategies!$K$3)*(Strategies!$C$3*(1-Strategies!$D$3))</f>
        <v>47.647058823529363</v>
      </c>
      <c r="R44" s="4">
        <f ca="1">(C44/Strategies!$C$4)^(1/Strategies!$K$4)*(Strategies!$C$4*(1-Strategies!$D$4))</f>
        <v>35.087032255147328</v>
      </c>
      <c r="S44" s="4">
        <f ca="1">IF(D44&lt;=Strategies!$E$5,(D44/Strategies!$C$5)^(1/Strategies!$I$5)*(Strategies!$C$5*(1-Strategies!$D$5)),0)+IF(D44&gt;Strategies!$E$5,(D44/Strategies!$E$5)^(1/Strategies!$J$5)*(Strategies!$E$5*(1-Strategies!$F$5)),0)</f>
        <v>36.336011273716736</v>
      </c>
      <c r="T44" s="4">
        <f ca="1">(Q44^Strategies!$K$4+R44^Strategies!$K$4)^(1/Strategies!$K$4)</f>
        <v>78.486348360641173</v>
      </c>
      <c r="U44" s="4">
        <f ca="1">Q44^Strategies!$K$4/T44^(Strategies!$K$4-1)</f>
        <v>45.69213344640454</v>
      </c>
      <c r="V44" s="4">
        <f ca="1">R44^Strategies!$K$4/T44^(Strategies!$K$4-1)</f>
        <v>32.794214914236633</v>
      </c>
      <c r="W44" s="4">
        <f ca="1">(T44^Strategies!$K$5+S44^Strategies!$K$5)^(1/Strategies!$K$5)</f>
        <v>110.89727834375485</v>
      </c>
      <c r="X44" s="4">
        <f ca="1">U44*(T44/W44)^(Strategies!$K$5-1)</f>
        <v>44.763555558326544</v>
      </c>
      <c r="Y44" s="4">
        <f ca="1">V44*(T44/W44)^(Strategies!$K$5-1)</f>
        <v>32.127754836114939</v>
      </c>
      <c r="Z44" s="4">
        <f ca="1">S44^Strategies!$K$5/W44^(Strategies!$K$5-1)</f>
        <v>34.005967949313373</v>
      </c>
      <c r="AA44" s="5">
        <f t="shared" ca="1" si="1"/>
        <v>0.10472888883346909</v>
      </c>
      <c r="AB44" s="5">
        <f t="shared" ca="1" si="2"/>
        <v>5.5066034231913585E-2</v>
      </c>
      <c r="AC44" s="5">
        <f t="shared" ca="1" si="3"/>
        <v>5.5389779185739618E-2</v>
      </c>
    </row>
    <row r="45" spans="1:29">
      <c r="A45" s="3">
        <f t="shared" si="10"/>
        <v>42</v>
      </c>
      <c r="B45" s="4">
        <f t="shared" ca="1" si="11"/>
        <v>50</v>
      </c>
      <c r="C45" s="4">
        <f t="shared" ca="1" si="12"/>
        <v>35</v>
      </c>
      <c r="D45" s="4">
        <f t="shared" ca="1" si="13"/>
        <v>36</v>
      </c>
      <c r="E45" s="4">
        <f t="shared" ca="1" si="14"/>
        <v>121</v>
      </c>
      <c r="F45" s="4">
        <f ca="1">EXP((LN(1-AA45)*(LN(Strategies!$E$3)-LN(Strategies!$C$3))+LN(1-Strategies!$F$3)*LN(Strategies!$C$3)-LN(1-Strategies!$D$3)*LN(Strategies!$E$3))/(LN(1-Strategies!$F$3)-LN(1-Strategies!$D$3)))</f>
        <v>107.55990666566163</v>
      </c>
      <c r="G45" s="4">
        <f ca="1">EXP((LN(1-AB45)*(LN(Strategies!$E$4)-LN(Strategies!$C$4))+LN(1-Strategies!$F$4)*LN(Strategies!$C$4)-LN(1-Strategies!$D$4)*LN(Strategies!$E$4))/(LN(1-Strategies!$F$4)-LN(1-Strategies!$D$4)))</f>
        <v>107.09768203514774</v>
      </c>
      <c r="H45" s="4">
        <f ca="1">IF(AC45&lt;=Strategies!$F$5,EXP((LN(1-AC45)*(LN(Strategies!$E$5)-LN(Strategies!$C$5))+LN(1-Strategies!$F$5)*LN(Strategies!$C$5)-LN(1-Strategies!$D$5)*LN(Strategies!$E$5))/(LN(1-Strategies!$F$5)-LN(1-Strategies!$D$5))),EXP((LN(1-AC45)*(LN(Strategies!$G$5)-LN(Strategies!$E$5))+LN(1-Strategies!$H$5)*LN(Strategies!$E$5)-LN(1-Strategies!$F$5)*LN(Strategies!$G$5))/(LN(1-Strategies!$H$5)-LN(1-Strategies!$F$5))))</f>
        <v>118.37759646969144</v>
      </c>
      <c r="I45" s="5">
        <f ca="1">IF(AA45&gt;Strategies!$F$3,Strategies!$F$3,AA45)</f>
        <v>0.10539247338641633</v>
      </c>
      <c r="J45" s="5">
        <f ca="1">IF(AB45&gt;Strategies!$F$4,Strategies!$F$4,AB45)</f>
        <v>5.5766429425522901E-2</v>
      </c>
      <c r="K45" s="5">
        <f ca="1">IF(AC45&gt;Strategies!$H$5,Strategies!$H$5,AC45)</f>
        <v>5.5828834124798665E-2</v>
      </c>
      <c r="L45" s="5">
        <f ca="1">IF(F45&gt;=Strategies!$E$3,Strategies!$F$3,0)+IF(AND(F45&gt;=Strategies!$C$3,F45&lt;Strategies!$E$3),Strategies!$D$3,0)</f>
        <v>0.1</v>
      </c>
      <c r="M45" s="5">
        <f ca="1">IF(G45&gt;=Strategies!$E$4,Strategies!$F$4,0)+IF(AND(G45&gt;=Strategies!$C$4,G45&lt;Strategies!$E$4),Strategies!$D$4,0)</f>
        <v>0.05</v>
      </c>
      <c r="N45" s="5">
        <f ca="1">IF(H45&gt;=Strategies!$G$5,Strategies!$H$5,0)+IF(AND(H45&gt;=Strategies!$E$5,H45&lt;Strategies!$G$5),Strategies!$F$5,0)+IF(AND(H45&lt;Strategies!$E$5,H45&gt;=Strategies!$C$5),Strategies!$D$5,0)</f>
        <v>0.04</v>
      </c>
      <c r="O45" s="4">
        <f t="shared" ca="1" si="0"/>
        <v>111.76871327229314</v>
      </c>
      <c r="P45" s="4">
        <f t="shared" ca="1" si="4"/>
        <v>112.81</v>
      </c>
      <c r="Q45" s="4">
        <f ca="1">(B45/Strategies!$C$3)^(1/Strategies!$K$3)*(Strategies!$C$3*(1-Strategies!$D$3))</f>
        <v>47.647058823529363</v>
      </c>
      <c r="R45" s="4">
        <f ca="1">(C45/Strategies!$C$4)^(1/Strategies!$K$4)*(Strategies!$C$4*(1-Strategies!$D$4))</f>
        <v>36.038015307721217</v>
      </c>
      <c r="S45" s="4">
        <f ca="1">IF(D45&lt;=Strategies!$E$5,(D45/Strategies!$C$5)^(1/Strategies!$I$5)*(Strategies!$C$5*(1-Strategies!$D$5)),0)+IF(D45&gt;Strategies!$E$5,(D45/Strategies!$E$5)^(1/Strategies!$J$5)*(Strategies!$E$5*(1-Strategies!$F$5)),0)</f>
        <v>36.336011273716736</v>
      </c>
      <c r="T45" s="4">
        <f ca="1">(Q45^Strategies!$K$4+R45^Strategies!$K$4)^(1/Strategies!$K$4)</f>
        <v>79.375769192050001</v>
      </c>
      <c r="U45" s="4">
        <f ca="1">Q45^Strategies!$K$4/T45^(Strategies!$K$4-1)</f>
        <v>45.648934932806526</v>
      </c>
      <c r="V45" s="4">
        <f ca="1">R45^Strategies!$K$4/T45^(Strategies!$K$4-1)</f>
        <v>33.726834259243518</v>
      </c>
      <c r="W45" s="4">
        <f ca="1">(T45^Strategies!$K$5+S45^Strategies!$K$5)^(1/Strategies!$K$5)</f>
        <v>111.76871327229304</v>
      </c>
      <c r="X45" s="4">
        <f ca="1">U45*(T45/W45)^(Strategies!$K$5-1)</f>
        <v>44.730376330679185</v>
      </c>
      <c r="Y45" s="4">
        <f ca="1">V45*(T45/W45)^(Strategies!$K$5-1)</f>
        <v>33.0481749701067</v>
      </c>
      <c r="Z45" s="4">
        <f ca="1">S45^Strategies!$K$5/W45^(Strategies!$K$5-1)</f>
        <v>33.990161971507248</v>
      </c>
      <c r="AA45" s="5">
        <f t="shared" ca="1" si="1"/>
        <v>0.10539247338641633</v>
      </c>
      <c r="AB45" s="5">
        <f t="shared" ca="1" si="2"/>
        <v>5.5766429425522901E-2</v>
      </c>
      <c r="AC45" s="5">
        <f t="shared" ca="1" si="3"/>
        <v>5.5828834124798665E-2</v>
      </c>
    </row>
    <row r="46" spans="1:29">
      <c r="A46" s="3">
        <f t="shared" si="10"/>
        <v>43</v>
      </c>
      <c r="B46" s="4">
        <f t="shared" ca="1" si="11"/>
        <v>50</v>
      </c>
      <c r="C46" s="4">
        <f t="shared" ca="1" si="12"/>
        <v>35</v>
      </c>
      <c r="D46" s="4">
        <f t="shared" ca="1" si="13"/>
        <v>37</v>
      </c>
      <c r="E46" s="4">
        <f t="shared" ca="1" si="14"/>
        <v>122</v>
      </c>
      <c r="F46" s="4">
        <f ca="1">EXP((LN(1-AA46)*(LN(Strategies!$E$3)-LN(Strategies!$C$3))+LN(1-Strategies!$F$3)*LN(Strategies!$C$3)-LN(1-Strategies!$D$3)*LN(Strategies!$E$3))/(LN(1-Strategies!$F$3)-LN(1-Strategies!$D$3)))</f>
        <v>108.17683757038816</v>
      </c>
      <c r="G46" s="4">
        <f ca="1">EXP((LN(1-AB46)*(LN(Strategies!$E$4)-LN(Strategies!$C$4))+LN(1-Strategies!$F$4)*LN(Strategies!$C$4)-LN(1-Strategies!$D$4)*LN(Strategies!$E$4))/(LN(1-Strategies!$F$4)-LN(1-Strategies!$D$4)))</f>
        <v>107.75192334639479</v>
      </c>
      <c r="H46" s="4">
        <f ca="1">IF(AC46&lt;=Strategies!$F$5,EXP((LN(1-AC46)*(LN(Strategies!$E$5)-LN(Strategies!$C$5))+LN(1-Strategies!$F$5)*LN(Strategies!$C$5)-LN(1-Strategies!$D$5)*LN(Strategies!$E$5))/(LN(1-Strategies!$F$5)-LN(1-Strategies!$D$5))),EXP((LN(1-AC46)*(LN(Strategies!$G$5)-LN(Strategies!$E$5))+LN(1-Strategies!$H$5)*LN(Strategies!$E$5)-LN(1-Strategies!$F$5)*LN(Strategies!$G$5))/(LN(1-Strategies!$H$5)-LN(1-Strategies!$F$5))))</f>
        <v>119.37759646969175</v>
      </c>
      <c r="I46" s="5">
        <f ca="1">IF(AA46&gt;Strategies!$F$3,Strategies!$F$3,AA46)</f>
        <v>0.10581429461512837</v>
      </c>
      <c r="J46" s="5">
        <f ca="1">IF(AB46&gt;Strategies!$F$4,Strategies!$F$4,AB46)</f>
        <v>5.6211650098367705E-2</v>
      </c>
      <c r="K46" s="5">
        <f ca="1">IF(AC46&gt;Strategies!$H$5,Strategies!$H$5,AC46)</f>
        <v>5.6274025372866632E-2</v>
      </c>
      <c r="L46" s="5">
        <f ca="1">IF(F46&gt;=Strategies!$E$3,Strategies!$F$3,0)+IF(AND(F46&gt;=Strategies!$C$3,F46&lt;Strategies!$E$3),Strategies!$D$3,0)</f>
        <v>0.1</v>
      </c>
      <c r="M46" s="5">
        <f ca="1">IF(G46&gt;=Strategies!$E$4,Strategies!$F$4,0)+IF(AND(G46&gt;=Strategies!$C$4,G46&lt;Strategies!$E$4),Strategies!$D$4,0)</f>
        <v>0.05</v>
      </c>
      <c r="N46" s="5">
        <f ca="1">IF(H46&gt;=Strategies!$G$5,Strategies!$H$5,0)+IF(AND(H46&gt;=Strategies!$E$5,H46&lt;Strategies!$G$5),Strategies!$F$5,0)+IF(AND(H46&lt;Strategies!$E$5,H46&gt;=Strategies!$C$5),Strategies!$D$5,0)</f>
        <v>0.04</v>
      </c>
      <c r="O46" s="4">
        <f t="shared" ca="1" si="0"/>
        <v>112.65973857700465</v>
      </c>
      <c r="P46" s="4">
        <f t="shared" ca="1" si="4"/>
        <v>113.77</v>
      </c>
      <c r="Q46" s="4">
        <f ca="1">(B46/Strategies!$C$3)^(1/Strategies!$K$3)*(Strategies!$C$3*(1-Strategies!$D$3))</f>
        <v>47.647058823529363</v>
      </c>
      <c r="R46" s="4">
        <f ca="1">(C46/Strategies!$C$4)^(1/Strategies!$K$4)*(Strategies!$C$4*(1-Strategies!$D$4))</f>
        <v>36.038015307721217</v>
      </c>
      <c r="S46" s="4">
        <f ca="1">IF(D46&lt;=Strategies!$E$5,(D46/Strategies!$C$5)^(1/Strategies!$I$5)*(Strategies!$C$5*(1-Strategies!$D$5)),0)+IF(D46&gt;Strategies!$E$5,(D46/Strategies!$E$5)^(1/Strategies!$J$5)*(Strategies!$E$5*(1-Strategies!$F$5)),0)</f>
        <v>37.288021380423025</v>
      </c>
      <c r="T46" s="4">
        <f ca="1">(Q46^Strategies!$K$4+R46^Strategies!$K$4)^(1/Strategies!$K$4)</f>
        <v>79.375769192050001</v>
      </c>
      <c r="U46" s="4">
        <f ca="1">Q46^Strategies!$K$4/T46^(Strategies!$K$4-1)</f>
        <v>45.648934932806526</v>
      </c>
      <c r="V46" s="4">
        <f ca="1">R46^Strategies!$K$4/T46^(Strategies!$K$4-1)</f>
        <v>33.726834259243518</v>
      </c>
      <c r="W46" s="4">
        <f ca="1">(T46^Strategies!$K$5+S46^Strategies!$K$5)^(1/Strategies!$K$5)</f>
        <v>112.65973857700459</v>
      </c>
      <c r="X46" s="4">
        <f ca="1">U46*(T46/W46)^(Strategies!$K$5-1)</f>
        <v>44.70928526924358</v>
      </c>
      <c r="Y46" s="4">
        <f ca="1">V46*(T46/W46)^(Strategies!$K$5-1)</f>
        <v>33.03259224655713</v>
      </c>
      <c r="Z46" s="4">
        <f ca="1">S46^Strategies!$K$5/W46^(Strategies!$K$5-1)</f>
        <v>34.917861061203936</v>
      </c>
      <c r="AA46" s="5">
        <f t="shared" ca="1" si="1"/>
        <v>0.10581429461512837</v>
      </c>
      <c r="AB46" s="5">
        <f t="shared" ca="1" si="2"/>
        <v>5.6211650098367705E-2</v>
      </c>
      <c r="AC46" s="5">
        <f t="shared" ca="1" si="3"/>
        <v>5.6274025372866632E-2</v>
      </c>
    </row>
    <row r="47" spans="1:29">
      <c r="A47" s="3">
        <f>A46+1</f>
        <v>44</v>
      </c>
      <c r="B47" s="4">
        <f ca="1">B46+RANDBETWEEN(0,1)</f>
        <v>51</v>
      </c>
      <c r="C47" s="4">
        <f ca="1">IF(B47&gt;B46,C46,0)+IF(B47=B46,C46+RANDBETWEEN(0,1),0)</f>
        <v>35</v>
      </c>
      <c r="D47" s="4">
        <f ca="1">IF(AND(B47=B46,C47=C46),D46+1,D46)</f>
        <v>37</v>
      </c>
      <c r="E47" s="4">
        <f ca="1">B47+C47+D47</f>
        <v>123</v>
      </c>
      <c r="F47" s="4">
        <f ca="1">EXP((LN(1-AA47)*(LN(Strategies!$E$3)-LN(Strategies!$C$3))+LN(1-Strategies!$F$3)*LN(Strategies!$C$3)-LN(1-Strategies!$D$3)*LN(Strategies!$E$3))/(LN(1-Strategies!$F$3)-LN(1-Strategies!$D$3)))</f>
        <v>109.22633262083458</v>
      </c>
      <c r="G47" s="4">
        <f ca="1">EXP((LN(1-AB47)*(LN(Strategies!$E$4)-LN(Strategies!$C$4))+LN(1-Strategies!$F$4)*LN(Strategies!$C$4)-LN(1-Strategies!$D$4)*LN(Strategies!$E$4))/(LN(1-Strategies!$F$4)-LN(1-Strategies!$D$4)))</f>
        <v>108.71399415496657</v>
      </c>
      <c r="H47" s="4">
        <f ca="1">IF(AC47&lt;=Strategies!$F$5,EXP((LN(1-AC47)*(LN(Strategies!$E$5)-LN(Strategies!$C$5))+LN(1-Strategies!$F$5)*LN(Strategies!$C$5)-LN(1-Strategies!$D$5)*LN(Strategies!$E$5))/(LN(1-Strategies!$F$5)-LN(1-Strategies!$D$5))),EXP((LN(1-AC47)*(LN(Strategies!$G$5)-LN(Strategies!$E$5))+LN(1-Strategies!$H$5)*LN(Strategies!$E$5)-LN(1-Strategies!$F$5)*LN(Strategies!$G$5))/(LN(1-Strategies!$H$5)-LN(1-Strategies!$F$5))))</f>
        <v>120.29843699626879</v>
      </c>
      <c r="I47" s="5">
        <f ca="1">IF(AA47&gt;Strategies!$F$3,Strategies!$F$3,AA47)</f>
        <v>0.10652592985869402</v>
      </c>
      <c r="J47" s="5">
        <f ca="1">IF(AB47&gt;Strategies!$F$4,Strategies!$F$4,AB47)</f>
        <v>5.6861090142731774E-2</v>
      </c>
      <c r="K47" s="5">
        <f ca="1">IF(AC47&gt;Strategies!$H$5,Strategies!$H$5,AC47)</f>
        <v>5.6680506193287683E-2</v>
      </c>
      <c r="L47" s="5">
        <f ca="1">IF(F47&gt;=Strategies!$E$3,Strategies!$F$3,0)+IF(AND(F47&gt;=Strategies!$C$3,F47&lt;Strategies!$E$3),Strategies!$D$3,0)</f>
        <v>0.1</v>
      </c>
      <c r="M47" s="5">
        <f ca="1">IF(G47&gt;=Strategies!$E$4,Strategies!$F$4,0)+IF(AND(G47&gt;=Strategies!$C$4,G47&lt;Strategies!$E$4),Strategies!$D$4,0)</f>
        <v>0.05</v>
      </c>
      <c r="N47" s="5">
        <f ca="1">IF(H47&gt;=Strategies!$G$5,Strategies!$H$5,0)+IF(AND(H47&gt;=Strategies!$E$5,H47&lt;Strategies!$G$5),Strategies!$F$5,0)+IF(AND(H47&lt;Strategies!$E$5,H47&gt;=Strategies!$C$5),Strategies!$D$5,0)</f>
        <v>0.04</v>
      </c>
      <c r="O47" s="4">
        <f t="shared" ca="1" si="0"/>
        <v>113.47986069305935</v>
      </c>
      <c r="P47" s="4">
        <f t="shared" ca="1" si="4"/>
        <v>114.67</v>
      </c>
      <c r="Q47" s="4">
        <f ca="1">(B47/Strategies!$C$3)^(1/Strategies!$K$3)*(Strategies!$C$3*(1-Strategies!$D$3))</f>
        <v>48.520702545878819</v>
      </c>
      <c r="R47" s="4">
        <f ca="1">(C47/Strategies!$C$4)^(1/Strategies!$K$4)*(Strategies!$C$4*(1-Strategies!$D$4))</f>
        <v>36.038015307721217</v>
      </c>
      <c r="S47" s="4">
        <f ca="1">IF(D47&lt;=Strategies!$E$5,(D47/Strategies!$C$5)^(1/Strategies!$I$5)*(Strategies!$C$5*(1-Strategies!$D$5)),0)+IF(D47&gt;Strategies!$E$5,(D47/Strategies!$E$5)^(1/Strategies!$J$5)*(Strategies!$E$5*(1-Strategies!$F$5)),0)</f>
        <v>37.288021380423025</v>
      </c>
      <c r="T47" s="4">
        <f ca="1">(Q47^Strategies!$K$4+R47^Strategies!$K$4)^(1/Strategies!$K$4)</f>
        <v>80.213046908940882</v>
      </c>
      <c r="U47" s="4">
        <f ca="1">Q47^Strategies!$K$4/T47^(Strategies!$K$4-1)</f>
        <v>46.515905656218315</v>
      </c>
      <c r="V47" s="4">
        <f ca="1">R47^Strategies!$K$4/T47^(Strategies!$K$4-1)</f>
        <v>33.697141252722595</v>
      </c>
      <c r="W47" s="4">
        <f ca="1">(T47^Strategies!$K$5+S47^Strategies!$K$5)^(1/Strategies!$K$5)</f>
        <v>113.47986069305925</v>
      </c>
      <c r="X47" s="4">
        <f ca="1">U47*(T47/W47)^(Strategies!$K$5-1)</f>
        <v>45.567177577206607</v>
      </c>
      <c r="Y47" s="4">
        <f ca="1">V47*(T47/W47)^(Strategies!$K$5-1)</f>
        <v>33.009861845004387</v>
      </c>
      <c r="Z47" s="4">
        <f ca="1">S47^Strategies!$K$5/W47^(Strategies!$K$5-1)</f>
        <v>34.902821270848357</v>
      </c>
      <c r="AA47" s="5">
        <f t="shared" ca="1" si="1"/>
        <v>0.10652592985869402</v>
      </c>
      <c r="AB47" s="5">
        <f t="shared" ca="1" si="2"/>
        <v>5.6861090142731774E-2</v>
      </c>
      <c r="AC47" s="5">
        <f t="shared" ca="1" si="3"/>
        <v>5.6680506193287683E-2</v>
      </c>
    </row>
    <row r="48" spans="1:29">
      <c r="A48" s="3">
        <f t="shared" ref="A48:A59" si="15">A47+1</f>
        <v>45</v>
      </c>
      <c r="B48" s="4">
        <f t="shared" ref="B48:B59" ca="1" si="16">B47+RANDBETWEEN(0,1)</f>
        <v>51</v>
      </c>
      <c r="C48" s="4">
        <f t="shared" ref="C48:C59" ca="1" si="17">IF(B48&gt;B47,C47,0)+IF(B48=B47,C47+RANDBETWEEN(0,1),0)</f>
        <v>35</v>
      </c>
      <c r="D48" s="4">
        <f t="shared" ref="D48:D59" ca="1" si="18">IF(AND(B48=B47,C48=C47),D47+1,D47)</f>
        <v>38</v>
      </c>
      <c r="E48" s="4">
        <f t="shared" ref="E48:E59" ca="1" si="19">B48+C48+D48</f>
        <v>124</v>
      </c>
      <c r="F48" s="4">
        <f ca="1">EXP((LN(1-AA48)*(LN(Strategies!$E$3)-LN(Strategies!$C$3))+LN(1-Strategies!$F$3)*LN(Strategies!$C$3)-LN(1-Strategies!$D$3)*LN(Strategies!$E$3))/(LN(1-Strategies!$F$3)-LN(1-Strategies!$D$3)))</f>
        <v>109.84283153299174</v>
      </c>
      <c r="G48" s="4">
        <f ca="1">EXP((LN(1-AB48)*(LN(Strategies!$E$4)-LN(Strategies!$C$4))+LN(1-Strategies!$F$4)*LN(Strategies!$C$4)-LN(1-Strategies!$D$4)*LN(Strategies!$E$4))/(LN(1-Strategies!$F$4)-LN(1-Strategies!$D$4)))</f>
        <v>109.36751721085324</v>
      </c>
      <c r="H48" s="4">
        <f ca="1">IF(AC48&lt;=Strategies!$F$5,EXP((LN(1-AC48)*(LN(Strategies!$E$5)-LN(Strategies!$C$5))+LN(1-Strategies!$F$5)*LN(Strategies!$C$5)-LN(1-Strategies!$D$5)*LN(Strategies!$E$5))/(LN(1-Strategies!$F$5)-LN(1-Strategies!$D$5))),EXP((LN(1-AC48)*(LN(Strategies!$G$5)-LN(Strategies!$E$5))+LN(1-Strategies!$H$5)*LN(Strategies!$E$5)-LN(1-Strategies!$F$5)*LN(Strategies!$G$5))/(LN(1-Strategies!$H$5)-LN(1-Strategies!$F$5))))</f>
        <v>121.29843699626961</v>
      </c>
      <c r="I48" s="5">
        <f ca="1">IF(AA48&gt;Strategies!$F$3,Strategies!$F$3,AA48)</f>
        <v>0.10694051915565861</v>
      </c>
      <c r="J48" s="5">
        <f ca="1">IF(AB48&gt;Strategies!$F$4,Strategies!$F$4,AB48)</f>
        <v>5.7298724888545816E-2</v>
      </c>
      <c r="K48" s="5">
        <f ca="1">IF(AC48&gt;Strategies!$H$5,Strategies!$H$5,AC48)</f>
        <v>5.7118224733556766E-2</v>
      </c>
      <c r="L48" s="5">
        <f ca="1">IF(F48&gt;=Strategies!$E$3,Strategies!$F$3,0)+IF(AND(F48&gt;=Strategies!$C$3,F48&lt;Strategies!$E$3),Strategies!$D$3,0)</f>
        <v>0.1</v>
      </c>
      <c r="M48" s="5">
        <f ca="1">IF(G48&gt;=Strategies!$E$4,Strategies!$F$4,0)+IF(AND(G48&gt;=Strategies!$C$4,G48&lt;Strategies!$E$4),Strategies!$D$4,0)</f>
        <v>0.05</v>
      </c>
      <c r="N48" s="5">
        <f ca="1">IF(H48&gt;=Strategies!$G$5,Strategies!$H$5,0)+IF(AND(H48&gt;=Strategies!$E$5,H48&lt;Strategies!$G$5),Strategies!$F$5,0)+IF(AND(H48&lt;Strategies!$E$5,H48&gt;=Strategies!$C$5),Strategies!$D$5,0)</f>
        <v>0.04</v>
      </c>
      <c r="O48" s="4">
        <f t="shared" ca="1" si="0"/>
        <v>114.37008561208715</v>
      </c>
      <c r="P48" s="4">
        <f t="shared" ca="1" si="4"/>
        <v>115.63</v>
      </c>
      <c r="Q48" s="4">
        <f ca="1">(B48/Strategies!$C$3)^(1/Strategies!$K$3)*(Strategies!$C$3*(1-Strategies!$D$3))</f>
        <v>48.520702545878819</v>
      </c>
      <c r="R48" s="4">
        <f ca="1">(C48/Strategies!$C$4)^(1/Strategies!$K$4)*(Strategies!$C$4*(1-Strategies!$D$4))</f>
        <v>36.038015307721217</v>
      </c>
      <c r="S48" s="4">
        <f ca="1">IF(D48&lt;=Strategies!$E$5,(D48/Strategies!$C$5)^(1/Strategies!$I$5)*(Strategies!$C$5*(1-Strategies!$D$5)),0)+IF(D48&gt;Strategies!$E$5,(D48/Strategies!$E$5)^(1/Strategies!$J$5)*(Strategies!$E$5*(1-Strategies!$F$5)),0)</f>
        <v>38.238589833562457</v>
      </c>
      <c r="T48" s="4">
        <f ca="1">(Q48^Strategies!$K$4+R48^Strategies!$K$4)^(1/Strategies!$K$4)</f>
        <v>80.213046908940882</v>
      </c>
      <c r="U48" s="4">
        <f ca="1">Q48^Strategies!$K$4/T48^(Strategies!$K$4-1)</f>
        <v>46.515905656218315</v>
      </c>
      <c r="V48" s="4">
        <f ca="1">R48^Strategies!$K$4/T48^(Strategies!$K$4-1)</f>
        <v>33.697141252722595</v>
      </c>
      <c r="W48" s="4">
        <f ca="1">(T48^Strategies!$K$5+S48^Strategies!$K$5)^(1/Strategies!$K$5)</f>
        <v>114.37008561208712</v>
      </c>
      <c r="X48" s="4">
        <f ca="1">U48*(T48/W48)^(Strategies!$K$5-1)</f>
        <v>45.546033523061411</v>
      </c>
      <c r="Y48" s="4">
        <f ca="1">V48*(T48/W48)^(Strategies!$K$5-1)</f>
        <v>32.994544628900897</v>
      </c>
      <c r="Z48" s="4">
        <f ca="1">S48^Strategies!$K$5/W48^(Strategies!$K$5-1)</f>
        <v>35.829507460124844</v>
      </c>
      <c r="AA48" s="5">
        <f t="shared" ca="1" si="1"/>
        <v>0.10694051915565861</v>
      </c>
      <c r="AB48" s="5">
        <f t="shared" ca="1" si="2"/>
        <v>5.7298724888545816E-2</v>
      </c>
      <c r="AC48" s="5">
        <f t="shared" ca="1" si="3"/>
        <v>5.7118224733556766E-2</v>
      </c>
    </row>
    <row r="49" spans="1:29">
      <c r="A49" s="3">
        <f t="shared" si="15"/>
        <v>46</v>
      </c>
      <c r="B49" s="4">
        <f t="shared" ca="1" si="16"/>
        <v>51</v>
      </c>
      <c r="C49" s="4">
        <f t="shared" ca="1" si="17"/>
        <v>35</v>
      </c>
      <c r="D49" s="4">
        <f t="shared" ca="1" si="18"/>
        <v>39</v>
      </c>
      <c r="E49" s="4">
        <f t="shared" ca="1" si="19"/>
        <v>125</v>
      </c>
      <c r="F49" s="4">
        <f ca="1">EXP((LN(1-AA49)*(LN(Strategies!$E$3)-LN(Strategies!$C$3))+LN(1-Strategies!$F$3)*LN(Strategies!$C$3)-LN(1-Strategies!$D$3)*LN(Strategies!$E$3))/(LN(1-Strategies!$F$3)-LN(1-Strategies!$D$3)))</f>
        <v>110.45770562963764</v>
      </c>
      <c r="G49" s="4">
        <f ca="1">EXP((LN(1-AB49)*(LN(Strategies!$E$4)-LN(Strategies!$C$4))+LN(1-Strategies!$F$4)*LN(Strategies!$C$4)-LN(1-Strategies!$D$4)*LN(Strategies!$E$4))/(LN(1-Strategies!$F$4)-LN(1-Strategies!$D$4)))</f>
        <v>110.01955486791694</v>
      </c>
      <c r="H49" s="4">
        <f ca="1">IF(AC49&lt;=Strategies!$F$5,EXP((LN(1-AC49)*(LN(Strategies!$E$5)-LN(Strategies!$C$5))+LN(1-Strategies!$F$5)*LN(Strategies!$C$5)-LN(1-Strategies!$D$5)*LN(Strategies!$E$5))/(LN(1-Strategies!$F$5)-LN(1-Strategies!$D$5))),EXP((LN(1-AC49)*(LN(Strategies!$G$5)-LN(Strategies!$E$5))+LN(1-Strategies!$H$5)*LN(Strategies!$E$5)-LN(1-Strategies!$F$5)*LN(Strategies!$G$5))/(LN(1-Strategies!$H$5)-LN(1-Strategies!$F$5))))</f>
        <v>122.29843699626889</v>
      </c>
      <c r="I49" s="5">
        <f ca="1">IF(AA49&gt;Strategies!$F$3,Strategies!$F$3,AA49)</f>
        <v>0.10735151450256641</v>
      </c>
      <c r="J49" s="5">
        <f ca="1">IF(AB49&gt;Strategies!$F$4,Strategies!$F$4,AB49)</f>
        <v>5.7732565910230571E-2</v>
      </c>
      <c r="K49" s="5">
        <f ca="1">IF(AC49&gt;Strategies!$H$5,Strategies!$H$5,AC49)</f>
        <v>5.7552148823307392E-2</v>
      </c>
      <c r="L49" s="5">
        <f ca="1">IF(F49&gt;=Strategies!$E$3,Strategies!$F$3,0)+IF(AND(F49&gt;=Strategies!$C$3,F49&lt;Strategies!$E$3),Strategies!$D$3,0)</f>
        <v>0.1</v>
      </c>
      <c r="M49" s="5">
        <f ca="1">IF(G49&gt;=Strategies!$E$4,Strategies!$F$4,0)+IF(AND(G49&gt;=Strategies!$C$4,G49&lt;Strategies!$E$4),Strategies!$D$4,0)</f>
        <v>0.05</v>
      </c>
      <c r="N49" s="5">
        <f ca="1">IF(H49&gt;=Strategies!$G$5,Strategies!$H$5,0)+IF(AND(H49&gt;=Strategies!$E$5,H49&lt;Strategies!$G$5),Strategies!$F$5,0)+IF(AND(H49&lt;Strategies!$E$5,H49&gt;=Strategies!$C$5),Strategies!$D$5,0)</f>
        <v>0.04</v>
      </c>
      <c r="O49" s="4">
        <f t="shared" ca="1" si="0"/>
        <v>115.25989914940206</v>
      </c>
      <c r="P49" s="4">
        <f t="shared" ca="1" si="4"/>
        <v>116.59</v>
      </c>
      <c r="Q49" s="4">
        <f ca="1">(B49/Strategies!$C$3)^(1/Strategies!$K$3)*(Strategies!$C$3*(1-Strategies!$D$3))</f>
        <v>48.520702545878819</v>
      </c>
      <c r="R49" s="4">
        <f ca="1">(C49/Strategies!$C$4)^(1/Strategies!$K$4)*(Strategies!$C$4*(1-Strategies!$D$4))</f>
        <v>36.038015307721217</v>
      </c>
      <c r="S49" s="4">
        <f ca="1">IF(D49&lt;=Strategies!$E$5,(D49/Strategies!$C$5)^(1/Strategies!$I$5)*(Strategies!$C$5*(1-Strategies!$D$5)),0)+IF(D49&gt;Strategies!$E$5,(D49/Strategies!$E$5)^(1/Strategies!$J$5)*(Strategies!$E$5*(1-Strategies!$F$5)),0)</f>
        <v>39.187756678236269</v>
      </c>
      <c r="T49" s="4">
        <f ca="1">(Q49^Strategies!$K$4+R49^Strategies!$K$4)^(1/Strategies!$K$4)</f>
        <v>80.213046908940882</v>
      </c>
      <c r="U49" s="4">
        <f ca="1">Q49^Strategies!$K$4/T49^(Strategies!$K$4-1)</f>
        <v>46.515905656218315</v>
      </c>
      <c r="V49" s="4">
        <f ca="1">R49^Strategies!$K$4/T49^(Strategies!$K$4-1)</f>
        <v>33.697141252722595</v>
      </c>
      <c r="W49" s="4">
        <f ca="1">(T49^Strategies!$K$5+S49^Strategies!$K$5)^(1/Strategies!$K$5)</f>
        <v>115.25989914940195</v>
      </c>
      <c r="X49" s="4">
        <f ca="1">U49*(T49/W49)^(Strategies!$K$5-1)</f>
        <v>45.525072760369113</v>
      </c>
      <c r="Y49" s="4">
        <f ca="1">V49*(T49/W49)^(Strategies!$K$5-1)</f>
        <v>32.979360193141929</v>
      </c>
      <c r="Z49" s="4">
        <f ca="1">S49^Strategies!$K$5/W49^(Strategies!$K$5-1)</f>
        <v>36.75546619589101</v>
      </c>
      <c r="AA49" s="5">
        <f t="shared" ca="1" si="1"/>
        <v>0.10735151450256641</v>
      </c>
      <c r="AB49" s="5">
        <f t="shared" ca="1" si="2"/>
        <v>5.7732565910230571E-2</v>
      </c>
      <c r="AC49" s="5">
        <f t="shared" ca="1" si="3"/>
        <v>5.7552148823307392E-2</v>
      </c>
    </row>
    <row r="50" spans="1:29">
      <c r="A50" s="3">
        <f t="shared" si="15"/>
        <v>47</v>
      </c>
      <c r="B50" s="4">
        <f t="shared" ca="1" si="16"/>
        <v>51</v>
      </c>
      <c r="C50" s="4">
        <f t="shared" ca="1" si="17"/>
        <v>35</v>
      </c>
      <c r="D50" s="4">
        <f t="shared" ca="1" si="18"/>
        <v>40</v>
      </c>
      <c r="E50" s="4">
        <f t="shared" ca="1" si="19"/>
        <v>126</v>
      </c>
      <c r="F50" s="4">
        <f ca="1">EXP((LN(1-AA50)*(LN(Strategies!$E$3)-LN(Strategies!$C$3))+LN(1-Strategies!$F$3)*LN(Strategies!$C$3)-LN(1-Strategies!$D$3)*LN(Strategies!$E$3))/(LN(1-Strategies!$F$3)-LN(1-Strategies!$D$3)))</f>
        <v>111.07097242671557</v>
      </c>
      <c r="G50" s="4">
        <f ca="1">EXP((LN(1-AB50)*(LN(Strategies!$E$4)-LN(Strategies!$C$4))+LN(1-Strategies!$F$4)*LN(Strategies!$C$4)-LN(1-Strategies!$D$4)*LN(Strategies!$E$4))/(LN(1-Strategies!$F$4)-LN(1-Strategies!$D$4)))</f>
        <v>110.6701226070584</v>
      </c>
      <c r="H50" s="4">
        <f ca="1">IF(AC50&lt;=Strategies!$F$5,EXP((LN(1-AC50)*(LN(Strategies!$E$5)-LN(Strategies!$C$5))+LN(1-Strategies!$F$5)*LN(Strategies!$C$5)-LN(1-Strategies!$D$5)*LN(Strategies!$E$5))/(LN(1-Strategies!$F$5)-LN(1-Strategies!$D$5))),EXP((LN(1-AC50)*(LN(Strategies!$G$5)-LN(Strategies!$E$5))+LN(1-Strategies!$H$5)*LN(Strategies!$E$5)-LN(1-Strategies!$F$5)*LN(Strategies!$G$5))/(LN(1-Strategies!$H$5)-LN(1-Strategies!$F$5))))</f>
        <v>123.29843699626893</v>
      </c>
      <c r="I50" s="5">
        <f ca="1">IF(AA50&gt;Strategies!$F$3,Strategies!$F$3,AA50)</f>
        <v>0.1077589760616573</v>
      </c>
      <c r="J50" s="5">
        <f ca="1">IF(AB50&gt;Strategies!$F$4,Strategies!$F$4,AB50)</f>
        <v>5.8162676714217487E-2</v>
      </c>
      <c r="K50" s="5">
        <f ca="1">IF(AC50&gt;Strategies!$H$5,Strategies!$H$5,AC50)</f>
        <v>5.7982341981130725E-2</v>
      </c>
      <c r="L50" s="5">
        <f ca="1">IF(F50&gt;=Strategies!$E$3,Strategies!$F$3,0)+IF(AND(F50&gt;=Strategies!$C$3,F50&lt;Strategies!$E$3),Strategies!$D$3,0)</f>
        <v>0.1</v>
      </c>
      <c r="M50" s="5">
        <f ca="1">IF(G50&gt;=Strategies!$E$4,Strategies!$F$4,0)+IF(AND(G50&gt;=Strategies!$C$4,G50&lt;Strategies!$E$4),Strategies!$D$4,0)</f>
        <v>0.05</v>
      </c>
      <c r="N50" s="5">
        <f ca="1">IF(H50&gt;=Strategies!$G$5,Strategies!$H$5,0)+IF(AND(H50&gt;=Strategies!$E$5,H50&lt;Strategies!$G$5),Strategies!$F$5,0)+IF(AND(H50&lt;Strategies!$E$5,H50&gt;=Strategies!$C$5),Strategies!$D$5,0)</f>
        <v>0.04</v>
      </c>
      <c r="O50" s="4">
        <f t="shared" ca="1" si="0"/>
        <v>116.14930485661264</v>
      </c>
      <c r="P50" s="4">
        <f t="shared" ca="1" si="4"/>
        <v>117.55000000000001</v>
      </c>
      <c r="Q50" s="4">
        <f ca="1">(B50/Strategies!$C$3)^(1/Strategies!$K$3)*(Strategies!$C$3*(1-Strategies!$D$3))</f>
        <v>48.520702545878819</v>
      </c>
      <c r="R50" s="4">
        <f ca="1">(C50/Strategies!$C$4)^(1/Strategies!$K$4)*(Strategies!$C$4*(1-Strategies!$D$4))</f>
        <v>36.038015307721217</v>
      </c>
      <c r="S50" s="4">
        <f ca="1">IF(D50&lt;=Strategies!$E$5,(D50/Strategies!$C$5)^(1/Strategies!$I$5)*(Strategies!$C$5*(1-Strategies!$D$5)),0)+IF(D50&gt;Strategies!$E$5,(D50/Strategies!$E$5)^(1/Strategies!$J$5)*(Strategies!$E$5*(1-Strategies!$F$5)),0)</f>
        <v>40.135559849194294</v>
      </c>
      <c r="T50" s="4">
        <f ca="1">(Q50^Strategies!$K$4+R50^Strategies!$K$4)^(1/Strategies!$K$4)</f>
        <v>80.213046908940882</v>
      </c>
      <c r="U50" s="4">
        <f ca="1">Q50^Strategies!$K$4/T50^(Strategies!$K$4-1)</f>
        <v>46.515905656218315</v>
      </c>
      <c r="V50" s="4">
        <f ca="1">R50^Strategies!$K$4/T50^(Strategies!$K$4-1)</f>
        <v>33.697141252722595</v>
      </c>
      <c r="W50" s="4">
        <f ca="1">(T50^Strategies!$K$5+S50^Strategies!$K$5)^(1/Strategies!$K$5)</f>
        <v>116.14930485661257</v>
      </c>
      <c r="X50" s="4">
        <f ca="1">U50*(T50/W50)^(Strategies!$K$5-1)</f>
        <v>45.504292220855476</v>
      </c>
      <c r="Y50" s="4">
        <f ca="1">V50*(T50/W50)^(Strategies!$K$5-1)</f>
        <v>32.964306315002389</v>
      </c>
      <c r="Z50" s="4">
        <f ca="1">S50^Strategies!$K$5/W50^(Strategies!$K$5-1)</f>
        <v>37.680706320754773</v>
      </c>
      <c r="AA50" s="5">
        <f t="shared" ca="1" si="1"/>
        <v>0.1077589760616573</v>
      </c>
      <c r="AB50" s="5">
        <f t="shared" ca="1" si="2"/>
        <v>5.8162676714217487E-2</v>
      </c>
      <c r="AC50" s="5">
        <f t="shared" ca="1" si="3"/>
        <v>5.7982341981130725E-2</v>
      </c>
    </row>
    <row r="51" spans="1:29">
      <c r="A51" s="3">
        <f t="shared" si="15"/>
        <v>48</v>
      </c>
      <c r="B51" s="4">
        <f t="shared" ca="1" si="16"/>
        <v>51</v>
      </c>
      <c r="C51" s="4">
        <f t="shared" ca="1" si="17"/>
        <v>36</v>
      </c>
      <c r="D51" s="4">
        <f t="shared" ca="1" si="18"/>
        <v>40</v>
      </c>
      <c r="E51" s="4">
        <f t="shared" ca="1" si="19"/>
        <v>127</v>
      </c>
      <c r="F51" s="4">
        <f ca="1">EXP((LN(1-AA51)*(LN(Strategies!$E$3)-LN(Strategies!$C$3))+LN(1-Strategies!$F$3)*LN(Strategies!$C$3)-LN(1-Strategies!$D$3)*LN(Strategies!$E$3))/(LN(1-Strategies!$F$3)-LN(1-Strategies!$D$3)))</f>
        <v>112.0350771149399</v>
      </c>
      <c r="G51" s="4">
        <f ca="1">EXP((LN(1-AB51)*(LN(Strategies!$E$4)-LN(Strategies!$C$4))+LN(1-Strategies!$F$4)*LN(Strategies!$C$4)-LN(1-Strategies!$D$4)*LN(Strategies!$E$4))/(LN(1-Strategies!$F$4)-LN(1-Strategies!$D$4)))</f>
        <v>111.69333800333067</v>
      </c>
      <c r="H51" s="4">
        <f ca="1">IF(AC51&lt;=Strategies!$F$5,EXP((LN(1-AC51)*(LN(Strategies!$E$5)-LN(Strategies!$C$5))+LN(1-Strategies!$F$5)*LN(Strategies!$C$5)-LN(1-Strategies!$D$5)*LN(Strategies!$E$5))/(LN(1-Strategies!$F$5)-LN(1-Strategies!$D$5))),EXP((LN(1-AC51)*(LN(Strategies!$G$5)-LN(Strategies!$E$5))+LN(1-Strategies!$H$5)*LN(Strategies!$E$5)-LN(1-Strategies!$F$5)*LN(Strategies!$G$5))/(LN(1-Strategies!$H$5)-LN(1-Strategies!$F$5))))</f>
        <v>124.27547394103699</v>
      </c>
      <c r="I51" s="5">
        <f ca="1">IF(AA51&gt;Strategies!$F$3,Strategies!$F$3,AA51)</f>
        <v>0.10839464017379097</v>
      </c>
      <c r="J51" s="5">
        <f ca="1">IF(AB51&gt;Strategies!$F$4,Strategies!$F$4,AB51)</f>
        <v>5.8833674986902063E-2</v>
      </c>
      <c r="K51" s="5">
        <f ca="1">IF(AC51&gt;Strategies!$H$5,Strategies!$H$5,AC51)</f>
        <v>5.8399112568292666E-2</v>
      </c>
      <c r="L51" s="5">
        <f ca="1">IF(F51&gt;=Strategies!$E$3,Strategies!$F$3,0)+IF(AND(F51&gt;=Strategies!$C$3,F51&lt;Strategies!$E$3),Strategies!$D$3,0)</f>
        <v>0.1</v>
      </c>
      <c r="M51" s="5">
        <f ca="1">IF(G51&gt;=Strategies!$E$4,Strategies!$F$4,0)+IF(AND(G51&gt;=Strategies!$C$4,G51&lt;Strategies!$E$4),Strategies!$D$4,0)</f>
        <v>0.05</v>
      </c>
      <c r="N51" s="5">
        <f ca="1">IF(H51&gt;=Strategies!$G$5,Strategies!$H$5,0)+IF(AND(H51&gt;=Strategies!$E$5,H51&lt;Strategies!$G$5),Strategies!$F$5,0)+IF(AND(H51&lt;Strategies!$E$5,H51&gt;=Strategies!$C$5),Strategies!$D$5,0)</f>
        <v>0.04</v>
      </c>
      <c r="O51" s="4">
        <f t="shared" ca="1" si="0"/>
        <v>117.01789654887648</v>
      </c>
      <c r="P51" s="4">
        <f t="shared" ca="1" si="4"/>
        <v>118.5</v>
      </c>
      <c r="Q51" s="4">
        <f ca="1">(B51/Strategies!$C$3)^(1/Strategies!$K$3)*(Strategies!$C$3*(1-Strategies!$D$3))</f>
        <v>48.520702545878819</v>
      </c>
      <c r="R51" s="4">
        <f ca="1">(C51/Strategies!$C$4)^(1/Strategies!$K$4)*(Strategies!$C$4*(1-Strategies!$D$4))</f>
        <v>36.986896280268624</v>
      </c>
      <c r="S51" s="4">
        <f ca="1">IF(D51&lt;=Strategies!$E$5,(D51/Strategies!$C$5)^(1/Strategies!$I$5)*(Strategies!$C$5*(1-Strategies!$D$5)),0)+IF(D51&gt;Strategies!$E$5,(D51/Strategies!$E$5)^(1/Strategies!$J$5)*(Strategies!$E$5*(1-Strategies!$F$5)),0)</f>
        <v>40.135559849194294</v>
      </c>
      <c r="T51" s="4">
        <f ca="1">(Q51^Strategies!$K$4+R51^Strategies!$K$4)^(1/Strategies!$K$4)</f>
        <v>81.100854323545676</v>
      </c>
      <c r="U51" s="4">
        <f ca="1">Q51^Strategies!$K$4/T51^(Strategies!$K$4-1)</f>
        <v>46.4729469694092</v>
      </c>
      <c r="V51" s="4">
        <f ca="1">R51^Strategies!$K$4/T51^(Strategies!$K$4-1)</f>
        <v>34.627907354136489</v>
      </c>
      <c r="W51" s="4">
        <f ca="1">(T51^Strategies!$K$5+S51^Strategies!$K$5)^(1/Strategies!$K$5)</f>
        <v>117.01789654887654</v>
      </c>
      <c r="X51" s="4">
        <f ca="1">U51*(T51/W51)^(Strategies!$K$5-1)</f>
        <v>45.471873351136658</v>
      </c>
      <c r="Y51" s="4">
        <f ca="1">V51*(T51/W51)^(Strategies!$K$5-1)</f>
        <v>33.881987700471527</v>
      </c>
      <c r="Z51" s="4">
        <f ca="1">S51^Strategies!$K$5/W51^(Strategies!$K$5-1)</f>
        <v>37.664035497268294</v>
      </c>
      <c r="AA51" s="5">
        <f t="shared" ca="1" si="1"/>
        <v>0.10839464017379097</v>
      </c>
      <c r="AB51" s="5">
        <f t="shared" ca="1" si="2"/>
        <v>5.8833674986902063E-2</v>
      </c>
      <c r="AC51" s="5">
        <f t="shared" ca="1" si="3"/>
        <v>5.8399112568292666E-2</v>
      </c>
    </row>
    <row r="52" spans="1:29">
      <c r="A52" s="3">
        <f t="shared" si="15"/>
        <v>49</v>
      </c>
      <c r="B52" s="4">
        <f t="shared" ca="1" si="16"/>
        <v>52</v>
      </c>
      <c r="C52" s="4">
        <f t="shared" ca="1" si="17"/>
        <v>36</v>
      </c>
      <c r="D52" s="4">
        <f t="shared" ca="1" si="18"/>
        <v>40</v>
      </c>
      <c r="E52" s="4">
        <f t="shared" ca="1" si="19"/>
        <v>128</v>
      </c>
      <c r="F52" s="4">
        <f ca="1">EXP((LN(1-AA52)*(LN(Strategies!$E$3)-LN(Strategies!$C$3))+LN(1-Strategies!$F$3)*LN(Strategies!$C$3)-LN(1-Strategies!$D$3)*LN(Strategies!$E$3))/(LN(1-Strategies!$F$3)-LN(1-Strategies!$D$3)))</f>
        <v>113.08744368937747</v>
      </c>
      <c r="G52" s="4">
        <f ca="1">EXP((LN(1-AB52)*(LN(Strategies!$E$4)-LN(Strategies!$C$4))+LN(1-Strategies!$F$4)*LN(Strategies!$C$4)-LN(1-Strategies!$D$4)*LN(Strategies!$E$4))/(LN(1-Strategies!$F$4)-LN(1-Strategies!$D$4)))</f>
        <v>112.65698495826531</v>
      </c>
      <c r="H52" s="4">
        <f ca="1">IF(AC52&lt;=Strategies!$F$5,EXP((LN(1-AC52)*(LN(Strategies!$E$5)-LN(Strategies!$C$5))+LN(1-Strategies!$F$5)*LN(Strategies!$C$5)-LN(1-Strategies!$D$5)*LN(Strategies!$E$5))/(LN(1-Strategies!$F$5)-LN(1-Strategies!$D$5))),EXP((LN(1-AC52)*(LN(Strategies!$G$5)-LN(Strategies!$E$5))+LN(1-Strategies!$H$5)*LN(Strategies!$E$5)-LN(1-Strategies!$F$5)*LN(Strategies!$G$5))/(LN(1-Strategies!$H$5)-LN(1-Strategies!$F$5))))</f>
        <v>125.19573314731683</v>
      </c>
      <c r="I52" s="5">
        <f ca="1">IF(AA52&gt;Strategies!$F$3,Strategies!$F$3,AA52)</f>
        <v>0.1090817738549047</v>
      </c>
      <c r="J52" s="5">
        <f ca="1">IF(AB52&gt;Strategies!$F$4,Strategies!$F$4,AB52)</f>
        <v>5.9459581401235528E-2</v>
      </c>
      <c r="K52" s="5">
        <f ca="1">IF(AC52&gt;Strategies!$H$5,Strategies!$H$5,AC52)</f>
        <v>5.8788511269177723E-2</v>
      </c>
      <c r="L52" s="5">
        <f ca="1">IF(F52&gt;=Strategies!$E$3,Strategies!$F$3,0)+IF(AND(F52&gt;=Strategies!$C$3,F52&lt;Strategies!$E$3),Strategies!$D$3,0)</f>
        <v>0.1</v>
      </c>
      <c r="M52" s="5">
        <f ca="1">IF(G52&gt;=Strategies!$E$4,Strategies!$F$4,0)+IF(AND(G52&gt;=Strategies!$C$4,G52&lt;Strategies!$E$4),Strategies!$D$4,0)</f>
        <v>0.05</v>
      </c>
      <c r="N52" s="5">
        <f ca="1">IF(H52&gt;=Strategies!$G$5,Strategies!$H$5,0)+IF(AND(H52&gt;=Strategies!$E$5,H52&lt;Strategies!$G$5),Strategies!$F$5,0)+IF(AND(H52&lt;Strategies!$E$5,H52&gt;=Strategies!$C$5),Strategies!$D$5,0)</f>
        <v>0.04</v>
      </c>
      <c r="O52" s="4">
        <f t="shared" ca="1" si="0"/>
        <v>117.83566237833335</v>
      </c>
      <c r="P52" s="4">
        <f t="shared" ca="1" si="4"/>
        <v>119.4</v>
      </c>
      <c r="Q52" s="4">
        <f ca="1">(B52/Strategies!$C$3)^(1/Strategies!$K$3)*(Strategies!$C$3*(1-Strategies!$D$3))</f>
        <v>49.392934716529282</v>
      </c>
      <c r="R52" s="4">
        <f ca="1">(C52/Strategies!$C$4)^(1/Strategies!$K$4)*(Strategies!$C$4*(1-Strategies!$D$4))</f>
        <v>36.986896280268624</v>
      </c>
      <c r="S52" s="4">
        <f ca="1">IF(D52&lt;=Strategies!$E$5,(D52/Strategies!$C$5)^(1/Strategies!$I$5)*(Strategies!$C$5*(1-Strategies!$D$5)),0)+IF(D52&gt;Strategies!$E$5,(D52/Strategies!$E$5)^(1/Strategies!$J$5)*(Strategies!$E$5*(1-Strategies!$F$5)),0)</f>
        <v>40.135559849194294</v>
      </c>
      <c r="T52" s="4">
        <f ca="1">(Q52^Strategies!$K$4+R52^Strategies!$K$4)^(1/Strategies!$K$4)</f>
        <v>81.936541619223064</v>
      </c>
      <c r="U52" s="4">
        <f ca="1">Q52^Strategies!$K$4/T52^(Strategies!$K$4-1)</f>
        <v>47.338419330013778</v>
      </c>
      <c r="V52" s="4">
        <f ca="1">R52^Strategies!$K$4/T52^(Strategies!$K$4-1)</f>
        <v>34.598122289209336</v>
      </c>
      <c r="W52" s="4">
        <f ca="1">(T52^Strategies!$K$5+S52^Strategies!$K$5)^(1/Strategies!$K$5)</f>
        <v>117.83566237833331</v>
      </c>
      <c r="X52" s="4">
        <f ca="1">U52*(T52/W52)^(Strategies!$K$5-1)</f>
        <v>46.327747759544955</v>
      </c>
      <c r="Y52" s="4">
        <f ca="1">V52*(T52/W52)^(Strategies!$K$5-1)</f>
        <v>33.859455069555523</v>
      </c>
      <c r="Z52" s="4">
        <f ca="1">S52^Strategies!$K$5/W52^(Strategies!$K$5-1)</f>
        <v>37.648459549232889</v>
      </c>
      <c r="AA52" s="5">
        <f t="shared" ca="1" si="1"/>
        <v>0.1090817738549047</v>
      </c>
      <c r="AB52" s="5">
        <f t="shared" ca="1" si="2"/>
        <v>5.9459581401235528E-2</v>
      </c>
      <c r="AC52" s="5">
        <f t="shared" ca="1" si="3"/>
        <v>5.8788511269177723E-2</v>
      </c>
    </row>
    <row r="53" spans="1:29">
      <c r="A53" s="3">
        <f t="shared" si="15"/>
        <v>50</v>
      </c>
      <c r="B53" s="4">
        <f t="shared" ca="1" si="16"/>
        <v>53</v>
      </c>
      <c r="C53" s="4">
        <f t="shared" ca="1" si="17"/>
        <v>36</v>
      </c>
      <c r="D53" s="4">
        <f t="shared" ca="1" si="18"/>
        <v>40</v>
      </c>
      <c r="E53" s="4">
        <f t="shared" ca="1" si="19"/>
        <v>129</v>
      </c>
      <c r="F53" s="4">
        <f ca="1">EXP((LN(1-AA53)*(LN(Strategies!$E$3)-LN(Strategies!$C$3))+LN(1-Strategies!$F$3)*LN(Strategies!$C$3)-LN(1-Strategies!$D$3)*LN(Strategies!$E$3))/(LN(1-Strategies!$F$3)-LN(1-Strategies!$D$3)))</f>
        <v>114.13865018175109</v>
      </c>
      <c r="G53" s="4">
        <f ca="1">EXP((LN(1-AB53)*(LN(Strategies!$E$4)-LN(Strategies!$C$4))+LN(1-Strategies!$F$4)*LN(Strategies!$C$4)-LN(1-Strategies!$D$4)*LN(Strategies!$E$4))/(LN(1-Strategies!$F$4)-LN(1-Strategies!$D$4)))</f>
        <v>113.62019256344573</v>
      </c>
      <c r="H53" s="4">
        <f ca="1">IF(AC53&lt;=Strategies!$F$5,EXP((LN(1-AC53)*(LN(Strategies!$E$5)-LN(Strategies!$C$5))+LN(1-Strategies!$F$5)*LN(Strategies!$C$5)-LN(1-Strategies!$D$5)*LN(Strategies!$E$5))/(LN(1-Strategies!$F$5)-LN(1-Strategies!$D$5))),EXP((LN(1-AC53)*(LN(Strategies!$G$5)-LN(Strategies!$E$5))+LN(1-Strategies!$H$5)*LN(Strategies!$E$5)-LN(1-Strategies!$F$5)*LN(Strategies!$G$5))/(LN(1-Strategies!$H$5)-LN(1-Strategies!$F$5))))</f>
        <v>126.11566579484156</v>
      </c>
      <c r="I53" s="5">
        <f ca="1">IF(AA53&gt;Strategies!$F$3,Strategies!$F$3,AA53)</f>
        <v>0.10976127439559424</v>
      </c>
      <c r="J53" s="5">
        <f ca="1">IF(AB53&gt;Strategies!$F$4,Strategies!$F$4,AB53)</f>
        <v>6.0079464263176452E-2</v>
      </c>
      <c r="K53" s="5">
        <f ca="1">IF(AC53&gt;Strategies!$H$5,Strategies!$H$5,AC53)</f>
        <v>5.9174762271748227E-2</v>
      </c>
      <c r="L53" s="5">
        <f ca="1">IF(F53&gt;=Strategies!$E$3,Strategies!$F$3,0)+IF(AND(F53&gt;=Strategies!$C$3,F53&lt;Strategies!$E$3),Strategies!$D$3,0)</f>
        <v>0.1</v>
      </c>
      <c r="M53" s="5">
        <f ca="1">IF(G53&gt;=Strategies!$E$4,Strategies!$F$4,0)+IF(AND(G53&gt;=Strategies!$C$4,G53&lt;Strategies!$E$4),Strategies!$D$4,0)</f>
        <v>0.05</v>
      </c>
      <c r="N53" s="5">
        <f ca="1">IF(H53&gt;=Strategies!$G$5,Strategies!$H$5,0)+IF(AND(H53&gt;=Strategies!$E$5,H53&lt;Strategies!$G$5),Strategies!$F$5,0)+IF(AND(H53&lt;Strategies!$E$5,H53&gt;=Strategies!$C$5),Strategies!$D$5,0)</f>
        <v>0.04</v>
      </c>
      <c r="O53" s="4">
        <f t="shared" ca="1" si="0"/>
        <v>118.65280125268922</v>
      </c>
      <c r="P53" s="4">
        <f t="shared" ca="1" si="4"/>
        <v>120.30000000000001</v>
      </c>
      <c r="Q53" s="4">
        <f ca="1">(B53/Strategies!$C$3)^(1/Strategies!$K$3)*(Strategies!$C$3*(1-Strategies!$D$3))</f>
        <v>50.263784699526227</v>
      </c>
      <c r="R53" s="4">
        <f ca="1">(C53/Strategies!$C$4)^(1/Strategies!$K$4)*(Strategies!$C$4*(1-Strategies!$D$4))</f>
        <v>36.986896280268624</v>
      </c>
      <c r="S53" s="4">
        <f ca="1">IF(D53&lt;=Strategies!$E$5,(D53/Strategies!$C$5)^(1/Strategies!$I$5)*(Strategies!$C$5*(1-Strategies!$D$5)),0)+IF(D53&gt;Strategies!$E$5,(D53/Strategies!$E$5)^(1/Strategies!$J$5)*(Strategies!$E$5*(1-Strategies!$F$5)),0)</f>
        <v>40.135559849194294</v>
      </c>
      <c r="T53" s="4">
        <f ca="1">(Q53^Strategies!$K$4+R53^Strategies!$K$4)^(1/Strategies!$K$4)</f>
        <v>82.771426683830072</v>
      </c>
      <c r="U53" s="4">
        <f ca="1">Q53^Strategies!$K$4/T53^(Strategies!$K$4-1)</f>
        <v>48.202733857390477</v>
      </c>
      <c r="V53" s="4">
        <f ca="1">R53^Strategies!$K$4/T53^(Strategies!$K$4-1)</f>
        <v>34.568692826439609</v>
      </c>
      <c r="W53" s="4">
        <f ca="1">(T53^Strategies!$K$5+S53^Strategies!$K$5)^(1/Strategies!$K$5)</f>
        <v>118.65280125268922</v>
      </c>
      <c r="X53" s="4">
        <f ca="1">U53*(T53/W53)^(Strategies!$K$5-1)</f>
        <v>47.182652457033505</v>
      </c>
      <c r="Y53" s="4">
        <f ca="1">V53*(T53/W53)^(Strategies!$K$5-1)</f>
        <v>33.837139286525648</v>
      </c>
      <c r="Z53" s="4">
        <f ca="1">S53^Strategies!$K$5/W53^(Strategies!$K$5-1)</f>
        <v>37.633009509130069</v>
      </c>
      <c r="AA53" s="5">
        <f t="shared" ca="1" si="1"/>
        <v>0.10976127439559424</v>
      </c>
      <c r="AB53" s="5">
        <f t="shared" ca="1" si="2"/>
        <v>6.0079464263176452E-2</v>
      </c>
      <c r="AC53" s="5">
        <f t="shared" ca="1" si="3"/>
        <v>5.9174762271748227E-2</v>
      </c>
    </row>
    <row r="54" spans="1:29">
      <c r="A54" s="3">
        <f t="shared" si="15"/>
        <v>51</v>
      </c>
      <c r="B54" s="4">
        <f t="shared" ca="1" si="16"/>
        <v>53</v>
      </c>
      <c r="C54" s="4">
        <f t="shared" ca="1" si="17"/>
        <v>37</v>
      </c>
      <c r="D54" s="4">
        <f t="shared" ca="1" si="18"/>
        <v>40</v>
      </c>
      <c r="E54" s="4">
        <f t="shared" ca="1" si="19"/>
        <v>130</v>
      </c>
      <c r="F54" s="4">
        <f ca="1">EXP((LN(1-AA54)*(LN(Strategies!$E$3)-LN(Strategies!$C$3))+LN(1-Strategies!$F$3)*LN(Strategies!$C$3)-LN(1-Strategies!$D$3)*LN(Strategies!$E$3))/(LN(1-Strategies!$F$3)-LN(1-Strategies!$D$3)))</f>
        <v>115.10262841312745</v>
      </c>
      <c r="G54" s="4">
        <f ca="1">EXP((LN(1-AB54)*(LN(Strategies!$E$4)-LN(Strategies!$C$4))+LN(1-Strategies!$F$4)*LN(Strategies!$C$4)-LN(1-Strategies!$D$4)*LN(Strategies!$E$4))/(LN(1-Strategies!$F$4)-LN(1-Strategies!$D$4)))</f>
        <v>114.64230762369114</v>
      </c>
      <c r="H54" s="4">
        <f ca="1">IF(AC54&lt;=Strategies!$F$5,EXP((LN(1-AC54)*(LN(Strategies!$E$5)-LN(Strategies!$C$5))+LN(1-Strategies!$F$5)*LN(Strategies!$C$5)-LN(1-Strategies!$D$5)*LN(Strategies!$E$5))/(LN(1-Strategies!$F$5)-LN(1-Strategies!$D$5))),EXP((LN(1-AC54)*(LN(Strategies!$G$5)-LN(Strategies!$E$5))+LN(1-Strategies!$H$5)*LN(Strategies!$E$5)-LN(1-Strategies!$F$5)*LN(Strategies!$G$5))/(LN(1-Strategies!$H$5)-LN(1-Strategies!$F$5))))</f>
        <v>127.09195451511553</v>
      </c>
      <c r="I54" s="5">
        <f ca="1">IF(AA54&gt;Strategies!$F$3,Strategies!$F$3,AA54)</f>
        <v>0.11037846252103956</v>
      </c>
      <c r="J54" s="5">
        <f ca="1">IF(AB54&gt;Strategies!$F$4,Strategies!$F$4,AB54)</f>
        <v>6.0731095984909333E-2</v>
      </c>
      <c r="K54" s="5">
        <f ca="1">IF(AC54&gt;Strategies!$H$5,Strategies!$H$5,AC54)</f>
        <v>5.9581434462723903E-2</v>
      </c>
      <c r="L54" s="5">
        <f ca="1">IF(F54&gt;=Strategies!$E$3,Strategies!$F$3,0)+IF(AND(F54&gt;=Strategies!$C$3,F54&lt;Strategies!$E$3),Strategies!$D$3,0)</f>
        <v>0.1</v>
      </c>
      <c r="M54" s="5">
        <f ca="1">IF(G54&gt;=Strategies!$E$4,Strategies!$F$4,0)+IF(AND(G54&gt;=Strategies!$C$4,G54&lt;Strategies!$E$4),Strategies!$D$4,0)</f>
        <v>0.05</v>
      </c>
      <c r="N54" s="5">
        <f ca="1">IF(H54&gt;=Strategies!$G$5,Strategies!$H$5,0)+IF(AND(H54&gt;=Strategies!$E$5,H54&lt;Strategies!$G$5),Strategies!$F$5,0)+IF(AND(H54&lt;Strategies!$E$5,H54&gt;=Strategies!$C$5),Strategies!$D$5,0)</f>
        <v>0.04</v>
      </c>
      <c r="O54" s="4">
        <f t="shared" ca="1" si="0"/>
        <v>119.5196335564343</v>
      </c>
      <c r="P54" s="4">
        <f t="shared" ca="1" si="4"/>
        <v>121.25</v>
      </c>
      <c r="Q54" s="4">
        <f ca="1">(B54/Strategies!$C$3)^(1/Strategies!$K$3)*(Strategies!$C$3*(1-Strategies!$D$3))</f>
        <v>50.263784699526227</v>
      </c>
      <c r="R54" s="4">
        <f ca="1">(C54/Strategies!$C$4)^(1/Strategies!$K$4)*(Strategies!$C$4*(1-Strategies!$D$4))</f>
        <v>37.933738034458059</v>
      </c>
      <c r="S54" s="4">
        <f ca="1">IF(D54&lt;=Strategies!$E$5,(D54/Strategies!$C$5)^(1/Strategies!$I$5)*(Strategies!$C$5*(1-Strategies!$D$5)),0)+IF(D54&gt;Strategies!$E$5,(D54/Strategies!$E$5)^(1/Strategies!$J$5)*(Strategies!$E$5*(1-Strategies!$F$5)),0)</f>
        <v>40.135559849194294</v>
      </c>
      <c r="T54" s="4">
        <f ca="1">(Q54^Strategies!$K$4+R54^Strategies!$K$4)^(1/Strategies!$K$4)</f>
        <v>83.656911075044391</v>
      </c>
      <c r="U54" s="4">
        <f ca="1">Q54^Strategies!$K$4/T54^(Strategies!$K$4-1)</f>
        <v>48.159697625974673</v>
      </c>
      <c r="V54" s="4">
        <f ca="1">R54^Strategies!$K$4/T54^(Strategies!$K$4-1)</f>
        <v>35.49721344906974</v>
      </c>
      <c r="W54" s="4">
        <f ca="1">(T54^Strategies!$K$5+S54^Strategies!$K$5)^(1/Strategies!$K$5)</f>
        <v>119.51963355643429</v>
      </c>
      <c r="X54" s="4">
        <f ca="1">U54*(T54/W54)^(Strategies!$K$5-1)</f>
        <v>47.149941486384904</v>
      </c>
      <c r="Y54" s="4">
        <f ca="1">V54*(T54/W54)^(Strategies!$K$5-1)</f>
        <v>34.752949448558354</v>
      </c>
      <c r="Z54" s="4">
        <f ca="1">S54^Strategies!$K$5/W54^(Strategies!$K$5-1)</f>
        <v>37.616742621491042</v>
      </c>
      <c r="AA54" s="5">
        <f t="shared" ca="1" si="1"/>
        <v>0.11037846252103956</v>
      </c>
      <c r="AB54" s="5">
        <f t="shared" ca="1" si="2"/>
        <v>6.0731095984909333E-2</v>
      </c>
      <c r="AC54" s="5">
        <f t="shared" ca="1" si="3"/>
        <v>5.9581434462723903E-2</v>
      </c>
    </row>
    <row r="55" spans="1:29">
      <c r="A55" s="3">
        <f t="shared" si="15"/>
        <v>52</v>
      </c>
      <c r="B55" s="4">
        <f t="shared" ca="1" si="16"/>
        <v>53</v>
      </c>
      <c r="C55" s="4">
        <f t="shared" ca="1" si="17"/>
        <v>38</v>
      </c>
      <c r="D55" s="4">
        <f t="shared" ca="1" si="18"/>
        <v>40</v>
      </c>
      <c r="E55" s="4">
        <f t="shared" ca="1" si="19"/>
        <v>131</v>
      </c>
      <c r="F55" s="4">
        <f ca="1">EXP((LN(1-AA55)*(LN(Strategies!$E$3)-LN(Strategies!$C$3))+LN(1-Strategies!$F$3)*LN(Strategies!$C$3)-LN(1-Strategies!$D$3)*LN(Strategies!$E$3))/(LN(1-Strategies!$F$3)-LN(1-Strategies!$D$3)))</f>
        <v>116.06574298574589</v>
      </c>
      <c r="G55" s="4">
        <f ca="1">EXP((LN(1-AB55)*(LN(Strategies!$E$4)-LN(Strategies!$C$4))+LN(1-Strategies!$F$4)*LN(Strategies!$C$4)-LN(1-Strategies!$D$4)*LN(Strategies!$E$4))/(LN(1-Strategies!$F$4)-LN(1-Strategies!$D$4)))</f>
        <v>115.66406153416526</v>
      </c>
      <c r="H55" s="4">
        <f ca="1">IF(AC55&lt;=Strategies!$F$5,EXP((LN(1-AC55)*(LN(Strategies!$E$5)-LN(Strategies!$C$5))+LN(1-Strategies!$F$5)*LN(Strategies!$C$5)-LN(1-Strategies!$D$5)*LN(Strategies!$E$5))/(LN(1-Strategies!$F$5)-LN(1-Strategies!$D$5))),EXP((LN(1-AC55)*(LN(Strategies!$G$5)-LN(Strategies!$E$5))+LN(1-Strategies!$H$5)*LN(Strategies!$E$5)-LN(1-Strategies!$F$5)*LN(Strategies!$G$5))/(LN(1-Strategies!$H$5)-LN(1-Strategies!$F$5))))</f>
        <v>128.06798974020731</v>
      </c>
      <c r="I55" s="5">
        <f ca="1">IF(AA55&gt;Strategies!$F$3,Strategies!$F$3,AA55)</f>
        <v>0.11098953517079591</v>
      </c>
      <c r="J55" s="5">
        <f ca="1">IF(AB55&gt;Strategies!$F$4,Strategies!$F$4,AB55)</f>
        <v>6.1376270942832489E-2</v>
      </c>
      <c r="K55" s="5">
        <f ca="1">IF(AC55&gt;Strategies!$H$5,Strategies!$H$5,AC55)</f>
        <v>5.9984716531748306E-2</v>
      </c>
      <c r="L55" s="5">
        <f ca="1">IF(F55&gt;=Strategies!$E$3,Strategies!$F$3,0)+IF(AND(F55&gt;=Strategies!$C$3,F55&lt;Strategies!$E$3),Strategies!$D$3,0)</f>
        <v>0.1</v>
      </c>
      <c r="M55" s="5">
        <f ca="1">IF(G55&gt;=Strategies!$E$4,Strategies!$F$4,0)+IF(AND(G55&gt;=Strategies!$C$4,G55&lt;Strategies!$E$4),Strategies!$D$4,0)</f>
        <v>0.05</v>
      </c>
      <c r="N55" s="5">
        <f ca="1">IF(H55&gt;=Strategies!$G$5,Strategies!$H$5,0)+IF(AND(H55&gt;=Strategies!$E$5,H55&lt;Strategies!$G$5),Strategies!$F$5,0)+IF(AND(H55&lt;Strategies!$E$5,H55&gt;=Strategies!$C$5),Strategies!$D$5,0)</f>
        <v>0.04</v>
      </c>
      <c r="O55" s="4">
        <f t="shared" ca="1" si="0"/>
        <v>120.38586767885025</v>
      </c>
      <c r="P55" s="4">
        <f t="shared" ca="1" si="4"/>
        <v>122.20000000000002</v>
      </c>
      <c r="Q55" s="4">
        <f ca="1">(B55/Strategies!$C$3)^(1/Strategies!$K$3)*(Strategies!$C$3*(1-Strategies!$D$3))</f>
        <v>50.263784699526227</v>
      </c>
      <c r="R55" s="4">
        <f ca="1">(C55/Strategies!$C$4)^(1/Strategies!$K$4)*(Strategies!$C$4*(1-Strategies!$D$4))</f>
        <v>38.878599904847214</v>
      </c>
      <c r="S55" s="4">
        <f ca="1">IF(D55&lt;=Strategies!$E$5,(D55/Strategies!$C$5)^(1/Strategies!$I$5)*(Strategies!$C$5*(1-Strategies!$D$5)),0)+IF(D55&gt;Strategies!$E$5,(D55/Strategies!$E$5)^(1/Strategies!$J$5)*(Strategies!$E$5*(1-Strategies!$F$5)),0)</f>
        <v>40.135559849194294</v>
      </c>
      <c r="T55" s="4">
        <f ca="1">(Q55^Strategies!$K$4+R55^Strategies!$K$4)^(1/Strategies!$K$4)</f>
        <v>84.541609412536829</v>
      </c>
      <c r="U55" s="4">
        <f ca="1">Q55^Strategies!$K$4/T55^(Strategies!$K$4-1)</f>
        <v>48.117189903242412</v>
      </c>
      <c r="V55" s="4">
        <f ca="1">R55^Strategies!$K$4/T55^(Strategies!$K$4-1)</f>
        <v>36.424419509294452</v>
      </c>
      <c r="W55" s="4">
        <f ca="1">(T55^Strategies!$K$5+S55^Strategies!$K$5)^(1/Strategies!$K$5)</f>
        <v>120.38586767885032</v>
      </c>
      <c r="X55" s="4">
        <f ca="1">U55*(T55/W55)^(Strategies!$K$5-1)</f>
        <v>47.117554635947819</v>
      </c>
      <c r="Y55" s="4">
        <f ca="1">V55*(T55/W55)^(Strategies!$K$5-1)</f>
        <v>35.667701704172366</v>
      </c>
      <c r="Z55" s="4">
        <f ca="1">S55^Strategies!$K$5/W55^(Strategies!$K$5-1)</f>
        <v>37.600611338730069</v>
      </c>
      <c r="AA55" s="5">
        <f t="shared" ca="1" si="1"/>
        <v>0.11098953517079591</v>
      </c>
      <c r="AB55" s="5">
        <f t="shared" ca="1" si="2"/>
        <v>6.1376270942832489E-2</v>
      </c>
      <c r="AC55" s="5">
        <f t="shared" ca="1" si="3"/>
        <v>5.9984716531748306E-2</v>
      </c>
    </row>
    <row r="56" spans="1:29">
      <c r="A56" s="3">
        <f t="shared" si="15"/>
        <v>53</v>
      </c>
      <c r="B56" s="4">
        <f t="shared" ca="1" si="16"/>
        <v>54</v>
      </c>
      <c r="C56" s="4">
        <f t="shared" ca="1" si="17"/>
        <v>38</v>
      </c>
      <c r="D56" s="4">
        <f t="shared" ca="1" si="18"/>
        <v>40</v>
      </c>
      <c r="E56" s="4">
        <f t="shared" ca="1" si="19"/>
        <v>132</v>
      </c>
      <c r="F56" s="4">
        <f ca="1">EXP((LN(1-AA56)*(LN(Strategies!$E$3)-LN(Strategies!$C$3))+LN(1-Strategies!$F$3)*LN(Strategies!$C$3)-LN(1-Strategies!$D$3)*LN(Strategies!$E$3))/(LN(1-Strategies!$F$3)-LN(1-Strategies!$D$3)))</f>
        <v>117.11659754103906</v>
      </c>
      <c r="G56" s="4">
        <f ca="1">EXP((LN(1-AB56)*(LN(Strategies!$E$4)-LN(Strategies!$C$4))+LN(1-Strategies!$F$4)*LN(Strategies!$C$4)-LN(1-Strategies!$D$4)*LN(Strategies!$E$4))/(LN(1-Strategies!$F$4)-LN(1-Strategies!$D$4)))</f>
        <v>116.62616905483729</v>
      </c>
      <c r="H56" s="4">
        <f ca="1">IF(AC56&lt;=Strategies!$F$5,EXP((LN(1-AC56)*(LN(Strategies!$E$5)-LN(Strategies!$C$5))+LN(1-Strategies!$F$5)*LN(Strategies!$C$5)-LN(1-Strategies!$D$5)*LN(Strategies!$E$5))/(LN(1-Strategies!$F$5)-LN(1-Strategies!$D$5))),EXP((LN(1-AC56)*(LN(Strategies!$G$5)-LN(Strategies!$E$5))+LN(1-Strategies!$H$5)*LN(Strategies!$E$5)-LN(1-Strategies!$F$5)*LN(Strategies!$G$5))/(LN(1-Strategies!$H$5)-LN(1-Strategies!$F$5))))</f>
        <v>128.98712535472021</v>
      </c>
      <c r="I56" s="5">
        <f ca="1">IF(AA56&gt;Strategies!$F$3,Strategies!$F$3,AA56)</f>
        <v>0.11165004621831554</v>
      </c>
      <c r="J56" s="5">
        <f ca="1">IF(AB56&gt;Strategies!$F$4,Strategies!$F$4,AB56)</f>
        <v>6.1978193937502368E-2</v>
      </c>
      <c r="K56" s="5">
        <f ca="1">IF(AC56&gt;Strategies!$H$5,Strategies!$H$5,AC56)</f>
        <v>6.0361532061223189E-2</v>
      </c>
      <c r="L56" s="5">
        <f ca="1">IF(F56&gt;=Strategies!$E$3,Strategies!$F$3,0)+IF(AND(F56&gt;=Strategies!$C$3,F56&lt;Strategies!$E$3),Strategies!$D$3,0)</f>
        <v>0.1</v>
      </c>
      <c r="M56" s="5">
        <f ca="1">IF(G56&gt;=Strategies!$E$4,Strategies!$F$4,0)+IF(AND(G56&gt;=Strategies!$C$4,G56&lt;Strategies!$E$4),Strategies!$D$4,0)</f>
        <v>0.05</v>
      </c>
      <c r="N56" s="5">
        <f ca="1">IF(H56&gt;=Strategies!$G$5,Strategies!$H$5,0)+IF(AND(H56&gt;=Strategies!$E$5,H56&lt;Strategies!$G$5),Strategies!$F$5,0)+IF(AND(H56&lt;Strategies!$E$5,H56&gt;=Strategies!$C$5),Strategies!$D$5,0)</f>
        <v>0.04</v>
      </c>
      <c r="O56" s="4">
        <f t="shared" ca="1" si="0"/>
        <v>121.20126485213694</v>
      </c>
      <c r="P56" s="4">
        <f t="shared" ca="1" si="4"/>
        <v>123.1</v>
      </c>
      <c r="Q56" s="4">
        <f ca="1">(B56/Strategies!$C$3)^(1/Strategies!$K$3)*(Strategies!$C$3*(1-Strategies!$D$3))</f>
        <v>51.133280705841599</v>
      </c>
      <c r="R56" s="4">
        <f ca="1">(C56/Strategies!$C$4)^(1/Strategies!$K$4)*(Strategies!$C$4*(1-Strategies!$D$4))</f>
        <v>38.878599904847214</v>
      </c>
      <c r="S56" s="4">
        <f ca="1">IF(D56&lt;=Strategies!$E$5,(D56/Strategies!$C$5)^(1/Strategies!$I$5)*(Strategies!$C$5*(1-Strategies!$D$5)),0)+IF(D56&gt;Strategies!$E$5,(D56/Strategies!$E$5)^(1/Strategies!$J$5)*(Strategies!$E$5*(1-Strategies!$F$5)),0)</f>
        <v>40.135559849194294</v>
      </c>
      <c r="T56" s="4">
        <f ca="1">(Q56^Strategies!$K$4+R56^Strategies!$K$4)^(1/Strategies!$K$4)</f>
        <v>85.374230228220256</v>
      </c>
      <c r="U56" s="4">
        <f ca="1">Q56^Strategies!$K$4/T56^(Strategies!$K$4-1)</f>
        <v>48.979762983662667</v>
      </c>
      <c r="V56" s="4">
        <f ca="1">R56^Strategies!$K$4/T56^(Strategies!$K$4-1)</f>
        <v>36.39446724455761</v>
      </c>
      <c r="W56" s="4">
        <f ca="1">(T56^Strategies!$K$5+S56^Strategies!$K$5)^(1/Strategies!$K$5)</f>
        <v>121.20126485213689</v>
      </c>
      <c r="X56" s="4">
        <f ca="1">U56*(T56/W56)^(Strategies!$K$5-1)</f>
        <v>47.97089750421096</v>
      </c>
      <c r="Y56" s="4">
        <f ca="1">V56*(T56/W56)^(Strategies!$K$5-1)</f>
        <v>35.64482863037491</v>
      </c>
      <c r="Z56" s="4">
        <f ca="1">S56^Strategies!$K$5/W56^(Strategies!$K$5-1)</f>
        <v>37.585538717551074</v>
      </c>
      <c r="AA56" s="5">
        <f t="shared" ca="1" si="1"/>
        <v>0.11165004621831554</v>
      </c>
      <c r="AB56" s="5">
        <f t="shared" ca="1" si="2"/>
        <v>6.1978193937502368E-2</v>
      </c>
      <c r="AC56" s="5">
        <f t="shared" ca="1" si="3"/>
        <v>6.0361532061223189E-2</v>
      </c>
    </row>
    <row r="57" spans="1:29">
      <c r="A57" s="3">
        <f t="shared" si="15"/>
        <v>54</v>
      </c>
      <c r="B57" s="4">
        <f t="shared" ca="1" si="16"/>
        <v>55</v>
      </c>
      <c r="C57" s="4">
        <f t="shared" ca="1" si="17"/>
        <v>38</v>
      </c>
      <c r="D57" s="4">
        <f t="shared" ca="1" si="18"/>
        <v>40</v>
      </c>
      <c r="E57" s="4">
        <f t="shared" ca="1" si="19"/>
        <v>133</v>
      </c>
      <c r="F57" s="4">
        <f ca="1">EXP((LN(1-AA57)*(LN(Strategies!$E$3)-LN(Strategies!$C$3))+LN(1-Strategies!$F$3)*LN(Strategies!$C$3)-LN(1-Strategies!$D$3)*LN(Strategies!$E$3))/(LN(1-Strategies!$F$3)-LN(1-Strategies!$D$3)))</f>
        <v>118.16635988548535</v>
      </c>
      <c r="G57" s="4">
        <f ca="1">EXP((LN(1-AB57)*(LN(Strategies!$E$4)-LN(Strategies!$C$4))+LN(1-Strategies!$F$4)*LN(Strategies!$C$4)-LN(1-Strategies!$D$4)*LN(Strategies!$E$4))/(LN(1-Strategies!$F$4)-LN(1-Strategies!$D$4)))</f>
        <v>117.58787585052794</v>
      </c>
      <c r="H57" s="4">
        <f ca="1">IF(AC57&lt;=Strategies!$F$5,EXP((LN(1-AC57)*(LN(Strategies!$E$5)-LN(Strategies!$C$5))+LN(1-Strategies!$F$5)*LN(Strategies!$C$5)-LN(1-Strategies!$D$5)*LN(Strategies!$E$5))/(LN(1-Strategies!$F$5)-LN(1-Strategies!$D$5))),EXP((LN(1-AC57)*(LN(Strategies!$G$5)-LN(Strategies!$E$5))+LN(1-Strategies!$H$5)*LN(Strategies!$E$5)-LN(1-Strategies!$F$5)*LN(Strategies!$G$5))/(LN(1-Strategies!$H$5)-LN(1-Strategies!$F$5))))</f>
        <v>129.90594843539947</v>
      </c>
      <c r="I57" s="5">
        <f ca="1">IF(AA57&gt;Strategies!$F$3,Strategies!$F$3,AA57)</f>
        <v>0.11230349629210223</v>
      </c>
      <c r="J57" s="5">
        <f ca="1">IF(AB57&gt;Strategies!$F$4,Strategies!$F$4,AB57)</f>
        <v>6.2574543060284316E-2</v>
      </c>
      <c r="K57" s="5">
        <f ca="1">IF(AC57&gt;Strategies!$H$5,Strategies!$H$5,AC57)</f>
        <v>6.0735395852921092E-2</v>
      </c>
      <c r="L57" s="5">
        <f ca="1">IF(F57&gt;=Strategies!$E$3,Strategies!$F$3,0)+IF(AND(F57&gt;=Strategies!$C$3,F57&lt;Strategies!$E$3),Strategies!$D$3,0)</f>
        <v>0.1</v>
      </c>
      <c r="M57" s="5">
        <f ca="1">IF(G57&gt;=Strategies!$E$4,Strategies!$F$4,0)+IF(AND(G57&gt;=Strategies!$C$4,G57&lt;Strategies!$E$4),Strategies!$D$4,0)</f>
        <v>0.05</v>
      </c>
      <c r="N57" s="5">
        <f ca="1">IF(H57&gt;=Strategies!$G$5,Strategies!$H$5,0)+IF(AND(H57&gt;=Strategies!$E$5,H57&lt;Strategies!$G$5),Strategies!$F$5,0)+IF(AND(H57&lt;Strategies!$E$5,H57&gt;=Strategies!$C$5),Strategies!$D$5,0)</f>
        <v>0.04</v>
      </c>
      <c r="O57" s="4">
        <f t="shared" ca="1" si="0"/>
        <v>122.01605923352673</v>
      </c>
      <c r="P57" s="4">
        <f t="shared" ca="1" si="4"/>
        <v>124</v>
      </c>
      <c r="Q57" s="4">
        <f ca="1">(B57/Strategies!$C$3)^(1/Strategies!$K$3)*(Strategies!$C$3*(1-Strategies!$D$3))</f>
        <v>52.001449859159223</v>
      </c>
      <c r="R57" s="4">
        <f ca="1">(C57/Strategies!$C$4)^(1/Strategies!$K$4)*(Strategies!$C$4*(1-Strategies!$D$4))</f>
        <v>38.878599904847214</v>
      </c>
      <c r="S57" s="4">
        <f ca="1">IF(D57&lt;=Strategies!$E$5,(D57/Strategies!$C$5)^(1/Strategies!$I$5)*(Strategies!$C$5*(1-Strategies!$D$5)),0)+IF(D57&gt;Strategies!$E$5,(D57/Strategies!$E$5)^(1/Strategies!$J$5)*(Strategies!$E$5*(1-Strategies!$F$5)),0)</f>
        <v>40.135559849194294</v>
      </c>
      <c r="T57" s="4">
        <f ca="1">(Q57^Strategies!$K$4+R57^Strategies!$K$4)^(1/Strategies!$K$4)</f>
        <v>86.20608613900346</v>
      </c>
      <c r="U57" s="4">
        <f ca="1">Q57^Strategies!$K$4/T57^(Strategies!$K$4-1)</f>
        <v>49.841229102506695</v>
      </c>
      <c r="V57" s="4">
        <f ca="1">R57^Strategies!$K$4/T57^(Strategies!$K$4-1)</f>
        <v>36.364857036496815</v>
      </c>
      <c r="W57" s="4">
        <f ca="1">(T57^Strategies!$K$5+S57^Strategies!$K$5)^(1/Strategies!$K$5)</f>
        <v>122.0160592335266</v>
      </c>
      <c r="X57" s="4">
        <f ca="1">U57*(T57/W57)^(Strategies!$K$5-1)</f>
        <v>48.823307703934375</v>
      </c>
      <c r="Y57" s="4">
        <f ca="1">V57*(T57/W57)^(Strategies!$K$5-1)</f>
        <v>35.622167363709195</v>
      </c>
      <c r="Z57" s="4">
        <f ca="1">S57^Strategies!$K$5/W57^(Strategies!$K$5-1)</f>
        <v>37.570584165883155</v>
      </c>
      <c r="AA57" s="5">
        <f t="shared" ca="1" si="1"/>
        <v>0.11230349629210223</v>
      </c>
      <c r="AB57" s="5">
        <f t="shared" ca="1" si="2"/>
        <v>6.2574543060284316E-2</v>
      </c>
      <c r="AC57" s="5">
        <f t="shared" ca="1" si="3"/>
        <v>6.0735395852921092E-2</v>
      </c>
    </row>
    <row r="58" spans="1:29">
      <c r="A58" s="3">
        <f t="shared" si="15"/>
        <v>55</v>
      </c>
      <c r="B58" s="4">
        <f t="shared" ca="1" si="16"/>
        <v>56</v>
      </c>
      <c r="C58" s="4">
        <f t="shared" ca="1" si="17"/>
        <v>38</v>
      </c>
      <c r="D58" s="4">
        <f t="shared" ca="1" si="18"/>
        <v>40</v>
      </c>
      <c r="E58" s="4">
        <f t="shared" ca="1" si="19"/>
        <v>134</v>
      </c>
      <c r="F58" s="4">
        <f ca="1">EXP((LN(1-AA58)*(LN(Strategies!$E$3)-LN(Strategies!$C$3))+LN(1-Strategies!$F$3)*LN(Strategies!$C$3)-LN(1-Strategies!$D$3)*LN(Strategies!$E$3))/(LN(1-Strategies!$F$3)-LN(1-Strategies!$D$3)))</f>
        <v>119.21507067378013</v>
      </c>
      <c r="G58" s="4">
        <f ca="1">EXP((LN(1-AB58)*(LN(Strategies!$E$4)-LN(Strategies!$C$4))+LN(1-Strategies!$F$4)*LN(Strategies!$C$4)-LN(1-Strategies!$D$4)*LN(Strategies!$E$4))/(LN(1-Strategies!$F$4)-LN(1-Strategies!$D$4)))</f>
        <v>118.54919142768073</v>
      </c>
      <c r="H58" s="4">
        <f ca="1">IF(AC58&lt;=Strategies!$F$5,EXP((LN(1-AC58)*(LN(Strategies!$E$5)-LN(Strategies!$C$5))+LN(1-Strategies!$F$5)*LN(Strategies!$C$5)-LN(1-Strategies!$D$5)*LN(Strategies!$E$5))/(LN(1-Strategies!$F$5)-LN(1-Strategies!$D$5))),EXP((LN(1-AC58)*(LN(Strategies!$G$5)-LN(Strategies!$E$5))+LN(1-Strategies!$H$5)*LN(Strategies!$E$5)-LN(1-Strategies!$F$5)*LN(Strategies!$G$5))/(LN(1-Strategies!$H$5)-LN(1-Strategies!$F$5))))</f>
        <v>130.82446309202732</v>
      </c>
      <c r="I58" s="5">
        <f ca="1">IF(AA58&gt;Strategies!$F$3,Strategies!$F$3,AA58)</f>
        <v>0.11295004734653702</v>
      </c>
      <c r="J58" s="5">
        <f ca="1">IF(AB58&gt;Strategies!$F$4,Strategies!$F$4,AB58)</f>
        <v>6.3165420755285528E-2</v>
      </c>
      <c r="K58" s="5">
        <f ca="1">IF(AC58&gt;Strategies!$H$5,Strategies!$H$5,AC58)</f>
        <v>6.1106353323680529E-2</v>
      </c>
      <c r="L58" s="5">
        <f ca="1">IF(F58&gt;=Strategies!$E$3,Strategies!$F$3,0)+IF(AND(F58&gt;=Strategies!$C$3,F58&lt;Strategies!$E$3),Strategies!$D$3,0)</f>
        <v>0.1</v>
      </c>
      <c r="M58" s="5">
        <f ca="1">IF(G58&gt;=Strategies!$E$4,Strategies!$F$4,0)+IF(AND(G58&gt;=Strategies!$C$4,G58&lt;Strategies!$E$4),Strategies!$D$4,0)</f>
        <v>0.05</v>
      </c>
      <c r="N58" s="5">
        <f ca="1">IF(H58&gt;=Strategies!$G$5,Strategies!$H$5,0)+IF(AND(H58&gt;=Strategies!$E$5,H58&lt;Strategies!$G$5),Strategies!$F$5,0)+IF(AND(H58&lt;Strategies!$E$5,H58&gt;=Strategies!$C$5),Strategies!$D$5,0)</f>
        <v>0.04</v>
      </c>
      <c r="O58" s="4">
        <f t="shared" ca="1" si="0"/>
        <v>122.83025722694585</v>
      </c>
      <c r="P58" s="4">
        <f t="shared" ca="1" si="4"/>
        <v>124.9</v>
      </c>
      <c r="Q58" s="4">
        <f ca="1">(B58/Strategies!$C$3)^(1/Strategies!$K$3)*(Strategies!$C$3*(1-Strategies!$D$3))</f>
        <v>52.868318256779403</v>
      </c>
      <c r="R58" s="4">
        <f ca="1">(C58/Strategies!$C$4)^(1/Strategies!$K$4)*(Strategies!$C$4*(1-Strategies!$D$4))</f>
        <v>38.878599904847214</v>
      </c>
      <c r="S58" s="4">
        <f ca="1">IF(D58&lt;=Strategies!$E$5,(D58/Strategies!$C$5)^(1/Strategies!$I$5)*(Strategies!$C$5*(1-Strategies!$D$5)),0)+IF(D58&gt;Strategies!$E$5,(D58/Strategies!$E$5)^(1/Strategies!$J$5)*(Strategies!$E$5*(1-Strategies!$F$5)),0)</f>
        <v>40.135559849194294</v>
      </c>
      <c r="T58" s="4">
        <f ca="1">(Q58^Strategies!$K$4+R58^Strategies!$K$4)^(1/Strategies!$K$4)</f>
        <v>87.03718654906038</v>
      </c>
      <c r="U58" s="4">
        <f ca="1">Q58^Strategies!$K$4/T58^(Strategies!$K$4-1)</f>
        <v>50.701605141648741</v>
      </c>
      <c r="V58" s="4">
        <f ca="1">R58^Strategies!$K$4/T58^(Strategies!$K$4-1)</f>
        <v>36.335581407411624</v>
      </c>
      <c r="W58" s="4">
        <f ca="1">(T58^Strategies!$K$5+S58^Strategies!$K$5)^(1/Strategies!$K$5)</f>
        <v>122.83025722694582</v>
      </c>
      <c r="X58" s="4">
        <f ca="1">U58*(T58/W58)^(Strategies!$K$5-1)</f>
        <v>49.674797348593927</v>
      </c>
      <c r="Y58" s="4">
        <f ca="1">V58*(T58/W58)^(Strategies!$K$5-1)</f>
        <v>35.599714011299149</v>
      </c>
      <c r="Z58" s="4">
        <f ca="1">S58^Strategies!$K$5/W58^(Strategies!$K$5-1)</f>
        <v>37.555745867052778</v>
      </c>
      <c r="AA58" s="5">
        <f t="shared" ca="1" si="1"/>
        <v>0.11295004734653702</v>
      </c>
      <c r="AB58" s="5">
        <f t="shared" ca="1" si="2"/>
        <v>6.3165420755285528E-2</v>
      </c>
      <c r="AC58" s="5">
        <f t="shared" ca="1" si="3"/>
        <v>6.1106353323680529E-2</v>
      </c>
    </row>
    <row r="59" spans="1:29">
      <c r="A59" s="3">
        <f t="shared" si="15"/>
        <v>56</v>
      </c>
      <c r="B59" s="4">
        <f t="shared" ca="1" si="16"/>
        <v>57</v>
      </c>
      <c r="C59" s="4">
        <f t="shared" ca="1" si="17"/>
        <v>38</v>
      </c>
      <c r="D59" s="4">
        <f t="shared" ca="1" si="18"/>
        <v>40</v>
      </c>
      <c r="E59" s="4">
        <f t="shared" ca="1" si="19"/>
        <v>135</v>
      </c>
      <c r="F59" s="4">
        <f ca="1">EXP((LN(1-AA59)*(LN(Strategies!$E$3)-LN(Strategies!$C$3))+LN(1-Strategies!$F$3)*LN(Strategies!$C$3)-LN(1-Strategies!$D$3)*LN(Strategies!$E$3))/(LN(1-Strategies!$F$3)-LN(1-Strategies!$D$3)))</f>
        <v>120.26276839678586</v>
      </c>
      <c r="G59" s="4">
        <f ca="1">EXP((LN(1-AB59)*(LN(Strategies!$E$4)-LN(Strategies!$C$4))+LN(1-Strategies!$F$4)*LN(Strategies!$C$4)-LN(1-Strategies!$D$4)*LN(Strategies!$E$4))/(LN(1-Strategies!$F$4)-LN(1-Strategies!$D$4)))</f>
        <v>119.51012495814497</v>
      </c>
      <c r="H59" s="4">
        <f ca="1">IF(AC59&lt;=Strategies!$F$5,EXP((LN(1-AC59)*(LN(Strategies!$E$5)-LN(Strategies!$C$5))+LN(1-Strategies!$F$5)*LN(Strategies!$C$5)-LN(1-Strategies!$D$5)*LN(Strategies!$E$5))/(LN(1-Strategies!$F$5)-LN(1-Strategies!$D$5))),EXP((LN(1-AC59)*(LN(Strategies!$G$5)-LN(Strategies!$E$5))+LN(1-Strategies!$H$5)*LN(Strategies!$E$5)-LN(1-Strategies!$F$5)*LN(Strategies!$G$5))/(LN(1-Strategies!$H$5)-LN(1-Strategies!$F$5))))</f>
        <v>131.74267332159204</v>
      </c>
      <c r="I59" s="5">
        <f ca="1">IF(AA59&gt;Strategies!$F$3,Strategies!$F$3,AA59)</f>
        <v>0.11358985517583919</v>
      </c>
      <c r="J59" s="5">
        <f ca="1">IF(AB59&gt;Strategies!$F$4,Strategies!$F$4,AB59)</f>
        <v>6.3750926601152225E-2</v>
      </c>
      <c r="K59" s="5">
        <f ca="1">IF(AC59&gt;Strategies!$H$5,Strategies!$H$5,AC59)</f>
        <v>6.1474448838973572E-2</v>
      </c>
      <c r="L59" s="5">
        <f ca="1">IF(F59&gt;=Strategies!$E$3,Strategies!$F$3,0)+IF(AND(F59&gt;=Strategies!$C$3,F59&lt;Strategies!$E$3),Strategies!$D$3,0)</f>
        <v>0.1</v>
      </c>
      <c r="M59" s="5">
        <f ca="1">IF(G59&gt;=Strategies!$E$4,Strategies!$F$4,0)+IF(AND(G59&gt;=Strategies!$C$4,G59&lt;Strategies!$E$4),Strategies!$D$4,0)</f>
        <v>0.05</v>
      </c>
      <c r="N59" s="5">
        <f ca="1">IF(H59&gt;=Strategies!$G$5,Strategies!$H$5,0)+IF(AND(H59&gt;=Strategies!$E$5,H59&lt;Strategies!$G$5),Strategies!$F$5,0)+IF(AND(H59&lt;Strategies!$E$5,H59&gt;=Strategies!$C$5),Strategies!$D$5,0)</f>
        <v>0.04</v>
      </c>
      <c r="O59" s="4">
        <f t="shared" ca="1" si="0"/>
        <v>123.64386509057444</v>
      </c>
      <c r="P59" s="4">
        <f t="shared" ca="1" si="4"/>
        <v>125.80000000000001</v>
      </c>
      <c r="Q59" s="4">
        <f ca="1">(B59/Strategies!$C$3)^(1/Strategies!$K$3)*(Strategies!$C$3*(1-Strategies!$D$3))</f>
        <v>53.7339110260857</v>
      </c>
      <c r="R59" s="4">
        <f ca="1">(C59/Strategies!$C$4)^(1/Strategies!$K$4)*(Strategies!$C$4*(1-Strategies!$D$4))</f>
        <v>38.878599904847214</v>
      </c>
      <c r="S59" s="4">
        <f ca="1">IF(D59&lt;=Strategies!$E$5,(D59/Strategies!$C$5)^(1/Strategies!$I$5)*(Strategies!$C$5*(1-Strategies!$D$5)),0)+IF(D59&gt;Strategies!$E$5,(D59/Strategies!$E$5)^(1/Strategies!$J$5)*(Strategies!$E$5*(1-Strategies!$F$5)),0)</f>
        <v>40.135559849194294</v>
      </c>
      <c r="T59" s="4">
        <f ca="1">(Q59^Strategies!$K$4+R59^Strategies!$K$4)^(1/Strategies!$K$4)</f>
        <v>87.867540633531391</v>
      </c>
      <c r="U59" s="4">
        <f ca="1">Q59^Strategies!$K$4/T59^(Strategies!$K$4-1)</f>
        <v>51.560907513451035</v>
      </c>
      <c r="V59" s="4">
        <f ca="1">R59^Strategies!$K$4/T59^(Strategies!$K$4-1)</f>
        <v>36.306633120080413</v>
      </c>
      <c r="W59" s="4">
        <f ca="1">(T59^Strategies!$K$5+S59^Strategies!$K$5)^(1/Strategies!$K$5)</f>
        <v>123.64386509057448</v>
      </c>
      <c r="X59" s="4">
        <f ca="1">U59*(T59/W59)^(Strategies!$K$5-1)</f>
        <v>50.525378254977163</v>
      </c>
      <c r="Y59" s="4">
        <f ca="1">V59*(T59/W59)^(Strategies!$K$5-1)</f>
        <v>35.577464789156217</v>
      </c>
      <c r="Z59" s="4">
        <f ca="1">S59^Strategies!$K$5/W59^(Strategies!$K$5-1)</f>
        <v>37.541022046441057</v>
      </c>
      <c r="AA59" s="5">
        <f t="shared" ca="1" si="1"/>
        <v>0.11358985517583919</v>
      </c>
      <c r="AB59" s="5">
        <f t="shared" ca="1" si="2"/>
        <v>6.3750926601152225E-2</v>
      </c>
      <c r="AC59" s="5">
        <f t="shared" ca="1" si="3"/>
        <v>6.1474448838973572E-2</v>
      </c>
    </row>
    <row r="60" spans="1:29">
      <c r="A60" s="3">
        <f>A59+1</f>
        <v>57</v>
      </c>
      <c r="B60" s="4">
        <f ca="1">B59+RANDBETWEEN(0,1)</f>
        <v>58</v>
      </c>
      <c r="C60" s="4">
        <f ca="1">IF(B60&gt;B59,C59,0)+IF(B60=B59,C59+RANDBETWEEN(0,1),0)</f>
        <v>38</v>
      </c>
      <c r="D60" s="4">
        <f ca="1">IF(AND(B60=B59,C60=C59),D59+1,D59)</f>
        <v>40</v>
      </c>
      <c r="E60" s="4">
        <f ca="1">B60+C60+D60</f>
        <v>136</v>
      </c>
      <c r="F60" s="4">
        <f ca="1">EXP((LN(1-AA60)*(LN(Strategies!$E$3)-LN(Strategies!$C$3))+LN(1-Strategies!$F$3)*LN(Strategies!$C$3)-LN(1-Strategies!$D$3)*LN(Strategies!$E$3))/(LN(1-Strategies!$F$3)-LN(1-Strategies!$D$3)))</f>
        <v>121.30948953163949</v>
      </c>
      <c r="G60" s="4">
        <f ca="1">EXP((LN(1-AB60)*(LN(Strategies!$E$4)-LN(Strategies!$C$4))+LN(1-Strategies!$F$4)*LN(Strategies!$C$4)-LN(1-Strategies!$D$4)*LN(Strategies!$E$4))/(LN(1-Strategies!$F$4)-LN(1-Strategies!$D$4)))</f>
        <v>120.4706852945871</v>
      </c>
      <c r="H60" s="4">
        <f ca="1">IF(AC60&lt;=Strategies!$F$5,EXP((LN(1-AC60)*(LN(Strategies!$E$5)-LN(Strategies!$C$5))+LN(1-Strategies!$F$5)*LN(Strategies!$C$5)-LN(1-Strategies!$D$5)*LN(Strategies!$E$5))/(LN(1-Strategies!$F$5)-LN(1-Strategies!$D$5))),EXP((LN(1-AC60)*(LN(Strategies!$G$5)-LN(Strategies!$E$5))+LN(1-Strategies!$H$5)*LN(Strategies!$E$5)-LN(1-Strategies!$F$5)*LN(Strategies!$G$5))/(LN(1-Strategies!$H$5)-LN(1-Strategies!$F$5))))</f>
        <v>132.66058301316016</v>
      </c>
      <c r="I60" s="5">
        <f ca="1">IF(AA60&gt;Strategies!$F$3,Strategies!$F$3,AA60)</f>
        <v>0.11422306975633267</v>
      </c>
      <c r="J60" s="5">
        <f ca="1">IF(AB60&gt;Strategies!$F$4,Strategies!$F$4,AB60)</f>
        <v>6.4331157419949547E-2</v>
      </c>
      <c r="K60" s="5">
        <f ca="1">IF(AC60&gt;Strategies!$H$5,Strategies!$H$5,AC60)</f>
        <v>6.1839725745866936E-2</v>
      </c>
      <c r="L60" s="5">
        <f ca="1">IF(F60&gt;=Strategies!$E$3,Strategies!$F$3,0)+IF(AND(F60&gt;=Strategies!$C$3,F60&lt;Strategies!$E$3),Strategies!$D$3,0)</f>
        <v>0.1</v>
      </c>
      <c r="M60" s="5">
        <f ca="1">IF(G60&gt;=Strategies!$E$4,Strategies!$F$4,0)+IF(AND(G60&gt;=Strategies!$C$4,G60&lt;Strategies!$E$4),Strategies!$D$4,0)</f>
        <v>0.05</v>
      </c>
      <c r="N60" s="5">
        <f ca="1">IF(H60&gt;=Strategies!$G$5,Strategies!$H$5,0)+IF(AND(H60&gt;=Strategies!$E$5,H60&lt;Strategies!$G$5),Strategies!$F$5,0)+IF(AND(H60&lt;Strategies!$E$5,H60&gt;=Strategies!$C$5),Strategies!$D$5,0)</f>
        <v>0.04</v>
      </c>
      <c r="O60" s="4">
        <f t="shared" ca="1" si="0"/>
        <v>124.45688894233996</v>
      </c>
      <c r="P60" s="4">
        <f t="shared" ca="1" si="4"/>
        <v>126.70000000000002</v>
      </c>
      <c r="Q60" s="4">
        <f ca="1">(B60/Strategies!$C$3)^(1/Strategies!$K$3)*(Strategies!$C$3*(1-Strategies!$D$3))</f>
        <v>54.598252376969235</v>
      </c>
      <c r="R60" s="4">
        <f ca="1">(C60/Strategies!$C$4)^(1/Strategies!$K$4)*(Strategies!$C$4*(1-Strategies!$D$4))</f>
        <v>38.878599904847214</v>
      </c>
      <c r="S60" s="4">
        <f ca="1">IF(D60&lt;=Strategies!$E$5,(D60/Strategies!$C$5)^(1/Strategies!$I$5)*(Strategies!$C$5*(1-Strategies!$D$5)),0)+IF(D60&gt;Strategies!$E$5,(D60/Strategies!$E$5)^(1/Strategies!$J$5)*(Strategies!$E$5*(1-Strategies!$F$5)),0)</f>
        <v>40.135559849194294</v>
      </c>
      <c r="T60" s="4">
        <f ca="1">(Q60^Strategies!$K$4+R60^Strategies!$K$4)^(1/Strategies!$K$4)</f>
        <v>88.697157347116871</v>
      </c>
      <c r="U60" s="4">
        <f ca="1">Q60^Strategies!$K$4/T60^(Strategies!$K$4-1)</f>
        <v>52.41915217954017</v>
      </c>
      <c r="V60" s="4">
        <f ca="1">R60^Strategies!$K$4/T60^(Strategies!$K$4-1)</f>
        <v>36.278005167576701</v>
      </c>
      <c r="W60" s="4">
        <f ca="1">(T60^Strategies!$K$5+S60^Strategies!$K$5)^(1/Strategies!$K$5)</f>
        <v>124.45688894233993</v>
      </c>
      <c r="X60" s="4">
        <f ca="1">U60*(T60/W60)^(Strategies!$K$5-1)</f>
        <v>51.375061954132704</v>
      </c>
      <c r="Y60" s="4">
        <f ca="1">V60*(T60/W60)^(Strategies!$K$5-1)</f>
        <v>35.555416018041917</v>
      </c>
      <c r="Z60" s="4">
        <f ca="1">S60^Strategies!$K$5/W60^(Strategies!$K$5-1)</f>
        <v>37.526410970165323</v>
      </c>
      <c r="AA60" s="5">
        <f t="shared" ca="1" si="1"/>
        <v>0.11422306975633267</v>
      </c>
      <c r="AB60" s="5">
        <f t="shared" ca="1" si="2"/>
        <v>6.4331157419949547E-2</v>
      </c>
      <c r="AC60" s="5">
        <f t="shared" ca="1" si="3"/>
        <v>6.1839725745866936E-2</v>
      </c>
    </row>
    <row r="61" spans="1:29">
      <c r="A61" s="3">
        <f t="shared" ref="A61:A124" si="20">A60+1</f>
        <v>58</v>
      </c>
      <c r="B61" s="4">
        <f t="shared" ref="B61:B124" ca="1" si="21">B60+RANDBETWEEN(0,1)</f>
        <v>58</v>
      </c>
      <c r="C61" s="4">
        <f t="shared" ref="C61:C124" ca="1" si="22">IF(B61&gt;B60,C60,0)+IF(B61=B60,C60+RANDBETWEEN(0,1),0)</f>
        <v>39</v>
      </c>
      <c r="D61" s="4">
        <f t="shared" ref="D61:D124" ca="1" si="23">IF(AND(B61=B60,C61=C60),D60+1,D60)</f>
        <v>40</v>
      </c>
      <c r="E61" s="4">
        <f t="shared" ref="E61:E124" ca="1" si="24">B61+C61+D61</f>
        <v>137</v>
      </c>
      <c r="F61" s="4">
        <f ca="1">EXP((LN(1-AA61)*(LN(Strategies!$E$3)-LN(Strategies!$C$3))+LN(1-Strategies!$F$3)*LN(Strategies!$C$3)-LN(1-Strategies!$D$3)*LN(Strategies!$E$3))/(LN(1-Strategies!$F$3)-LN(1-Strategies!$D$3)))</f>
        <v>122.27366351433902</v>
      </c>
      <c r="G61" s="4">
        <f ca="1">EXP((LN(1-AB61)*(LN(Strategies!$E$4)-LN(Strategies!$C$4))+LN(1-Strategies!$F$4)*LN(Strategies!$C$4)-LN(1-Strategies!$D$4)*LN(Strategies!$E$4))/(LN(1-Strategies!$F$4)-LN(1-Strategies!$D$4)))</f>
        <v>121.4905552897723</v>
      </c>
      <c r="H61" s="4">
        <f ca="1">IF(AC61&lt;=Strategies!$F$5,EXP((LN(1-AC61)*(LN(Strategies!$E$5)-LN(Strategies!$C$5))+LN(1-Strategies!$F$5)*LN(Strategies!$C$5)-LN(1-Strategies!$D$5)*LN(Strategies!$E$5))/(LN(1-Strategies!$F$5)-LN(1-Strategies!$D$5))),EXP((LN(1-AC61)*(LN(Strategies!$G$5)-LN(Strategies!$E$5))+LN(1-Strategies!$H$5)*LN(Strategies!$E$5)-LN(1-Strategies!$F$5)*LN(Strategies!$G$5))/(LN(1-Strategies!$H$5)-LN(1-Strategies!$F$5))))</f>
        <v>133.63522543275513</v>
      </c>
      <c r="I61" s="5">
        <f ca="1">IF(AA61&gt;Strategies!$F$3,Strategies!$F$3,AA61)</f>
        <v>0.1148011361817225</v>
      </c>
      <c r="J61" s="5">
        <f ca="1">IF(AB61&gt;Strategies!$F$4,Strategies!$F$4,AB61)</f>
        <v>6.4941783780504969E-2</v>
      </c>
      <c r="K61" s="5">
        <f ca="1">IF(AC61&gt;Strategies!$H$5,Strategies!$H$5,AC61)</f>
        <v>6.2224668887242651E-2</v>
      </c>
      <c r="L61" s="5">
        <f ca="1">IF(F61&gt;=Strategies!$E$3,Strategies!$F$3,0)+IF(AND(F61&gt;=Strategies!$C$3,F61&lt;Strategies!$E$3),Strategies!$D$3,0)</f>
        <v>0.1</v>
      </c>
      <c r="M61" s="5">
        <f ca="1">IF(G61&gt;=Strategies!$E$4,Strategies!$F$4,0)+IF(AND(G61&gt;=Strategies!$C$4,G61&lt;Strategies!$E$4),Strategies!$D$4,0)</f>
        <v>0.05</v>
      </c>
      <c r="N61" s="5">
        <f ca="1">IF(H61&gt;=Strategies!$G$5,Strategies!$H$5,0)+IF(AND(H61&gt;=Strategies!$E$5,H61&lt;Strategies!$G$5),Strategies!$F$5,0)+IF(AND(H61&lt;Strategies!$E$5,H61&gt;=Strategies!$C$5),Strategies!$D$5,0)</f>
        <v>0.04</v>
      </c>
      <c r="O61" s="4">
        <f t="shared" ca="1" si="0"/>
        <v>125.31981777853069</v>
      </c>
      <c r="P61" s="4">
        <f t="shared" ca="1" si="4"/>
        <v>127.65</v>
      </c>
      <c r="Q61" s="4">
        <f ca="1">(B61/Strategies!$C$3)^(1/Strategies!$K$3)*(Strategies!$C$3*(1-Strategies!$D$3))</f>
        <v>54.598252376969235</v>
      </c>
      <c r="R61" s="4">
        <f ca="1">(C61/Strategies!$C$4)^(1/Strategies!$K$4)*(Strategies!$C$4*(1-Strategies!$D$4))</f>
        <v>39.821537984370686</v>
      </c>
      <c r="S61" s="4">
        <f ca="1">IF(D61&lt;=Strategies!$E$5,(D61/Strategies!$C$5)^(1/Strategies!$I$5)*(Strategies!$C$5*(1-Strategies!$D$5)),0)+IF(D61&gt;Strategies!$E$5,(D61/Strategies!$E$5)^(1/Strategies!$J$5)*(Strategies!$E$5*(1-Strategies!$F$5)),0)</f>
        <v>40.135559849194294</v>
      </c>
      <c r="T61" s="4">
        <f ca="1">(Q61^Strategies!$K$4+R61^Strategies!$K$4)^(1/Strategies!$K$4)</f>
        <v>89.577545593044292</v>
      </c>
      <c r="U61" s="4">
        <f ca="1">Q61^Strategies!$K$4/T61^(Strategies!$K$4-1)</f>
        <v>52.375711481284753</v>
      </c>
      <c r="V61" s="4">
        <f ca="1">R61^Strategies!$K$4/T61^(Strategies!$K$4-1)</f>
        <v>37.20183411175956</v>
      </c>
      <c r="W61" s="4">
        <f ca="1">(T61^Strategies!$K$5+S61^Strategies!$K$5)^(1/Strategies!$K$5)</f>
        <v>125.31981777853066</v>
      </c>
      <c r="X61" s="4">
        <f ca="1">U61*(T61/W61)^(Strategies!$K$5-1)</f>
        <v>51.341534101460098</v>
      </c>
      <c r="Y61" s="4">
        <f ca="1">V61*(T61/W61)^(Strategies!$K$5-1)</f>
        <v>36.467270432560305</v>
      </c>
      <c r="Z61" s="4">
        <f ca="1">S61^Strategies!$K$5/W61^(Strategies!$K$5-1)</f>
        <v>37.511013244510295</v>
      </c>
      <c r="AA61" s="5">
        <f t="shared" ca="1" si="1"/>
        <v>0.1148011361817225</v>
      </c>
      <c r="AB61" s="5">
        <f t="shared" ca="1" si="2"/>
        <v>6.4941783780504969E-2</v>
      </c>
      <c r="AC61" s="5">
        <f t="shared" ca="1" si="3"/>
        <v>6.2224668887242651E-2</v>
      </c>
    </row>
    <row r="62" spans="1:29">
      <c r="A62" s="3">
        <f t="shared" si="20"/>
        <v>59</v>
      </c>
      <c r="B62" s="4">
        <f t="shared" ca="1" si="21"/>
        <v>59</v>
      </c>
      <c r="C62" s="4">
        <f t="shared" ca="1" si="22"/>
        <v>39</v>
      </c>
      <c r="D62" s="4">
        <f t="shared" ca="1" si="23"/>
        <v>40</v>
      </c>
      <c r="E62" s="4">
        <f t="shared" ca="1" si="24"/>
        <v>138</v>
      </c>
      <c r="F62" s="4">
        <f ca="1">EXP((LN(1-AA62)*(LN(Strategies!$E$3)-LN(Strategies!$C$3))+LN(1-Strategies!$F$3)*LN(Strategies!$C$3)-LN(1-Strategies!$D$3)*LN(Strategies!$E$3))/(LN(1-Strategies!$F$3)-LN(1-Strategies!$D$3)))</f>
        <v>123.31979790203536</v>
      </c>
      <c r="G62" s="4">
        <f ca="1">EXP((LN(1-AB62)*(LN(Strategies!$E$4)-LN(Strategies!$C$4))+LN(1-Strategies!$F$4)*LN(Strategies!$C$4)-LN(1-Strategies!$D$4)*LN(Strategies!$E$4))/(LN(1-Strategies!$F$4)-LN(1-Strategies!$D$4)))</f>
        <v>122.45046672095681</v>
      </c>
      <c r="H62" s="4">
        <f ca="1">IF(AC62&lt;=Strategies!$F$5,EXP((LN(1-AC62)*(LN(Strategies!$E$5)-LN(Strategies!$C$5))+LN(1-Strategies!$F$5)*LN(Strategies!$C$5)-LN(1-Strategies!$D$5)*LN(Strategies!$E$5))/(LN(1-Strategies!$F$5)-LN(1-Strategies!$D$5))),EXP((LN(1-AC62)*(LN(Strategies!$G$5)-LN(Strategies!$E$5))+LN(1-Strategies!$H$5)*LN(Strategies!$E$5)-LN(1-Strategies!$F$5)*LN(Strategies!$G$5))/(LN(1-Strategies!$H$5)-LN(1-Strategies!$F$5))))</f>
        <v>134.55261706341017</v>
      </c>
      <c r="I62" s="5">
        <f ca="1">IF(AA62&gt;Strategies!$F$3,Strategies!$F$3,AA62)</f>
        <v>0.11542278672066819</v>
      </c>
      <c r="J62" s="5">
        <f ca="1">IF(AB62&gt;Strategies!$F$4,Strategies!$F$4,AB62)</f>
        <v>6.5511486679379449E-2</v>
      </c>
      <c r="K62" s="5">
        <f ca="1">IF(AC62&gt;Strategies!$H$5,Strategies!$H$5,AC62)</f>
        <v>6.2584301145865551E-2</v>
      </c>
      <c r="L62" s="5">
        <f ca="1">IF(F62&gt;=Strategies!$E$3,Strategies!$F$3,0)+IF(AND(F62&gt;=Strategies!$C$3,F62&lt;Strategies!$E$3),Strategies!$D$3,0)</f>
        <v>0.1</v>
      </c>
      <c r="M62" s="5">
        <f ca="1">IF(G62&gt;=Strategies!$E$4,Strategies!$F$4,0)+IF(AND(G62&gt;=Strategies!$C$4,G62&lt;Strategies!$E$4),Strategies!$D$4,0)</f>
        <v>0.05</v>
      </c>
      <c r="N62" s="5">
        <f ca="1">IF(H62&gt;=Strategies!$G$5,Strategies!$H$5,0)+IF(AND(H62&gt;=Strategies!$E$5,H62&lt;Strategies!$G$5),Strategies!$F$5,0)+IF(AND(H62&lt;Strategies!$E$5,H62&gt;=Strategies!$C$5),Strategies!$D$5,0)</f>
        <v>0.04</v>
      </c>
      <c r="O62" s="4">
        <f t="shared" ca="1" si="0"/>
        <v>126.13173555715017</v>
      </c>
      <c r="P62" s="4">
        <f t="shared" ca="1" si="4"/>
        <v>128.55000000000001</v>
      </c>
      <c r="Q62" s="4">
        <f ca="1">(B62/Strategies!$C$3)^(1/Strategies!$K$3)*(Strategies!$C$3*(1-Strategies!$D$3))</f>
        <v>55.461365650564701</v>
      </c>
      <c r="R62" s="4">
        <f ca="1">(C62/Strategies!$C$4)^(1/Strategies!$K$4)*(Strategies!$C$4*(1-Strategies!$D$4))</f>
        <v>39.821537984370686</v>
      </c>
      <c r="S62" s="4">
        <f ca="1">IF(D62&lt;=Strategies!$E$5,(D62/Strategies!$C$5)^(1/Strategies!$I$5)*(Strategies!$C$5*(1-Strategies!$D$5)),0)+IF(D62&gt;Strategies!$E$5,(D62/Strategies!$E$5)^(1/Strategies!$J$5)*(Strategies!$E$5*(1-Strategies!$F$5)),0)</f>
        <v>40.135559849194294</v>
      </c>
      <c r="T62" s="4">
        <f ca="1">(Q62^Strategies!$K$4+R62^Strategies!$K$4)^(1/Strategies!$K$4)</f>
        <v>90.405750200544048</v>
      </c>
      <c r="U62" s="4">
        <f ca="1">Q62^Strategies!$K$4/T62^(Strategies!$K$4-1)</f>
        <v>53.232643989860364</v>
      </c>
      <c r="V62" s="4">
        <f ca="1">R62^Strategies!$K$4/T62^(Strategies!$K$4-1)</f>
        <v>37.173106210683692</v>
      </c>
      <c r="W62" s="4">
        <f ca="1">(T62^Strategies!$K$5+S62^Strategies!$K$5)^(1/Strategies!$K$5)</f>
        <v>126.13173555715019</v>
      </c>
      <c r="X62" s="4">
        <f ca="1">U62*(T62/W62)^(Strategies!$K$5-1)</f>
        <v>52.190055583480579</v>
      </c>
      <c r="Y62" s="4">
        <f ca="1">V62*(T62/W62)^(Strategies!$K$5-1)</f>
        <v>36.445052019504203</v>
      </c>
      <c r="Z62" s="4">
        <f ca="1">S62^Strategies!$K$5/W62^(Strategies!$K$5-1)</f>
        <v>37.496627954165376</v>
      </c>
      <c r="AA62" s="5">
        <f t="shared" ca="1" si="1"/>
        <v>0.11542278672066819</v>
      </c>
      <c r="AB62" s="5">
        <f t="shared" ca="1" si="2"/>
        <v>6.5511486679379449E-2</v>
      </c>
      <c r="AC62" s="5">
        <f t="shared" ca="1" si="3"/>
        <v>6.2584301145865551E-2</v>
      </c>
    </row>
    <row r="63" spans="1:29">
      <c r="A63" s="3">
        <f t="shared" si="20"/>
        <v>60</v>
      </c>
      <c r="B63" s="4">
        <f t="shared" ca="1" si="21"/>
        <v>60</v>
      </c>
      <c r="C63" s="4">
        <f t="shared" ca="1" si="22"/>
        <v>39</v>
      </c>
      <c r="D63" s="4">
        <f t="shared" ca="1" si="23"/>
        <v>40</v>
      </c>
      <c r="E63" s="4">
        <f t="shared" ca="1" si="24"/>
        <v>139</v>
      </c>
      <c r="F63" s="4">
        <f ca="1">EXP((LN(1-AA63)*(LN(Strategies!$E$3)-LN(Strategies!$C$3))+LN(1-Strategies!$F$3)*LN(Strategies!$C$3)-LN(1-Strategies!$D$3)*LN(Strategies!$E$3))/(LN(1-Strategies!$F$3)-LN(1-Strategies!$D$3)))</f>
        <v>124.36501519396627</v>
      </c>
      <c r="G63" s="4">
        <f ca="1">EXP((LN(1-AB63)*(LN(Strategies!$E$4)-LN(Strategies!$C$4))+LN(1-Strategies!$F$4)*LN(Strategies!$C$4)-LN(1-Strategies!$D$4)*LN(Strategies!$E$4))/(LN(1-Strategies!$F$4)-LN(1-Strategies!$D$4)))</f>
        <v>123.41002860450263</v>
      </c>
      <c r="H63" s="4">
        <f ca="1">IF(AC63&lt;=Strategies!$F$5,EXP((LN(1-AC63)*(LN(Strategies!$E$5)-LN(Strategies!$C$5))+LN(1-Strategies!$F$5)*LN(Strategies!$C$5)-LN(1-Strategies!$D$5)*LN(Strategies!$E$5))/(LN(1-Strategies!$F$5)-LN(1-Strategies!$D$5))),EXP((LN(1-AC63)*(LN(Strategies!$G$5)-LN(Strategies!$E$5))+LN(1-Strategies!$H$5)*LN(Strategies!$E$5)-LN(1-Strategies!$F$5)*LN(Strategies!$G$5))/(LN(1-Strategies!$H$5)-LN(1-Strategies!$F$5))))</f>
        <v>135.46971789563028</v>
      </c>
      <c r="I63" s="5">
        <f ca="1">IF(AA63&gt;Strategies!$F$3,Strategies!$F$3,AA63)</f>
        <v>0.11603821736279807</v>
      </c>
      <c r="J63" s="5">
        <f ca="1">IF(AB63&gt;Strategies!$F$4,Strategies!$F$4,AB63)</f>
        <v>6.6076193069323441E-2</v>
      </c>
      <c r="K63" s="5">
        <f ca="1">IF(AC63&gt;Strategies!$H$5,Strategies!$H$5,AC63)</f>
        <v>6.2941240422137112E-2</v>
      </c>
      <c r="L63" s="5">
        <f ca="1">IF(F63&gt;=Strategies!$E$3,Strategies!$F$3,0)+IF(AND(F63&gt;=Strategies!$C$3,F63&lt;Strategies!$E$3),Strategies!$D$3,0)</f>
        <v>0.1</v>
      </c>
      <c r="M63" s="5">
        <f ca="1">IF(G63&gt;=Strategies!$E$4,Strategies!$F$4,0)+IF(AND(G63&gt;=Strategies!$C$4,G63&lt;Strategies!$E$4),Strategies!$D$4,0)</f>
        <v>0.05</v>
      </c>
      <c r="N63" s="5">
        <f ca="1">IF(H63&gt;=Strategies!$G$5,Strategies!$H$5,0)+IF(AND(H63&gt;=Strategies!$E$5,H63&lt;Strategies!$G$5),Strategies!$F$5,0)+IF(AND(H63&lt;Strategies!$E$5,H63&gt;=Strategies!$C$5),Strategies!$D$5,0)</f>
        <v>0.04</v>
      </c>
      <c r="O63" s="4">
        <f t="shared" ca="1" si="0"/>
        <v>126.94308581164302</v>
      </c>
      <c r="P63" s="4">
        <f t="shared" ca="1" si="4"/>
        <v>129.44999999999999</v>
      </c>
      <c r="Q63" s="4">
        <f ca="1">(B63/Strategies!$C$3)^(1/Strategies!$K$3)*(Strategies!$C$3*(1-Strategies!$D$3))</f>
        <v>56.323273364615723</v>
      </c>
      <c r="R63" s="4">
        <f ca="1">(C63/Strategies!$C$4)^(1/Strategies!$K$4)*(Strategies!$C$4*(1-Strategies!$D$4))</f>
        <v>39.821537984370686</v>
      </c>
      <c r="S63" s="4">
        <f ca="1">IF(D63&lt;=Strategies!$E$5,(D63/Strategies!$C$5)^(1/Strategies!$I$5)*(Strategies!$C$5*(1-Strategies!$D$5)),0)+IF(D63&gt;Strategies!$E$5,(D63/Strategies!$E$5)^(1/Strategies!$J$5)*(Strategies!$E$5*(1-Strategies!$F$5)),0)</f>
        <v>40.135559849194294</v>
      </c>
      <c r="T63" s="4">
        <f ca="1">(Q63^Strategies!$K$4+R63^Strategies!$K$4)^(1/Strategies!$K$4)</f>
        <v>91.233242088809931</v>
      </c>
      <c r="U63" s="4">
        <f ca="1">Q63^Strategies!$K$4/T63^(Strategies!$K$4-1)</f>
        <v>54.088555561020833</v>
      </c>
      <c r="V63" s="4">
        <f ca="1">R63^Strategies!$K$4/T63^(Strategies!$K$4-1)</f>
        <v>37.144686527789084</v>
      </c>
      <c r="W63" s="4">
        <f ca="1">(T63^Strategies!$K$5+S63^Strategies!$K$5)^(1/Strategies!$K$5)</f>
        <v>126.94308581164299</v>
      </c>
      <c r="X63" s="4">
        <f ca="1">U63*(T63/W63)^(Strategies!$K$5-1)</f>
        <v>53.037706958232114</v>
      </c>
      <c r="Y63" s="4">
        <f ca="1">V63*(T63/W63)^(Strategies!$K$5-1)</f>
        <v>36.423028470296387</v>
      </c>
      <c r="Z63" s="4">
        <f ca="1">S63^Strategies!$K$5/W63^(Strategies!$K$5-1)</f>
        <v>37.482350383114515</v>
      </c>
      <c r="AA63" s="5">
        <f t="shared" ca="1" si="1"/>
        <v>0.11603821736279807</v>
      </c>
      <c r="AB63" s="5">
        <f t="shared" ca="1" si="2"/>
        <v>6.6076193069323441E-2</v>
      </c>
      <c r="AC63" s="5">
        <f t="shared" ca="1" si="3"/>
        <v>6.2941240422137112E-2</v>
      </c>
    </row>
    <row r="64" spans="1:29">
      <c r="A64" s="3">
        <f t="shared" si="20"/>
        <v>61</v>
      </c>
      <c r="B64" s="4">
        <f t="shared" ca="1" si="21"/>
        <v>61</v>
      </c>
      <c r="C64" s="4">
        <f t="shared" ca="1" si="22"/>
        <v>39</v>
      </c>
      <c r="D64" s="4">
        <f t="shared" ca="1" si="23"/>
        <v>40</v>
      </c>
      <c r="E64" s="4">
        <f t="shared" ca="1" si="24"/>
        <v>140</v>
      </c>
      <c r="F64" s="4">
        <f ca="1">EXP((LN(1-AA64)*(LN(Strategies!$E$3)-LN(Strategies!$C$3))+LN(1-Strategies!$F$3)*LN(Strategies!$C$3)-LN(1-Strategies!$D$3)*LN(Strategies!$E$3))/(LN(1-Strategies!$F$3)-LN(1-Strategies!$D$3)))</f>
        <v>125.4093469273448</v>
      </c>
      <c r="G64" s="4">
        <f ca="1">EXP((LN(1-AB64)*(LN(Strategies!$E$4)-LN(Strategies!$C$4))+LN(1-Strategies!$F$4)*LN(Strategies!$C$4)-LN(1-Strategies!$D$4)*LN(Strategies!$E$4))/(LN(1-Strategies!$F$4)-LN(1-Strategies!$D$4)))</f>
        <v>124.36924869232649</v>
      </c>
      <c r="H64" s="4">
        <f ca="1">IF(AC64&lt;=Strategies!$F$5,EXP((LN(1-AC64)*(LN(Strategies!$E$5)-LN(Strategies!$C$5))+LN(1-Strategies!$F$5)*LN(Strategies!$C$5)-LN(1-Strategies!$D$5)*LN(Strategies!$E$5))/(LN(1-Strategies!$F$5)-LN(1-Strategies!$D$5))),EXP((LN(1-AC64)*(LN(Strategies!$G$5)-LN(Strategies!$E$5))+LN(1-Strategies!$H$5)*LN(Strategies!$E$5)-LN(1-Strategies!$F$5)*LN(Strategies!$G$5))/(LN(1-Strategies!$H$5)-LN(1-Strategies!$F$5))))</f>
        <v>136.38653147556158</v>
      </c>
      <c r="I64" s="5">
        <f ca="1">IF(AA64&gt;Strategies!$F$3,Strategies!$F$3,AA64)</f>
        <v>0.11664756005880106</v>
      </c>
      <c r="J64" s="5">
        <f ca="1">IF(AB64&gt;Strategies!$F$4,Strategies!$F$4,AB64)</f>
        <v>6.6635989667884088E-2</v>
      </c>
      <c r="K64" s="5">
        <f ca="1">IF(AC64&gt;Strategies!$H$5,Strategies!$H$5,AC64)</f>
        <v>6.3295526281526682E-2</v>
      </c>
      <c r="L64" s="5">
        <f ca="1">IF(F64&gt;=Strategies!$E$3,Strategies!$F$3,0)+IF(AND(F64&gt;=Strategies!$C$3,F64&lt;Strategies!$E$3),Strategies!$D$3,0)</f>
        <v>0.1</v>
      </c>
      <c r="M64" s="5">
        <f ca="1">IF(G64&gt;=Strategies!$E$4,Strategies!$F$4,0)+IF(AND(G64&gt;=Strategies!$C$4,G64&lt;Strategies!$E$4),Strategies!$D$4,0)</f>
        <v>0.05</v>
      </c>
      <c r="N64" s="5">
        <f ca="1">IF(H64&gt;=Strategies!$G$5,Strategies!$H$5,0)+IF(AND(H64&gt;=Strategies!$E$5,H64&lt;Strategies!$G$5),Strategies!$F$5,0)+IF(AND(H64&lt;Strategies!$E$5,H64&gt;=Strategies!$C$5),Strategies!$D$5,0)</f>
        <v>0.04</v>
      </c>
      <c r="O64" s="4">
        <f t="shared" ca="1" si="0"/>
        <v>127.75387418810459</v>
      </c>
      <c r="P64" s="4">
        <f t="shared" ca="1" si="4"/>
        <v>130.35</v>
      </c>
      <c r="Q64" s="4">
        <f ca="1">(B64/Strategies!$C$3)^(1/Strategies!$K$3)*(Strategies!$C$3*(1-Strategies!$D$3))</f>
        <v>57.183997255754775</v>
      </c>
      <c r="R64" s="4">
        <f ca="1">(C64/Strategies!$C$4)^(1/Strategies!$K$4)*(Strategies!$C$4*(1-Strategies!$D$4))</f>
        <v>39.821537984370686</v>
      </c>
      <c r="S64" s="4">
        <f ca="1">IF(D64&lt;=Strategies!$E$5,(D64/Strategies!$C$5)^(1/Strategies!$I$5)*(Strategies!$C$5*(1-Strategies!$D$5)),0)+IF(D64&gt;Strategies!$E$5,(D64/Strategies!$E$5)^(1/Strategies!$J$5)*(Strategies!$E$5*(1-Strategies!$F$5)),0)</f>
        <v>40.135559849194294</v>
      </c>
      <c r="T64" s="4">
        <f ca="1">(Q64^Strategies!$K$4+R64^Strategies!$K$4)^(1/Strategies!$K$4)</f>
        <v>92.06002944621639</v>
      </c>
      <c r="U64" s="4">
        <f ca="1">Q64^Strategies!$K$4/T64^(Strategies!$K$4-1)</f>
        <v>54.943460715711701</v>
      </c>
      <c r="V64" s="4">
        <f ca="1">R64^Strategies!$K$4/T64^(Strategies!$K$4-1)</f>
        <v>37.116568730504682</v>
      </c>
      <c r="W64" s="4">
        <f ca="1">(T64^Strategies!$K$5+S64^Strategies!$K$5)^(1/Strategies!$K$5)</f>
        <v>127.75387418810455</v>
      </c>
      <c r="X64" s="4">
        <f ca="1">U64*(T64/W64)^(Strategies!$K$5-1)</f>
        <v>53.884498836413137</v>
      </c>
      <c r="Y64" s="4">
        <f ca="1">V64*(T64/W64)^(Strategies!$K$5-1)</f>
        <v>36.401196402952522</v>
      </c>
      <c r="Z64" s="4">
        <f ca="1">S64^Strategies!$K$5/W64^(Strategies!$K$5-1)</f>
        <v>37.468178948738931</v>
      </c>
      <c r="AA64" s="5">
        <f t="shared" ca="1" si="1"/>
        <v>0.11664756005880106</v>
      </c>
      <c r="AB64" s="5">
        <f t="shared" ca="1" si="2"/>
        <v>6.6635989667884088E-2</v>
      </c>
      <c r="AC64" s="5">
        <f t="shared" ca="1" si="3"/>
        <v>6.3295526281526682E-2</v>
      </c>
    </row>
    <row r="65" spans="1:29">
      <c r="A65" s="3">
        <f t="shared" si="20"/>
        <v>62</v>
      </c>
      <c r="B65" s="4">
        <f t="shared" ca="1" si="21"/>
        <v>62</v>
      </c>
      <c r="C65" s="4">
        <f t="shared" ca="1" si="22"/>
        <v>39</v>
      </c>
      <c r="D65" s="4">
        <f t="shared" ca="1" si="23"/>
        <v>40</v>
      </c>
      <c r="E65" s="4">
        <f t="shared" ca="1" si="24"/>
        <v>141</v>
      </c>
      <c r="F65" s="4">
        <f ca="1">EXP((LN(1-AA65)*(LN(Strategies!$E$3)-LN(Strategies!$C$3))+LN(1-Strategies!$F$3)*LN(Strategies!$C$3)-LN(1-Strategies!$D$3)*LN(Strategies!$E$3))/(LN(1-Strategies!$F$3)-LN(1-Strategies!$D$3)))</f>
        <v>126.45282309174002</v>
      </c>
      <c r="G65" s="4">
        <f ca="1">EXP((LN(1-AB65)*(LN(Strategies!$E$4)-LN(Strategies!$C$4))+LN(1-Strategies!$F$4)*LN(Strategies!$C$4)-LN(1-Strategies!$D$4)*LN(Strategies!$E$4))/(LN(1-Strategies!$F$4)-LN(1-Strategies!$D$4)))</f>
        <v>125.32813448014012</v>
      </c>
      <c r="H65" s="4">
        <f ca="1">IF(AC65&lt;=Strategies!$F$5,EXP((LN(1-AC65)*(LN(Strategies!$E$5)-LN(Strategies!$C$5))+LN(1-Strategies!$F$5)*LN(Strategies!$C$5)-LN(1-Strategies!$D$5)*LN(Strategies!$E$5))/(LN(1-Strategies!$F$5)-LN(1-Strategies!$D$5))),EXP((LN(1-AC65)*(LN(Strategies!$G$5)-LN(Strategies!$E$5))+LN(1-Strategies!$H$5)*LN(Strategies!$E$5)-LN(1-Strategies!$F$5)*LN(Strategies!$G$5))/(LN(1-Strategies!$H$5)-LN(1-Strategies!$F$5))))</f>
        <v>137.30306125959299</v>
      </c>
      <c r="I65" s="5">
        <f ca="1">IF(AA65&gt;Strategies!$F$3,Strategies!$F$3,AA65)</f>
        <v>0.1172509421648481</v>
      </c>
      <c r="J65" s="5">
        <f ca="1">IF(AB65&gt;Strategies!$F$4,Strategies!$F$4,AB65)</f>
        <v>6.7190960908328323E-2</v>
      </c>
      <c r="K65" s="5">
        <f ca="1">IF(AC65&gt;Strategies!$H$5,Strategies!$H$5,AC65)</f>
        <v>6.364719741670366E-2</v>
      </c>
      <c r="L65" s="5">
        <f ca="1">IF(F65&gt;=Strategies!$E$3,Strategies!$F$3,0)+IF(AND(F65&gt;=Strategies!$C$3,F65&lt;Strategies!$E$3),Strategies!$D$3,0)</f>
        <v>0.1</v>
      </c>
      <c r="M65" s="5">
        <f ca="1">IF(G65&gt;=Strategies!$E$4,Strategies!$F$4,0)+IF(AND(G65&gt;=Strategies!$C$4,G65&lt;Strategies!$E$4),Strategies!$D$4,0)</f>
        <v>0.05</v>
      </c>
      <c r="N65" s="5">
        <f ca="1">IF(H65&gt;=Strategies!$G$5,Strategies!$H$5,0)+IF(AND(H65&gt;=Strategies!$E$5,H65&lt;Strategies!$G$5),Strategies!$F$5,0)+IF(AND(H65&lt;Strategies!$E$5,H65&gt;=Strategies!$C$5),Strategies!$D$5,0)</f>
        <v>0.04</v>
      </c>
      <c r="O65" s="4">
        <f t="shared" ca="1" si="0"/>
        <v>128.56410621368647</v>
      </c>
      <c r="P65" s="4">
        <f t="shared" ca="1" si="4"/>
        <v>131.25</v>
      </c>
      <c r="Q65" s="4">
        <f ca="1">(B65/Strategies!$C$3)^(1/Strategies!$K$3)*(Strategies!$C$3*(1-Strategies!$D$3))</f>
        <v>58.043558318954936</v>
      </c>
      <c r="R65" s="4">
        <f ca="1">(C65/Strategies!$C$4)^(1/Strategies!$K$4)*(Strategies!$C$4*(1-Strategies!$D$4))</f>
        <v>39.821537984370686</v>
      </c>
      <c r="S65" s="4">
        <f ca="1">IF(D65&lt;=Strategies!$E$5,(D65/Strategies!$C$5)^(1/Strategies!$I$5)*(Strategies!$C$5*(1-Strategies!$D$5)),0)+IF(D65&gt;Strategies!$E$5,(D65/Strategies!$E$5)^(1/Strategies!$J$5)*(Strategies!$E$5*(1-Strategies!$F$5)),0)</f>
        <v>40.135559849194294</v>
      </c>
      <c r="T65" s="4">
        <f ca="1">(Q65^Strategies!$K$4+R65^Strategies!$K$4)^(1/Strategies!$K$4)</f>
        <v>92.886120275507565</v>
      </c>
      <c r="U65" s="4">
        <f ca="1">Q65^Strategies!$K$4/T65^(Strategies!$K$4-1)</f>
        <v>55.797373597794888</v>
      </c>
      <c r="V65" s="4">
        <f ca="1">R65^Strategies!$K$4/T65^(Strategies!$K$4-1)</f>
        <v>37.088746677712685</v>
      </c>
      <c r="W65" s="4">
        <f ca="1">(T65^Strategies!$K$5+S65^Strategies!$K$5)^(1/Strategies!$K$5)</f>
        <v>128.56410621368653</v>
      </c>
      <c r="X65" s="4">
        <f ca="1">U65*(T65/W65)^(Strategies!$K$5-1)</f>
        <v>54.730441585779417</v>
      </c>
      <c r="Y65" s="4">
        <f ca="1">V65*(T65/W65)^(Strategies!$K$5-1)</f>
        <v>36.379552524575196</v>
      </c>
      <c r="Z65" s="4">
        <f ca="1">S65^Strategies!$K$5/W65^(Strategies!$K$5-1)</f>
        <v>37.454112103331852</v>
      </c>
      <c r="AA65" s="5">
        <f t="shared" ca="1" si="1"/>
        <v>0.1172509421648481</v>
      </c>
      <c r="AB65" s="5">
        <f t="shared" ca="1" si="2"/>
        <v>6.7190960908328323E-2</v>
      </c>
      <c r="AC65" s="5">
        <f t="shared" ca="1" si="3"/>
        <v>6.364719741670366E-2</v>
      </c>
    </row>
    <row r="66" spans="1:29">
      <c r="A66" s="3">
        <f t="shared" si="20"/>
        <v>63</v>
      </c>
      <c r="B66" s="4">
        <f t="shared" ca="1" si="21"/>
        <v>63</v>
      </c>
      <c r="C66" s="4">
        <f t="shared" ca="1" si="22"/>
        <v>39</v>
      </c>
      <c r="D66" s="4">
        <f t="shared" ca="1" si="23"/>
        <v>40</v>
      </c>
      <c r="E66" s="4">
        <f t="shared" ca="1" si="24"/>
        <v>142</v>
      </c>
      <c r="F66" s="4">
        <f ca="1">EXP((LN(1-AA66)*(LN(Strategies!$E$3)-LN(Strategies!$C$3))+LN(1-Strategies!$F$3)*LN(Strategies!$C$3)-LN(1-Strategies!$D$3)*LN(Strategies!$E$3))/(LN(1-Strategies!$F$3)-LN(1-Strategies!$D$3)))</f>
        <v>127.49547222799517</v>
      </c>
      <c r="G66" s="4">
        <f ca="1">EXP((LN(1-AB66)*(LN(Strategies!$E$4)-LN(Strategies!$C$4))+LN(1-Strategies!$F$4)*LN(Strategies!$C$4)-LN(1-Strategies!$D$4)*LN(Strategies!$E$4))/(LN(1-Strategies!$F$4)-LN(1-Strategies!$D$4)))</f>
        <v>126.28669321852553</v>
      </c>
      <c r="H66" s="4">
        <f ca="1">IF(AC66&lt;=Strategies!$F$5,EXP((LN(1-AC66)*(LN(Strategies!$E$5)-LN(Strategies!$C$5))+LN(1-Strategies!$F$5)*LN(Strategies!$C$5)-LN(1-Strategies!$D$5)*LN(Strategies!$E$5))/(LN(1-Strategies!$F$5)-LN(1-Strategies!$D$5))),EXP((LN(1-AC66)*(LN(Strategies!$G$5)-LN(Strategies!$E$5))+LN(1-Strategies!$H$5)*LN(Strategies!$E$5)-LN(1-Strategies!$F$5)*LN(Strategies!$G$5))/(LN(1-Strategies!$H$5)-LN(1-Strategies!$F$5))))</f>
        <v>138.219310617921</v>
      </c>
      <c r="I66" s="5">
        <f ca="1">IF(AA66&gt;Strategies!$F$3,Strategies!$F$3,AA66)</f>
        <v>0.1178484866750541</v>
      </c>
      <c r="J66" s="5">
        <f ca="1">IF(AB66&gt;Strategies!$F$4,Strategies!$F$4,AB66)</f>
        <v>6.7741189021188641E-2</v>
      </c>
      <c r="K66" s="5">
        <f ca="1">IF(AC66&gt;Strategies!$H$5,Strategies!$H$5,AC66)</f>
        <v>6.3996291673514727E-2</v>
      </c>
      <c r="L66" s="5">
        <f ca="1">IF(F66&gt;=Strategies!$E$3,Strategies!$F$3,0)+IF(AND(F66&gt;=Strategies!$C$3,F66&lt;Strategies!$E$3),Strategies!$D$3,0)</f>
        <v>0.1</v>
      </c>
      <c r="M66" s="5">
        <f ca="1">IF(G66&gt;=Strategies!$E$4,Strategies!$F$4,0)+IF(AND(G66&gt;=Strategies!$C$4,G66&lt;Strategies!$E$4),Strategies!$D$4,0)</f>
        <v>0.05</v>
      </c>
      <c r="N66" s="5">
        <f ca="1">IF(H66&gt;=Strategies!$G$5,Strategies!$H$5,0)+IF(AND(H66&gt;=Strategies!$E$5,H66&lt;Strategies!$G$5),Strategies!$F$5,0)+IF(AND(H66&lt;Strategies!$E$5,H66&gt;=Strategies!$C$5),Strategies!$D$5,0)</f>
        <v>0.04</v>
      </c>
      <c r="O66" s="4">
        <f t="shared" ca="1" si="0"/>
        <v>129.37378730070463</v>
      </c>
      <c r="P66" s="4">
        <f t="shared" ca="1" si="4"/>
        <v>132.15</v>
      </c>
      <c r="Q66" s="4">
        <f ca="1">(B66/Strategies!$C$3)^(1/Strategies!$K$3)*(Strategies!$C$3*(1-Strategies!$D$3))</f>
        <v>58.901976844384912</v>
      </c>
      <c r="R66" s="4">
        <f ca="1">(C66/Strategies!$C$4)^(1/Strategies!$K$4)*(Strategies!$C$4*(1-Strategies!$D$4))</f>
        <v>39.821537984370686</v>
      </c>
      <c r="S66" s="4">
        <f ca="1">IF(D66&lt;=Strategies!$E$5,(D66/Strategies!$C$5)^(1/Strategies!$I$5)*(Strategies!$C$5*(1-Strategies!$D$5)),0)+IF(D66&gt;Strategies!$E$5,(D66/Strategies!$E$5)^(1/Strategies!$J$5)*(Strategies!$E$5*(1-Strategies!$F$5)),0)</f>
        <v>40.135559849194294</v>
      </c>
      <c r="T66" s="4">
        <f ca="1">(Q66^Strategies!$K$4+R66^Strategies!$K$4)^(1/Strategies!$K$4)</f>
        <v>93.711522400246722</v>
      </c>
      <c r="U66" s="4">
        <f ca="1">Q66^Strategies!$K$4/T66^(Strategies!$K$4-1)</f>
        <v>56.650307988120936</v>
      </c>
      <c r="V66" s="4">
        <f ca="1">R66^Strategies!$K$4/T66^(Strategies!$K$4-1)</f>
        <v>37.061214412125778</v>
      </c>
      <c r="W66" s="4">
        <f ca="1">(T66^Strategies!$K$5+S66^Strategies!$K$5)^(1/Strategies!$K$5)</f>
        <v>129.37378730070463</v>
      </c>
      <c r="X66" s="4">
        <f ca="1">U66*(T66/W66)^(Strategies!$K$5-1)</f>
        <v>55.575545339471589</v>
      </c>
      <c r="Y66" s="4">
        <f ca="1">V66*(T66/W66)^(Strategies!$K$5-1)</f>
        <v>36.358093628173641</v>
      </c>
      <c r="Z66" s="4">
        <f ca="1">S66^Strategies!$K$5/W66^(Strategies!$K$5-1)</f>
        <v>37.440148333059412</v>
      </c>
      <c r="AA66" s="5">
        <f t="shared" ca="1" si="1"/>
        <v>0.1178484866750541</v>
      </c>
      <c r="AB66" s="5">
        <f t="shared" ca="1" si="2"/>
        <v>6.7741189021188641E-2</v>
      </c>
      <c r="AC66" s="5">
        <f t="shared" ca="1" si="3"/>
        <v>6.3996291673514727E-2</v>
      </c>
    </row>
    <row r="67" spans="1:29">
      <c r="A67" s="3">
        <f t="shared" si="20"/>
        <v>64</v>
      </c>
      <c r="B67" s="4">
        <f t="shared" ca="1" si="21"/>
        <v>64</v>
      </c>
      <c r="C67" s="4">
        <f t="shared" ca="1" si="22"/>
        <v>39</v>
      </c>
      <c r="D67" s="4">
        <f t="shared" ca="1" si="23"/>
        <v>40</v>
      </c>
      <c r="E67" s="4">
        <f t="shared" ca="1" si="24"/>
        <v>143</v>
      </c>
      <c r="F67" s="4">
        <f ca="1">EXP((LN(1-AA67)*(LN(Strategies!$E$3)-LN(Strategies!$C$3))+LN(1-Strategies!$F$3)*LN(Strategies!$C$3)-LN(1-Strategies!$D$3)*LN(Strategies!$E$3))/(LN(1-Strategies!$F$3)-LN(1-Strategies!$D$3)))</f>
        <v>128.53732151937737</v>
      </c>
      <c r="G67" s="4">
        <f ca="1">EXP((LN(1-AB67)*(LN(Strategies!$E$4)-LN(Strategies!$C$4))+LN(1-Strategies!$F$4)*LN(Strategies!$C$4)-LN(1-Strategies!$D$4)*LN(Strategies!$E$4))/(LN(1-Strategies!$F$4)-LN(1-Strategies!$D$4)))</f>
        <v>127.24493192342324</v>
      </c>
      <c r="H67" s="4">
        <f ca="1">IF(AC67&lt;=Strategies!$F$5,EXP((LN(1-AC67)*(LN(Strategies!$E$5)-LN(Strategies!$C$5))+LN(1-Strategies!$F$5)*LN(Strategies!$C$5)-LN(1-Strategies!$D$5)*LN(Strategies!$E$5))/(LN(1-Strategies!$F$5)-LN(1-Strategies!$D$5))),EXP((LN(1-AC67)*(LN(Strategies!$G$5)-LN(Strategies!$E$5))+LN(1-Strategies!$H$5)*LN(Strategies!$E$5)-LN(1-Strategies!$F$5)*LN(Strategies!$G$5))/(LN(1-Strategies!$H$5)-LN(1-Strategies!$F$5))))</f>
        <v>139.13528283791746</v>
      </c>
      <c r="I67" s="5">
        <f ca="1">IF(AA67&gt;Strategies!$F$3,Strategies!$F$3,AA67)</f>
        <v>0.11844031243824737</v>
      </c>
      <c r="J67" s="5">
        <f ca="1">IF(AB67&gt;Strategies!$F$4,Strategies!$F$4,AB67)</f>
        <v>6.8286754112110937E-2</v>
      </c>
      <c r="K67" s="5">
        <f ca="1">IF(AC67&gt;Strategies!$H$5,Strategies!$H$5,AC67)</f>
        <v>6.4342846075971183E-2</v>
      </c>
      <c r="L67" s="5">
        <f ca="1">IF(F67&gt;=Strategies!$E$3,Strategies!$F$3,0)+IF(AND(F67&gt;=Strategies!$C$3,F67&lt;Strategies!$E$3),Strategies!$D$3,0)</f>
        <v>0.1</v>
      </c>
      <c r="M67" s="5">
        <f ca="1">IF(G67&gt;=Strategies!$E$4,Strategies!$F$4,0)+IF(AND(G67&gt;=Strategies!$C$4,G67&lt;Strategies!$E$4),Strategies!$D$4,0)</f>
        <v>0.05</v>
      </c>
      <c r="N67" s="5">
        <f ca="1">IF(H67&gt;=Strategies!$G$5,Strategies!$H$5,0)+IF(AND(H67&gt;=Strategies!$E$5,H67&lt;Strategies!$G$5),Strategies!$F$5,0)+IF(AND(H67&lt;Strategies!$E$5,H67&gt;=Strategies!$C$5),Strategies!$D$5,0)</f>
        <v>0.04</v>
      </c>
      <c r="O67" s="4">
        <f t="shared" ca="1" si="0"/>
        <v>130.182922750541</v>
      </c>
      <c r="P67" s="4">
        <f t="shared" ca="1" si="4"/>
        <v>133.05000000000001</v>
      </c>
      <c r="Q67" s="4">
        <f ca="1">(B67/Strategies!$C$3)^(1/Strategies!$K$3)*(Strategies!$C$3*(1-Strategies!$D$3))</f>
        <v>59.759272451876953</v>
      </c>
      <c r="R67" s="4">
        <f ca="1">(C67/Strategies!$C$4)^(1/Strategies!$K$4)*(Strategies!$C$4*(1-Strategies!$D$4))</f>
        <v>39.821537984370686</v>
      </c>
      <c r="S67" s="4">
        <f ca="1">IF(D67&lt;=Strategies!$E$5,(D67/Strategies!$C$5)^(1/Strategies!$I$5)*(Strategies!$C$5*(1-Strategies!$D$5)),0)+IF(D67&gt;Strategies!$E$5,(D67/Strategies!$E$5)^(1/Strategies!$J$5)*(Strategies!$E$5*(1-Strategies!$F$5)),0)</f>
        <v>40.135559849194294</v>
      </c>
      <c r="T67" s="4">
        <f ca="1">(Q67^Strategies!$K$4+R67^Strategies!$K$4)^(1/Strategies!$K$4)</f>
        <v>94.536243470955426</v>
      </c>
      <c r="U67" s="4">
        <f ca="1">Q67^Strategies!$K$4/T67^(Strategies!$K$4-1)</f>
        <v>57.502277317915194</v>
      </c>
      <c r="V67" s="4">
        <f ca="1">R67^Strategies!$K$4/T67^(Strategies!$K$4-1)</f>
        <v>37.033966153040318</v>
      </c>
      <c r="W67" s="4">
        <f ca="1">(T67^Strategies!$K$5+S67^Strategies!$K$5)^(1/Strategies!$K$5)</f>
        <v>130.18292275054088</v>
      </c>
      <c r="X67" s="4">
        <f ca="1">U67*(T67/W67)^(Strategies!$K$5-1)</f>
        <v>56.419820003952168</v>
      </c>
      <c r="Y67" s="4">
        <f ca="1">V67*(T67/W67)^(Strategies!$K$5-1)</f>
        <v>36.336816589627674</v>
      </c>
      <c r="Z67" s="4">
        <f ca="1">S67^Strategies!$K$5/W67^(Strategies!$K$5-1)</f>
        <v>37.426286156961154</v>
      </c>
      <c r="AA67" s="5">
        <f t="shared" ca="1" si="1"/>
        <v>0.11844031243824737</v>
      </c>
      <c r="AB67" s="5">
        <f t="shared" ca="1" si="2"/>
        <v>6.8286754112110937E-2</v>
      </c>
      <c r="AC67" s="5">
        <f t="shared" ca="1" si="3"/>
        <v>6.4342846075971183E-2</v>
      </c>
    </row>
    <row r="68" spans="1:29">
      <c r="A68" s="3">
        <f t="shared" si="20"/>
        <v>65</v>
      </c>
      <c r="B68" s="4">
        <f t="shared" ca="1" si="21"/>
        <v>65</v>
      </c>
      <c r="C68" s="4">
        <f t="shared" ca="1" si="22"/>
        <v>39</v>
      </c>
      <c r="D68" s="4">
        <f t="shared" ca="1" si="23"/>
        <v>40</v>
      </c>
      <c r="E68" s="4">
        <f t="shared" ca="1" si="24"/>
        <v>144</v>
      </c>
      <c r="F68" s="4">
        <f ca="1">EXP((LN(1-AA68)*(LN(Strategies!$E$3)-LN(Strategies!$C$3))+LN(1-Strategies!$F$3)*LN(Strategies!$C$3)-LN(1-Strategies!$D$3)*LN(Strategies!$E$3))/(LN(1-Strategies!$F$3)-LN(1-Strategies!$D$3)))</f>
        <v>129.57839687566428</v>
      </c>
      <c r="G68" s="4">
        <f ca="1">EXP((LN(1-AB68)*(LN(Strategies!$E$4)-LN(Strategies!$C$4))+LN(1-Strategies!$F$4)*LN(Strategies!$C$4)-LN(1-Strategies!$D$4)*LN(Strategies!$E$4))/(LN(1-Strategies!$F$4)-LN(1-Strategies!$D$4)))</f>
        <v>128.20285738605762</v>
      </c>
      <c r="H68" s="4">
        <f ca="1">IF(AC68&lt;=Strategies!$F$5,EXP((LN(1-AC68)*(LN(Strategies!$E$5)-LN(Strategies!$C$5))+LN(1-Strategies!$F$5)*LN(Strategies!$C$5)-LN(1-Strategies!$D$5)*LN(Strategies!$E$5))/(LN(1-Strategies!$F$5)-LN(1-Strategies!$D$5))),EXP((LN(1-AC68)*(LN(Strategies!$G$5)-LN(Strategies!$E$5))+LN(1-Strategies!$H$5)*LN(Strategies!$E$5)-LN(1-Strategies!$F$5)*LN(Strategies!$G$5))/(LN(1-Strategies!$H$5)-LN(1-Strategies!$F$5))))</f>
        <v>140.05098112731727</v>
      </c>
      <c r="I68" s="5">
        <f ca="1">IF(AA68&gt;Strategies!$F$3,Strategies!$F$3,AA68)</f>
        <v>0.11902653436036115</v>
      </c>
      <c r="J68" s="5">
        <f ca="1">IF(AB68&gt;Strategies!$F$4,Strategies!$F$4,AB68)</f>
        <v>6.8827734236200588E-2</v>
      </c>
      <c r="K68" s="5">
        <f ca="1">IF(AC68&gt;Strategies!$H$5,Strategies!$H$5,AC68)</f>
        <v>6.4686896850293385E-2</v>
      </c>
      <c r="L68" s="5">
        <f ca="1">IF(F68&gt;=Strategies!$E$3,Strategies!$F$3,0)+IF(AND(F68&gt;=Strategies!$C$3,F68&lt;Strategies!$E$3),Strategies!$D$3,0)</f>
        <v>0.1</v>
      </c>
      <c r="M68" s="5">
        <f ca="1">IF(G68&gt;=Strategies!$E$4,Strategies!$F$4,0)+IF(AND(G68&gt;=Strategies!$C$4,G68&lt;Strategies!$E$4),Strategies!$D$4,0)</f>
        <v>0.05</v>
      </c>
      <c r="N68" s="5">
        <f ca="1">IF(H68&gt;=Strategies!$G$5,Strategies!$H$5,0)+IF(AND(H68&gt;=Strategies!$E$5,H68&lt;Strategies!$G$5),Strategies!$F$5,0)+IF(AND(H68&lt;Strategies!$E$5,H68&gt;=Strategies!$C$5),Strategies!$D$5,0)</f>
        <v>0.04</v>
      </c>
      <c r="O68" s="4">
        <f t="shared" ref="O68:O131" ca="1" si="25">B68*(1-I68)+C68*(1-J68)+D68*(1-K68)</f>
        <v>130.99151775735297</v>
      </c>
      <c r="P68" s="4">
        <f t="shared" ca="1" si="4"/>
        <v>133.94999999999999</v>
      </c>
      <c r="Q68" s="4">
        <f ca="1">(B68/Strategies!$C$3)^(1/Strategies!$K$3)*(Strategies!$C$3*(1-Strategies!$D$3))</f>
        <v>60.615464123197086</v>
      </c>
      <c r="R68" s="4">
        <f ca="1">(C68/Strategies!$C$4)^(1/Strategies!$K$4)*(Strategies!$C$4*(1-Strategies!$D$4))</f>
        <v>39.821537984370686</v>
      </c>
      <c r="S68" s="4">
        <f ca="1">IF(D68&lt;=Strategies!$E$5,(D68/Strategies!$C$5)^(1/Strategies!$I$5)*(Strategies!$C$5*(1-Strategies!$D$5)),0)+IF(D68&gt;Strategies!$E$5,(D68/Strategies!$E$5)^(1/Strategies!$J$5)*(Strategies!$E$5*(1-Strategies!$F$5)),0)</f>
        <v>40.135559849194294</v>
      </c>
      <c r="T68" s="4">
        <f ca="1">(Q68^Strategies!$K$4+R68^Strategies!$K$4)^(1/Strategies!$K$4)</f>
        <v>95.360290970963632</v>
      </c>
      <c r="U68" s="4">
        <f ca="1">Q68^Strategies!$K$4/T68^(Strategies!$K$4-1)</f>
        <v>58.353294681520154</v>
      </c>
      <c r="V68" s="4">
        <f ca="1">R68^Strategies!$K$4/T68^(Strategies!$K$4-1)</f>
        <v>37.006996289443471</v>
      </c>
      <c r="W68" s="4">
        <f ca="1">(T68^Strategies!$K$5+S68^Strategies!$K$5)^(1/Strategies!$K$5)</f>
        <v>130.99151775735297</v>
      </c>
      <c r="X68" s="4">
        <f ca="1">U68*(T68/W68)^(Strategies!$K$5-1)</f>
        <v>57.263275266576528</v>
      </c>
      <c r="Y68" s="4">
        <f ca="1">V68*(T68/W68)^(Strategies!$K$5-1)</f>
        <v>36.315718364788175</v>
      </c>
      <c r="Z68" s="4">
        <f ca="1">S68^Strategies!$K$5/W68^(Strategies!$K$5-1)</f>
        <v>37.412524125988263</v>
      </c>
      <c r="AA68" s="5">
        <f t="shared" ref="AA68:AA131" ca="1" si="26">1-X68/B68</f>
        <v>0.11902653436036115</v>
      </c>
      <c r="AB68" s="5">
        <f t="shared" ref="AB68:AB131" ca="1" si="27">1-Y68/C68</f>
        <v>6.8827734236200588E-2</v>
      </c>
      <c r="AC68" s="5">
        <f t="shared" ref="AC68:AC131" ca="1" si="28">1-Z68/D68</f>
        <v>6.4686896850293385E-2</v>
      </c>
    </row>
    <row r="69" spans="1:29">
      <c r="A69" s="3">
        <f t="shared" si="20"/>
        <v>66</v>
      </c>
      <c r="B69" s="4">
        <f t="shared" ca="1" si="21"/>
        <v>66</v>
      </c>
      <c r="C69" s="4">
        <f t="shared" ca="1" si="22"/>
        <v>39</v>
      </c>
      <c r="D69" s="4">
        <f t="shared" ca="1" si="23"/>
        <v>40</v>
      </c>
      <c r="E69" s="4">
        <f t="shared" ca="1" si="24"/>
        <v>145</v>
      </c>
      <c r="F69" s="4">
        <f ca="1">EXP((LN(1-AA69)*(LN(Strategies!$E$3)-LN(Strategies!$C$3))+LN(1-Strategies!$F$3)*LN(Strategies!$C$3)-LN(1-Strategies!$D$3)*LN(Strategies!$E$3))/(LN(1-Strategies!$F$3)-LN(1-Strategies!$D$3)))</f>
        <v>130.61872301082482</v>
      </c>
      <c r="G69" s="4">
        <f ca="1">EXP((LN(1-AB69)*(LN(Strategies!$E$4)-LN(Strategies!$C$4))+LN(1-Strategies!$F$4)*LN(Strategies!$C$4)-LN(1-Strategies!$D$4)*LN(Strategies!$E$4))/(LN(1-Strategies!$F$4)-LN(1-Strategies!$D$4)))</f>
        <v>129.16047618234791</v>
      </c>
      <c r="H69" s="4">
        <f ca="1">IF(AC69&lt;=Strategies!$F$5,EXP((LN(1-AC69)*(LN(Strategies!$E$5)-LN(Strategies!$C$5))+LN(1-Strategies!$F$5)*LN(Strategies!$C$5)-LN(1-Strategies!$D$5)*LN(Strategies!$E$5))/(LN(1-Strategies!$F$5)-LN(1-Strategies!$D$5))),EXP((LN(1-AC69)*(LN(Strategies!$G$5)-LN(Strategies!$E$5))+LN(1-Strategies!$H$5)*LN(Strategies!$E$5)-LN(1-Strategies!$F$5)*LN(Strategies!$G$5))/(LN(1-Strategies!$H$5)-LN(1-Strategies!$F$5))))</f>
        <v>140.96640861723529</v>
      </c>
      <c r="I69" s="5">
        <f ca="1">IF(AA69&gt;Strategies!$F$3,Strategies!$F$3,AA69)</f>
        <v>0.11960726359364648</v>
      </c>
      <c r="J69" s="5">
        <f ca="1">IF(AB69&gt;Strategies!$F$4,Strategies!$F$4,AB69)</f>
        <v>6.936420546906652E-2</v>
      </c>
      <c r="K69" s="5">
        <f ca="1">IF(AC69&gt;Strategies!$H$5,Strategies!$H$5,AC69)</f>
        <v>6.5028479448055898E-2</v>
      </c>
      <c r="L69" s="5">
        <f ca="1">IF(F69&gt;=Strategies!$E$3,Strategies!$F$3,0)+IF(AND(F69&gt;=Strategies!$C$3,F69&lt;Strategies!$E$3),Strategies!$D$3,0)</f>
        <v>0.1</v>
      </c>
      <c r="M69" s="5">
        <f ca="1">IF(G69&gt;=Strategies!$E$4,Strategies!$F$4,0)+IF(AND(G69&gt;=Strategies!$C$4,G69&lt;Strategies!$E$4),Strategies!$D$4,0)</f>
        <v>0.05</v>
      </c>
      <c r="N69" s="5">
        <f ca="1">IF(H69&gt;=Strategies!$G$5,Strategies!$H$5,0)+IF(AND(H69&gt;=Strategies!$E$5,H69&lt;Strategies!$G$5),Strategies!$F$5,0)+IF(AND(H69&lt;Strategies!$E$5,H69&gt;=Strategies!$C$5),Strategies!$D$5,0)</f>
        <v>0.04</v>
      </c>
      <c r="O69" s="4">
        <f t="shared" ca="1" si="25"/>
        <v>131.79957741160348</v>
      </c>
      <c r="P69" s="4">
        <f t="shared" ref="P69:P132" ca="1" si="29">(1-L69)*B69+(1-M69)*C69+(1-N69)*D69</f>
        <v>134.85</v>
      </c>
      <c r="Q69" s="4">
        <f ca="1">(B69/Strategies!$C$3)^(1/Strategies!$K$3)*(Strategies!$C$3*(1-Strategies!$D$3))</f>
        <v>61.470570232289333</v>
      </c>
      <c r="R69" s="4">
        <f ca="1">(C69/Strategies!$C$4)^(1/Strategies!$K$4)*(Strategies!$C$4*(1-Strategies!$D$4))</f>
        <v>39.821537984370686</v>
      </c>
      <c r="S69" s="4">
        <f ca="1">IF(D69&lt;=Strategies!$E$5,(D69/Strategies!$C$5)^(1/Strategies!$I$5)*(Strategies!$C$5*(1-Strategies!$D$5)),0)+IF(D69&gt;Strategies!$E$5,(D69/Strategies!$E$5)^(1/Strategies!$J$5)*(Strategies!$E$5*(1-Strategies!$F$5)),0)</f>
        <v>40.135559849194294</v>
      </c>
      <c r="T69" s="4">
        <f ca="1">(Q69^Strategies!$K$4+R69^Strategies!$K$4)^(1/Strategies!$K$4)</f>
        <v>96.183672221985887</v>
      </c>
      <c r="U69" s="4">
        <f ca="1">Q69^Strategies!$K$4/T69^(Strategies!$K$4-1)</f>
        <v>59.203372848532183</v>
      </c>
      <c r="V69" s="4">
        <f ca="1">R69^Strategies!$K$4/T69^(Strategies!$K$4-1)</f>
        <v>36.980299373453676</v>
      </c>
      <c r="W69" s="4">
        <f ca="1">(T69^Strategies!$K$5+S69^Strategies!$K$5)^(1/Strategies!$K$5)</f>
        <v>131.79957741160351</v>
      </c>
      <c r="X69" s="4">
        <f ca="1">U69*(T69/W69)^(Strategies!$K$5-1)</f>
        <v>58.105920602819332</v>
      </c>
      <c r="Y69" s="4">
        <f ca="1">V69*(T69/W69)^(Strategies!$K$5-1)</f>
        <v>36.294795986706404</v>
      </c>
      <c r="Z69" s="4">
        <f ca="1">S69^Strategies!$K$5/W69^(Strategies!$K$5-1)</f>
        <v>37.398860822077765</v>
      </c>
      <c r="AA69" s="5">
        <f t="shared" ca="1" si="26"/>
        <v>0.11960726359364648</v>
      </c>
      <c r="AB69" s="5">
        <f t="shared" ca="1" si="27"/>
        <v>6.936420546906652E-2</v>
      </c>
      <c r="AC69" s="5">
        <f t="shared" ca="1" si="28"/>
        <v>6.5028479448055898E-2</v>
      </c>
    </row>
    <row r="70" spans="1:29">
      <c r="A70" s="3">
        <f t="shared" si="20"/>
        <v>67</v>
      </c>
      <c r="B70" s="4">
        <f t="shared" ca="1" si="21"/>
        <v>67</v>
      </c>
      <c r="C70" s="4">
        <f t="shared" ca="1" si="22"/>
        <v>39</v>
      </c>
      <c r="D70" s="4">
        <f t="shared" ca="1" si="23"/>
        <v>40</v>
      </c>
      <c r="E70" s="4">
        <f t="shared" ca="1" si="24"/>
        <v>146</v>
      </c>
      <c r="F70" s="4">
        <f ca="1">EXP((LN(1-AA70)*(LN(Strategies!$E$3)-LN(Strategies!$C$3))+LN(1-Strategies!$F$3)*LN(Strategies!$C$3)-LN(1-Strategies!$D$3)*LN(Strategies!$E$3))/(LN(1-Strategies!$F$3)-LN(1-Strategies!$D$3)))</f>
        <v>131.65832351486583</v>
      </c>
      <c r="G70" s="4">
        <f ca="1">EXP((LN(1-AB70)*(LN(Strategies!$E$4)-LN(Strategies!$C$4))+LN(1-Strategies!$F$4)*LN(Strategies!$C$4)-LN(1-Strategies!$D$4)*LN(Strategies!$E$4))/(LN(1-Strategies!$F$4)-LN(1-Strategies!$D$4)))</f>
        <v>130.11779468182709</v>
      </c>
      <c r="H70" s="4">
        <f ca="1">IF(AC70&lt;=Strategies!$F$5,EXP((LN(1-AC70)*(LN(Strategies!$E$5)-LN(Strategies!$C$5))+LN(1-Strategies!$F$5)*LN(Strategies!$C$5)-LN(1-Strategies!$D$5)*LN(Strategies!$E$5))/(LN(1-Strategies!$F$5)-LN(1-Strategies!$D$5))),EXP((LN(1-AC70)*(LN(Strategies!$G$5)-LN(Strategies!$E$5))+LN(1-Strategies!$H$5)*LN(Strategies!$E$5)-LN(1-Strategies!$F$5)*LN(Strategies!$G$5))/(LN(1-Strategies!$H$5)-LN(1-Strategies!$F$5))))</f>
        <v>141.88156836501972</v>
      </c>
      <c r="I70" s="5">
        <f ca="1">IF(AA70&gt;Strategies!$F$3,Strategies!$F$3,AA70)</f>
        <v>0.12018260771377787</v>
      </c>
      <c r="J70" s="5">
        <f ca="1">IF(AB70&gt;Strategies!$F$4,Strategies!$F$4,AB70)</f>
        <v>6.9896241974737205E-2</v>
      </c>
      <c r="K70" s="5">
        <f ca="1">IF(AC70&gt;Strategies!$H$5,Strategies!$H$5,AC70)</f>
        <v>6.5367628568474112E-2</v>
      </c>
      <c r="L70" s="5">
        <f ca="1">IF(F70&gt;=Strategies!$E$3,Strategies!$F$3,0)+IF(AND(F70&gt;=Strategies!$C$3,F70&lt;Strategies!$E$3),Strategies!$D$3,0)</f>
        <v>0.1</v>
      </c>
      <c r="M70" s="5">
        <f ca="1">IF(G70&gt;=Strategies!$E$4,Strategies!$F$4,0)+IF(AND(G70&gt;=Strategies!$C$4,G70&lt;Strategies!$E$4),Strategies!$D$4,0)</f>
        <v>0.05</v>
      </c>
      <c r="N70" s="5">
        <f ca="1">IF(H70&gt;=Strategies!$G$5,Strategies!$H$5,0)+IF(AND(H70&gt;=Strategies!$E$5,H70&lt;Strategies!$G$5),Strategies!$F$5,0)+IF(AND(H70&lt;Strategies!$E$5,H70&gt;=Strategies!$C$5),Strategies!$D$5,0)</f>
        <v>0.04</v>
      </c>
      <c r="O70" s="4">
        <f t="shared" ca="1" si="25"/>
        <v>132.60710670342317</v>
      </c>
      <c r="P70" s="4">
        <f t="shared" ca="1" si="29"/>
        <v>135.75</v>
      </c>
      <c r="Q70" s="4">
        <f ca="1">(B70/Strategies!$C$3)^(1/Strategies!$K$3)*(Strategies!$C$3*(1-Strategies!$D$3))</f>
        <v>62.324608573650117</v>
      </c>
      <c r="R70" s="4">
        <f ca="1">(C70/Strategies!$C$4)^(1/Strategies!$K$4)*(Strategies!$C$4*(1-Strategies!$D$4))</f>
        <v>39.821537984370686</v>
      </c>
      <c r="S70" s="4">
        <f ca="1">IF(D70&lt;=Strategies!$E$5,(D70/Strategies!$C$5)^(1/Strategies!$I$5)*(Strategies!$C$5*(1-Strategies!$D$5)),0)+IF(D70&gt;Strategies!$E$5,(D70/Strategies!$E$5)^(1/Strategies!$J$5)*(Strategies!$E$5*(1-Strategies!$F$5)),0)</f>
        <v>40.135559849194294</v>
      </c>
      <c r="T70" s="4">
        <f ca="1">(Q70^Strategies!$K$4+R70^Strategies!$K$4)^(1/Strategies!$K$4)</f>
        <v>97.006394389443301</v>
      </c>
      <c r="U70" s="4">
        <f ca="1">Q70^Strategies!$K$4/T70^(Strategies!$K$4-1)</f>
        <v>60.052524275368178</v>
      </c>
      <c r="V70" s="4">
        <f ca="1">R70^Strategies!$K$4/T70^(Strategies!$K$4-1)</f>
        <v>36.953870114075151</v>
      </c>
      <c r="W70" s="4">
        <f ca="1">(T70^Strategies!$K$5+S70^Strategies!$K$5)^(1/Strategies!$K$5)</f>
        <v>132.60710670342317</v>
      </c>
      <c r="X70" s="4">
        <f ca="1">U70*(T70/W70)^(Strategies!$K$5-1)</f>
        <v>58.947765283176885</v>
      </c>
      <c r="Y70" s="4">
        <f ca="1">V70*(T70/W70)^(Strategies!$K$5-1)</f>
        <v>36.274046562985248</v>
      </c>
      <c r="Z70" s="4">
        <f ca="1">S70^Strategies!$K$5/W70^(Strategies!$K$5-1)</f>
        <v>37.385294857261037</v>
      </c>
      <c r="AA70" s="5">
        <f t="shared" ca="1" si="26"/>
        <v>0.12018260771377787</v>
      </c>
      <c r="AB70" s="5">
        <f t="shared" ca="1" si="27"/>
        <v>6.9896241974737205E-2</v>
      </c>
      <c r="AC70" s="5">
        <f t="shared" ca="1" si="28"/>
        <v>6.5367628568474112E-2</v>
      </c>
    </row>
    <row r="71" spans="1:29">
      <c r="A71" s="3">
        <f t="shared" si="20"/>
        <v>68</v>
      </c>
      <c r="B71" s="4">
        <f t="shared" ca="1" si="21"/>
        <v>68</v>
      </c>
      <c r="C71" s="4">
        <f t="shared" ca="1" si="22"/>
        <v>39</v>
      </c>
      <c r="D71" s="4">
        <f t="shared" ca="1" si="23"/>
        <v>40</v>
      </c>
      <c r="E71" s="4">
        <f t="shared" ca="1" si="24"/>
        <v>147</v>
      </c>
      <c r="F71" s="4">
        <f ca="1">EXP((LN(1-AA71)*(LN(Strategies!$E$3)-LN(Strategies!$C$3))+LN(1-Strategies!$F$3)*LN(Strategies!$C$3)-LN(1-Strategies!$D$3)*LN(Strategies!$E$3))/(LN(1-Strategies!$F$3)-LN(1-Strategies!$D$3)))</f>
        <v>132.69722092037108</v>
      </c>
      <c r="G71" s="4">
        <f ca="1">EXP((LN(1-AB71)*(LN(Strategies!$E$4)-LN(Strategies!$C$4))+LN(1-Strategies!$F$4)*LN(Strategies!$C$4)-LN(1-Strategies!$D$4)*LN(Strategies!$E$4))/(LN(1-Strategies!$F$4)-LN(1-Strategies!$D$4)))</f>
        <v>131.07481905611093</v>
      </c>
      <c r="H71" s="4">
        <f ca="1">IF(AC71&lt;=Strategies!$F$5,EXP((LN(1-AC71)*(LN(Strategies!$E$5)-LN(Strategies!$C$5))+LN(1-Strategies!$F$5)*LN(Strategies!$C$5)-LN(1-Strategies!$D$5)*LN(Strategies!$E$5))/(LN(1-Strategies!$F$5)-LN(1-Strategies!$D$5))),EXP((LN(1-AC71)*(LN(Strategies!$G$5)-LN(Strategies!$E$5))+LN(1-Strategies!$H$5)*LN(Strategies!$E$5)-LN(1-Strategies!$F$5)*LN(Strategies!$G$5))/(LN(1-Strategies!$H$5)-LN(1-Strategies!$F$5))))</f>
        <v>142.79646335696938</v>
      </c>
      <c r="I71" s="5">
        <f ca="1">IF(AA71&gt;Strategies!$F$3,Strategies!$F$3,AA71)</f>
        <v>0.12075267088582531</v>
      </c>
      <c r="J71" s="5">
        <f ca="1">IF(AB71&gt;Strategies!$F$4,Strategies!$F$4,AB71)</f>
        <v>7.0423916070620263E-2</v>
      </c>
      <c r="K71" s="5">
        <f ca="1">IF(AC71&gt;Strategies!$H$5,Strategies!$H$5,AC71)</f>
        <v>6.5704378179877176E-2</v>
      </c>
      <c r="L71" s="5">
        <f ca="1">IF(F71&gt;=Strategies!$E$3,Strategies!$F$3,0)+IF(AND(F71&gt;=Strategies!$C$3,F71&lt;Strategies!$E$3),Strategies!$D$3,0)</f>
        <v>0.1</v>
      </c>
      <c r="M71" s="5">
        <f ca="1">IF(G71&gt;=Strategies!$E$4,Strategies!$F$4,0)+IF(AND(G71&gt;=Strategies!$C$4,G71&lt;Strategies!$E$4),Strategies!$D$4,0)</f>
        <v>0.05</v>
      </c>
      <c r="N71" s="5">
        <f ca="1">IF(H71&gt;=Strategies!$G$5,Strategies!$H$5,0)+IF(AND(H71&gt;=Strategies!$E$5,H71&lt;Strategies!$G$5),Strategies!$F$5,0)+IF(AND(H71&lt;Strategies!$E$5,H71&gt;=Strategies!$C$5),Strategies!$D$5,0)</f>
        <v>0.04</v>
      </c>
      <c r="O71" s="4">
        <f t="shared" ca="1" si="25"/>
        <v>133.41411052581461</v>
      </c>
      <c r="P71" s="4">
        <f t="shared" ca="1" si="29"/>
        <v>136.65</v>
      </c>
      <c r="Q71" s="4">
        <f ca="1">(B71/Strategies!$C$3)^(1/Strategies!$K$3)*(Strategies!$C$3*(1-Strategies!$D$3))</f>
        <v>63.177596388974372</v>
      </c>
      <c r="R71" s="4">
        <f ca="1">(C71/Strategies!$C$4)^(1/Strategies!$K$4)*(Strategies!$C$4*(1-Strategies!$D$4))</f>
        <v>39.821537984370686</v>
      </c>
      <c r="S71" s="4">
        <f ca="1">IF(D71&lt;=Strategies!$E$5,(D71/Strategies!$C$5)^(1/Strategies!$I$5)*(Strategies!$C$5*(1-Strategies!$D$5)),0)+IF(D71&gt;Strategies!$E$5,(D71/Strategies!$E$5)^(1/Strategies!$J$5)*(Strategies!$E$5*(1-Strategies!$F$5)),0)</f>
        <v>40.135559849194294</v>
      </c>
      <c r="T71" s="4">
        <f ca="1">(Q71^Strategies!$K$4+R71^Strategies!$K$4)^(1/Strategies!$K$4)</f>
        <v>97.828464487543982</v>
      </c>
      <c r="U71" s="4">
        <f ca="1">Q71^Strategies!$K$4/T71^(Strategies!$K$4-1)</f>
        <v>60.900761116295392</v>
      </c>
      <c r="V71" s="4">
        <f ca="1">R71^Strategies!$K$4/T71^(Strategies!$K$4-1)</f>
        <v>36.927703371248583</v>
      </c>
      <c r="W71" s="4">
        <f ca="1">(T71^Strategies!$K$5+S71^Strategies!$K$5)^(1/Strategies!$K$5)</f>
        <v>133.41411052581458</v>
      </c>
      <c r="X71" s="4">
        <f ca="1">U71*(T71/W71)^(Strategies!$K$5-1)</f>
        <v>59.788818379763882</v>
      </c>
      <c r="Y71" s="4">
        <f ca="1">V71*(T71/W71)^(Strategies!$K$5-1)</f>
        <v>36.253467273245811</v>
      </c>
      <c r="Z71" s="4">
        <f ca="1">S71^Strategies!$K$5/W71^(Strategies!$K$5-1)</f>
        <v>37.371824872804915</v>
      </c>
      <c r="AA71" s="5">
        <f t="shared" ca="1" si="26"/>
        <v>0.12075267088582531</v>
      </c>
      <c r="AB71" s="5">
        <f t="shared" ca="1" si="27"/>
        <v>7.0423916070620263E-2</v>
      </c>
      <c r="AC71" s="5">
        <f t="shared" ca="1" si="28"/>
        <v>6.5704378179877176E-2</v>
      </c>
    </row>
    <row r="72" spans="1:29">
      <c r="A72" s="3">
        <f t="shared" si="20"/>
        <v>69</v>
      </c>
      <c r="B72" s="4">
        <f t="shared" ca="1" si="21"/>
        <v>68</v>
      </c>
      <c r="C72" s="4">
        <f t="shared" ca="1" si="22"/>
        <v>39</v>
      </c>
      <c r="D72" s="4">
        <f t="shared" ca="1" si="23"/>
        <v>41</v>
      </c>
      <c r="E72" s="4">
        <f t="shared" ca="1" si="24"/>
        <v>148</v>
      </c>
      <c r="F72" s="4">
        <f ca="1">EXP((LN(1-AA72)*(LN(Strategies!$E$3)-LN(Strategies!$C$3))+LN(1-Strategies!$F$3)*LN(Strategies!$C$3)-LN(1-Strategies!$D$3)*LN(Strategies!$E$3))/(LN(1-Strategies!$F$3)-LN(1-Strategies!$D$3)))</f>
        <v>133.32832336290159</v>
      </c>
      <c r="G72" s="4">
        <f ca="1">EXP((LN(1-AB72)*(LN(Strategies!$E$4)-LN(Strategies!$C$4))+LN(1-Strategies!$F$4)*LN(Strategies!$C$4)-LN(1-Strategies!$D$4)*LN(Strategies!$E$4))/(LN(1-Strategies!$F$4)-LN(1-Strategies!$D$4)))</f>
        <v>131.73873841486389</v>
      </c>
      <c r="H72" s="4">
        <f ca="1">IF(AC72&lt;=Strategies!$F$5,EXP((LN(1-AC72)*(LN(Strategies!$E$5)-LN(Strategies!$C$5))+LN(1-Strategies!$F$5)*LN(Strategies!$C$5)-LN(1-Strategies!$D$5)*LN(Strategies!$E$5))/(LN(1-Strategies!$F$5)-LN(1-Strategies!$D$5))),EXP((LN(1-AC72)*(LN(Strategies!$G$5)-LN(Strategies!$E$5))+LN(1-Strategies!$H$5)*LN(Strategies!$E$5)-LN(1-Strategies!$F$5)*LN(Strategies!$G$5))/(LN(1-Strategies!$H$5)-LN(1-Strategies!$F$5))))</f>
        <v>143.79646335696992</v>
      </c>
      <c r="I72" s="5">
        <f ca="1">IF(AA72&gt;Strategies!$F$3,Strategies!$F$3,AA72)</f>
        <v>0.12109661520330683</v>
      </c>
      <c r="J72" s="5">
        <f ca="1">IF(AB72&gt;Strategies!$F$4,Strategies!$F$4,AB72)</f>
        <v>7.0787548010288859E-2</v>
      </c>
      <c r="K72" s="5">
        <f ca="1">IF(AC72&gt;Strategies!$H$5,Strategies!$H$5,AC72)</f>
        <v>6.6069856310242203E-2</v>
      </c>
      <c r="L72" s="5">
        <f ca="1">IF(F72&gt;=Strategies!$E$3,Strategies!$F$3,0)+IF(AND(F72&gt;=Strategies!$C$3,F72&lt;Strategies!$E$3),Strategies!$D$3,0)</f>
        <v>0.1</v>
      </c>
      <c r="M72" s="5">
        <f ca="1">IF(G72&gt;=Strategies!$E$4,Strategies!$F$4,0)+IF(AND(G72&gt;=Strategies!$C$4,G72&lt;Strategies!$E$4),Strategies!$D$4,0)</f>
        <v>0.05</v>
      </c>
      <c r="N72" s="5">
        <f ca="1">IF(H72&gt;=Strategies!$G$5,Strategies!$H$5,0)+IF(AND(H72&gt;=Strategies!$E$5,H72&lt;Strategies!$G$5),Strategies!$F$5,0)+IF(AND(H72&lt;Strategies!$E$5,H72&gt;=Strategies!$C$5),Strategies!$D$5,0)</f>
        <v>0.04</v>
      </c>
      <c r="O72" s="4">
        <f t="shared" ca="1" si="25"/>
        <v>134.29585168505395</v>
      </c>
      <c r="P72" s="4">
        <f t="shared" ca="1" si="29"/>
        <v>137.61000000000001</v>
      </c>
      <c r="Q72" s="4">
        <f ca="1">(B72/Strategies!$C$3)^(1/Strategies!$K$3)*(Strategies!$C$3*(1-Strategies!$D$3))</f>
        <v>63.177596388974372</v>
      </c>
      <c r="R72" s="4">
        <f ca="1">(C72/Strategies!$C$4)^(1/Strategies!$K$4)*(Strategies!$C$4*(1-Strategies!$D$4))</f>
        <v>39.821537984370686</v>
      </c>
      <c r="S72" s="4">
        <f ca="1">IF(D72&lt;=Strategies!$E$5,(D72/Strategies!$C$5)^(1/Strategies!$I$5)*(Strategies!$C$5*(1-Strategies!$D$5)),0)+IF(D72&gt;Strategies!$E$5,(D72/Strategies!$E$5)^(1/Strategies!$J$5)*(Strategies!$E$5*(1-Strategies!$F$5)),0)</f>
        <v>41.0820353320251</v>
      </c>
      <c r="T72" s="4">
        <f ca="1">(Q72^Strategies!$K$4+R72^Strategies!$K$4)^(1/Strategies!$K$4)</f>
        <v>97.828464487543982</v>
      </c>
      <c r="U72" s="4">
        <f ca="1">Q72^Strategies!$K$4/T72^(Strategies!$K$4-1)</f>
        <v>60.900761116295392</v>
      </c>
      <c r="V72" s="4">
        <f ca="1">R72^Strategies!$K$4/T72^(Strategies!$K$4-1)</f>
        <v>36.927703371248583</v>
      </c>
      <c r="W72" s="4">
        <f ca="1">(T72^Strategies!$K$5+S72^Strategies!$K$5)^(1/Strategies!$K$5)</f>
        <v>134.29585168505395</v>
      </c>
      <c r="X72" s="4">
        <f ca="1">U72*(T72/W72)^(Strategies!$K$5-1)</f>
        <v>59.765430166175136</v>
      </c>
      <c r="Y72" s="4">
        <f ca="1">V72*(T72/W72)^(Strategies!$K$5-1)</f>
        <v>36.239285627598733</v>
      </c>
      <c r="Z72" s="4">
        <f ca="1">S72^Strategies!$K$5/W72^(Strategies!$K$5-1)</f>
        <v>38.291135891280071</v>
      </c>
      <c r="AA72" s="5">
        <f t="shared" ca="1" si="26"/>
        <v>0.12109661520330683</v>
      </c>
      <c r="AB72" s="5">
        <f t="shared" ca="1" si="27"/>
        <v>7.0787548010288859E-2</v>
      </c>
      <c r="AC72" s="5">
        <f t="shared" ca="1" si="28"/>
        <v>6.6069856310242203E-2</v>
      </c>
    </row>
    <row r="73" spans="1:29">
      <c r="A73" s="3">
        <f t="shared" si="20"/>
        <v>70</v>
      </c>
      <c r="B73" s="4">
        <f t="shared" ca="1" si="21"/>
        <v>68</v>
      </c>
      <c r="C73" s="4">
        <f t="shared" ca="1" si="22"/>
        <v>40</v>
      </c>
      <c r="D73" s="4">
        <f t="shared" ca="1" si="23"/>
        <v>41</v>
      </c>
      <c r="E73" s="4">
        <f t="shared" ca="1" si="24"/>
        <v>149</v>
      </c>
      <c r="F73" s="4">
        <f ca="1">EXP((LN(1-AA73)*(LN(Strategies!$E$3)-LN(Strategies!$C$3))+LN(1-Strategies!$F$3)*LN(Strategies!$C$3)-LN(1-Strategies!$D$3)*LN(Strategies!$E$3))/(LN(1-Strategies!$F$3)-LN(1-Strategies!$D$3)))</f>
        <v>134.29534555036074</v>
      </c>
      <c r="G73" s="4">
        <f ca="1">EXP((LN(1-AB73)*(LN(Strategies!$E$4)-LN(Strategies!$C$4))+LN(1-Strategies!$F$4)*LN(Strategies!$C$4)-LN(1-Strategies!$D$4)*LN(Strategies!$E$4))/(LN(1-Strategies!$F$4)-LN(1-Strategies!$D$4)))</f>
        <v>132.75644030485208</v>
      </c>
      <c r="H73" s="4">
        <f ca="1">IF(AC73&lt;=Strategies!$F$5,EXP((LN(1-AC73)*(LN(Strategies!$E$5)-LN(Strategies!$C$5))+LN(1-Strategies!$F$5)*LN(Strategies!$C$5)-LN(1-Strategies!$D$5)*LN(Strategies!$E$5))/(LN(1-Strategies!$F$5)-LN(1-Strategies!$D$5))),EXP((LN(1-AC73)*(LN(Strategies!$G$5)-LN(Strategies!$E$5))+LN(1-Strategies!$H$5)*LN(Strategies!$E$5)-LN(1-Strategies!$F$5)*LN(Strategies!$G$5))/(LN(1-Strategies!$H$5)-LN(1-Strategies!$F$5))))</f>
        <v>144.76877638580723</v>
      </c>
      <c r="I73" s="5">
        <f ca="1">IF(AA73&gt;Strategies!$F$3,Strategies!$F$3,AA73)</f>
        <v>0.12162022799731897</v>
      </c>
      <c r="J73" s="5">
        <f ca="1">IF(AB73&gt;Strategies!$F$4,Strategies!$F$4,AB73)</f>
        <v>7.1341132780394112E-2</v>
      </c>
      <c r="K73" s="5">
        <f ca="1">IF(AC73&gt;Strategies!$H$5,Strategies!$H$5,AC73)</f>
        <v>6.6422650829133345E-2</v>
      </c>
      <c r="L73" s="5">
        <f ca="1">IF(F73&gt;=Strategies!$E$3,Strategies!$F$3,0)+IF(AND(F73&gt;=Strategies!$C$3,F73&lt;Strategies!$E$3),Strategies!$D$3,0)</f>
        <v>0.1</v>
      </c>
      <c r="M73" s="5">
        <f ca="1">IF(G73&gt;=Strategies!$E$4,Strategies!$F$4,0)+IF(AND(G73&gt;=Strategies!$C$4,G73&lt;Strategies!$E$4),Strategies!$D$4,0)</f>
        <v>0.05</v>
      </c>
      <c r="N73" s="5">
        <f ca="1">IF(H73&gt;=Strategies!$G$5,Strategies!$H$5,0)+IF(AND(H73&gt;=Strategies!$E$5,H73&lt;Strategies!$G$5),Strategies!$F$5,0)+IF(AND(H73&lt;Strategies!$E$5,H73&gt;=Strategies!$C$5),Strategies!$D$5,0)</f>
        <v>0.04</v>
      </c>
      <c r="O73" s="4">
        <f t="shared" ca="1" si="25"/>
        <v>135.15285050097208</v>
      </c>
      <c r="P73" s="4">
        <f t="shared" ca="1" si="29"/>
        <v>138.56</v>
      </c>
      <c r="Q73" s="4">
        <f ca="1">(B73/Strategies!$C$3)^(1/Strategies!$K$3)*(Strategies!$C$3*(1-Strategies!$D$3))</f>
        <v>63.177596388974372</v>
      </c>
      <c r="R73" s="4">
        <f ca="1">(C73/Strategies!$C$4)^(1/Strategies!$K$4)*(Strategies!$C$4*(1-Strategies!$D$4))</f>
        <v>40.762605379992742</v>
      </c>
      <c r="S73" s="4">
        <f ca="1">IF(D73&lt;=Strategies!$E$5,(D73/Strategies!$C$5)^(1/Strategies!$I$5)*(Strategies!$C$5*(1-Strategies!$D$5)),0)+IF(D73&gt;Strategies!$E$5,(D73/Strategies!$E$5)^(1/Strategies!$J$5)*(Strategies!$E$5*(1-Strategies!$F$5)),0)</f>
        <v>41.0820353320251</v>
      </c>
      <c r="T73" s="4">
        <f ca="1">(Q73^Strategies!$K$4+R73^Strategies!$K$4)^(1/Strategies!$K$4)</f>
        <v>98.701677578994875</v>
      </c>
      <c r="U73" s="4">
        <f ca="1">Q73^Strategies!$K$4/T73^(Strategies!$K$4-1)</f>
        <v>60.855350911558261</v>
      </c>
      <c r="V73" s="4">
        <f ca="1">R73^Strategies!$K$4/T73^(Strategies!$K$4-1)</f>
        <v>37.846326667436593</v>
      </c>
      <c r="W73" s="4">
        <f ca="1">(T73^Strategies!$K$5+S73^Strategies!$K$5)^(1/Strategies!$K$5)</f>
        <v>135.15285050097216</v>
      </c>
      <c r="X73" s="4">
        <f ca="1">U73*(T73/W73)^(Strategies!$K$5-1)</f>
        <v>59.72982449618231</v>
      </c>
      <c r="Y73" s="4">
        <f ca="1">V73*(T73/W73)^(Strategies!$K$5-1)</f>
        <v>37.146354688784236</v>
      </c>
      <c r="Z73" s="4">
        <f ca="1">S73^Strategies!$K$5/W73^(Strategies!$K$5-1)</f>
        <v>38.276671316005533</v>
      </c>
      <c r="AA73" s="5">
        <f t="shared" ca="1" si="26"/>
        <v>0.12162022799731897</v>
      </c>
      <c r="AB73" s="5">
        <f t="shared" ca="1" si="27"/>
        <v>7.1341132780394112E-2</v>
      </c>
      <c r="AC73" s="5">
        <f t="shared" ca="1" si="28"/>
        <v>6.6422650829133345E-2</v>
      </c>
    </row>
    <row r="74" spans="1:29">
      <c r="A74" s="3">
        <f t="shared" si="20"/>
        <v>71</v>
      </c>
      <c r="B74" s="4">
        <f t="shared" ca="1" si="21"/>
        <v>68</v>
      </c>
      <c r="C74" s="4">
        <f t="shared" ca="1" si="22"/>
        <v>40</v>
      </c>
      <c r="D74" s="4">
        <f t="shared" ca="1" si="23"/>
        <v>42</v>
      </c>
      <c r="E74" s="4">
        <f t="shared" ca="1" si="24"/>
        <v>150</v>
      </c>
      <c r="F74" s="4">
        <f ca="1">EXP((LN(1-AA74)*(LN(Strategies!$E$3)-LN(Strategies!$C$3))+LN(1-Strategies!$F$3)*LN(Strategies!$C$3)-LN(1-Strategies!$D$3)*LN(Strategies!$E$3))/(LN(1-Strategies!$F$3)-LN(1-Strategies!$D$3)))</f>
        <v>134.92535656297719</v>
      </c>
      <c r="G74" s="4">
        <f ca="1">EXP((LN(1-AB74)*(LN(Strategies!$E$4)-LN(Strategies!$C$4))+LN(1-Strategies!$F$4)*LN(Strategies!$C$4)-LN(1-Strategies!$D$4)*LN(Strategies!$E$4))/(LN(1-Strategies!$F$4)-LN(1-Strategies!$D$4)))</f>
        <v>133.41972488625572</v>
      </c>
      <c r="H74" s="4">
        <f ca="1">IF(AC74&lt;=Strategies!$F$5,EXP((LN(1-AC74)*(LN(Strategies!$E$5)-LN(Strategies!$C$5))+LN(1-Strategies!$F$5)*LN(Strategies!$C$5)-LN(1-Strategies!$D$5)*LN(Strategies!$E$5))/(LN(1-Strategies!$F$5)-LN(1-Strategies!$D$5))),EXP((LN(1-AC74)*(LN(Strategies!$G$5)-LN(Strategies!$E$5))+LN(1-Strategies!$H$5)*LN(Strategies!$E$5)-LN(1-Strategies!$F$5)*LN(Strategies!$G$5))/(LN(1-Strategies!$H$5)-LN(1-Strategies!$F$5))))</f>
        <v>145.76877638580737</v>
      </c>
      <c r="I74" s="5">
        <f ca="1">IF(AA74&gt;Strategies!$F$3,Strategies!$F$3,AA74)</f>
        <v>0.12195916868492063</v>
      </c>
      <c r="J74" s="5">
        <f ca="1">IF(AB74&gt;Strategies!$F$4,Strategies!$F$4,AB74)</f>
        <v>7.1699474678779573E-2</v>
      </c>
      <c r="K74" s="5">
        <f ca="1">IF(AC74&gt;Strategies!$H$5,Strategies!$H$5,AC74)</f>
        <v>6.6782890623745095E-2</v>
      </c>
      <c r="L74" s="5">
        <f ca="1">IF(F74&gt;=Strategies!$E$3,Strategies!$F$3,0)+IF(AND(F74&gt;=Strategies!$C$3,F74&lt;Strategies!$E$3),Strategies!$D$3,0)</f>
        <v>0.1</v>
      </c>
      <c r="M74" s="5">
        <f ca="1">IF(G74&gt;=Strategies!$E$4,Strategies!$F$4,0)+IF(AND(G74&gt;=Strategies!$C$4,G74&lt;Strategies!$E$4),Strategies!$D$4,0)</f>
        <v>0.05</v>
      </c>
      <c r="N74" s="5">
        <f ca="1">IF(H74&gt;=Strategies!$G$5,Strategies!$H$5,0)+IF(AND(H74&gt;=Strategies!$E$5,H74&lt;Strategies!$G$5),Strategies!$F$5,0)+IF(AND(H74&lt;Strategies!$E$5,H74&gt;=Strategies!$C$5),Strategies!$D$5,0)</f>
        <v>0.04</v>
      </c>
      <c r="O74" s="4">
        <f t="shared" ca="1" si="25"/>
        <v>136.03391613607693</v>
      </c>
      <c r="P74" s="4">
        <f t="shared" ca="1" si="29"/>
        <v>139.52000000000001</v>
      </c>
      <c r="Q74" s="4">
        <f ca="1">(B74/Strategies!$C$3)^(1/Strategies!$K$3)*(Strategies!$C$3*(1-Strategies!$D$3))</f>
        <v>63.177596388974372</v>
      </c>
      <c r="R74" s="4">
        <f ca="1">(C74/Strategies!$C$4)^(1/Strategies!$K$4)*(Strategies!$C$4*(1-Strategies!$D$4))</f>
        <v>40.762605379992742</v>
      </c>
      <c r="S74" s="4">
        <f ca="1">IF(D74&lt;=Strategies!$E$5,(D74/Strategies!$C$5)^(1/Strategies!$I$5)*(Strategies!$C$5*(1-Strategies!$D$5)),0)+IF(D74&gt;Strategies!$E$5,(D74/Strategies!$E$5)^(1/Strategies!$J$5)*(Strategies!$E$5*(1-Strategies!$F$5)),0)</f>
        <v>42.02721730840269</v>
      </c>
      <c r="T74" s="4">
        <f ca="1">(Q74^Strategies!$K$4+R74^Strategies!$K$4)^(1/Strategies!$K$4)</f>
        <v>98.701677578994875</v>
      </c>
      <c r="U74" s="4">
        <f ca="1">Q74^Strategies!$K$4/T74^(Strategies!$K$4-1)</f>
        <v>60.855350911558261</v>
      </c>
      <c r="V74" s="4">
        <f ca="1">R74^Strategies!$K$4/T74^(Strategies!$K$4-1)</f>
        <v>37.846326667436593</v>
      </c>
      <c r="W74" s="4">
        <f ca="1">(T74^Strategies!$K$5+S74^Strategies!$K$5)^(1/Strategies!$K$5)</f>
        <v>136.03391613607693</v>
      </c>
      <c r="X74" s="4">
        <f ca="1">U74*(T74/W74)^(Strategies!$K$5-1)</f>
        <v>59.706776529425397</v>
      </c>
      <c r="Y74" s="4">
        <f ca="1">V74*(T74/W74)^(Strategies!$K$5-1)</f>
        <v>37.132021012848817</v>
      </c>
      <c r="Z74" s="4">
        <f ca="1">S74^Strategies!$K$5/W74^(Strategies!$K$5-1)</f>
        <v>39.195118593802704</v>
      </c>
      <c r="AA74" s="5">
        <f t="shared" ca="1" si="26"/>
        <v>0.12195916868492063</v>
      </c>
      <c r="AB74" s="5">
        <f t="shared" ca="1" si="27"/>
        <v>7.1699474678779573E-2</v>
      </c>
      <c r="AC74" s="5">
        <f t="shared" ca="1" si="28"/>
        <v>6.6782890623745095E-2</v>
      </c>
    </row>
    <row r="75" spans="1:29">
      <c r="A75" s="3">
        <f t="shared" si="20"/>
        <v>72</v>
      </c>
      <c r="B75" s="4">
        <f t="shared" ca="1" si="21"/>
        <v>68</v>
      </c>
      <c r="C75" s="4">
        <f t="shared" ca="1" si="22"/>
        <v>41</v>
      </c>
      <c r="D75" s="4">
        <f t="shared" ca="1" si="23"/>
        <v>42</v>
      </c>
      <c r="E75" s="4">
        <f t="shared" ca="1" si="24"/>
        <v>151</v>
      </c>
      <c r="F75" s="4">
        <f ca="1">EXP((LN(1-AA75)*(LN(Strategies!$E$3)-LN(Strategies!$C$3))+LN(1-Strategies!$F$3)*LN(Strategies!$C$3)-LN(1-Strategies!$D$3)*LN(Strategies!$E$3))/(LN(1-Strategies!$F$3)-LN(1-Strategies!$D$3)))</f>
        <v>135.89200291799315</v>
      </c>
      <c r="G75" s="4">
        <f ca="1">EXP((LN(1-AB75)*(LN(Strategies!$E$4)-LN(Strategies!$C$4))+LN(1-Strategies!$F$4)*LN(Strategies!$C$4)-LN(1-Strategies!$D$4)*LN(Strategies!$E$4))/(LN(1-Strategies!$F$4)-LN(1-Strategies!$D$4)))</f>
        <v>134.43781425314211</v>
      </c>
      <c r="H75" s="4">
        <f ca="1">IF(AC75&lt;=Strategies!$F$5,EXP((LN(1-AC75)*(LN(Strategies!$E$5)-LN(Strategies!$C$5))+LN(1-Strategies!$F$5)*LN(Strategies!$C$5)-LN(1-Strategies!$D$5)*LN(Strategies!$E$5))/(LN(1-Strategies!$F$5)-LN(1-Strategies!$D$5))),EXP((LN(1-AC75)*(LN(Strategies!$G$5)-LN(Strategies!$E$5))+LN(1-Strategies!$H$5)*LN(Strategies!$E$5)-LN(1-Strategies!$F$5)*LN(Strategies!$G$5))/(LN(1-Strategies!$H$5)-LN(1-Strategies!$F$5))))</f>
        <v>146.74087838066401</v>
      </c>
      <c r="I75" s="5">
        <f ca="1">IF(AA75&gt;Strategies!$F$3,Strategies!$F$3,AA75)</f>
        <v>0.12247589972996398</v>
      </c>
      <c r="J75" s="5">
        <f ca="1">IF(AB75&gt;Strategies!$F$4,Strategies!$F$4,AB75)</f>
        <v>7.2245783783613904E-2</v>
      </c>
      <c r="K75" s="5">
        <f ca="1">IF(AC75&gt;Strategies!$H$5,Strategies!$H$5,AC75)</f>
        <v>6.7130587466291636E-2</v>
      </c>
      <c r="L75" s="5">
        <f ca="1">IF(F75&gt;=Strategies!$E$3,Strategies!$F$3,0)+IF(AND(F75&gt;=Strategies!$C$3,F75&lt;Strategies!$E$3),Strategies!$D$3,0)</f>
        <v>0.1</v>
      </c>
      <c r="M75" s="5">
        <f ca="1">IF(G75&gt;=Strategies!$E$4,Strategies!$F$4,0)+IF(AND(G75&gt;=Strategies!$C$4,G75&lt;Strategies!$E$4),Strategies!$D$4,0)</f>
        <v>0.05</v>
      </c>
      <c r="N75" s="5">
        <f ca="1">IF(H75&gt;=Strategies!$G$5,Strategies!$H$5,0)+IF(AND(H75&gt;=Strategies!$E$5,H75&lt;Strategies!$G$5),Strategies!$F$5,0)+IF(AND(H75&lt;Strategies!$E$5,H75&gt;=Strategies!$C$5),Strategies!$D$5,0)</f>
        <v>0.04</v>
      </c>
      <c r="O75" s="4">
        <f t="shared" ca="1" si="25"/>
        <v>136.89007700965004</v>
      </c>
      <c r="P75" s="4">
        <f t="shared" ca="1" si="29"/>
        <v>140.47</v>
      </c>
      <c r="Q75" s="4">
        <f ca="1">(B75/Strategies!$C$3)^(1/Strategies!$K$3)*(Strategies!$C$3*(1-Strategies!$D$3))</f>
        <v>63.177596388974372</v>
      </c>
      <c r="R75" s="4">
        <f ca="1">(C75/Strategies!$C$4)^(1/Strategies!$K$4)*(Strategies!$C$4*(1-Strategies!$D$4))</f>
        <v>41.701852442311214</v>
      </c>
      <c r="S75" s="4">
        <f ca="1">IF(D75&lt;=Strategies!$E$5,(D75/Strategies!$C$5)^(1/Strategies!$I$5)*(Strategies!$C$5*(1-Strategies!$D$5)),0)+IF(D75&gt;Strategies!$E$5,(D75/Strategies!$E$5)^(1/Strategies!$J$5)*(Strategies!$E$5*(1-Strategies!$F$5)),0)</f>
        <v>42.02721730840269</v>
      </c>
      <c r="T75" s="4">
        <f ca="1">(Q75^Strategies!$K$4+R75^Strategies!$K$4)^(1/Strategies!$K$4)</f>
        <v>99.574242679828416</v>
      </c>
      <c r="U75" s="4">
        <f ca="1">Q75^Strategies!$K$4/T75^(Strategies!$K$4-1)</f>
        <v>60.810407317815482</v>
      </c>
      <c r="V75" s="4">
        <f ca="1">R75^Strategies!$K$4/T75^(Strategies!$K$4-1)</f>
        <v>38.763835362012948</v>
      </c>
      <c r="W75" s="4">
        <f ca="1">(T75^Strategies!$K$5+S75^Strategies!$K$5)^(1/Strategies!$K$5)</f>
        <v>136.89007700965001</v>
      </c>
      <c r="X75" s="4">
        <f ca="1">U75*(T75/W75)^(Strategies!$K$5-1)</f>
        <v>59.671638818362446</v>
      </c>
      <c r="Y75" s="4">
        <f ca="1">V75*(T75/W75)^(Strategies!$K$5-1)</f>
        <v>38.037922864871831</v>
      </c>
      <c r="Z75" s="4">
        <f ca="1">S75^Strategies!$K$5/W75^(Strategies!$K$5-1)</f>
        <v>39.180515326415751</v>
      </c>
      <c r="AA75" s="5">
        <f t="shared" ca="1" si="26"/>
        <v>0.12247589972996398</v>
      </c>
      <c r="AB75" s="5">
        <f t="shared" ca="1" si="27"/>
        <v>7.2245783783613904E-2</v>
      </c>
      <c r="AC75" s="5">
        <f t="shared" ca="1" si="28"/>
        <v>6.7130587466291636E-2</v>
      </c>
    </row>
    <row r="76" spans="1:29">
      <c r="A76" s="3">
        <f t="shared" si="20"/>
        <v>73</v>
      </c>
      <c r="B76" s="4">
        <f t="shared" ca="1" si="21"/>
        <v>69</v>
      </c>
      <c r="C76" s="4">
        <f t="shared" ca="1" si="22"/>
        <v>41</v>
      </c>
      <c r="D76" s="4">
        <f t="shared" ca="1" si="23"/>
        <v>42</v>
      </c>
      <c r="E76" s="4">
        <f t="shared" ca="1" si="24"/>
        <v>152</v>
      </c>
      <c r="F76" s="4">
        <f ca="1">EXP((LN(1-AA76)*(LN(Strategies!$E$3)-LN(Strategies!$C$3))+LN(1-Strategies!$F$3)*LN(Strategies!$C$3)-LN(1-Strategies!$D$3)*LN(Strategies!$E$3))/(LN(1-Strategies!$F$3)-LN(1-Strategies!$D$3)))</f>
        <v>136.93259208428663</v>
      </c>
      <c r="G76" s="4">
        <f ca="1">EXP((LN(1-AB76)*(LN(Strategies!$E$4)-LN(Strategies!$C$4))+LN(1-Strategies!$F$4)*LN(Strategies!$C$4)-LN(1-Strategies!$D$4)*LN(Strategies!$E$4))/(LN(1-Strategies!$F$4)-LN(1-Strategies!$D$4)))</f>
        <v>135.39527815356388</v>
      </c>
      <c r="H76" s="4">
        <f ca="1">IF(AC76&lt;=Strategies!$F$5,EXP((LN(1-AC76)*(LN(Strategies!$E$5)-LN(Strategies!$C$5))+LN(1-Strategies!$F$5)*LN(Strategies!$C$5)-LN(1-Strategies!$D$5)*LN(Strategies!$E$5))/(LN(1-Strategies!$F$5)-LN(1-Strategies!$D$5))),EXP((LN(1-AC76)*(LN(Strategies!$G$5)-LN(Strategies!$E$5))+LN(1-Strategies!$H$5)*LN(Strategies!$E$5)-LN(1-Strategies!$F$5)*LN(Strategies!$G$5))/(LN(1-Strategies!$H$5)-LN(1-Strategies!$F$5))))</f>
        <v>147.65511632064465</v>
      </c>
      <c r="I76" s="5">
        <f ca="1">IF(AA76&gt;Strategies!$F$3,Strategies!$F$3,AA76)</f>
        <v>0.12302772940880979</v>
      </c>
      <c r="J76" s="5">
        <f ca="1">IF(AB76&gt;Strategies!$F$4,Strategies!$F$4,AB76)</f>
        <v>7.2755509063271884E-2</v>
      </c>
      <c r="K76" s="5">
        <f ca="1">IF(AC76&gt;Strategies!$H$5,Strategies!$H$5,AC76)</f>
        <v>6.7455375277970742E-2</v>
      </c>
      <c r="L76" s="5">
        <f ca="1">IF(F76&gt;=Strategies!$E$3,Strategies!$F$3,0)+IF(AND(F76&gt;=Strategies!$C$3,F76&lt;Strategies!$E$3),Strategies!$D$3,0)</f>
        <v>0.1</v>
      </c>
      <c r="M76" s="5">
        <f ca="1">IF(G76&gt;=Strategies!$E$4,Strategies!$F$4,0)+IF(AND(G76&gt;=Strategies!$C$4,G76&lt;Strategies!$E$4),Strategies!$D$4,0)</f>
        <v>0.05</v>
      </c>
      <c r="N76" s="5">
        <f ca="1">IF(H76&gt;=Strategies!$G$5,Strategies!$H$5,0)+IF(AND(H76&gt;=Strategies!$E$5,H76&lt;Strategies!$G$5),Strategies!$F$5,0)+IF(AND(H76&lt;Strategies!$E$5,H76&gt;=Strategies!$C$5),Strategies!$D$5,0)</f>
        <v>0.04</v>
      </c>
      <c r="O76" s="4">
        <f t="shared" ca="1" si="25"/>
        <v>137.6949850375232</v>
      </c>
      <c r="P76" s="4">
        <f t="shared" ca="1" si="29"/>
        <v>141.37</v>
      </c>
      <c r="Q76" s="4">
        <f ca="1">(B76/Strategies!$C$3)^(1/Strategies!$K$3)*(Strategies!$C$3*(1-Strategies!$D$3))</f>
        <v>64.029550392202609</v>
      </c>
      <c r="R76" s="4">
        <f ca="1">(C76/Strategies!$C$4)^(1/Strategies!$K$4)*(Strategies!$C$4*(1-Strategies!$D$4))</f>
        <v>41.701852442311214</v>
      </c>
      <c r="S76" s="4">
        <f ca="1">IF(D76&lt;=Strategies!$E$5,(D76/Strategies!$C$5)^(1/Strategies!$I$5)*(Strategies!$C$5*(1-Strategies!$D$5)),0)+IF(D76&gt;Strategies!$E$5,(D76/Strategies!$E$5)^(1/Strategies!$J$5)*(Strategies!$E$5*(1-Strategies!$F$5)),0)</f>
        <v>42.02721730840269</v>
      </c>
      <c r="T76" s="4">
        <f ca="1">(Q76^Strategies!$K$4+R76^Strategies!$K$4)^(1/Strategies!$K$4)</f>
        <v>100.39445434865675</v>
      </c>
      <c r="U76" s="4">
        <f ca="1">Q76^Strategies!$K$4/T76^(Strategies!$K$4-1)</f>
        <v>61.65730245999908</v>
      </c>
      <c r="V76" s="4">
        <f ca="1">R76^Strategies!$K$4/T76^(Strategies!$K$4-1)</f>
        <v>38.737151888657657</v>
      </c>
      <c r="W76" s="4">
        <f ca="1">(T76^Strategies!$K$5+S76^Strategies!$K$5)^(1/Strategies!$K$5)</f>
        <v>137.6949850375232</v>
      </c>
      <c r="X76" s="4">
        <f ca="1">U76*(T76/W76)^(Strategies!$K$5-1)</f>
        <v>60.511086670792125</v>
      </c>
      <c r="Y76" s="4">
        <f ca="1">V76*(T76/W76)^(Strategies!$K$5-1)</f>
        <v>38.017024128405851</v>
      </c>
      <c r="Z76" s="4">
        <f ca="1">S76^Strategies!$K$5/W76^(Strategies!$K$5-1)</f>
        <v>39.166874238325228</v>
      </c>
      <c r="AA76" s="5">
        <f t="shared" ca="1" si="26"/>
        <v>0.12302772940880979</v>
      </c>
      <c r="AB76" s="5">
        <f t="shared" ca="1" si="27"/>
        <v>7.2755509063271884E-2</v>
      </c>
      <c r="AC76" s="5">
        <f t="shared" ca="1" si="28"/>
        <v>6.7455375277970742E-2</v>
      </c>
    </row>
    <row r="77" spans="1:29">
      <c r="A77" s="3">
        <f t="shared" si="20"/>
        <v>74</v>
      </c>
      <c r="B77" s="4">
        <f t="shared" ca="1" si="21"/>
        <v>70</v>
      </c>
      <c r="C77" s="4">
        <f t="shared" ca="1" si="22"/>
        <v>41</v>
      </c>
      <c r="D77" s="4">
        <f t="shared" ca="1" si="23"/>
        <v>42</v>
      </c>
      <c r="E77" s="4">
        <f t="shared" ca="1" si="24"/>
        <v>153</v>
      </c>
      <c r="F77" s="4">
        <f ca="1">EXP((LN(1-AA77)*(LN(Strategies!$E$3)-LN(Strategies!$C$3))+LN(1-Strategies!$F$3)*LN(Strategies!$C$3)-LN(1-Strategies!$D$3)*LN(Strategies!$E$3))/(LN(1-Strategies!$F$3)-LN(1-Strategies!$D$3)))</f>
        <v>137.97248277356863</v>
      </c>
      <c r="G77" s="4">
        <f ca="1">EXP((LN(1-AB77)*(LN(Strategies!$E$4)-LN(Strategies!$C$4))+LN(1-Strategies!$F$4)*LN(Strategies!$C$4)-LN(1-Strategies!$D$4)*LN(Strategies!$E$4))/(LN(1-Strategies!$F$4)-LN(1-Strategies!$D$4)))</f>
        <v>136.35245428978604</v>
      </c>
      <c r="H77" s="4">
        <f ca="1">IF(AC77&lt;=Strategies!$F$5,EXP((LN(1-AC77)*(LN(Strategies!$E$5)-LN(Strategies!$C$5))+LN(1-Strategies!$F$5)*LN(Strategies!$C$5)-LN(1-Strategies!$D$5)*LN(Strategies!$E$5))/(LN(1-Strategies!$F$5)-LN(1-Strategies!$D$5))),EXP((LN(1-AC77)*(LN(Strategies!$G$5)-LN(Strategies!$E$5))+LN(1-Strategies!$H$5)*LN(Strategies!$E$5)-LN(1-Strategies!$F$5)*LN(Strategies!$G$5))/(LN(1-Strategies!$H$5)-LN(1-Strategies!$F$5))))</f>
        <v>148.56909890088113</v>
      </c>
      <c r="I77" s="5">
        <f ca="1">IF(AA77&gt;Strategies!$F$3,Strategies!$F$3,AA77)</f>
        <v>0.12357467245451248</v>
      </c>
      <c r="J77" s="5">
        <f ca="1">IF(AB77&gt;Strategies!$F$4,Strategies!$F$4,AB77)</f>
        <v>7.3261213871764541E-2</v>
      </c>
      <c r="K77" s="5">
        <f ca="1">IF(AC77&gt;Strategies!$H$5,Strategies!$H$5,AC77)</f>
        <v>6.7777956423907937E-2</v>
      </c>
      <c r="L77" s="5">
        <f ca="1">IF(F77&gt;=Strategies!$E$3,Strategies!$F$3,0)+IF(AND(F77&gt;=Strategies!$C$3,F77&lt;Strategies!$E$3),Strategies!$D$3,0)</f>
        <v>0.1</v>
      </c>
      <c r="M77" s="5">
        <f ca="1">IF(G77&gt;=Strategies!$E$4,Strategies!$F$4,0)+IF(AND(G77&gt;=Strategies!$C$4,G77&lt;Strategies!$E$4),Strategies!$D$4,0)</f>
        <v>0.05</v>
      </c>
      <c r="N77" s="5">
        <f ca="1">IF(H77&gt;=Strategies!$G$5,Strategies!$H$5,0)+IF(AND(H77&gt;=Strategies!$E$5,H77&lt;Strategies!$G$5),Strategies!$F$5,0)+IF(AND(H77&lt;Strategies!$E$5,H77&gt;=Strategies!$C$5),Strategies!$D$5,0)</f>
        <v>0.04</v>
      </c>
      <c r="O77" s="4">
        <f t="shared" ca="1" si="25"/>
        <v>138.49938898963762</v>
      </c>
      <c r="P77" s="4">
        <f t="shared" ca="1" si="29"/>
        <v>142.26999999999998</v>
      </c>
      <c r="Q77" s="4">
        <f ca="1">(B77/Strategies!$C$3)^(1/Strategies!$K$3)*(Strategies!$C$3*(1-Strategies!$D$3))</f>
        <v>64.880486793086803</v>
      </c>
      <c r="R77" s="4">
        <f ca="1">(C77/Strategies!$C$4)^(1/Strategies!$K$4)*(Strategies!$C$4*(1-Strategies!$D$4))</f>
        <v>41.701852442311214</v>
      </c>
      <c r="S77" s="4">
        <f ca="1">IF(D77&lt;=Strategies!$E$5,(D77/Strategies!$C$5)^(1/Strategies!$I$5)*(Strategies!$C$5*(1-Strategies!$D$5)),0)+IF(D77&gt;Strategies!$E$5,(D77/Strategies!$E$5)^(1/Strategies!$J$5)*(Strategies!$E$5*(1-Strategies!$F$5)),0)</f>
        <v>42.02721730840269</v>
      </c>
      <c r="T77" s="4">
        <f ca="1">(Q77^Strategies!$K$4+R77^Strategies!$K$4)^(1/Strategies!$K$4)</f>
        <v>101.21403926327088</v>
      </c>
      <c r="U77" s="4">
        <f ca="1">Q77^Strategies!$K$4/T77^(Strategies!$K$4-1)</f>
        <v>62.503315465861391</v>
      </c>
      <c r="V77" s="4">
        <f ca="1">R77^Strategies!$K$4/T77^(Strategies!$K$4-1)</f>
        <v>38.710723797409472</v>
      </c>
      <c r="W77" s="4">
        <f ca="1">(T77^Strategies!$K$5+S77^Strategies!$K$5)^(1/Strategies!$K$5)</f>
        <v>138.49938898963759</v>
      </c>
      <c r="X77" s="4">
        <f ca="1">U77*(T77/W77)^(Strategies!$K$5-1)</f>
        <v>61.34977292818413</v>
      </c>
      <c r="Y77" s="4">
        <f ca="1">V77*(T77/W77)^(Strategies!$K$5-1)</f>
        <v>37.996290231257653</v>
      </c>
      <c r="Z77" s="4">
        <f ca="1">S77^Strategies!$K$5/W77^(Strategies!$K$5-1)</f>
        <v>39.153325830195868</v>
      </c>
      <c r="AA77" s="5">
        <f t="shared" ca="1" si="26"/>
        <v>0.12357467245451248</v>
      </c>
      <c r="AB77" s="5">
        <f t="shared" ca="1" si="27"/>
        <v>7.3261213871764541E-2</v>
      </c>
      <c r="AC77" s="5">
        <f t="shared" ca="1" si="28"/>
        <v>6.7777956423907937E-2</v>
      </c>
    </row>
    <row r="78" spans="1:29">
      <c r="A78" s="3">
        <f t="shared" si="20"/>
        <v>75</v>
      </c>
      <c r="B78" s="4">
        <f t="shared" ca="1" si="21"/>
        <v>71</v>
      </c>
      <c r="C78" s="4">
        <f t="shared" ca="1" si="22"/>
        <v>41</v>
      </c>
      <c r="D78" s="4">
        <f t="shared" ca="1" si="23"/>
        <v>42</v>
      </c>
      <c r="E78" s="4">
        <f t="shared" ca="1" si="24"/>
        <v>154</v>
      </c>
      <c r="F78" s="4">
        <f ca="1">EXP((LN(1-AA78)*(LN(Strategies!$E$3)-LN(Strategies!$C$3))+LN(1-Strategies!$F$3)*LN(Strategies!$C$3)-LN(1-Strategies!$D$3)*LN(Strategies!$E$3))/(LN(1-Strategies!$F$3)-LN(1-Strategies!$D$3)))</f>
        <v>139.01169574417835</v>
      </c>
      <c r="G78" s="4">
        <f ca="1">EXP((LN(1-AB78)*(LN(Strategies!$E$4)-LN(Strategies!$C$4))+LN(1-Strategies!$F$4)*LN(Strategies!$C$4)-LN(1-Strategies!$D$4)*LN(Strategies!$E$4))/(LN(1-Strategies!$F$4)-LN(1-Strategies!$D$4)))</f>
        <v>137.30934831291904</v>
      </c>
      <c r="H78" s="4">
        <f ca="1">IF(AC78&lt;=Strategies!$F$5,EXP((LN(1-AC78)*(LN(Strategies!$E$5)-LN(Strategies!$C$5))+LN(1-Strategies!$F$5)*LN(Strategies!$C$5)-LN(1-Strategies!$D$5)*LN(Strategies!$E$5))/(LN(1-Strategies!$F$5)-LN(1-Strategies!$D$5))),EXP((LN(1-AC78)*(LN(Strategies!$G$5)-LN(Strategies!$E$5))+LN(1-Strategies!$H$5)*LN(Strategies!$E$5)-LN(1-Strategies!$F$5)*LN(Strategies!$G$5))/(LN(1-Strategies!$H$5)-LN(1-Strategies!$F$5))))</f>
        <v>149.48282884404054</v>
      </c>
      <c r="I78" s="5">
        <f ca="1">IF(AA78&gt;Strategies!$F$3,Strategies!$F$3,AA78)</f>
        <v>0.12411681925244822</v>
      </c>
      <c r="J78" s="5">
        <f ca="1">IF(AB78&gt;Strategies!$F$4,Strategies!$F$4,AB78)</f>
        <v>7.3762960800860755E-2</v>
      </c>
      <c r="K78" s="5">
        <f ca="1">IF(AC78&gt;Strategies!$H$5,Strategies!$H$5,AC78)</f>
        <v>6.8098360291764415E-2</v>
      </c>
      <c r="L78" s="5">
        <f ca="1">IF(F78&gt;=Strategies!$E$3,Strategies!$F$3,0)+IF(AND(F78&gt;=Strategies!$C$3,F78&lt;Strategies!$E$3),Strategies!$D$3,0)</f>
        <v>0.1</v>
      </c>
      <c r="M78" s="5">
        <f ca="1">IF(G78&gt;=Strategies!$E$4,Strategies!$F$4,0)+IF(AND(G78&gt;=Strategies!$C$4,G78&lt;Strategies!$E$4),Strategies!$D$4,0)</f>
        <v>0.05</v>
      </c>
      <c r="N78" s="5">
        <f ca="1">IF(H78&gt;=Strategies!$G$5,Strategies!$H$5,0)+IF(AND(H78&gt;=Strategies!$E$5,H78&lt;Strategies!$G$5),Strategies!$F$5,0)+IF(AND(H78&lt;Strategies!$E$5,H78&gt;=Strategies!$C$5),Strategies!$D$5,0)</f>
        <v>0.04</v>
      </c>
      <c r="O78" s="4">
        <f t="shared" ca="1" si="25"/>
        <v>139.30329330798679</v>
      </c>
      <c r="P78" s="4">
        <f t="shared" ca="1" si="29"/>
        <v>143.16999999999999</v>
      </c>
      <c r="Q78" s="4">
        <f ca="1">(B78/Strategies!$C$3)^(1/Strategies!$K$3)*(Strategies!$C$3*(1-Strategies!$D$3))</f>
        <v>65.730421319382273</v>
      </c>
      <c r="R78" s="4">
        <f ca="1">(C78/Strategies!$C$4)^(1/Strategies!$K$4)*(Strategies!$C$4*(1-Strategies!$D$4))</f>
        <v>41.701852442311214</v>
      </c>
      <c r="S78" s="4">
        <f ca="1">IF(D78&lt;=Strategies!$E$5,(D78/Strategies!$C$5)^(1/Strategies!$I$5)*(Strategies!$C$5*(1-Strategies!$D$5)),0)+IF(D78&gt;Strategies!$E$5,(D78/Strategies!$E$5)^(1/Strategies!$J$5)*(Strategies!$E$5*(1-Strategies!$F$5)),0)</f>
        <v>42.02721730840269</v>
      </c>
      <c r="T78" s="4">
        <f ca="1">(Q78^Strategies!$K$4+R78^Strategies!$K$4)^(1/Strategies!$K$4)</f>
        <v>102.03300379554987</v>
      </c>
      <c r="U78" s="4">
        <f ca="1">Q78^Strategies!$K$4/T78^(Strategies!$K$4-1)</f>
        <v>63.348457391135334</v>
      </c>
      <c r="V78" s="4">
        <f ca="1">R78^Strategies!$K$4/T78^(Strategies!$K$4-1)</f>
        <v>38.684546404414583</v>
      </c>
      <c r="W78" s="4">
        <f ca="1">(T78^Strategies!$K$5+S78^Strategies!$K$5)^(1/Strategies!$K$5)</f>
        <v>139.30329330798679</v>
      </c>
      <c r="X78" s="4">
        <f ca="1">U78*(T78/W78)^(Strategies!$K$5-1)</f>
        <v>62.18770583307618</v>
      </c>
      <c r="Y78" s="4">
        <f ca="1">V78*(T78/W78)^(Strategies!$K$5-1)</f>
        <v>37.975718607164708</v>
      </c>
      <c r="Z78" s="4">
        <f ca="1">S78^Strategies!$K$5/W78^(Strategies!$K$5-1)</f>
        <v>39.139868867745896</v>
      </c>
      <c r="AA78" s="5">
        <f t="shared" ca="1" si="26"/>
        <v>0.12411681925244822</v>
      </c>
      <c r="AB78" s="5">
        <f t="shared" ca="1" si="27"/>
        <v>7.3762960800860755E-2</v>
      </c>
      <c r="AC78" s="5">
        <f t="shared" ca="1" si="28"/>
        <v>6.8098360291764415E-2</v>
      </c>
    </row>
    <row r="79" spans="1:29">
      <c r="A79" s="3">
        <f t="shared" si="20"/>
        <v>76</v>
      </c>
      <c r="B79" s="4">
        <f t="shared" ca="1" si="21"/>
        <v>71</v>
      </c>
      <c r="C79" s="4">
        <f t="shared" ca="1" si="22"/>
        <v>41</v>
      </c>
      <c r="D79" s="4">
        <f t="shared" ca="1" si="23"/>
        <v>43</v>
      </c>
      <c r="E79" s="4">
        <f t="shared" ca="1" si="24"/>
        <v>155</v>
      </c>
      <c r="F79" s="4">
        <f ca="1">EXP((LN(1-AA79)*(LN(Strategies!$E$3)-LN(Strategies!$C$3))+LN(1-Strategies!$F$3)*LN(Strategies!$C$3)-LN(1-Strategies!$D$3)*LN(Strategies!$E$3))/(LN(1-Strategies!$F$3)-LN(1-Strategies!$D$3)))</f>
        <v>139.64328856512964</v>
      </c>
      <c r="G79" s="4">
        <f ca="1">EXP((LN(1-AB79)*(LN(Strategies!$E$4)-LN(Strategies!$C$4))+LN(1-Strategies!$F$4)*LN(Strategies!$C$4)-LN(1-Strategies!$D$4)*LN(Strategies!$E$4))/(LN(1-Strategies!$F$4)-LN(1-Strategies!$D$4)))</f>
        <v>137.97376571347152</v>
      </c>
      <c r="H79" s="4">
        <f ca="1">IF(AC79&lt;=Strategies!$F$5,EXP((LN(1-AC79)*(LN(Strategies!$E$5)-LN(Strategies!$C$5))+LN(1-Strategies!$F$5)*LN(Strategies!$C$5)-LN(1-Strategies!$D$5)*LN(Strategies!$E$5))/(LN(1-Strategies!$F$5)-LN(1-Strategies!$D$5))),EXP((LN(1-AC79)*(LN(Strategies!$G$5)-LN(Strategies!$E$5))+LN(1-Strategies!$H$5)*LN(Strategies!$E$5)-LN(1-Strategies!$F$5)*LN(Strategies!$G$5))/(LN(1-Strategies!$H$5)-LN(1-Strategies!$F$5))))</f>
        <v>150.4828288440408</v>
      </c>
      <c r="I79" s="5">
        <f ca="1">IF(AA79&gt;Strategies!$F$3,Strategies!$F$3,AA79)</f>
        <v>0.12444417564992649</v>
      </c>
      <c r="J79" s="5">
        <f ca="1">IF(AB79&gt;Strategies!$F$4,Strategies!$F$4,AB79)</f>
        <v>7.4109136668862319E-2</v>
      </c>
      <c r="K79" s="5">
        <f ca="1">IF(AC79&gt;Strategies!$H$5,Strategies!$H$5,AC79)</f>
        <v>6.8446653272249414E-2</v>
      </c>
      <c r="L79" s="5">
        <f ca="1">IF(F79&gt;=Strategies!$E$3,Strategies!$F$3,0)+IF(AND(F79&gt;=Strategies!$C$3,F79&lt;Strategies!$E$3),Strategies!$D$3,0)</f>
        <v>0.1</v>
      </c>
      <c r="M79" s="5">
        <f ca="1">IF(G79&gt;=Strategies!$E$4,Strategies!$F$4,0)+IF(AND(G79&gt;=Strategies!$C$4,G79&lt;Strategies!$E$4),Strategies!$D$4,0)</f>
        <v>0.05</v>
      </c>
      <c r="N79" s="5">
        <f ca="1">IF(H79&gt;=Strategies!$G$5,Strategies!$H$5,0)+IF(AND(H79&gt;=Strategies!$E$5,H79&lt;Strategies!$G$5),Strategies!$F$5,0)+IF(AND(H79&lt;Strategies!$E$5,H79&gt;=Strategies!$C$5),Strategies!$D$5,0)</f>
        <v>0.04</v>
      </c>
      <c r="O79" s="4">
        <f t="shared" ca="1" si="25"/>
        <v>140.18278283472515</v>
      </c>
      <c r="P79" s="4">
        <f t="shared" ca="1" si="29"/>
        <v>144.13</v>
      </c>
      <c r="Q79" s="4">
        <f ca="1">(B79/Strategies!$C$3)^(1/Strategies!$K$3)*(Strategies!$C$3*(1-Strategies!$D$3))</f>
        <v>65.730421319382273</v>
      </c>
      <c r="R79" s="4">
        <f ca="1">(C79/Strategies!$C$4)^(1/Strategies!$K$4)*(Strategies!$C$4*(1-Strategies!$D$4))</f>
        <v>41.701852442311214</v>
      </c>
      <c r="S79" s="4">
        <f ca="1">IF(D79&lt;=Strategies!$E$5,(D79/Strategies!$C$5)^(1/Strategies!$I$5)*(Strategies!$C$5*(1-Strategies!$D$5)),0)+IF(D79&gt;Strategies!$E$5,(D79/Strategies!$E$5)^(1/Strategies!$J$5)*(Strategies!$E$5*(1-Strategies!$F$5)),0)</f>
        <v>42.971138287308619</v>
      </c>
      <c r="T79" s="4">
        <f ca="1">(Q79^Strategies!$K$4+R79^Strategies!$K$4)^(1/Strategies!$K$4)</f>
        <v>102.03300379554987</v>
      </c>
      <c r="U79" s="4">
        <f ca="1">Q79^Strategies!$K$4/T79^(Strategies!$K$4-1)</f>
        <v>63.348457391135334</v>
      </c>
      <c r="V79" s="4">
        <f ca="1">R79^Strategies!$K$4/T79^(Strategies!$K$4-1)</f>
        <v>38.684546404414583</v>
      </c>
      <c r="W79" s="4">
        <f ca="1">(T79^Strategies!$K$5+S79^Strategies!$K$5)^(1/Strategies!$K$5)</f>
        <v>140.182782834725</v>
      </c>
      <c r="X79" s="4">
        <f ca="1">U79*(T79/W79)^(Strategies!$K$5-1)</f>
        <v>62.164463528855215</v>
      </c>
      <c r="Y79" s="4">
        <f ca="1">V79*(T79/W79)^(Strategies!$K$5-1)</f>
        <v>37.961525396576647</v>
      </c>
      <c r="Z79" s="4">
        <f ca="1">S79^Strategies!$K$5/W79^(Strategies!$K$5-1)</f>
        <v>40.056793909293276</v>
      </c>
      <c r="AA79" s="5">
        <f t="shared" ca="1" si="26"/>
        <v>0.12444417564992649</v>
      </c>
      <c r="AB79" s="5">
        <f t="shared" ca="1" si="27"/>
        <v>7.4109136668862319E-2</v>
      </c>
      <c r="AC79" s="5">
        <f t="shared" ca="1" si="28"/>
        <v>6.8446653272249414E-2</v>
      </c>
    </row>
    <row r="80" spans="1:29">
      <c r="A80" s="3">
        <f t="shared" si="20"/>
        <v>77</v>
      </c>
      <c r="B80" s="4">
        <f t="shared" ca="1" si="21"/>
        <v>71</v>
      </c>
      <c r="C80" s="4">
        <f t="shared" ca="1" si="22"/>
        <v>42</v>
      </c>
      <c r="D80" s="4">
        <f t="shared" ca="1" si="23"/>
        <v>43</v>
      </c>
      <c r="E80" s="4">
        <f t="shared" ca="1" si="24"/>
        <v>156</v>
      </c>
      <c r="F80" s="4">
        <f ca="1">EXP((LN(1-AA80)*(LN(Strategies!$E$3)-LN(Strategies!$C$3))+LN(1-Strategies!$F$3)*LN(Strategies!$C$3)-LN(1-Strategies!$D$3)*LN(Strategies!$E$3))/(LN(1-Strategies!$F$3)-LN(1-Strategies!$D$3)))</f>
        <v>140.61043428119842</v>
      </c>
      <c r="G80" s="4">
        <f ca="1">EXP((LN(1-AB80)*(LN(Strategies!$E$4)-LN(Strategies!$C$4))+LN(1-Strategies!$F$4)*LN(Strategies!$C$4)-LN(1-Strategies!$D$4)*LN(Strategies!$E$4))/(LN(1-Strategies!$F$4)-LN(1-Strategies!$D$4)))</f>
        <v>138.99155256675311</v>
      </c>
      <c r="H80" s="4">
        <f ca="1">IF(AC80&lt;=Strategies!$F$5,EXP((LN(1-AC80)*(LN(Strategies!$E$5)-LN(Strategies!$C$5))+LN(1-Strategies!$F$5)*LN(Strategies!$C$5)-LN(1-Strategies!$D$5)*LN(Strategies!$E$5))/(LN(1-Strategies!$F$5)-LN(1-Strategies!$D$5))),EXP((LN(1-AC80)*(LN(Strategies!$G$5)-LN(Strategies!$E$5))+LN(1-Strategies!$H$5)*LN(Strategies!$E$5)-LN(1-Strategies!$F$5)*LN(Strategies!$G$5))/(LN(1-Strategies!$H$5)-LN(1-Strategies!$F$5))))</f>
        <v>151.45414285641365</v>
      </c>
      <c r="I80" s="5">
        <f ca="1">IF(AA80&gt;Strategies!$F$3,Strategies!$F$3,AA80)</f>
        <v>0.12494235670382203</v>
      </c>
      <c r="J80" s="5">
        <f ca="1">IF(AB80&gt;Strategies!$F$4,Strategies!$F$4,AB80)</f>
        <v>7.4635957772963391E-2</v>
      </c>
      <c r="K80" s="5">
        <f ca="1">IF(AC80&gt;Strategies!$H$5,Strategies!$H$5,AC80)</f>
        <v>6.8782622889062783E-2</v>
      </c>
      <c r="L80" s="5">
        <f ca="1">IF(F80&gt;=Strategies!$E$3,Strategies!$F$3,0)+IF(AND(F80&gt;=Strategies!$C$3,F80&lt;Strategies!$E$3),Strategies!$D$3,0)</f>
        <v>0.1</v>
      </c>
      <c r="M80" s="5">
        <f ca="1">IF(G80&gt;=Strategies!$E$4,Strategies!$F$4,0)+IF(AND(G80&gt;=Strategies!$C$4,G80&lt;Strategies!$E$4),Strategies!$D$4,0)</f>
        <v>0.05</v>
      </c>
      <c r="N80" s="5">
        <f ca="1">IF(H80&gt;=Strategies!$G$5,Strategies!$H$5,0)+IF(AND(H80&gt;=Strategies!$E$5,H80&lt;Strategies!$G$5),Strategies!$F$5,0)+IF(AND(H80&lt;Strategies!$E$5,H80&gt;=Strategies!$C$5),Strategies!$D$5,0)</f>
        <v>0.04</v>
      </c>
      <c r="O80" s="4">
        <f t="shared" ca="1" si="25"/>
        <v>141.03672966333446</v>
      </c>
      <c r="P80" s="4">
        <f t="shared" ca="1" si="29"/>
        <v>145.07999999999998</v>
      </c>
      <c r="Q80" s="4">
        <f ca="1">(B80/Strategies!$C$3)^(1/Strategies!$K$3)*(Strategies!$C$3*(1-Strategies!$D$3))</f>
        <v>65.730421319382273</v>
      </c>
      <c r="R80" s="4">
        <f ca="1">(C80/Strategies!$C$4)^(1/Strategies!$K$4)*(Strategies!$C$4*(1-Strategies!$D$4))</f>
        <v>42.639326972337159</v>
      </c>
      <c r="S80" s="4">
        <f ca="1">IF(D80&lt;=Strategies!$E$5,(D80/Strategies!$C$5)^(1/Strategies!$I$5)*(Strategies!$C$5*(1-Strategies!$D$5)),0)+IF(D80&gt;Strategies!$E$5,(D80/Strategies!$E$5)^(1/Strategies!$J$5)*(Strategies!$E$5*(1-Strategies!$F$5)),0)</f>
        <v>42.971138287308619</v>
      </c>
      <c r="T80" s="4">
        <f ca="1">(Q80^Strategies!$K$4+R80^Strategies!$K$4)^(1/Strategies!$K$4)</f>
        <v>102.90315236294158</v>
      </c>
      <c r="U80" s="4">
        <f ca="1">Q80^Strategies!$K$4/T80^(Strategies!$K$4-1)</f>
        <v>63.303317814990805</v>
      </c>
      <c r="V80" s="4">
        <f ca="1">R80^Strategies!$K$4/T80^(Strategies!$K$4-1)</f>
        <v>39.599834547950742</v>
      </c>
      <c r="W80" s="4">
        <f ca="1">(T80^Strategies!$K$5+S80^Strategies!$K$5)^(1/Strategies!$K$5)</f>
        <v>141.0367296633346</v>
      </c>
      <c r="X80" s="4">
        <f ca="1">U80*(T80/W80)^(Strategies!$K$5-1)</f>
        <v>62.129092674028634</v>
      </c>
      <c r="Y80" s="4">
        <f ca="1">V80*(T80/W80)^(Strategies!$K$5-1)</f>
        <v>38.865289773535537</v>
      </c>
      <c r="Z80" s="4">
        <f ca="1">S80^Strategies!$K$5/W80^(Strategies!$K$5-1)</f>
        <v>40.042347215770299</v>
      </c>
      <c r="AA80" s="5">
        <f t="shared" ca="1" si="26"/>
        <v>0.12494235670382203</v>
      </c>
      <c r="AB80" s="5">
        <f t="shared" ca="1" si="27"/>
        <v>7.4635957772963391E-2</v>
      </c>
      <c r="AC80" s="5">
        <f t="shared" ca="1" si="28"/>
        <v>6.8782622889062783E-2</v>
      </c>
    </row>
    <row r="81" spans="1:29">
      <c r="A81" s="3">
        <f t="shared" si="20"/>
        <v>78</v>
      </c>
      <c r="B81" s="4">
        <f t="shared" ca="1" si="21"/>
        <v>72</v>
      </c>
      <c r="C81" s="4">
        <f t="shared" ca="1" si="22"/>
        <v>42</v>
      </c>
      <c r="D81" s="4">
        <f t="shared" ca="1" si="23"/>
        <v>43</v>
      </c>
      <c r="E81" s="4">
        <f t="shared" ca="1" si="24"/>
        <v>157</v>
      </c>
      <c r="F81" s="4">
        <f ca="1">EXP((LN(1-AA81)*(LN(Strategies!$E$3)-LN(Strategies!$C$3))+LN(1-Strategies!$F$3)*LN(Strategies!$C$3)-LN(1-Strategies!$D$3)*LN(Strategies!$E$3))/(LN(1-Strategies!$F$3)-LN(1-Strategies!$D$3)))</f>
        <v>141.65012658944798</v>
      </c>
      <c r="G81" s="4">
        <f ca="1">EXP((LN(1-AB81)*(LN(Strategies!$E$4)-LN(Strategies!$C$4))+LN(1-Strategies!$F$4)*LN(Strategies!$C$4)-LN(1-Strategies!$D$4)*LN(Strategies!$E$4))/(LN(1-Strategies!$F$4)-LN(1-Strategies!$D$4)))</f>
        <v>139.94851999606419</v>
      </c>
      <c r="H81" s="4">
        <f ca="1">IF(AC81&lt;=Strategies!$F$5,EXP((LN(1-AC81)*(LN(Strategies!$E$5)-LN(Strategies!$C$5))+LN(1-Strategies!$F$5)*LN(Strategies!$C$5)-LN(1-Strategies!$D$5)*LN(Strategies!$E$5))/(LN(1-Strategies!$F$5)-LN(1-Strategies!$D$5))),EXP((LN(1-AC81)*(LN(Strategies!$G$5)-LN(Strategies!$E$5))+LN(1-Strategies!$H$5)*LN(Strategies!$E$5)-LN(1-Strategies!$F$5)*LN(Strategies!$G$5))/(LN(1-Strategies!$H$5)-LN(1-Strategies!$F$5))))</f>
        <v>152.3674332678454</v>
      </c>
      <c r="I81" s="5">
        <f ca="1">IF(AA81&gt;Strategies!$F$3,Strategies!$F$3,AA81)</f>
        <v>0.1254737866849891</v>
      </c>
      <c r="J81" s="5">
        <f ca="1">IF(AB81&gt;Strategies!$F$4,Strategies!$F$4,AB81)</f>
        <v>7.5127520270159343E-2</v>
      </c>
      <c r="K81" s="5">
        <f ca="1">IF(AC81&gt;Strategies!$H$5,Strategies!$H$5,AC81)</f>
        <v>6.9096453438783456E-2</v>
      </c>
      <c r="L81" s="5">
        <f ca="1">IF(F81&gt;=Strategies!$E$3,Strategies!$F$3,0)+IF(AND(F81&gt;=Strategies!$C$3,F81&lt;Strategies!$E$3),Strategies!$D$3,0)</f>
        <v>0.1</v>
      </c>
      <c r="M81" s="5">
        <f ca="1">IF(G81&gt;=Strategies!$E$4,Strategies!$F$4,0)+IF(AND(G81&gt;=Strategies!$C$4,G81&lt;Strategies!$E$4),Strategies!$D$4,0)</f>
        <v>0.05</v>
      </c>
      <c r="N81" s="5">
        <f ca="1">IF(H81&gt;=Strategies!$G$5,Strategies!$H$5,0)+IF(AND(H81&gt;=Strategies!$E$5,H81&lt;Strategies!$G$5),Strategies!$F$5,0)+IF(AND(H81&lt;Strategies!$E$5,H81&gt;=Strategies!$C$5),Strategies!$D$5,0)</f>
        <v>0.04</v>
      </c>
      <c r="O81" s="4">
        <f t="shared" ca="1" si="25"/>
        <v>141.83938400946641</v>
      </c>
      <c r="P81" s="4">
        <f t="shared" ca="1" si="29"/>
        <v>145.97999999999999</v>
      </c>
      <c r="Q81" s="4">
        <f ca="1">(B81/Strategies!$C$3)^(1/Strategies!$K$3)*(Strategies!$C$3*(1-Strategies!$D$3))</f>
        <v>66.579369237764183</v>
      </c>
      <c r="R81" s="4">
        <f ca="1">(C81/Strategies!$C$4)^(1/Strategies!$K$4)*(Strategies!$C$4*(1-Strategies!$D$4))</f>
        <v>42.639326972337159</v>
      </c>
      <c r="S81" s="4">
        <f ca="1">IF(D81&lt;=Strategies!$E$5,(D81/Strategies!$C$5)^(1/Strategies!$I$5)*(Strategies!$C$5*(1-Strategies!$D$5)),0)+IF(D81&gt;Strategies!$E$5,(D81/Strategies!$E$5)^(1/Strategies!$J$5)*(Strategies!$E$5*(1-Strategies!$F$5)),0)</f>
        <v>42.971138287308619</v>
      </c>
      <c r="T81" s="4">
        <f ca="1">(Q81^Strategies!$K$4+R81^Strategies!$K$4)^(1/Strategies!$K$4)</f>
        <v>103.72092214222113</v>
      </c>
      <c r="U81" s="4">
        <f ca="1">Q81^Strategies!$K$4/T81^(Strategies!$K$4-1)</f>
        <v>64.147390291102994</v>
      </c>
      <c r="V81" s="4">
        <f ca="1">R81^Strategies!$K$4/T81^(Strategies!$K$4-1)</f>
        <v>39.573531851118183</v>
      </c>
      <c r="W81" s="4">
        <f ca="1">(T81^Strategies!$K$5+S81^Strategies!$K$5)^(1/Strategies!$K$5)</f>
        <v>141.83938400946633</v>
      </c>
      <c r="X81" s="4">
        <f ca="1">U81*(T81/W81)^(Strategies!$K$5-1)</f>
        <v>62.965887358680789</v>
      </c>
      <c r="Y81" s="4">
        <f ca="1">V81*(T81/W81)^(Strategies!$K$5-1)</f>
        <v>38.844644148653309</v>
      </c>
      <c r="Z81" s="4">
        <f ca="1">S81^Strategies!$K$5/W81^(Strategies!$K$5-1)</f>
        <v>40.02885250213231</v>
      </c>
      <c r="AA81" s="5">
        <f t="shared" ca="1" si="26"/>
        <v>0.1254737866849891</v>
      </c>
      <c r="AB81" s="5">
        <f t="shared" ca="1" si="27"/>
        <v>7.5127520270159343E-2</v>
      </c>
      <c r="AC81" s="5">
        <f t="shared" ca="1" si="28"/>
        <v>6.9096453438783456E-2</v>
      </c>
    </row>
    <row r="82" spans="1:29">
      <c r="A82" s="3">
        <f t="shared" si="20"/>
        <v>79</v>
      </c>
      <c r="B82" s="4">
        <f t="shared" ca="1" si="21"/>
        <v>73</v>
      </c>
      <c r="C82" s="4">
        <f t="shared" ca="1" si="22"/>
        <v>42</v>
      </c>
      <c r="D82" s="4">
        <f t="shared" ca="1" si="23"/>
        <v>43</v>
      </c>
      <c r="E82" s="4">
        <f t="shared" ca="1" si="24"/>
        <v>158</v>
      </c>
      <c r="F82" s="4">
        <f ca="1">EXP((LN(1-AA82)*(LN(Strategies!$E$3)-LN(Strategies!$C$3))+LN(1-Strategies!$F$3)*LN(Strategies!$C$3)-LN(1-Strategies!$D$3)*LN(Strategies!$E$3))/(LN(1-Strategies!$F$3)-LN(1-Strategies!$D$3)))</f>
        <v>142.6891628646531</v>
      </c>
      <c r="G82" s="4">
        <f ca="1">EXP((LN(1-AB82)*(LN(Strategies!$E$4)-LN(Strategies!$C$4))+LN(1-Strategies!$F$4)*LN(Strategies!$C$4)-LN(1-Strategies!$D$4)*LN(Strategies!$E$4))/(LN(1-Strategies!$F$4)-LN(1-Strategies!$D$4)))</f>
        <v>140.90521360467349</v>
      </c>
      <c r="H82" s="4">
        <f ca="1">IF(AC82&lt;=Strategies!$F$5,EXP((LN(1-AC82)*(LN(Strategies!$E$5)-LN(Strategies!$C$5))+LN(1-Strategies!$F$5)*LN(Strategies!$C$5)-LN(1-Strategies!$D$5)*LN(Strategies!$E$5))/(LN(1-Strategies!$F$5)-LN(1-Strategies!$D$5))),EXP((LN(1-AC82)*(LN(Strategies!$G$5)-LN(Strategies!$E$5))+LN(1-Strategies!$H$5)*LN(Strategies!$E$5)-LN(1-Strategies!$F$5)*LN(Strategies!$G$5))/(LN(1-Strategies!$H$5)-LN(1-Strategies!$F$5))))</f>
        <v>153.2804779809297</v>
      </c>
      <c r="I82" s="5">
        <f ca="1">IF(AA82&gt;Strategies!$F$3,Strategies!$F$3,AA82)</f>
        <v>0.12600067970138418</v>
      </c>
      <c r="J82" s="5">
        <f ca="1">IF(AB82&gt;Strategies!$F$4,Strategies!$F$4,AB82)</f>
        <v>7.5615335323115151E-2</v>
      </c>
      <c r="K82" s="5">
        <f ca="1">IF(AC82&gt;Strategies!$H$5,Strategies!$H$5,AC82)</f>
        <v>6.9408220048020608E-2</v>
      </c>
      <c r="L82" s="5">
        <f ca="1">IF(F82&gt;=Strategies!$E$3,Strategies!$F$3,0)+IF(AND(F82&gt;=Strategies!$C$3,F82&lt;Strategies!$E$3),Strategies!$D$3,0)</f>
        <v>0.1</v>
      </c>
      <c r="M82" s="5">
        <f ca="1">IF(G82&gt;=Strategies!$E$4,Strategies!$F$4,0)+IF(AND(G82&gt;=Strategies!$C$4,G82&lt;Strategies!$E$4),Strategies!$D$4,0)</f>
        <v>0.05</v>
      </c>
      <c r="N82" s="5">
        <f ca="1">IF(H82&gt;=Strategies!$G$5,Strategies!$H$5,0)+IF(AND(H82&gt;=Strategies!$E$5,H82&lt;Strategies!$G$5),Strategies!$F$5,0)+IF(AND(H82&lt;Strategies!$E$5,H82&gt;=Strategies!$C$5),Strategies!$D$5,0)</f>
        <v>0.04</v>
      </c>
      <c r="O82" s="4">
        <f t="shared" ca="1" si="25"/>
        <v>142.64155283616321</v>
      </c>
      <c r="P82" s="4">
        <f t="shared" ca="1" si="29"/>
        <v>146.88</v>
      </c>
      <c r="Q82" s="4">
        <f ca="1">(B82/Strategies!$C$3)^(1/Strategies!$K$3)*(Strategies!$C$3*(1-Strategies!$D$3))</f>
        <v>67.427345373558595</v>
      </c>
      <c r="R82" s="4">
        <f ca="1">(C82/Strategies!$C$4)^(1/Strategies!$K$4)*(Strategies!$C$4*(1-Strategies!$D$4))</f>
        <v>42.639326972337159</v>
      </c>
      <c r="S82" s="4">
        <f ca="1">IF(D82&lt;=Strategies!$E$5,(D82/Strategies!$C$5)^(1/Strategies!$I$5)*(Strategies!$C$5*(1-Strategies!$D$5)),0)+IF(D82&gt;Strategies!$E$5,(D82/Strategies!$E$5)^(1/Strategies!$J$5)*(Strategies!$E$5*(1-Strategies!$F$5)),0)</f>
        <v>42.971138287308619</v>
      </c>
      <c r="T82" s="4">
        <f ca="1">(Q82^Strategies!$K$4+R82^Strategies!$K$4)^(1/Strategies!$K$4)</f>
        <v>104.53808929304664</v>
      </c>
      <c r="U82" s="4">
        <f ca="1">Q82^Strategies!$K$4/T82^(Strategies!$K$4-1)</f>
        <v>64.990617170069754</v>
      </c>
      <c r="V82" s="4">
        <f ca="1">R82^Strategies!$K$4/T82^(Strategies!$K$4-1)</f>
        <v>39.547472122976856</v>
      </c>
      <c r="W82" s="4">
        <f ca="1">(T82^Strategies!$K$5+S82^Strategies!$K$5)^(1/Strategies!$K$5)</f>
        <v>142.64155283616333</v>
      </c>
      <c r="X82" s="4">
        <f ca="1">U82*(T82/W82)^(Strategies!$K$5-1)</f>
        <v>63.801950381798953</v>
      </c>
      <c r="Y82" s="4">
        <f ca="1">V82*(T82/W82)^(Strategies!$K$5-1)</f>
        <v>38.824155916429163</v>
      </c>
      <c r="Z82" s="4">
        <f ca="1">S82^Strategies!$K$5/W82^(Strategies!$K$5-1)</f>
        <v>40.015446537935112</v>
      </c>
      <c r="AA82" s="5">
        <f t="shared" ca="1" si="26"/>
        <v>0.12600067970138418</v>
      </c>
      <c r="AB82" s="5">
        <f t="shared" ca="1" si="27"/>
        <v>7.5615335323115151E-2</v>
      </c>
      <c r="AC82" s="5">
        <f t="shared" ca="1" si="28"/>
        <v>6.9408220048020608E-2</v>
      </c>
    </row>
    <row r="83" spans="1:29">
      <c r="A83" s="3">
        <f t="shared" si="20"/>
        <v>80</v>
      </c>
      <c r="B83" s="4">
        <f t="shared" ca="1" si="21"/>
        <v>74</v>
      </c>
      <c r="C83" s="4">
        <f t="shared" ca="1" si="22"/>
        <v>42</v>
      </c>
      <c r="D83" s="4">
        <f t="shared" ca="1" si="23"/>
        <v>43</v>
      </c>
      <c r="E83" s="4">
        <f t="shared" ca="1" si="24"/>
        <v>159</v>
      </c>
      <c r="F83" s="4">
        <f ca="1">EXP((LN(1-AA83)*(LN(Strategies!$E$3)-LN(Strategies!$C$3))+LN(1-Strategies!$F$3)*LN(Strategies!$C$3)-LN(1-Strategies!$D$3)*LN(Strategies!$E$3))/(LN(1-Strategies!$F$3)-LN(1-Strategies!$D$3)))</f>
        <v>143.72756183201642</v>
      </c>
      <c r="G83" s="4">
        <f ca="1">EXP((LN(1-AB83)*(LN(Strategies!$E$4)-LN(Strategies!$C$4))+LN(1-Strategies!$F$4)*LN(Strategies!$C$4)-LN(1-Strategies!$D$4)*LN(Strategies!$E$4))/(LN(1-Strategies!$F$4)-LN(1-Strategies!$D$4)))</f>
        <v>141.86163857637007</v>
      </c>
      <c r="H83" s="4">
        <f ca="1">IF(AC83&lt;=Strategies!$F$5,EXP((LN(1-AC83)*(LN(Strategies!$E$5)-LN(Strategies!$C$5))+LN(1-Strategies!$F$5)*LN(Strategies!$C$5)-LN(1-Strategies!$D$5)*LN(Strategies!$E$5))/(LN(1-Strategies!$F$5)-LN(1-Strategies!$D$5))),EXP((LN(1-AC83)*(LN(Strategies!$G$5)-LN(Strategies!$E$5))+LN(1-Strategies!$H$5)*LN(Strategies!$E$5)-LN(1-Strategies!$F$5)*LN(Strategies!$G$5))/(LN(1-Strategies!$H$5)-LN(1-Strategies!$F$5))))</f>
        <v>154.19327951617655</v>
      </c>
      <c r="I83" s="5">
        <f ca="1">IF(AA83&gt;Strategies!$F$3,Strategies!$F$3,AA83)</f>
        <v>0.12652311647808234</v>
      </c>
      <c r="J83" s="5">
        <f ca="1">IF(AB83&gt;Strategies!$F$4,Strategies!$F$4,AB83)</f>
        <v>7.6099459302894745E-2</v>
      </c>
      <c r="K83" s="5">
        <f ca="1">IF(AC83&gt;Strategies!$H$5,Strategies!$H$5,AC83)</f>
        <v>6.9717949322179673E-2</v>
      </c>
      <c r="L83" s="5">
        <f ca="1">IF(F83&gt;=Strategies!$E$3,Strategies!$F$3,0)+IF(AND(F83&gt;=Strategies!$C$3,F83&lt;Strategies!$E$3),Strategies!$D$3,0)</f>
        <v>0.1</v>
      </c>
      <c r="M83" s="5">
        <f ca="1">IF(G83&gt;=Strategies!$E$4,Strategies!$F$4,0)+IF(AND(G83&gt;=Strategies!$C$4,G83&lt;Strategies!$E$4),Strategies!$D$4,0)</f>
        <v>0.05</v>
      </c>
      <c r="N83" s="5">
        <f ca="1">IF(H83&gt;=Strategies!$G$5,Strategies!$H$5,0)+IF(AND(H83&gt;=Strategies!$E$5,H83&lt;Strategies!$G$5),Strategies!$F$5,0)+IF(AND(H83&lt;Strategies!$E$5,H83&gt;=Strategies!$C$5),Strategies!$D$5,0)</f>
        <v>0.04</v>
      </c>
      <c r="O83" s="4">
        <f t="shared" ca="1" si="25"/>
        <v>143.44324026904661</v>
      </c>
      <c r="P83" s="4">
        <f t="shared" ca="1" si="29"/>
        <v>147.78</v>
      </c>
      <c r="Q83" s="4">
        <f ca="1">(B83/Strategies!$C$3)^(1/Strategies!$K$3)*(Strategies!$C$3*(1-Strategies!$D$3))</f>
        <v>68.274364129370397</v>
      </c>
      <c r="R83" s="4">
        <f ca="1">(C83/Strategies!$C$4)^(1/Strategies!$K$4)*(Strategies!$C$4*(1-Strategies!$D$4))</f>
        <v>42.639326972337159</v>
      </c>
      <c r="S83" s="4">
        <f ca="1">IF(D83&lt;=Strategies!$E$5,(D83/Strategies!$C$5)^(1/Strategies!$I$5)*(Strategies!$C$5*(1-Strategies!$D$5)),0)+IF(D83&gt;Strategies!$E$5,(D83/Strategies!$E$5)^(1/Strategies!$J$5)*(Strategies!$E$5*(1-Strategies!$F$5)),0)</f>
        <v>42.971138287308619</v>
      </c>
      <c r="T83" s="4">
        <f ca="1">(Q83^Strategies!$K$4+R83^Strategies!$K$4)^(1/Strategies!$K$4)</f>
        <v>105.3546597215382</v>
      </c>
      <c r="U83" s="4">
        <f ca="1">Q83^Strategies!$K$4/T83^(Strategies!$K$4-1)</f>
        <v>65.833008660034594</v>
      </c>
      <c r="V83" s="4">
        <f ca="1">R83^Strategies!$K$4/T83^(Strategies!$K$4-1)</f>
        <v>39.52165106150364</v>
      </c>
      <c r="W83" s="4">
        <f ca="1">(T83^Strategies!$K$5+S83^Strategies!$K$5)^(1/Strategies!$K$5)</f>
        <v>143.44324026904653</v>
      </c>
      <c r="X83" s="4">
        <f ca="1">U83*(T83/W83)^(Strategies!$K$5-1)</f>
        <v>64.637289380621908</v>
      </c>
      <c r="Y83" s="4">
        <f ca="1">V83*(T83/W83)^(Strategies!$K$5-1)</f>
        <v>38.803822709278421</v>
      </c>
      <c r="Z83" s="4">
        <f ca="1">S83^Strategies!$K$5/W83^(Strategies!$K$5-1)</f>
        <v>40.002128179146275</v>
      </c>
      <c r="AA83" s="5">
        <f t="shared" ca="1" si="26"/>
        <v>0.12652311647808234</v>
      </c>
      <c r="AB83" s="5">
        <f t="shared" ca="1" si="27"/>
        <v>7.6099459302894745E-2</v>
      </c>
      <c r="AC83" s="5">
        <f t="shared" ca="1" si="28"/>
        <v>6.9717949322179673E-2</v>
      </c>
    </row>
    <row r="84" spans="1:29">
      <c r="A84" s="3">
        <f t="shared" si="20"/>
        <v>81</v>
      </c>
      <c r="B84" s="4">
        <f t="shared" ca="1" si="21"/>
        <v>75</v>
      </c>
      <c r="C84" s="4">
        <f t="shared" ca="1" si="22"/>
        <v>42</v>
      </c>
      <c r="D84" s="4">
        <f t="shared" ca="1" si="23"/>
        <v>43</v>
      </c>
      <c r="E84" s="4">
        <f t="shared" ca="1" si="24"/>
        <v>160</v>
      </c>
      <c r="F84" s="4">
        <f ca="1">EXP((LN(1-AA84)*(LN(Strategies!$E$3)-LN(Strategies!$C$3))+LN(1-Strategies!$F$3)*LN(Strategies!$C$3)-LN(1-Strategies!$D$3)*LN(Strategies!$E$3))/(LN(1-Strategies!$F$3)-LN(1-Strategies!$D$3)))</f>
        <v>144.76534145561575</v>
      </c>
      <c r="G84" s="4">
        <f ca="1">EXP((LN(1-AB84)*(LN(Strategies!$E$4)-LN(Strategies!$C$4))+LN(1-Strategies!$F$4)*LN(Strategies!$C$4)-LN(1-Strategies!$D$4)*LN(Strategies!$E$4))/(LN(1-Strategies!$F$4)-LN(1-Strategies!$D$4)))</f>
        <v>142.81779994783975</v>
      </c>
      <c r="H84" s="4">
        <f ca="1">IF(AC84&lt;=Strategies!$F$5,EXP((LN(1-AC84)*(LN(Strategies!$E$5)-LN(Strategies!$C$5))+LN(1-Strategies!$F$5)*LN(Strategies!$C$5)-LN(1-Strategies!$D$5)*LN(Strategies!$E$5))/(LN(1-Strategies!$F$5)-LN(1-Strategies!$D$5))),EXP((LN(1-AC84)*(LN(Strategies!$G$5)-LN(Strategies!$E$5))+LN(1-Strategies!$H$5)*LN(Strategies!$E$5)-LN(1-Strategies!$F$5)*LN(Strategies!$G$5))/(LN(1-Strategies!$H$5)-LN(1-Strategies!$F$5))))</f>
        <v>155.10584034093702</v>
      </c>
      <c r="I84" s="5">
        <f ca="1">IF(AA84&gt;Strategies!$F$3,Strategies!$F$3,AA84)</f>
        <v>0.12704117542147819</v>
      </c>
      <c r="J84" s="5">
        <f ca="1">IF(AB84&gt;Strategies!$F$4,Strategies!$F$4,AB84)</f>
        <v>7.6579947297054307E-2</v>
      </c>
      <c r="K84" s="5">
        <f ca="1">IF(AC84&gt;Strategies!$H$5,Strategies!$H$5,AC84)</f>
        <v>7.0025667352832222E-2</v>
      </c>
      <c r="L84" s="5">
        <f ca="1">IF(F84&gt;=Strategies!$E$3,Strategies!$F$3,0)+IF(AND(F84&gt;=Strategies!$C$3,F84&lt;Strategies!$E$3),Strategies!$D$3,0)</f>
        <v>0.1</v>
      </c>
      <c r="M84" s="5">
        <f ca="1">IF(G84&gt;=Strategies!$E$4,Strategies!$F$4,0)+IF(AND(G84&gt;=Strategies!$C$4,G84&lt;Strategies!$E$4),Strategies!$D$4,0)</f>
        <v>0.05</v>
      </c>
      <c r="N84" s="5">
        <f ca="1">IF(H84&gt;=Strategies!$G$5,Strategies!$H$5,0)+IF(AND(H84&gt;=Strategies!$E$5,H84&lt;Strategies!$G$5),Strategies!$F$5,0)+IF(AND(H84&lt;Strategies!$E$5,H84&gt;=Strategies!$C$5),Strategies!$D$5,0)</f>
        <v>0.04</v>
      </c>
      <c r="O84" s="4">
        <f t="shared" ca="1" si="25"/>
        <v>144.24445036074107</v>
      </c>
      <c r="P84" s="4">
        <f t="shared" ca="1" si="29"/>
        <v>148.68</v>
      </c>
      <c r="Q84" s="4">
        <f ca="1">(B84/Strategies!$C$3)^(1/Strategies!$K$3)*(Strategies!$C$3*(1-Strategies!$D$3))</f>
        <v>69.120439502684079</v>
      </c>
      <c r="R84" s="4">
        <f ca="1">(C84/Strategies!$C$4)^(1/Strategies!$K$4)*(Strategies!$C$4*(1-Strategies!$D$4))</f>
        <v>42.639326972337159</v>
      </c>
      <c r="S84" s="4">
        <f ca="1">IF(D84&lt;=Strategies!$E$5,(D84/Strategies!$C$5)^(1/Strategies!$I$5)*(Strategies!$C$5*(1-Strategies!$D$5)),0)+IF(D84&gt;Strategies!$E$5,(D84/Strategies!$E$5)^(1/Strategies!$J$5)*(Strategies!$E$5*(1-Strategies!$F$5)),0)</f>
        <v>42.971138287308619</v>
      </c>
      <c r="T84" s="4">
        <f ca="1">(Q84^Strategies!$K$4+R84^Strategies!$K$4)^(1/Strategies!$K$4)</f>
        <v>106.17063922030796</v>
      </c>
      <c r="U84" s="4">
        <f ca="1">Q84^Strategies!$K$4/T84^(Strategies!$K$4-1)</f>
        <v>66.674574743458123</v>
      </c>
      <c r="V84" s="4">
        <f ca="1">R84^Strategies!$K$4/T84^(Strategies!$K$4-1)</f>
        <v>39.496064476849824</v>
      </c>
      <c r="W84" s="4">
        <f ca="1">(T84^Strategies!$K$5+S84^Strategies!$K$5)^(1/Strategies!$K$5)</f>
        <v>144.2444503607411</v>
      </c>
      <c r="X84" s="4">
        <f ca="1">U84*(T84/W84)^(Strategies!$K$5-1)</f>
        <v>65.471911843389137</v>
      </c>
      <c r="Y84" s="4">
        <f ca="1">V84*(T84/W84)^(Strategies!$K$5-1)</f>
        <v>38.78364221352372</v>
      </c>
      <c r="Z84" s="4">
        <f ca="1">S84^Strategies!$K$5/W84^(Strategies!$K$5-1)</f>
        <v>39.988896303828213</v>
      </c>
      <c r="AA84" s="5">
        <f t="shared" ca="1" si="26"/>
        <v>0.12704117542147819</v>
      </c>
      <c r="AB84" s="5">
        <f t="shared" ca="1" si="27"/>
        <v>7.6579947297054307E-2</v>
      </c>
      <c r="AC84" s="5">
        <f t="shared" ca="1" si="28"/>
        <v>7.0025667352832222E-2</v>
      </c>
    </row>
    <row r="85" spans="1:29">
      <c r="A85" s="3">
        <f t="shared" si="20"/>
        <v>82</v>
      </c>
      <c r="B85" s="4">
        <f t="shared" ca="1" si="21"/>
        <v>75</v>
      </c>
      <c r="C85" s="4">
        <f t="shared" ca="1" si="22"/>
        <v>42</v>
      </c>
      <c r="D85" s="4">
        <f t="shared" ca="1" si="23"/>
        <v>44</v>
      </c>
      <c r="E85" s="4">
        <f t="shared" ca="1" si="24"/>
        <v>161</v>
      </c>
      <c r="F85" s="4">
        <f ca="1">EXP((LN(1-AA85)*(LN(Strategies!$E$3)-LN(Strategies!$C$3))+LN(1-Strategies!$F$3)*LN(Strategies!$C$3)-LN(1-Strategies!$D$3)*LN(Strategies!$E$3))/(LN(1-Strategies!$F$3)-LN(1-Strategies!$D$3)))</f>
        <v>145.39925550648834</v>
      </c>
      <c r="G85" s="4">
        <f ca="1">EXP((LN(1-AB85)*(LN(Strategies!$E$4)-LN(Strategies!$C$4))+LN(1-Strategies!$F$4)*LN(Strategies!$C$4)-LN(1-Strategies!$D$4)*LN(Strategies!$E$4))/(LN(1-Strategies!$F$4)-LN(1-Strategies!$D$4)))</f>
        <v>143.48384078067681</v>
      </c>
      <c r="H85" s="4">
        <f ca="1">IF(AC85&lt;=Strategies!$F$5,EXP((LN(1-AC85)*(LN(Strategies!$E$5)-LN(Strategies!$C$5))+LN(1-Strategies!$F$5)*LN(Strategies!$C$5)-LN(1-Strategies!$D$5)*LN(Strategies!$E$5))/(LN(1-Strategies!$F$5)-LN(1-Strategies!$D$5))),EXP((LN(1-AC85)*(LN(Strategies!$G$5)-LN(Strategies!$E$5))+LN(1-Strategies!$H$5)*LN(Strategies!$E$5)-LN(1-Strategies!$F$5)*LN(Strategies!$G$5))/(LN(1-Strategies!$H$5)-LN(1-Strategies!$F$5))))</f>
        <v>156.1058403409356</v>
      </c>
      <c r="I85" s="5">
        <f ca="1">IF(AA85&gt;Strategies!$F$3,Strategies!$F$3,AA85)</f>
        <v>0.12735565096156776</v>
      </c>
      <c r="J85" s="5">
        <f ca="1">IF(AB85&gt;Strategies!$F$4,Strategies!$F$4,AB85)</f>
        <v>7.6912601039277995E-2</v>
      </c>
      <c r="K85" s="5">
        <f ca="1">IF(AC85&gt;Strategies!$H$5,Strategies!$H$5,AC85)</f>
        <v>7.0360682215267811E-2</v>
      </c>
      <c r="L85" s="5">
        <f ca="1">IF(F85&gt;=Strategies!$E$3,Strategies!$F$3,0)+IF(AND(F85&gt;=Strategies!$C$3,F85&lt;Strategies!$E$3),Strategies!$D$3,0)</f>
        <v>0.1</v>
      </c>
      <c r="M85" s="5">
        <f ca="1">IF(G85&gt;=Strategies!$E$4,Strategies!$F$4,0)+IF(AND(G85&gt;=Strategies!$C$4,G85&lt;Strategies!$E$4),Strategies!$D$4,0)</f>
        <v>0.05</v>
      </c>
      <c r="N85" s="5">
        <f ca="1">IF(H85&gt;=Strategies!$G$5,Strategies!$H$5,0)+IF(AND(H85&gt;=Strategies!$E$5,H85&lt;Strategies!$G$5),Strategies!$F$5,0)+IF(AND(H85&lt;Strategies!$E$5,H85&gt;=Strategies!$C$5),Strategies!$D$5,0)</f>
        <v>0.04</v>
      </c>
      <c r="O85" s="4">
        <f t="shared" ca="1" si="25"/>
        <v>145.12212691676098</v>
      </c>
      <c r="P85" s="4">
        <f t="shared" ca="1" si="29"/>
        <v>149.63999999999999</v>
      </c>
      <c r="Q85" s="4">
        <f ca="1">(B85/Strategies!$C$3)^(1/Strategies!$K$3)*(Strategies!$C$3*(1-Strategies!$D$3))</f>
        <v>69.120439502684079</v>
      </c>
      <c r="R85" s="4">
        <f ca="1">(C85/Strategies!$C$4)^(1/Strategies!$K$4)*(Strategies!$C$4*(1-Strategies!$D$4))</f>
        <v>42.639326972337159</v>
      </c>
      <c r="S85" s="4">
        <f ca="1">IF(D85&lt;=Strategies!$E$5,(D85/Strategies!$C$5)^(1/Strategies!$I$5)*(Strategies!$C$5*(1-Strategies!$D$5)),0)+IF(D85&gt;Strategies!$E$5,(D85/Strategies!$E$5)^(1/Strategies!$J$5)*(Strategies!$E$5*(1-Strategies!$F$5)),0)</f>
        <v>43.913829223878842</v>
      </c>
      <c r="T85" s="4">
        <f ca="1">(Q85^Strategies!$K$4+R85^Strategies!$K$4)^(1/Strategies!$K$4)</f>
        <v>106.17063922030796</v>
      </c>
      <c r="U85" s="4">
        <f ca="1">Q85^Strategies!$K$4/T85^(Strategies!$K$4-1)</f>
        <v>66.674574743458123</v>
      </c>
      <c r="V85" s="4">
        <f ca="1">R85^Strategies!$K$4/T85^(Strategies!$K$4-1)</f>
        <v>39.496064476849824</v>
      </c>
      <c r="W85" s="4">
        <f ca="1">(T85^Strategies!$K$5+S85^Strategies!$K$5)^(1/Strategies!$K$5)</f>
        <v>145.122126916761</v>
      </c>
      <c r="X85" s="4">
        <f ca="1">U85*(T85/W85)^(Strategies!$K$5-1)</f>
        <v>65.448326177882421</v>
      </c>
      <c r="Y85" s="4">
        <f ca="1">V85*(T85/W85)^(Strategies!$K$5-1)</f>
        <v>38.769670756350322</v>
      </c>
      <c r="Z85" s="4">
        <f ca="1">S85^Strategies!$K$5/W85^(Strategies!$K$5-1)</f>
        <v>40.904129982528218</v>
      </c>
      <c r="AA85" s="5">
        <f t="shared" ca="1" si="26"/>
        <v>0.12735565096156776</v>
      </c>
      <c r="AB85" s="5">
        <f t="shared" ca="1" si="27"/>
        <v>7.6912601039277995E-2</v>
      </c>
      <c r="AC85" s="5">
        <f t="shared" ca="1" si="28"/>
        <v>7.0360682215267811E-2</v>
      </c>
    </row>
    <row r="86" spans="1:29">
      <c r="A86" s="3">
        <f t="shared" si="20"/>
        <v>83</v>
      </c>
      <c r="B86" s="4">
        <f t="shared" ca="1" si="21"/>
        <v>75</v>
      </c>
      <c r="C86" s="4">
        <f t="shared" ca="1" si="22"/>
        <v>43</v>
      </c>
      <c r="D86" s="4">
        <f t="shared" ca="1" si="23"/>
        <v>44</v>
      </c>
      <c r="E86" s="4">
        <f t="shared" ca="1" si="24"/>
        <v>162</v>
      </c>
      <c r="F86" s="4">
        <f ca="1">EXP((LN(1-AA86)*(LN(Strategies!$E$3)-LN(Strategies!$C$3))+LN(1-Strategies!$F$3)*LN(Strategies!$C$3)-LN(1-Strategies!$D$3)*LN(Strategies!$E$3))/(LN(1-Strategies!$F$3)-LN(1-Strategies!$D$3)))</f>
        <v>146.36713866917628</v>
      </c>
      <c r="G86" s="4">
        <f ca="1">EXP((LN(1-AB86)*(LN(Strategies!$E$4)-LN(Strategies!$C$4))+LN(1-Strategies!$F$4)*LN(Strategies!$C$4)-LN(1-Strategies!$D$4)*LN(Strategies!$E$4))/(LN(1-Strategies!$F$4)-LN(1-Strategies!$D$4)))</f>
        <v>144.50113938083601</v>
      </c>
      <c r="H86" s="4">
        <f ca="1">IF(AC86&lt;=Strategies!$F$5,EXP((LN(1-AC86)*(LN(Strategies!$E$5)-LN(Strategies!$C$5))+LN(1-Strategies!$F$5)*LN(Strategies!$C$5)-LN(1-Strategies!$D$5)*LN(Strategies!$E$5))/(LN(1-Strategies!$F$5)-LN(1-Strategies!$D$5))),EXP((LN(1-AC86)*(LN(Strategies!$G$5)-LN(Strategies!$E$5))+LN(1-Strategies!$H$5)*LN(Strategies!$E$5)-LN(1-Strategies!$F$5)*LN(Strategies!$G$5))/(LN(1-Strategies!$H$5)-LN(1-Strategies!$F$5))))</f>
        <v>157.07621139037775</v>
      </c>
      <c r="I86" s="5">
        <f ca="1">IF(AA86&gt;Strategies!$F$3,Strategies!$F$3,AA86)</f>
        <v>0.12783295207322543</v>
      </c>
      <c r="J86" s="5">
        <f ca="1">IF(AB86&gt;Strategies!$F$4,Strategies!$F$4,AB86)</f>
        <v>7.7417492456001047E-2</v>
      </c>
      <c r="K86" s="5">
        <f ca="1">IF(AC86&gt;Strategies!$H$5,Strategies!$H$5,AC86)</f>
        <v>7.0683611284829584E-2</v>
      </c>
      <c r="L86" s="5">
        <f ca="1">IF(F86&gt;=Strategies!$E$3,Strategies!$F$3,0)+IF(AND(F86&gt;=Strategies!$C$3,F86&lt;Strategies!$E$3),Strategies!$D$3,0)</f>
        <v>0.1</v>
      </c>
      <c r="M86" s="5">
        <f ca="1">IF(G86&gt;=Strategies!$E$4,Strategies!$F$4,0)+IF(AND(G86&gt;=Strategies!$C$4,G86&lt;Strategies!$E$4),Strategies!$D$4,0)</f>
        <v>0.05</v>
      </c>
      <c r="N86" s="5">
        <f ca="1">IF(H86&gt;=Strategies!$G$5,Strategies!$H$5,0)+IF(AND(H86&gt;=Strategies!$E$5,H86&lt;Strategies!$G$5),Strategies!$F$5,0)+IF(AND(H86&lt;Strategies!$E$5,H86&gt;=Strategies!$C$5),Strategies!$D$5,0)</f>
        <v>0.04</v>
      </c>
      <c r="O86" s="4">
        <f t="shared" ca="1" si="25"/>
        <v>145.97349752236755</v>
      </c>
      <c r="P86" s="4">
        <f t="shared" ca="1" si="29"/>
        <v>150.58999999999997</v>
      </c>
      <c r="Q86" s="4">
        <f ca="1">(B86/Strategies!$C$3)^(1/Strategies!$K$3)*(Strategies!$C$3*(1-Strategies!$D$3))</f>
        <v>69.120439502684079</v>
      </c>
      <c r="R86" s="4">
        <f ca="1">(C86/Strategies!$C$4)^(1/Strategies!$K$4)*(Strategies!$C$4*(1-Strategies!$D$4))</f>
        <v>43.57507440820882</v>
      </c>
      <c r="S86" s="4">
        <f ca="1">IF(D86&lt;=Strategies!$E$5,(D86/Strategies!$C$5)^(1/Strategies!$I$5)*(Strategies!$C$5*(1-Strategies!$D$5)),0)+IF(D86&gt;Strategies!$E$5,(D86/Strategies!$E$5)^(1/Strategies!$J$5)*(Strategies!$E$5*(1-Strategies!$F$5)),0)</f>
        <v>43.913829223878842</v>
      </c>
      <c r="T86" s="4">
        <f ca="1">(Q86^Strategies!$K$4+R86^Strategies!$K$4)^(1/Strategies!$K$4)</f>
        <v>107.03790219922156</v>
      </c>
      <c r="U86" s="4">
        <f ca="1">Q86^Strategies!$K$4/T86^(Strategies!$K$4-1)</f>
        <v>66.629059239398416</v>
      </c>
      <c r="V86" s="4">
        <f ca="1">R86^Strategies!$K$4/T86^(Strategies!$K$4-1)</f>
        <v>40.408842959823154</v>
      </c>
      <c r="W86" s="4">
        <f ca="1">(T86^Strategies!$K$5+S86^Strategies!$K$5)^(1/Strategies!$K$5)</f>
        <v>145.9734975223675</v>
      </c>
      <c r="X86" s="4">
        <f ca="1">U86*(T86/W86)^(Strategies!$K$5-1)</f>
        <v>65.412528594508089</v>
      </c>
      <c r="Y86" s="4">
        <f ca="1">V86*(T86/W86)^(Strategies!$K$5-1)</f>
        <v>39.671047824391955</v>
      </c>
      <c r="Z86" s="4">
        <f ca="1">S86^Strategies!$K$5/W86^(Strategies!$K$5-1)</f>
        <v>40.889921103467501</v>
      </c>
      <c r="AA86" s="5">
        <f t="shared" ca="1" si="26"/>
        <v>0.12783295207322543</v>
      </c>
      <c r="AB86" s="5">
        <f t="shared" ca="1" si="27"/>
        <v>7.7417492456001047E-2</v>
      </c>
      <c r="AC86" s="5">
        <f t="shared" ca="1" si="28"/>
        <v>7.0683611284829584E-2</v>
      </c>
    </row>
    <row r="87" spans="1:29">
      <c r="A87" s="3">
        <f t="shared" si="20"/>
        <v>84</v>
      </c>
      <c r="B87" s="4">
        <f t="shared" ca="1" si="21"/>
        <v>75</v>
      </c>
      <c r="C87" s="4">
        <f t="shared" ca="1" si="22"/>
        <v>44</v>
      </c>
      <c r="D87" s="4">
        <f t="shared" ca="1" si="23"/>
        <v>44</v>
      </c>
      <c r="E87" s="4">
        <f t="shared" ca="1" si="24"/>
        <v>163</v>
      </c>
      <c r="F87" s="4">
        <f ca="1">EXP((LN(1-AA87)*(LN(Strategies!$E$3)-LN(Strategies!$C$3))+LN(1-Strategies!$F$3)*LN(Strategies!$C$3)-LN(1-Strategies!$D$3)*LN(Strategies!$E$3))/(LN(1-Strategies!$F$3)-LN(1-Strategies!$D$3)))</f>
        <v>147.3344007406115</v>
      </c>
      <c r="G87" s="4">
        <f ca="1">EXP((LN(1-AB87)*(LN(Strategies!$E$4)-LN(Strategies!$C$4))+LN(1-Strategies!$F$4)*LN(Strategies!$C$4)-LN(1-Strategies!$D$4)*LN(Strategies!$E$4))/(LN(1-Strategies!$F$4)-LN(1-Strategies!$D$4)))</f>
        <v>145.51822115431017</v>
      </c>
      <c r="H87" s="4">
        <f ca="1">IF(AC87&lt;=Strategies!$F$5,EXP((LN(1-AC87)*(LN(Strategies!$E$5)-LN(Strategies!$C$5))+LN(1-Strategies!$F$5)*LN(Strategies!$C$5)-LN(1-Strategies!$D$5)*LN(Strategies!$E$5))/(LN(1-Strategies!$F$5)-LN(1-Strategies!$D$5))),EXP((LN(1-AC87)*(LN(Strategies!$G$5)-LN(Strategies!$E$5))+LN(1-Strategies!$H$5)*LN(Strategies!$E$5)-LN(1-Strategies!$F$5)*LN(Strategies!$G$5))/(LN(1-Strategies!$H$5)-LN(1-Strategies!$F$5))))</f>
        <v>158.04638954606622</v>
      </c>
      <c r="I87" s="5">
        <f ca="1">IF(AA87&gt;Strategies!$F$3,Strategies!$F$3,AA87)</f>
        <v>0.12830654580282175</v>
      </c>
      <c r="J87" s="5">
        <f ca="1">IF(AB87&gt;Strategies!$F$4,Strategies!$F$4,AB87)</f>
        <v>7.7918462186108095E-2</v>
      </c>
      <c r="K87" s="5">
        <f ca="1">IF(AC87&gt;Strategies!$H$5,Strategies!$H$5,AC87)</f>
        <v>7.1004376812798475E-2</v>
      </c>
      <c r="L87" s="5">
        <f ca="1">IF(F87&gt;=Strategies!$E$3,Strategies!$F$3,0)+IF(AND(F87&gt;=Strategies!$C$3,F87&lt;Strategies!$E$3),Strategies!$D$3,0)</f>
        <v>0.1</v>
      </c>
      <c r="M87" s="5">
        <f ca="1">IF(G87&gt;=Strategies!$E$4,Strategies!$F$4,0)+IF(AND(G87&gt;=Strategies!$C$4,G87&lt;Strategies!$E$4),Strategies!$D$4,0)</f>
        <v>0.05</v>
      </c>
      <c r="N87" s="5">
        <f ca="1">IF(H87&gt;=Strategies!$G$5,Strategies!$H$5,0)+IF(AND(H87&gt;=Strategies!$E$5,H87&lt;Strategies!$G$5),Strategies!$F$5,0)+IF(AND(H87&lt;Strategies!$E$5,H87&gt;=Strategies!$C$5),Strategies!$D$5,0)</f>
        <v>0.04</v>
      </c>
      <c r="O87" s="4">
        <f t="shared" ca="1" si="25"/>
        <v>146.82440414883649</v>
      </c>
      <c r="P87" s="4">
        <f t="shared" ca="1" si="29"/>
        <v>151.54</v>
      </c>
      <c r="Q87" s="4">
        <f ca="1">(B87/Strategies!$C$3)^(1/Strategies!$K$3)*(Strategies!$C$3*(1-Strategies!$D$3))</f>
        <v>69.120439502684079</v>
      </c>
      <c r="R87" s="4">
        <f ca="1">(C87/Strategies!$C$4)^(1/Strategies!$K$4)*(Strategies!$C$4*(1-Strategies!$D$4))</f>
        <v>44.509137994208245</v>
      </c>
      <c r="S87" s="4">
        <f ca="1">IF(D87&lt;=Strategies!$E$5,(D87/Strategies!$C$5)^(1/Strategies!$I$5)*(Strategies!$C$5*(1-Strategies!$D$5)),0)+IF(D87&gt;Strategies!$E$5,(D87/Strategies!$E$5)^(1/Strategies!$J$5)*(Strategies!$E$5*(1-Strategies!$F$5)),0)</f>
        <v>43.913829223878842</v>
      </c>
      <c r="T87" s="4">
        <f ca="1">(Q87^Strategies!$K$4+R87^Strategies!$K$4)^(1/Strategies!$K$4)</f>
        <v>107.90457573366511</v>
      </c>
      <c r="U87" s="4">
        <f ca="1">Q87^Strategies!$K$4/T87^(Strategies!$K$4-1)</f>
        <v>66.583972262916163</v>
      </c>
      <c r="V87" s="4">
        <f ca="1">R87^Strategies!$K$4/T87^(Strategies!$K$4-1)</f>
        <v>41.320603470748942</v>
      </c>
      <c r="W87" s="4">
        <f ca="1">(T87^Strategies!$K$5+S87^Strategies!$K$5)^(1/Strategies!$K$5)</f>
        <v>146.82440414883661</v>
      </c>
      <c r="X87" s="4">
        <f ca="1">U87*(T87/W87)^(Strategies!$K$5-1)</f>
        <v>65.377009064788368</v>
      </c>
      <c r="Y87" s="4">
        <f ca="1">V87*(T87/W87)^(Strategies!$K$5-1)</f>
        <v>40.571587663811243</v>
      </c>
      <c r="Z87" s="4">
        <f ca="1">S87^Strategies!$K$5/W87^(Strategies!$K$5-1)</f>
        <v>40.875807420236868</v>
      </c>
      <c r="AA87" s="5">
        <f t="shared" ca="1" si="26"/>
        <v>0.12830654580282175</v>
      </c>
      <c r="AB87" s="5">
        <f t="shared" ca="1" si="27"/>
        <v>7.7918462186108095E-2</v>
      </c>
      <c r="AC87" s="5">
        <f t="shared" ca="1" si="28"/>
        <v>7.1004376812798475E-2</v>
      </c>
    </row>
    <row r="88" spans="1:29">
      <c r="A88" s="3">
        <f t="shared" si="20"/>
        <v>85</v>
      </c>
      <c r="B88" s="4">
        <f t="shared" ca="1" si="21"/>
        <v>76</v>
      </c>
      <c r="C88" s="4">
        <f t="shared" ca="1" si="22"/>
        <v>44</v>
      </c>
      <c r="D88" s="4">
        <f t="shared" ca="1" si="23"/>
        <v>44</v>
      </c>
      <c r="E88" s="4">
        <f t="shared" ca="1" si="24"/>
        <v>164</v>
      </c>
      <c r="F88" s="4">
        <f ca="1">EXP((LN(1-AA88)*(LN(Strategies!$E$3)-LN(Strategies!$C$3))+LN(1-Strategies!$F$3)*LN(Strategies!$C$3)-LN(1-Strategies!$D$3)*LN(Strategies!$E$3))/(LN(1-Strategies!$F$3)-LN(1-Strategies!$D$3)))</f>
        <v>148.37292120577615</v>
      </c>
      <c r="G88" s="4">
        <f ca="1">EXP((LN(1-AB88)*(LN(Strategies!$E$4)-LN(Strategies!$C$4))+LN(1-Strategies!$F$4)*LN(Strategies!$C$4)-LN(1-Strategies!$D$4)*LN(Strategies!$E$4))/(LN(1-Strategies!$F$4)-LN(1-Strategies!$D$4)))</f>
        <v>146.47426076580646</v>
      </c>
      <c r="H88" s="4">
        <f ca="1">IF(AC88&lt;=Strategies!$F$5,EXP((LN(1-AC88)*(LN(Strategies!$E$5)-LN(Strategies!$C$5))+LN(1-Strategies!$F$5)*LN(Strategies!$C$5)-LN(1-Strategies!$D$5)*LN(Strategies!$E$5))/(LN(1-Strategies!$F$5)-LN(1-Strategies!$D$5))),EXP((LN(1-AC88)*(LN(Strategies!$G$5)-LN(Strategies!$E$5))+LN(1-Strategies!$H$5)*LN(Strategies!$E$5)-LN(1-Strategies!$F$5)*LN(Strategies!$G$5))/(LN(1-Strategies!$H$5)-LN(1-Strategies!$F$5))))</f>
        <v>158.95835088676429</v>
      </c>
      <c r="I88" s="5">
        <f ca="1">IF(AA88&gt;Strategies!$F$3,Strategies!$F$3,AA88)</f>
        <v>0.12881129714880324</v>
      </c>
      <c r="J88" s="5">
        <f ca="1">IF(AB88&gt;Strategies!$F$4,Strategies!$F$4,AB88)</f>
        <v>7.8385937337441258E-2</v>
      </c>
      <c r="K88" s="5">
        <f ca="1">IF(AC88&gt;Strategies!$H$5,Strategies!$H$5,AC88)</f>
        <v>7.1304004012691657E-2</v>
      </c>
      <c r="L88" s="5">
        <f ca="1">IF(F88&gt;=Strategies!$E$3,Strategies!$F$3,0)+IF(AND(F88&gt;=Strategies!$C$3,F88&lt;Strategies!$E$3),Strategies!$D$3,0)</f>
        <v>0.1</v>
      </c>
      <c r="M88" s="5">
        <f ca="1">IF(G88&gt;=Strategies!$E$4,Strategies!$F$4,0)+IF(AND(G88&gt;=Strategies!$C$4,G88&lt;Strategies!$E$4),Strategies!$D$4,0)</f>
        <v>0.05</v>
      </c>
      <c r="N88" s="5">
        <f ca="1">IF(H88&gt;=Strategies!$G$5,Strategies!$H$5,0)+IF(AND(H88&gt;=Strategies!$E$5,H88&lt;Strategies!$G$5),Strategies!$F$5,0)+IF(AND(H88&lt;Strategies!$E$5,H88&gt;=Strategies!$C$5),Strategies!$D$5,0)</f>
        <v>0.04</v>
      </c>
      <c r="O88" s="4">
        <f t="shared" ca="1" si="25"/>
        <v>147.62398399728511</v>
      </c>
      <c r="P88" s="4">
        <f t="shared" ca="1" si="29"/>
        <v>152.44</v>
      </c>
      <c r="Q88" s="4">
        <f ca="1">(B88/Strategies!$C$3)^(1/Strategies!$K$3)*(Strategies!$C$3*(1-Strategies!$D$3))</f>
        <v>69.965585102506765</v>
      </c>
      <c r="R88" s="4">
        <f ca="1">(C88/Strategies!$C$4)^(1/Strategies!$K$4)*(Strategies!$C$4*(1-Strategies!$D$4))</f>
        <v>44.509137994208245</v>
      </c>
      <c r="S88" s="4">
        <f ca="1">IF(D88&lt;=Strategies!$E$5,(D88/Strategies!$C$5)^(1/Strategies!$I$5)*(Strategies!$C$5*(1-Strategies!$D$5)),0)+IF(D88&gt;Strategies!$E$5,(D88/Strategies!$E$5)^(1/Strategies!$J$5)*(Strategies!$E$5*(1-Strategies!$F$5)),0)</f>
        <v>43.913829223878842</v>
      </c>
      <c r="T88" s="4">
        <f ca="1">(Q88^Strategies!$K$4+R88^Strategies!$K$4)^(1/Strategies!$K$4)</f>
        <v>108.71886651004492</v>
      </c>
      <c r="U88" s="4">
        <f ca="1">Q88^Strategies!$K$4/T88^(Strategies!$K$4-1)</f>
        <v>67.424330847269403</v>
      </c>
      <c r="V88" s="4">
        <f ca="1">R88^Strategies!$K$4/T88^(Strategies!$K$4-1)</f>
        <v>41.294535662775452</v>
      </c>
      <c r="W88" s="4">
        <f ca="1">(T88^Strategies!$K$5+S88^Strategies!$K$5)^(1/Strategies!$K$5)</f>
        <v>147.62398399728519</v>
      </c>
      <c r="X88" s="4">
        <f ca="1">U88*(T88/W88)^(Strategies!$K$5-1)</f>
        <v>66.210341416690952</v>
      </c>
      <c r="Y88" s="4">
        <f ca="1">V88*(T88/W88)^(Strategies!$K$5-1)</f>
        <v>40.551018757152583</v>
      </c>
      <c r="Z88" s="4">
        <f ca="1">S88^Strategies!$K$5/W88^(Strategies!$K$5-1)</f>
        <v>40.862623823441567</v>
      </c>
      <c r="AA88" s="5">
        <f t="shared" ca="1" si="26"/>
        <v>0.12881129714880324</v>
      </c>
      <c r="AB88" s="5">
        <f t="shared" ca="1" si="27"/>
        <v>7.8385937337441258E-2</v>
      </c>
      <c r="AC88" s="5">
        <f t="shared" ca="1" si="28"/>
        <v>7.1304004012691657E-2</v>
      </c>
    </row>
    <row r="89" spans="1:29">
      <c r="A89" s="3">
        <f t="shared" si="20"/>
        <v>86</v>
      </c>
      <c r="B89" s="4">
        <f t="shared" ca="1" si="21"/>
        <v>77</v>
      </c>
      <c r="C89" s="4">
        <f t="shared" ca="1" si="22"/>
        <v>44</v>
      </c>
      <c r="D89" s="4">
        <f t="shared" ca="1" si="23"/>
        <v>44</v>
      </c>
      <c r="E89" s="4">
        <f t="shared" ca="1" si="24"/>
        <v>165</v>
      </c>
      <c r="F89" s="4">
        <f ca="1">EXP((LN(1-AA89)*(LN(Strategies!$E$3)-LN(Strategies!$C$3))+LN(1-Strategies!$F$3)*LN(Strategies!$C$3)-LN(1-Strategies!$D$3)*LN(Strategies!$E$3))/(LN(1-Strategies!$F$3)-LN(1-Strategies!$D$3)))</f>
        <v>149.41083599921689</v>
      </c>
      <c r="G89" s="4">
        <f ca="1">EXP((LN(1-AB89)*(LN(Strategies!$E$4)-LN(Strategies!$C$4))+LN(1-Strategies!$F$4)*LN(Strategies!$C$4)-LN(1-Strategies!$D$4)*LN(Strategies!$E$4))/(LN(1-Strategies!$F$4)-LN(1-Strategies!$D$4)))</f>
        <v>147.43004800752973</v>
      </c>
      <c r="H89" s="4">
        <f ca="1">IF(AC89&lt;=Strategies!$F$5,EXP((LN(1-AC89)*(LN(Strategies!$E$5)-LN(Strategies!$C$5))+LN(1-Strategies!$F$5)*LN(Strategies!$C$5)-LN(1-Strategies!$D$5)*LN(Strategies!$E$5))/(LN(1-Strategies!$F$5)-LN(1-Strategies!$D$5))),EXP((LN(1-AC89)*(LN(Strategies!$G$5)-LN(Strategies!$E$5))+LN(1-Strategies!$H$5)*LN(Strategies!$E$5)-LN(1-Strategies!$F$5)*LN(Strategies!$G$5))/(LN(1-Strategies!$H$5)-LN(1-Strategies!$F$5))))</f>
        <v>159.87007933614385</v>
      </c>
      <c r="I89" s="5">
        <f ca="1">IF(AA89&gt;Strategies!$F$3,Strategies!$F$3,AA89)</f>
        <v>0.12931194755710251</v>
      </c>
      <c r="J89" s="5">
        <f ca="1">IF(AB89&gt;Strategies!$F$4,Strategies!$F$4,AB89)</f>
        <v>7.8850014375154043E-2</v>
      </c>
      <c r="K89" s="5">
        <f ca="1">IF(AC89&gt;Strategies!$H$5,Strategies!$H$5,AC89)</f>
        <v>7.16017454901412E-2</v>
      </c>
      <c r="L89" s="5">
        <f ca="1">IF(F89&gt;=Strategies!$E$3,Strategies!$F$3,0)+IF(AND(F89&gt;=Strategies!$C$3,F89&lt;Strategies!$E$3),Strategies!$D$3,0)</f>
        <v>0.1</v>
      </c>
      <c r="M89" s="5">
        <f ca="1">IF(G89&gt;=Strategies!$E$4,Strategies!$F$4,0)+IF(AND(G89&gt;=Strategies!$C$4,G89&lt;Strategies!$E$4),Strategies!$D$4,0)</f>
        <v>0.05</v>
      </c>
      <c r="N89" s="5">
        <f ca="1">IF(H89&gt;=Strategies!$G$5,Strategies!$H$5,0)+IF(AND(H89&gt;=Strategies!$E$5,H89&lt;Strategies!$G$5),Strategies!$F$5,0)+IF(AND(H89&lt;Strategies!$E$5,H89&gt;=Strategies!$C$5),Strategies!$D$5,0)</f>
        <v>0.04</v>
      </c>
      <c r="O89" s="4">
        <f t="shared" ca="1" si="25"/>
        <v>148.42310260403013</v>
      </c>
      <c r="P89" s="4">
        <f t="shared" ca="1" si="29"/>
        <v>153.33999999999997</v>
      </c>
      <c r="Q89" s="4">
        <f ca="1">(B89/Strategies!$C$3)^(1/Strategies!$K$3)*(Strategies!$C$3*(1-Strategies!$D$3))</f>
        <v>70.8098141651177</v>
      </c>
      <c r="R89" s="4">
        <f ca="1">(C89/Strategies!$C$4)^(1/Strategies!$K$4)*(Strategies!$C$4*(1-Strategies!$D$4))</f>
        <v>44.509137994208245</v>
      </c>
      <c r="S89" s="4">
        <f ca="1">IF(D89&lt;=Strategies!$E$5,(D89/Strategies!$C$5)^(1/Strategies!$I$5)*(Strategies!$C$5*(1-Strategies!$D$5)),0)+IF(D89&gt;Strategies!$E$5,(D89/Strategies!$E$5)^(1/Strategies!$J$5)*(Strategies!$E$5*(1-Strategies!$F$5)),0)</f>
        <v>43.913829223878842</v>
      </c>
      <c r="T89" s="4">
        <f ca="1">(Q89^Strategies!$K$4+R89^Strategies!$K$4)^(1/Strategies!$K$4)</f>
        <v>109.53258738378872</v>
      </c>
      <c r="U89" s="4">
        <f ca="1">Q89^Strategies!$K$4/T89^(Strategies!$K$4-1)</f>
        <v>68.263890725487073</v>
      </c>
      <c r="V89" s="4">
        <f ca="1">R89^Strategies!$K$4/T89^(Strategies!$K$4-1)</f>
        <v>41.268696658301693</v>
      </c>
      <c r="W89" s="4">
        <f ca="1">(T89^Strategies!$K$5+S89^Strategies!$K$5)^(1/Strategies!$K$5)</f>
        <v>148.42310260403019</v>
      </c>
      <c r="X89" s="4">
        <f ca="1">U89*(T89/W89)^(Strategies!$K$5-1)</f>
        <v>67.04298003810311</v>
      </c>
      <c r="Y89" s="4">
        <f ca="1">V89*(T89/W89)^(Strategies!$K$5-1)</f>
        <v>40.530599367493224</v>
      </c>
      <c r="Z89" s="4">
        <f ca="1">S89^Strategies!$K$5/W89^(Strategies!$K$5-1)</f>
        <v>40.849523198433786</v>
      </c>
      <c r="AA89" s="5">
        <f t="shared" ca="1" si="26"/>
        <v>0.12931194755710251</v>
      </c>
      <c r="AB89" s="5">
        <f t="shared" ca="1" si="27"/>
        <v>7.8850014375154043E-2</v>
      </c>
      <c r="AC89" s="5">
        <f t="shared" ca="1" si="28"/>
        <v>7.16017454901412E-2</v>
      </c>
    </row>
    <row r="90" spans="1:29">
      <c r="A90" s="3">
        <f t="shared" si="20"/>
        <v>87</v>
      </c>
      <c r="B90" s="4">
        <f t="shared" ca="1" si="21"/>
        <v>78</v>
      </c>
      <c r="C90" s="4">
        <f t="shared" ca="1" si="22"/>
        <v>44</v>
      </c>
      <c r="D90" s="4">
        <f t="shared" ca="1" si="23"/>
        <v>44</v>
      </c>
      <c r="E90" s="4">
        <f t="shared" ca="1" si="24"/>
        <v>166</v>
      </c>
      <c r="F90" s="4">
        <f ca="1">EXP((LN(1-AA90)*(LN(Strategies!$E$3)-LN(Strategies!$C$3))+LN(1-Strategies!$F$3)*LN(Strategies!$C$3)-LN(1-Strategies!$D$3)*LN(Strategies!$E$3))/(LN(1-Strategies!$F$3)-LN(1-Strategies!$D$3)))</f>
        <v>150.44816157055212</v>
      </c>
      <c r="G90" s="4">
        <f ca="1">EXP((LN(1-AB90)*(LN(Strategies!$E$4)-LN(Strategies!$C$4))+LN(1-Strategies!$F$4)*LN(Strategies!$C$4)-LN(1-Strategies!$D$4)*LN(Strategies!$E$4))/(LN(1-Strategies!$F$4)-LN(1-Strategies!$D$4)))</f>
        <v>148.38558741146724</v>
      </c>
      <c r="H90" s="4">
        <f ca="1">IF(AC90&lt;=Strategies!$F$5,EXP((LN(1-AC90)*(LN(Strategies!$E$5)-LN(Strategies!$C$5))+LN(1-Strategies!$F$5)*LN(Strategies!$C$5)-LN(1-Strategies!$D$5)*LN(Strategies!$E$5))/(LN(1-Strategies!$F$5)-LN(1-Strategies!$D$5))),EXP((LN(1-AC90)*(LN(Strategies!$G$5)-LN(Strategies!$E$5))+LN(1-Strategies!$H$5)*LN(Strategies!$E$5)-LN(1-Strategies!$F$5)*LN(Strategies!$G$5))/(LN(1-Strategies!$H$5)-LN(1-Strategies!$F$5))))</f>
        <v>160.78157716202054</v>
      </c>
      <c r="I90" s="5">
        <f ca="1">IF(AA90&gt;Strategies!$F$3,Strategies!$F$3,AA90)</f>
        <v>0.12980856633286375</v>
      </c>
      <c r="J90" s="5">
        <f ca="1">IF(AB90&gt;Strategies!$F$4,Strategies!$F$4,AB90)</f>
        <v>7.9310741998161682E-2</v>
      </c>
      <c r="K90" s="5">
        <f ca="1">IF(AC90&gt;Strategies!$H$5,Strategies!$H$5,AC90)</f>
        <v>7.1897624505066648E-2</v>
      </c>
      <c r="L90" s="5">
        <f ca="1">IF(F90&gt;=Strategies!$E$3,Strategies!$F$3,0)+IF(AND(F90&gt;=Strategies!$C$3,F90&lt;Strategies!$E$3),Strategies!$D$3,0)</f>
        <v>0.1</v>
      </c>
      <c r="M90" s="5">
        <f ca="1">IF(G90&gt;=Strategies!$E$4,Strategies!$F$4,0)+IF(AND(G90&gt;=Strategies!$C$4,G90&lt;Strategies!$E$4),Strategies!$D$4,0)</f>
        <v>0.05</v>
      </c>
      <c r="N90" s="5">
        <f ca="1">IF(H90&gt;=Strategies!$G$5,Strategies!$H$5,0)+IF(AND(H90&gt;=Strategies!$E$5,H90&lt;Strategies!$G$5),Strategies!$F$5,0)+IF(AND(H90&lt;Strategies!$E$5,H90&gt;=Strategies!$C$5),Strategies!$D$5,0)</f>
        <v>0.04</v>
      </c>
      <c r="O90" s="4">
        <f t="shared" ca="1" si="25"/>
        <v>149.22176369989458</v>
      </c>
      <c r="P90" s="4">
        <f t="shared" ca="1" si="29"/>
        <v>154.24</v>
      </c>
      <c r="Q90" s="4">
        <f ca="1">(B90/Strategies!$C$3)^(1/Strategies!$K$3)*(Strategies!$C$3*(1-Strategies!$D$3))</f>
        <v>71.65313956898288</v>
      </c>
      <c r="R90" s="4">
        <f ca="1">(C90/Strategies!$C$4)^(1/Strategies!$K$4)*(Strategies!$C$4*(1-Strategies!$D$4))</f>
        <v>44.509137994208245</v>
      </c>
      <c r="S90" s="4">
        <f ca="1">IF(D90&lt;=Strategies!$E$5,(D90/Strategies!$C$5)^(1/Strategies!$I$5)*(Strategies!$C$5*(1-Strategies!$D$5)),0)+IF(D90&gt;Strategies!$E$5,(D90/Strategies!$E$5)^(1/Strategies!$J$5)*(Strategies!$E$5*(1-Strategies!$F$5)),0)</f>
        <v>43.913829223878842</v>
      </c>
      <c r="T90" s="4">
        <f ca="1">(Q90^Strategies!$K$4+R90^Strategies!$K$4)^(1/Strategies!$K$4)</f>
        <v>110.34574366052311</v>
      </c>
      <c r="U90" s="4">
        <f ca="1">Q90^Strategies!$K$4/T90^(Strategies!$K$4-1)</f>
        <v>69.102661054146878</v>
      </c>
      <c r="V90" s="4">
        <f ca="1">R90^Strategies!$K$4/T90^(Strategies!$K$4-1)</f>
        <v>41.243082606376191</v>
      </c>
      <c r="W90" s="4">
        <f ca="1">(T90^Strategies!$K$5+S90^Strategies!$K$5)^(1/Strategies!$K$5)</f>
        <v>149.22176369989461</v>
      </c>
      <c r="X90" s="4">
        <f ca="1">U90*(T90/W90)^(Strategies!$K$5-1)</f>
        <v>67.874931826036629</v>
      </c>
      <c r="Y90" s="4">
        <f ca="1">V90*(T90/W90)^(Strategies!$K$5-1)</f>
        <v>40.510327352080886</v>
      </c>
      <c r="Z90" s="4">
        <f ca="1">S90^Strategies!$K$5/W90^(Strategies!$K$5-1)</f>
        <v>40.836504521777066</v>
      </c>
      <c r="AA90" s="5">
        <f t="shared" ca="1" si="26"/>
        <v>0.12980856633286375</v>
      </c>
      <c r="AB90" s="5">
        <f t="shared" ca="1" si="27"/>
        <v>7.9310741998161682E-2</v>
      </c>
      <c r="AC90" s="5">
        <f t="shared" ca="1" si="28"/>
        <v>7.1897624505066648E-2</v>
      </c>
    </row>
    <row r="91" spans="1:29">
      <c r="A91" s="3">
        <f t="shared" si="20"/>
        <v>88</v>
      </c>
      <c r="B91" s="4">
        <f t="shared" ca="1" si="21"/>
        <v>79</v>
      </c>
      <c r="C91" s="4">
        <f t="shared" ca="1" si="22"/>
        <v>44</v>
      </c>
      <c r="D91" s="4">
        <f t="shared" ca="1" si="23"/>
        <v>44</v>
      </c>
      <c r="E91" s="4">
        <f t="shared" ca="1" si="24"/>
        <v>167</v>
      </c>
      <c r="F91" s="4">
        <f ca="1">EXP((LN(1-AA91)*(LN(Strategies!$E$3)-LN(Strategies!$C$3))+LN(1-Strategies!$F$3)*LN(Strategies!$C$3)-LN(1-Strategies!$D$3)*LN(Strategies!$E$3))/(LN(1-Strategies!$F$3)-LN(1-Strategies!$D$3)))</f>
        <v>151.4849137333369</v>
      </c>
      <c r="G91" s="4">
        <f ca="1">EXP((LN(1-AB91)*(LN(Strategies!$E$4)-LN(Strategies!$C$4))+LN(1-Strategies!$F$4)*LN(Strategies!$C$4)-LN(1-Strategies!$D$4)*LN(Strategies!$E$4))/(LN(1-Strategies!$F$4)-LN(1-Strategies!$D$4)))</f>
        <v>149.34088338723981</v>
      </c>
      <c r="H91" s="4">
        <f ca="1">IF(AC91&lt;=Strategies!$F$5,EXP((LN(1-AC91)*(LN(Strategies!$E$5)-LN(Strategies!$C$5))+LN(1-Strategies!$F$5)*LN(Strategies!$C$5)-LN(1-Strategies!$D$5)*LN(Strategies!$E$5))/(LN(1-Strategies!$F$5)-LN(1-Strategies!$D$5))),EXP((LN(1-AC91)*(LN(Strategies!$G$5)-LN(Strategies!$E$5))+LN(1-Strategies!$H$5)*LN(Strategies!$E$5)-LN(1-Strategies!$F$5)*LN(Strategies!$G$5))/(LN(1-Strategies!$H$5)-LN(1-Strategies!$F$5))))</f>
        <v>161.69284658681065</v>
      </c>
      <c r="I91" s="5">
        <f ca="1">IF(AA91&gt;Strategies!$F$3,Strategies!$F$3,AA91)</f>
        <v>0.1303012208933223</v>
      </c>
      <c r="J91" s="5">
        <f ca="1">IF(AB91&gt;Strategies!$F$4,Strategies!$F$4,AB91)</f>
        <v>7.9768167849735061E-2</v>
      </c>
      <c r="K91" s="5">
        <f ca="1">IF(AC91&gt;Strategies!$H$5,Strategies!$H$5,AC91)</f>
        <v>7.2191663887627766E-2</v>
      </c>
      <c r="L91" s="5">
        <f ca="1">IF(F91&gt;=Strategies!$E$3,Strategies!$F$3,0)+IF(AND(F91&gt;=Strategies!$C$3,F91&lt;Strategies!$E$3),Strategies!$D$3,0)</f>
        <v>0.1</v>
      </c>
      <c r="M91" s="5">
        <f ca="1">IF(G91&gt;=Strategies!$E$4,Strategies!$F$4,0)+IF(AND(G91&gt;=Strategies!$C$4,G91&lt;Strategies!$E$4),Strategies!$D$4,0)</f>
        <v>0.05</v>
      </c>
      <c r="N91" s="5">
        <f ca="1">IF(H91&gt;=Strategies!$G$5,Strategies!$H$5,0)+IF(AND(H91&gt;=Strategies!$E$5,H91&lt;Strategies!$G$5),Strategies!$F$5,0)+IF(AND(H91&lt;Strategies!$E$5,H91&gt;=Strategies!$C$5),Strategies!$D$5,0)</f>
        <v>0.04</v>
      </c>
      <c r="O91" s="4">
        <f t="shared" ca="1" si="25"/>
        <v>150.01997095298356</v>
      </c>
      <c r="P91" s="4">
        <f t="shared" ca="1" si="29"/>
        <v>155.13999999999999</v>
      </c>
      <c r="Q91" s="4">
        <f ca="1">(B91/Strategies!$C$3)^(1/Strategies!$K$3)*(Strategies!$C$3*(1-Strategies!$D$3))</f>
        <v>72.495573848889492</v>
      </c>
      <c r="R91" s="4">
        <f ca="1">(C91/Strategies!$C$4)^(1/Strategies!$K$4)*(Strategies!$C$4*(1-Strategies!$D$4))</f>
        <v>44.509137994208245</v>
      </c>
      <c r="S91" s="4">
        <f ca="1">IF(D91&lt;=Strategies!$E$5,(D91/Strategies!$C$5)^(1/Strategies!$I$5)*(Strategies!$C$5*(1-Strategies!$D$5)),0)+IF(D91&gt;Strategies!$E$5,(D91/Strategies!$E$5)^(1/Strategies!$J$5)*(Strategies!$E$5*(1-Strategies!$F$5)),0)</f>
        <v>43.913829223878842</v>
      </c>
      <c r="T91" s="4">
        <f ca="1">(Q91^Strategies!$K$4+R91^Strategies!$K$4)^(1/Strategies!$K$4)</f>
        <v>111.15834054900418</v>
      </c>
      <c r="U91" s="4">
        <f ca="1">Q91^Strategies!$K$4/T91^(Strategies!$K$4-1)</f>
        <v>69.940650797470013</v>
      </c>
      <c r="V91" s="4">
        <f ca="1">R91^Strategies!$K$4/T91^(Strategies!$K$4-1)</f>
        <v>41.217689751534166</v>
      </c>
      <c r="W91" s="4">
        <f ca="1">(T91^Strategies!$K$5+S91^Strategies!$K$5)^(1/Strategies!$K$5)</f>
        <v>150.0199709529835</v>
      </c>
      <c r="X91" s="4">
        <f ca="1">U91*(T91/W91)^(Strategies!$K$5-1)</f>
        <v>68.706203549427542</v>
      </c>
      <c r="Y91" s="4">
        <f ca="1">V91*(T91/W91)^(Strategies!$K$5-1)</f>
        <v>40.490200614611659</v>
      </c>
      <c r="Z91" s="4">
        <f ca="1">S91^Strategies!$K$5/W91^(Strategies!$K$5-1)</f>
        <v>40.823566788944376</v>
      </c>
      <c r="AA91" s="5">
        <f t="shared" ca="1" si="26"/>
        <v>0.1303012208933223</v>
      </c>
      <c r="AB91" s="5">
        <f t="shared" ca="1" si="27"/>
        <v>7.9768167849735061E-2</v>
      </c>
      <c r="AC91" s="5">
        <f t="shared" ca="1" si="28"/>
        <v>7.2191663887627766E-2</v>
      </c>
    </row>
    <row r="92" spans="1:29">
      <c r="A92" s="3">
        <f t="shared" si="20"/>
        <v>89</v>
      </c>
      <c r="B92" s="4">
        <f t="shared" ca="1" si="21"/>
        <v>80</v>
      </c>
      <c r="C92" s="4">
        <f t="shared" ca="1" si="22"/>
        <v>44</v>
      </c>
      <c r="D92" s="4">
        <f t="shared" ca="1" si="23"/>
        <v>44</v>
      </c>
      <c r="E92" s="4">
        <f t="shared" ca="1" si="24"/>
        <v>168</v>
      </c>
      <c r="F92" s="4">
        <f ca="1">EXP((LN(1-AA92)*(LN(Strategies!$E$3)-LN(Strategies!$C$3))+LN(1-Strategies!$F$3)*LN(Strategies!$C$3)-LN(1-Strategies!$D$3)*LN(Strategies!$E$3))/(LN(1-Strategies!$F$3)-LN(1-Strategies!$D$3)))</f>
        <v>152.52110769709446</v>
      </c>
      <c r="G92" s="4">
        <f ca="1">EXP((LN(1-AB92)*(LN(Strategies!$E$4)-LN(Strategies!$C$4))+LN(1-Strategies!$F$4)*LN(Strategies!$C$4)-LN(1-Strategies!$D$4)*LN(Strategies!$E$4))/(LN(1-Strategies!$F$4)-LN(1-Strategies!$D$4)))</f>
        <v>150.29594022642627</v>
      </c>
      <c r="H92" s="4">
        <f ca="1">IF(AC92&lt;=Strategies!$F$5,EXP((LN(1-AC92)*(LN(Strategies!$E$5)-LN(Strategies!$C$5))+LN(1-Strategies!$F$5)*LN(Strategies!$C$5)-LN(1-Strategies!$D$5)*LN(Strategies!$E$5))/(LN(1-Strategies!$F$5)-LN(1-Strategies!$D$5))),EXP((LN(1-AC92)*(LN(Strategies!$G$5)-LN(Strategies!$E$5))+LN(1-Strategies!$H$5)*LN(Strategies!$E$5)-LN(1-Strategies!$F$5)*LN(Strategies!$G$5))/(LN(1-Strategies!$H$5)-LN(1-Strategies!$F$5))))</f>
        <v>162.60388978894872</v>
      </c>
      <c r="I92" s="5">
        <f ca="1">IF(AA92&gt;Strategies!$F$3,Strategies!$F$3,AA92)</f>
        <v>0.13078997684170623</v>
      </c>
      <c r="J92" s="5">
        <f ca="1">IF(AB92&gt;Strategies!$F$4,Strategies!$F$4,AB92)</f>
        <v>8.0222338548419425E-2</v>
      </c>
      <c r="K92" s="5">
        <f ca="1">IF(AC92&gt;Strategies!$H$5,Strategies!$H$5,AC92)</f>
        <v>7.2483886048888335E-2</v>
      </c>
      <c r="L92" s="5">
        <f ca="1">IF(F92&gt;=Strategies!$E$3,Strategies!$F$3,0)+IF(AND(F92&gt;=Strategies!$C$3,F92&lt;Strategies!$E$3),Strategies!$D$3,0)</f>
        <v>0.1</v>
      </c>
      <c r="M92" s="5">
        <f ca="1">IF(G92&gt;=Strategies!$E$4,Strategies!$F$4,0)+IF(AND(G92&gt;=Strategies!$C$4,G92&lt;Strategies!$E$4),Strategies!$D$4,0)</f>
        <v>0.05</v>
      </c>
      <c r="N92" s="5">
        <f ca="1">IF(H92&gt;=Strategies!$G$5,Strategies!$H$5,0)+IF(AND(H92&gt;=Strategies!$E$5,H92&lt;Strategies!$G$5),Strategies!$F$5,0)+IF(AND(H92&lt;Strategies!$E$5,H92&gt;=Strategies!$C$5),Strategies!$D$5,0)</f>
        <v>0.04</v>
      </c>
      <c r="O92" s="4">
        <f t="shared" ca="1" si="25"/>
        <v>150.81772797038195</v>
      </c>
      <c r="P92" s="4">
        <f t="shared" ca="1" si="29"/>
        <v>156.04</v>
      </c>
      <c r="Q92" s="4">
        <f ca="1">(B92/Strategies!$C$3)^(1/Strategies!$K$3)*(Strategies!$C$3*(1-Strategies!$D$3))</f>
        <v>73.337129209350195</v>
      </c>
      <c r="R92" s="4">
        <f ca="1">(C92/Strategies!$C$4)^(1/Strategies!$K$4)*(Strategies!$C$4*(1-Strategies!$D$4))</f>
        <v>44.509137994208245</v>
      </c>
      <c r="S92" s="4">
        <f ca="1">IF(D92&lt;=Strategies!$E$5,(D92/Strategies!$C$5)^(1/Strategies!$I$5)*(Strategies!$C$5*(1-Strategies!$D$5)),0)+IF(D92&gt;Strategies!$E$5,(D92/Strategies!$E$5)^(1/Strategies!$J$5)*(Strategies!$E$5*(1-Strategies!$F$5)),0)</f>
        <v>43.913829223878842</v>
      </c>
      <c r="T92" s="4">
        <f ca="1">(Q92^Strategies!$K$4+R92^Strategies!$K$4)^(1/Strategies!$K$4)</f>
        <v>111.9703831638061</v>
      </c>
      <c r="U92" s="4">
        <f ca="1">Q92^Strategies!$K$4/T92^(Strategies!$K$4-1)</f>
        <v>70.777868733129594</v>
      </c>
      <c r="V92" s="4">
        <f ca="1">R92^Strategies!$K$4/T92^(Strategies!$K$4-1)</f>
        <v>41.192514430676518</v>
      </c>
      <c r="W92" s="4">
        <f ca="1">(T92^Strategies!$K$5+S92^Strategies!$K$5)^(1/Strategies!$K$5)</f>
        <v>150.81772797038204</v>
      </c>
      <c r="X92" s="4">
        <f ca="1">U92*(T92/W92)^(Strategies!$K$5-1)</f>
        <v>69.536801852663501</v>
      </c>
      <c r="Y92" s="4">
        <f ca="1">V92*(T92/W92)^(Strategies!$K$5-1)</f>
        <v>40.470217103869544</v>
      </c>
      <c r="Z92" s="4">
        <f ca="1">S92^Strategies!$K$5/W92^(Strategies!$K$5-1)</f>
        <v>40.810709013848914</v>
      </c>
      <c r="AA92" s="5">
        <f t="shared" ca="1" si="26"/>
        <v>0.13078997684170623</v>
      </c>
      <c r="AB92" s="5">
        <f t="shared" ca="1" si="27"/>
        <v>8.0222338548419425E-2</v>
      </c>
      <c r="AC92" s="5">
        <f t="shared" ca="1" si="28"/>
        <v>7.2483886048888335E-2</v>
      </c>
    </row>
    <row r="93" spans="1:29">
      <c r="A93" s="3">
        <f t="shared" si="20"/>
        <v>90</v>
      </c>
      <c r="B93" s="4">
        <f t="shared" ca="1" si="21"/>
        <v>81</v>
      </c>
      <c r="C93" s="4">
        <f t="shared" ca="1" si="22"/>
        <v>44</v>
      </c>
      <c r="D93" s="4">
        <f t="shared" ca="1" si="23"/>
        <v>44</v>
      </c>
      <c r="E93" s="4">
        <f t="shared" ca="1" si="24"/>
        <v>169</v>
      </c>
      <c r="F93" s="4">
        <f ca="1">EXP((LN(1-AA93)*(LN(Strategies!$E$3)-LN(Strategies!$C$3))+LN(1-Strategies!$F$3)*LN(Strategies!$C$3)-LN(1-Strategies!$D$3)*LN(Strategies!$E$3))/(LN(1-Strategies!$F$3)-LN(1-Strategies!$D$3)))</f>
        <v>153.55675809735754</v>
      </c>
      <c r="G93" s="4">
        <f ca="1">EXP((LN(1-AB93)*(LN(Strategies!$E$4)-LN(Strategies!$C$4))+LN(1-Strategies!$F$4)*LN(Strategies!$C$4)-LN(1-Strategies!$D$4)*LN(Strategies!$E$4))/(LN(1-Strategies!$F$4)-LN(1-Strategies!$D$4)))</f>
        <v>151.25076210669624</v>
      </c>
      <c r="H93" s="4">
        <f ca="1">IF(AC93&lt;=Strategies!$F$5,EXP((LN(1-AC93)*(LN(Strategies!$E$5)-LN(Strategies!$C$5))+LN(1-Strategies!$F$5)*LN(Strategies!$C$5)-LN(1-Strategies!$D$5)*LN(Strategies!$E$5))/(LN(1-Strategies!$F$5)-LN(1-Strategies!$D$5))),EXP((LN(1-AC93)*(LN(Strategies!$G$5)-LN(Strategies!$E$5))+LN(1-Strategies!$H$5)*LN(Strategies!$E$5)-LN(1-Strategies!$F$5)*LN(Strategies!$G$5))/(LN(1-Strategies!$H$5)-LN(1-Strategies!$F$5))))</f>
        <v>163.5147089042373</v>
      </c>
      <c r="I93" s="5">
        <f ca="1">IF(AA93&gt;Strategies!$F$3,Strategies!$F$3,AA93)</f>
        <v>0.1312748980372842</v>
      </c>
      <c r="J93" s="5">
        <f ca="1">IF(AB93&gt;Strategies!$F$4,Strategies!$F$4,AB93)</f>
        <v>8.067329971780357E-2</v>
      </c>
      <c r="K93" s="5">
        <f ca="1">IF(AC93&gt;Strategies!$H$5,Strategies!$H$5,AC93)</f>
        <v>7.2774312991140899E-2</v>
      </c>
      <c r="L93" s="5">
        <f ca="1">IF(F93&gt;=Strategies!$E$3,Strategies!$F$3,0)+IF(AND(F93&gt;=Strategies!$C$3,F93&lt;Strategies!$E$3),Strategies!$D$3,0)</f>
        <v>0.1</v>
      </c>
      <c r="M93" s="5">
        <f ca="1">IF(G93&gt;=Strategies!$E$4,Strategies!$F$4,0)+IF(AND(G93&gt;=Strategies!$C$4,G93&lt;Strategies!$E$4),Strategies!$D$4,0)</f>
        <v>0.05</v>
      </c>
      <c r="N93" s="5">
        <f ca="1">IF(H93&gt;=Strategies!$G$5,Strategies!$H$5,0)+IF(AND(H93&gt;=Strategies!$E$5,H93&lt;Strategies!$G$5),Strategies!$F$5,0)+IF(AND(H93&lt;Strategies!$E$5,H93&gt;=Strategies!$C$5),Strategies!$D$5,0)</f>
        <v>0.04</v>
      </c>
      <c r="O93" s="4">
        <f t="shared" ca="1" si="25"/>
        <v>151.61503829978642</v>
      </c>
      <c r="P93" s="4">
        <f t="shared" ca="1" si="29"/>
        <v>156.94</v>
      </c>
      <c r="Q93" s="4">
        <f ca="1">(B93/Strategies!$C$3)^(1/Strategies!$K$3)*(Strategies!$C$3*(1-Strategies!$D$3))</f>
        <v>74.177817537323634</v>
      </c>
      <c r="R93" s="4">
        <f ca="1">(C93/Strategies!$C$4)^(1/Strategies!$K$4)*(Strategies!$C$4*(1-Strategies!$D$4))</f>
        <v>44.509137994208245</v>
      </c>
      <c r="S93" s="4">
        <f ca="1">IF(D93&lt;=Strategies!$E$5,(D93/Strategies!$C$5)^(1/Strategies!$I$5)*(Strategies!$C$5*(1-Strategies!$D$5)),0)+IF(D93&gt;Strategies!$E$5,(D93/Strategies!$E$5)^(1/Strategies!$J$5)*(Strategies!$E$5*(1-Strategies!$F$5)),0)</f>
        <v>43.913829223878842</v>
      </c>
      <c r="T93" s="4">
        <f ca="1">(Q93^Strategies!$K$4+R93^Strategies!$K$4)^(1/Strategies!$K$4)</f>
        <v>112.78187652790623</v>
      </c>
      <c r="U93" s="4">
        <f ca="1">Q93^Strategies!$K$4/T93^(Strategies!$K$4-1)</f>
        <v>71.614323457830821</v>
      </c>
      <c r="V93" s="4">
        <f ca="1">R93^Strategies!$K$4/T93^(Strategies!$K$4-1)</f>
        <v>41.167553070075407</v>
      </c>
      <c r="W93" s="4">
        <f ca="1">(T93^Strategies!$K$5+S93^Strategies!$K$5)^(1/Strategies!$K$5)</f>
        <v>151.61503829978642</v>
      </c>
      <c r="X93" s="4">
        <f ca="1">U93*(T93/W93)^(Strategies!$K$5-1)</f>
        <v>70.366733258979977</v>
      </c>
      <c r="Y93" s="4">
        <f ca="1">V93*(T93/W93)^(Strategies!$K$5-1)</f>
        <v>40.450374812416641</v>
      </c>
      <c r="Z93" s="4">
        <f ca="1">S93^Strategies!$K$5/W93^(Strategies!$K$5-1)</f>
        <v>40.797930228389802</v>
      </c>
      <c r="AA93" s="5">
        <f t="shared" ca="1" si="26"/>
        <v>0.1312748980372842</v>
      </c>
      <c r="AB93" s="5">
        <f t="shared" ca="1" si="27"/>
        <v>8.067329971780357E-2</v>
      </c>
      <c r="AC93" s="5">
        <f t="shared" ca="1" si="28"/>
        <v>7.2774312991140899E-2</v>
      </c>
    </row>
    <row r="94" spans="1:29">
      <c r="A94" s="3">
        <f t="shared" si="20"/>
        <v>91</v>
      </c>
      <c r="B94" s="4">
        <f t="shared" ca="1" si="21"/>
        <v>81</v>
      </c>
      <c r="C94" s="4">
        <f t="shared" ca="1" si="22"/>
        <v>45</v>
      </c>
      <c r="D94" s="4">
        <f t="shared" ca="1" si="23"/>
        <v>44</v>
      </c>
      <c r="E94" s="4">
        <f t="shared" ca="1" si="24"/>
        <v>170</v>
      </c>
      <c r="F94" s="4">
        <f ca="1">EXP((LN(1-AA94)*(LN(Strategies!$E$3)-LN(Strategies!$C$3))+LN(1-Strategies!$F$3)*LN(Strategies!$C$3)-LN(1-Strategies!$D$3)*LN(Strategies!$E$3))/(LN(1-Strategies!$F$3)-LN(1-Strategies!$D$3)))</f>
        <v>154.52498990669321</v>
      </c>
      <c r="G94" s="4">
        <f ca="1">EXP((LN(1-AB94)*(LN(Strategies!$E$4)-LN(Strategies!$C$4))+LN(1-Strategies!$F$4)*LN(Strategies!$C$4)-LN(1-Strategies!$D$4)*LN(Strategies!$E$4))/(LN(1-Strategies!$F$4)-LN(1-Strategies!$D$4)))</f>
        <v>152.2665142732171</v>
      </c>
      <c r="H94" s="4">
        <f ca="1">IF(AC94&lt;=Strategies!$F$5,EXP((LN(1-AC94)*(LN(Strategies!$E$5)-LN(Strategies!$C$5))+LN(1-Strategies!$F$5)*LN(Strategies!$C$5)-LN(1-Strategies!$D$5)*LN(Strategies!$E$5))/(LN(1-Strategies!$F$5)-LN(1-Strategies!$D$5))),EXP((LN(1-AC94)*(LN(Strategies!$G$5)-LN(Strategies!$E$5))+LN(1-Strategies!$H$5)*LN(Strategies!$E$5)-LN(1-Strategies!$F$5)*LN(Strategies!$G$5))/(LN(1-Strategies!$H$5)-LN(1-Strategies!$F$5))))</f>
        <v>164.48364839286097</v>
      </c>
      <c r="I94" s="5">
        <f ca="1">IF(AA94&gt;Strategies!$F$3,Strategies!$F$3,AA94)</f>
        <v>0.1317250605570317</v>
      </c>
      <c r="J94" s="5">
        <f ca="1">IF(AB94&gt;Strategies!$F$4,Strategies!$F$4,AB94)</f>
        <v>8.1149683355083879E-2</v>
      </c>
      <c r="K94" s="5">
        <f ca="1">IF(AC94&gt;Strategies!$H$5,Strategies!$H$5,AC94)</f>
        <v>7.3081402882571922E-2</v>
      </c>
      <c r="L94" s="5">
        <f ca="1">IF(F94&gt;=Strategies!$E$3,Strategies!$F$3,0)+IF(AND(F94&gt;=Strategies!$C$3,F94&lt;Strategies!$E$3),Strategies!$D$3,0)</f>
        <v>0.1</v>
      </c>
      <c r="M94" s="5">
        <f ca="1">IF(G94&gt;=Strategies!$E$4,Strategies!$F$4,0)+IF(AND(G94&gt;=Strategies!$C$4,G94&lt;Strategies!$E$4),Strategies!$D$4,0)</f>
        <v>0.05</v>
      </c>
      <c r="N94" s="5">
        <f ca="1">IF(H94&gt;=Strategies!$G$5,Strategies!$H$5,0)+IF(AND(H94&gt;=Strategies!$E$5,H94&lt;Strategies!$G$5),Strategies!$F$5,0)+IF(AND(H94&lt;Strategies!$E$5,H94&gt;=Strategies!$C$5),Strategies!$D$5,0)</f>
        <v>0.04</v>
      </c>
      <c r="O94" s="4">
        <f t="shared" ca="1" si="25"/>
        <v>152.46295261706848</v>
      </c>
      <c r="P94" s="4">
        <f t="shared" ca="1" si="29"/>
        <v>157.88999999999999</v>
      </c>
      <c r="Q94" s="4">
        <f ca="1">(B94/Strategies!$C$3)^(1/Strategies!$K$3)*(Strategies!$C$3*(1-Strategies!$D$3))</f>
        <v>74.177817537323634</v>
      </c>
      <c r="R94" s="4">
        <f ca="1">(C94/Strategies!$C$4)^(1/Strategies!$K$4)*(Strategies!$C$4*(1-Strategies!$D$4))</f>
        <v>45.441558934122334</v>
      </c>
      <c r="S94" s="4">
        <f ca="1">IF(D94&lt;=Strategies!$E$5,(D94/Strategies!$C$5)^(1/Strategies!$I$5)*(Strategies!$C$5*(1-Strategies!$D$5)),0)+IF(D94&gt;Strategies!$E$5,(D94/Strategies!$E$5)^(1/Strategies!$J$5)*(Strategies!$E$5*(1-Strategies!$F$5)),0)</f>
        <v>43.913829223878842</v>
      </c>
      <c r="T94" s="4">
        <f ca="1">(Q94^Strategies!$K$4+R94^Strategies!$K$4)^(1/Strategies!$K$4)</f>
        <v>113.64477169806788</v>
      </c>
      <c r="U94" s="4">
        <f ca="1">Q94^Strategies!$K$4/T94^(Strategies!$K$4-1)</f>
        <v>71.568520623521138</v>
      </c>
      <c r="V94" s="4">
        <f ca="1">R94^Strategies!$K$4/T94^(Strategies!$K$4-1)</f>
        <v>42.076251074546768</v>
      </c>
      <c r="W94" s="4">
        <f ca="1">(T94^Strategies!$K$5+S94^Strategies!$K$5)^(1/Strategies!$K$5)</f>
        <v>152.4629526170684</v>
      </c>
      <c r="X94" s="4">
        <f ca="1">U94*(T94/W94)^(Strategies!$K$5-1)</f>
        <v>70.330270094880433</v>
      </c>
      <c r="Y94" s="4">
        <f ca="1">V94*(T94/W94)^(Strategies!$K$5-1)</f>
        <v>41.348264249021227</v>
      </c>
      <c r="Z94" s="4">
        <f ca="1">S94^Strategies!$K$5/W94^(Strategies!$K$5-1)</f>
        <v>40.784418273166835</v>
      </c>
      <c r="AA94" s="5">
        <f t="shared" ca="1" si="26"/>
        <v>0.1317250605570317</v>
      </c>
      <c r="AB94" s="5">
        <f t="shared" ca="1" si="27"/>
        <v>8.1149683355083879E-2</v>
      </c>
      <c r="AC94" s="5">
        <f t="shared" ca="1" si="28"/>
        <v>7.3081402882571922E-2</v>
      </c>
    </row>
    <row r="95" spans="1:29">
      <c r="A95" s="3">
        <f t="shared" si="20"/>
        <v>92</v>
      </c>
      <c r="B95" s="4">
        <f t="shared" ca="1" si="21"/>
        <v>81</v>
      </c>
      <c r="C95" s="4">
        <f t="shared" ca="1" si="22"/>
        <v>45</v>
      </c>
      <c r="D95" s="4">
        <f t="shared" ca="1" si="23"/>
        <v>45</v>
      </c>
      <c r="E95" s="4">
        <f t="shared" ca="1" si="24"/>
        <v>171</v>
      </c>
      <c r="F95" s="4">
        <f ca="1">EXP((LN(1-AA95)*(LN(Strategies!$E$3)-LN(Strategies!$C$3))+LN(1-Strategies!$F$3)*LN(Strategies!$C$3)-LN(1-Strategies!$D$3)*LN(Strategies!$E$3))/(LN(1-Strategies!$F$3)-LN(1-Strategies!$D$3)))</f>
        <v>155.16309962566243</v>
      </c>
      <c r="G95" s="4">
        <f ca="1">EXP((LN(1-AB95)*(LN(Strategies!$E$4)-LN(Strategies!$C$4))+LN(1-Strategies!$F$4)*LN(Strategies!$C$4)-LN(1-Strategies!$D$4)*LN(Strategies!$E$4))/(LN(1-Strategies!$F$4)-LN(1-Strategies!$D$4)))</f>
        <v>152.93616797807965</v>
      </c>
      <c r="H95" s="4">
        <f ca="1">IF(AC95&lt;=Strategies!$F$5,EXP((LN(1-AC95)*(LN(Strategies!$E$5)-LN(Strategies!$C$5))+LN(1-Strategies!$F$5)*LN(Strategies!$C$5)-LN(1-Strategies!$D$5)*LN(Strategies!$E$5))/(LN(1-Strategies!$F$5)-LN(1-Strategies!$D$5))),EXP((LN(1-AC95)*(LN(Strategies!$G$5)-LN(Strategies!$E$5))+LN(1-Strategies!$H$5)*LN(Strategies!$E$5)-LN(1-Strategies!$F$5)*LN(Strategies!$G$5))/(LN(1-Strategies!$H$5)-LN(1-Strategies!$F$5))))</f>
        <v>165.48364839286222</v>
      </c>
      <c r="I95" s="5">
        <f ca="1">IF(AA95&gt;Strategies!$F$3,Strategies!$F$3,AA95)</f>
        <v>0.13202007253573023</v>
      </c>
      <c r="J95" s="5">
        <f ca="1">IF(AB95&gt;Strategies!$F$4,Strategies!$F$4,AB95)</f>
        <v>8.1461879224994815E-2</v>
      </c>
      <c r="K95" s="5">
        <f ca="1">IF(AC95&gt;Strategies!$H$5,Strategies!$H$5,AC95)</f>
        <v>7.3396340095436718E-2</v>
      </c>
      <c r="L95" s="5">
        <f ca="1">IF(F95&gt;=Strategies!$E$3,Strategies!$F$3,0)+IF(AND(F95&gt;=Strategies!$C$3,F95&lt;Strategies!$E$3),Strategies!$D$3,0)</f>
        <v>0.1</v>
      </c>
      <c r="M95" s="5">
        <f ca="1">IF(G95&gt;=Strategies!$E$4,Strategies!$F$4,0)+IF(AND(G95&gt;=Strategies!$C$4,G95&lt;Strategies!$E$4),Strategies!$D$4,0)</f>
        <v>0.05</v>
      </c>
      <c r="N95" s="5">
        <f ca="1">IF(H95&gt;=Strategies!$G$5,Strategies!$H$5,0)+IF(AND(H95&gt;=Strategies!$E$5,H95&lt;Strategies!$G$5),Strategies!$F$5,0)+IF(AND(H95&lt;Strategies!$E$5,H95&gt;=Strategies!$C$5),Strategies!$D$5,0)</f>
        <v>0.04</v>
      </c>
      <c r="O95" s="4">
        <f t="shared" ca="1" si="25"/>
        <v>153.33775425518644</v>
      </c>
      <c r="P95" s="4">
        <f t="shared" ca="1" si="29"/>
        <v>158.85</v>
      </c>
      <c r="Q95" s="4">
        <f ca="1">(B95/Strategies!$C$3)^(1/Strategies!$K$3)*(Strategies!$C$3*(1-Strategies!$D$3))</f>
        <v>74.177817537323634</v>
      </c>
      <c r="R95" s="4">
        <f ca="1">(C95/Strategies!$C$4)^(1/Strategies!$K$4)*(Strategies!$C$4*(1-Strategies!$D$4))</f>
        <v>45.441558934122334</v>
      </c>
      <c r="S95" s="4">
        <f ca="1">IF(D95&lt;=Strategies!$E$5,(D95/Strategies!$C$5)^(1/Strategies!$I$5)*(Strategies!$C$5*(1-Strategies!$D$5)),0)+IF(D95&gt;Strategies!$E$5,(D95/Strategies!$E$5)^(1/Strategies!$J$5)*(Strategies!$E$5*(1-Strategies!$F$5)),0)</f>
        <v>44.855319627296794</v>
      </c>
      <c r="T95" s="4">
        <f ca="1">(Q95^Strategies!$K$4+R95^Strategies!$K$4)^(1/Strategies!$K$4)</f>
        <v>113.64477169806788</v>
      </c>
      <c r="U95" s="4">
        <f ca="1">Q95^Strategies!$K$4/T95^(Strategies!$K$4-1)</f>
        <v>71.568520623521138</v>
      </c>
      <c r="V95" s="4">
        <f ca="1">R95^Strategies!$K$4/T95^(Strategies!$K$4-1)</f>
        <v>42.076251074546768</v>
      </c>
      <c r="W95" s="4">
        <f ca="1">(T95^Strategies!$K$5+S95^Strategies!$K$5)^(1/Strategies!$K$5)</f>
        <v>153.33775425518647</v>
      </c>
      <c r="X95" s="4">
        <f ca="1">U95*(T95/W95)^(Strategies!$K$5-1)</f>
        <v>70.306374124605853</v>
      </c>
      <c r="Y95" s="4">
        <f ca="1">V95*(T95/W95)^(Strategies!$K$5-1)</f>
        <v>41.334215434875233</v>
      </c>
      <c r="Z95" s="4">
        <f ca="1">S95^Strategies!$K$5/W95^(Strategies!$K$5-1)</f>
        <v>41.697164695705347</v>
      </c>
      <c r="AA95" s="5">
        <f t="shared" ca="1" si="26"/>
        <v>0.13202007253573023</v>
      </c>
      <c r="AB95" s="5">
        <f t="shared" ca="1" si="27"/>
        <v>8.1461879224994815E-2</v>
      </c>
      <c r="AC95" s="5">
        <f t="shared" ca="1" si="28"/>
        <v>7.3396340095436718E-2</v>
      </c>
    </row>
    <row r="96" spans="1:29">
      <c r="A96" s="3">
        <f t="shared" si="20"/>
        <v>93</v>
      </c>
      <c r="B96" s="4">
        <f t="shared" ca="1" si="21"/>
        <v>82</v>
      </c>
      <c r="C96" s="4">
        <f t="shared" ca="1" si="22"/>
        <v>45</v>
      </c>
      <c r="D96" s="4">
        <f t="shared" ca="1" si="23"/>
        <v>45</v>
      </c>
      <c r="E96" s="4">
        <f t="shared" ca="1" si="24"/>
        <v>172</v>
      </c>
      <c r="F96" s="4">
        <f ca="1">EXP((LN(1-AA96)*(LN(Strategies!$E$3)-LN(Strategies!$C$3))+LN(1-Strategies!$F$3)*LN(Strategies!$C$3)-LN(1-Strategies!$D$3)*LN(Strategies!$E$3))/(LN(1-Strategies!$F$3)-LN(1-Strategies!$D$3)))</f>
        <v>156.19921222489393</v>
      </c>
      <c r="G96" s="4">
        <f ca="1">EXP((LN(1-AB96)*(LN(Strategies!$E$4)-LN(Strategies!$C$4))+LN(1-Strategies!$F$4)*LN(Strategies!$C$4)-LN(1-Strategies!$D$4)*LN(Strategies!$E$4))/(LN(1-Strategies!$F$4)-LN(1-Strategies!$D$4)))</f>
        <v>153.89107626091842</v>
      </c>
      <c r="H96" s="4">
        <f ca="1">IF(AC96&lt;=Strategies!$F$5,EXP((LN(1-AC96)*(LN(Strategies!$E$5)-LN(Strategies!$C$5))+LN(1-Strategies!$F$5)*LN(Strategies!$C$5)-LN(1-Strategies!$D$5)*LN(Strategies!$E$5))/(LN(1-Strategies!$F$5)-LN(1-Strategies!$D$5))),EXP((LN(1-AC96)*(LN(Strategies!$G$5)-LN(Strategies!$E$5))+LN(1-Strategies!$H$5)*LN(Strategies!$E$5)-LN(1-Strategies!$F$5)*LN(Strategies!$G$5))/(LN(1-Strategies!$H$5)-LN(1-Strategies!$F$5))))</f>
        <v>166.39407583969142</v>
      </c>
      <c r="I96" s="5">
        <f ca="1">IF(AA96&gt;Strategies!$F$3,Strategies!$F$3,AA96)</f>
        <v>0.13249630361142883</v>
      </c>
      <c r="J96" s="5">
        <f ca="1">IF(AB96&gt;Strategies!$F$4,Strategies!$F$4,AB96)</f>
        <v>8.1904523866221268E-2</v>
      </c>
      <c r="K96" s="5">
        <f ca="1">IF(AC96&gt;Strategies!$H$5,Strategies!$H$5,AC96)</f>
        <v>7.3681324627578704E-2</v>
      </c>
      <c r="L96" s="5">
        <f ca="1">IF(F96&gt;=Strategies!$E$3,Strategies!$F$3,0)+IF(AND(F96&gt;=Strategies!$C$3,F96&lt;Strategies!$E$3),Strategies!$D$3,0)</f>
        <v>0.1</v>
      </c>
      <c r="M96" s="5">
        <f ca="1">IF(G96&gt;=Strategies!$E$4,Strategies!$F$4,0)+IF(AND(G96&gt;=Strategies!$C$4,G96&lt;Strategies!$E$4),Strategies!$D$4,0)</f>
        <v>0.05</v>
      </c>
      <c r="N96" s="5">
        <f ca="1">IF(H96&gt;=Strategies!$G$5,Strategies!$H$5,0)+IF(AND(H96&gt;=Strategies!$E$5,H96&lt;Strategies!$G$5),Strategies!$F$5,0)+IF(AND(H96&lt;Strategies!$E$5,H96&gt;=Strategies!$C$5),Strategies!$D$5,0)</f>
        <v>0.04</v>
      </c>
      <c r="O96" s="4">
        <f t="shared" ca="1" si="25"/>
        <v>154.13393992164183</v>
      </c>
      <c r="P96" s="4">
        <f t="shared" ca="1" si="29"/>
        <v>159.75</v>
      </c>
      <c r="Q96" s="4">
        <f ca="1">(B96/Strategies!$C$3)^(1/Strategies!$K$3)*(Strategies!$C$3*(1-Strategies!$D$3))</f>
        <v>75.01765041429401</v>
      </c>
      <c r="R96" s="4">
        <f ca="1">(C96/Strategies!$C$4)^(1/Strategies!$K$4)*(Strategies!$C$4*(1-Strategies!$D$4))</f>
        <v>45.441558934122334</v>
      </c>
      <c r="S96" s="4">
        <f ca="1">IF(D96&lt;=Strategies!$E$5,(D96/Strategies!$C$5)^(1/Strategies!$I$5)*(Strategies!$C$5*(1-Strategies!$D$5)),0)+IF(D96&gt;Strategies!$E$5,(D96/Strategies!$E$5)^(1/Strategies!$J$5)*(Strategies!$E$5*(1-Strategies!$F$5)),0)</f>
        <v>44.855319627296794</v>
      </c>
      <c r="T96" s="4">
        <f ca="1">(Q96^Strategies!$K$4+R96^Strategies!$K$4)^(1/Strategies!$K$4)</f>
        <v>114.45520408373704</v>
      </c>
      <c r="U96" s="4">
        <f ca="1">Q96^Strategies!$K$4/T96^(Strategies!$K$4-1)</f>
        <v>72.404042952126943</v>
      </c>
      <c r="V96" s="4">
        <f ca="1">R96^Strategies!$K$4/T96^(Strategies!$K$4-1)</f>
        <v>42.051161131610087</v>
      </c>
      <c r="W96" s="4">
        <f ca="1">(T96^Strategies!$K$5+S96^Strategies!$K$5)^(1/Strategies!$K$5)</f>
        <v>154.13393992164183</v>
      </c>
      <c r="X96" s="4">
        <f ca="1">U96*(T96/W96)^(Strategies!$K$5-1)</f>
        <v>71.135303103862839</v>
      </c>
      <c r="Y96" s="4">
        <f ca="1">V96*(T96/W96)^(Strategies!$K$5-1)</f>
        <v>41.314296426020043</v>
      </c>
      <c r="Z96" s="4">
        <f ca="1">S96^Strategies!$K$5/W96^(Strategies!$K$5-1)</f>
        <v>41.684340391758958</v>
      </c>
      <c r="AA96" s="5">
        <f t="shared" ca="1" si="26"/>
        <v>0.13249630361142883</v>
      </c>
      <c r="AB96" s="5">
        <f t="shared" ca="1" si="27"/>
        <v>8.1904523866221268E-2</v>
      </c>
      <c r="AC96" s="5">
        <f t="shared" ca="1" si="28"/>
        <v>7.3681324627578704E-2</v>
      </c>
    </row>
    <row r="97" spans="1:29">
      <c r="A97" s="3">
        <f t="shared" si="20"/>
        <v>94</v>
      </c>
      <c r="B97" s="4">
        <f t="shared" ca="1" si="21"/>
        <v>82</v>
      </c>
      <c r="C97" s="4">
        <f t="shared" ca="1" si="22"/>
        <v>46</v>
      </c>
      <c r="D97" s="4">
        <f t="shared" ca="1" si="23"/>
        <v>45</v>
      </c>
      <c r="E97" s="4">
        <f t="shared" ca="1" si="24"/>
        <v>173</v>
      </c>
      <c r="F97" s="4">
        <f ca="1">EXP((LN(1-AA97)*(LN(Strategies!$E$3)-LN(Strategies!$C$3))+LN(1-Strategies!$F$3)*LN(Strategies!$C$3)-LN(1-Strategies!$D$3)*LN(Strategies!$E$3))/(LN(1-Strategies!$F$3)-LN(1-Strategies!$D$3)))</f>
        <v>157.16736488269217</v>
      </c>
      <c r="G97" s="4">
        <f ca="1">EXP((LN(1-AB97)*(LN(Strategies!$E$4)-LN(Strategies!$C$4))+LN(1-Strategies!$F$4)*LN(Strategies!$C$4)-LN(1-Strategies!$D$4)*LN(Strategies!$E$4))/(LN(1-Strategies!$F$4)-LN(1-Strategies!$D$4)))</f>
        <v>154.9069897117806</v>
      </c>
      <c r="H97" s="4">
        <f ca="1">IF(AC97&lt;=Strategies!$F$5,EXP((LN(1-AC97)*(LN(Strategies!$E$5)-LN(Strategies!$C$5))+LN(1-Strategies!$F$5)*LN(Strategies!$C$5)-LN(1-Strategies!$D$5)*LN(Strategies!$E$5))/(LN(1-Strategies!$F$5)-LN(1-Strategies!$D$5))),EXP((LN(1-AC97)*(LN(Strategies!$G$5)-LN(Strategies!$E$5))+LN(1-Strategies!$H$5)*LN(Strategies!$E$5)-LN(1-Strategies!$F$5)*LN(Strategies!$G$5))/(LN(1-Strategies!$H$5)-LN(1-Strategies!$F$5))))</f>
        <v>167.36266656577416</v>
      </c>
      <c r="I97" s="5">
        <f ca="1">IF(AA97&gt;Strategies!$F$3,Strategies!$F$3,AA97)</f>
        <v>0.13293821780115855</v>
      </c>
      <c r="J97" s="5">
        <f ca="1">IF(AB97&gt;Strategies!$F$4,Strategies!$F$4,AB97)</f>
        <v>8.2372209963835874E-2</v>
      </c>
      <c r="K97" s="5">
        <f ca="1">IF(AC97&gt;Strategies!$H$5,Strategies!$H$5,AC97)</f>
        <v>7.3982713337978234E-2</v>
      </c>
      <c r="L97" s="5">
        <f ca="1">IF(F97&gt;=Strategies!$E$3,Strategies!$F$3,0)+IF(AND(F97&gt;=Strategies!$C$3,F97&lt;Strategies!$E$3),Strategies!$D$3,0)</f>
        <v>0.1</v>
      </c>
      <c r="M97" s="5">
        <f ca="1">IF(G97&gt;=Strategies!$E$4,Strategies!$F$4,0)+IF(AND(G97&gt;=Strategies!$C$4,G97&lt;Strategies!$E$4),Strategies!$D$4,0)</f>
        <v>0.05</v>
      </c>
      <c r="N97" s="5">
        <f ca="1">IF(H97&gt;=Strategies!$G$5,Strategies!$H$5,0)+IF(AND(H97&gt;=Strategies!$E$5,H97&lt;Strategies!$G$5),Strategies!$F$5,0)+IF(AND(H97&lt;Strategies!$E$5,H97&gt;=Strategies!$C$5),Strategies!$D$5,0)</f>
        <v>0.04</v>
      </c>
      <c r="O97" s="4">
        <f t="shared" ca="1" si="25"/>
        <v>154.98072238175953</v>
      </c>
      <c r="P97" s="4">
        <f t="shared" ca="1" si="29"/>
        <v>160.69999999999999</v>
      </c>
      <c r="Q97" s="4">
        <f ca="1">(B97/Strategies!$C$3)^(1/Strategies!$K$3)*(Strategies!$C$3*(1-Strategies!$D$3))</f>
        <v>75.01765041429401</v>
      </c>
      <c r="R97" s="4">
        <f ca="1">(C97/Strategies!$C$4)^(1/Strategies!$K$4)*(Strategies!$C$4*(1-Strategies!$D$4))</f>
        <v>46.372376530713744</v>
      </c>
      <c r="S97" s="4">
        <f ca="1">IF(D97&lt;=Strategies!$E$5,(D97/Strategies!$C$5)^(1/Strategies!$I$5)*(Strategies!$C$5*(1-Strategies!$D$5)),0)+IF(D97&gt;Strategies!$E$5,(D97/Strategies!$E$5)^(1/Strategies!$J$5)*(Strategies!$E$5*(1-Strategies!$F$5)),0)</f>
        <v>44.855319627296794</v>
      </c>
      <c r="T97" s="4">
        <f ca="1">(Q97^Strategies!$K$4+R97^Strategies!$K$4)^(1/Strategies!$K$4)</f>
        <v>115.31703751369534</v>
      </c>
      <c r="U97" s="4">
        <f ca="1">Q97^Strategies!$K$4/T97^(Strategies!$K$4-1)</f>
        <v>72.358465223632535</v>
      </c>
      <c r="V97" s="4">
        <f ca="1">R97^Strategies!$K$4/T97^(Strategies!$K$4-1)</f>
        <v>42.958572290062769</v>
      </c>
      <c r="W97" s="4">
        <f ca="1">(T97^Strategies!$K$5+S97^Strategies!$K$5)^(1/Strategies!$K$5)</f>
        <v>154.98072238175959</v>
      </c>
      <c r="X97" s="4">
        <f ca="1">U97*(T97/W97)^(Strategies!$K$5-1)</f>
        <v>71.099066140304998</v>
      </c>
      <c r="Y97" s="4">
        <f ca="1">V97*(T97/W97)^(Strategies!$K$5-1)</f>
        <v>42.210878341663552</v>
      </c>
      <c r="Z97" s="4">
        <f ca="1">S97^Strategies!$K$5/W97^(Strategies!$K$5-1)</f>
        <v>41.670777899790977</v>
      </c>
      <c r="AA97" s="5">
        <f t="shared" ca="1" si="26"/>
        <v>0.13293821780115855</v>
      </c>
      <c r="AB97" s="5">
        <f t="shared" ca="1" si="27"/>
        <v>8.2372209963835874E-2</v>
      </c>
      <c r="AC97" s="5">
        <f t="shared" ca="1" si="28"/>
        <v>7.3982713337978234E-2</v>
      </c>
    </row>
    <row r="98" spans="1:29">
      <c r="A98" s="3">
        <f t="shared" si="20"/>
        <v>95</v>
      </c>
      <c r="B98" s="4">
        <f t="shared" ca="1" si="21"/>
        <v>83</v>
      </c>
      <c r="C98" s="4">
        <f t="shared" ca="1" si="22"/>
        <v>46</v>
      </c>
      <c r="D98" s="4">
        <f t="shared" ca="1" si="23"/>
        <v>45</v>
      </c>
      <c r="E98" s="4">
        <f t="shared" ca="1" si="24"/>
        <v>174</v>
      </c>
      <c r="F98" s="4">
        <f ca="1">EXP((LN(1-AA98)*(LN(Strategies!$E$3)-LN(Strategies!$C$3))+LN(1-Strategies!$F$3)*LN(Strategies!$C$3)-LN(1-Strategies!$D$3)*LN(Strategies!$E$3))/(LN(1-Strategies!$F$3)-LN(1-Strategies!$D$3)))</f>
        <v>158.20319466724854</v>
      </c>
      <c r="G98" s="4">
        <f ca="1">EXP((LN(1-AB98)*(LN(Strategies!$E$4)-LN(Strategies!$C$4))+LN(1-Strategies!$F$4)*LN(Strategies!$C$4)-LN(1-Strategies!$D$4)*LN(Strategies!$E$4))/(LN(1-Strategies!$F$4)-LN(1-Strategies!$D$4)))</f>
        <v>155.86149587683133</v>
      </c>
      <c r="H98" s="4">
        <f ca="1">IF(AC98&lt;=Strategies!$F$5,EXP((LN(1-AC98)*(LN(Strategies!$E$5)-LN(Strategies!$C$5))+LN(1-Strategies!$F$5)*LN(Strategies!$C$5)-LN(1-Strategies!$D$5)*LN(Strategies!$E$5))/(LN(1-Strategies!$F$5)-LN(1-Strategies!$D$5))),EXP((LN(1-AC98)*(LN(Strategies!$G$5)-LN(Strategies!$E$5))+LN(1-Strategies!$H$5)*LN(Strategies!$E$5)-LN(1-Strategies!$F$5)*LN(Strategies!$G$5))/(LN(1-Strategies!$H$5)-LN(1-Strategies!$F$5))))</f>
        <v>168.27270847836834</v>
      </c>
      <c r="I98" s="5">
        <f ca="1">IF(AA98&gt;Strategies!$F$3,Strategies!$F$3,AA98)</f>
        <v>0.13340777222121736</v>
      </c>
      <c r="J98" s="5">
        <f ca="1">IF(AB98&gt;Strategies!$F$4,Strategies!$F$4,AB98)</f>
        <v>8.280862523922039E-2</v>
      </c>
      <c r="K98" s="5">
        <f ca="1">IF(AC98&gt;Strategies!$H$5,Strategies!$H$5,AC98)</f>
        <v>7.4264210194913916E-2</v>
      </c>
      <c r="L98" s="5">
        <f ca="1">IF(F98&gt;=Strategies!$E$3,Strategies!$F$3,0)+IF(AND(F98&gt;=Strategies!$C$3,F98&lt;Strategies!$E$3),Strategies!$D$3,0)</f>
        <v>0.1</v>
      </c>
      <c r="M98" s="5">
        <f ca="1">IF(G98&gt;=Strategies!$E$4,Strategies!$F$4,0)+IF(AND(G98&gt;=Strategies!$C$4,G98&lt;Strategies!$E$4),Strategies!$D$4,0)</f>
        <v>0.05</v>
      </c>
      <c r="N98" s="5">
        <f ca="1">IF(H98&gt;=Strategies!$G$5,Strategies!$H$5,0)+IF(AND(H98&gt;=Strategies!$E$5,H98&lt;Strategies!$G$5),Strategies!$F$5,0)+IF(AND(H98&lt;Strategies!$E$5,H98&gt;=Strategies!$C$5),Strategies!$D$5,0)</f>
        <v>0.04</v>
      </c>
      <c r="O98" s="4">
        <f t="shared" ca="1" si="25"/>
        <v>155.77606868586369</v>
      </c>
      <c r="P98" s="4">
        <f t="shared" ca="1" si="29"/>
        <v>161.6</v>
      </c>
      <c r="Q98" s="4">
        <f ca="1">(B98/Strategies!$C$3)^(1/Strategies!$K$3)*(Strategies!$C$3*(1-Strategies!$D$3))</f>
        <v>75.856639127749574</v>
      </c>
      <c r="R98" s="4">
        <f ca="1">(C98/Strategies!$C$4)^(1/Strategies!$K$4)*(Strategies!$C$4*(1-Strategies!$D$4))</f>
        <v>46.372376530713744</v>
      </c>
      <c r="S98" s="4">
        <f ca="1">IF(D98&lt;=Strategies!$E$5,(D98/Strategies!$C$5)^(1/Strategies!$I$5)*(Strategies!$C$5*(1-Strategies!$D$5)),0)+IF(D98&gt;Strategies!$E$5,(D98/Strategies!$E$5)^(1/Strategies!$J$5)*(Strategies!$E$5*(1-Strategies!$F$5)),0)</f>
        <v>44.855319627296794</v>
      </c>
      <c r="T98" s="4">
        <f ca="1">(Q98^Strategies!$K$4+R98^Strategies!$K$4)^(1/Strategies!$K$4)</f>
        <v>116.12642684847421</v>
      </c>
      <c r="U98" s="4">
        <f ca="1">Q98^Strategies!$K$4/T98^(Strategies!$K$4-1)</f>
        <v>73.193068193371388</v>
      </c>
      <c r="V98" s="4">
        <f ca="1">R98^Strategies!$K$4/T98^(Strategies!$K$4-1)</f>
        <v>42.933358655102857</v>
      </c>
      <c r="W98" s="4">
        <f ca="1">(T98^Strategies!$K$5+S98^Strategies!$K$5)^(1/Strategies!$K$5)</f>
        <v>155.77606868586369</v>
      </c>
      <c r="X98" s="4">
        <f ca="1">U98*(T98/W98)^(Strategies!$K$5-1)</f>
        <v>71.927154905638957</v>
      </c>
      <c r="Y98" s="4">
        <f ca="1">V98*(T98/W98)^(Strategies!$K$5-1)</f>
        <v>42.190803238995862</v>
      </c>
      <c r="Z98" s="4">
        <f ca="1">S98^Strategies!$K$5/W98^(Strategies!$K$5-1)</f>
        <v>41.658110541228872</v>
      </c>
      <c r="AA98" s="5">
        <f t="shared" ca="1" si="26"/>
        <v>0.13340777222121736</v>
      </c>
      <c r="AB98" s="5">
        <f t="shared" ca="1" si="27"/>
        <v>8.280862523922039E-2</v>
      </c>
      <c r="AC98" s="5">
        <f t="shared" ca="1" si="28"/>
        <v>7.4264210194913916E-2</v>
      </c>
    </row>
    <row r="99" spans="1:29">
      <c r="A99" s="3">
        <f t="shared" si="20"/>
        <v>96</v>
      </c>
      <c r="B99" s="4">
        <f t="shared" ca="1" si="21"/>
        <v>83</v>
      </c>
      <c r="C99" s="4">
        <f t="shared" ca="1" si="22"/>
        <v>46</v>
      </c>
      <c r="D99" s="4">
        <f t="shared" ca="1" si="23"/>
        <v>46</v>
      </c>
      <c r="E99" s="4">
        <f t="shared" ca="1" si="24"/>
        <v>175</v>
      </c>
      <c r="F99" s="4">
        <f ca="1">EXP((LN(1-AA99)*(LN(Strategies!$E$3)-LN(Strategies!$C$3))+LN(1-Strategies!$F$3)*LN(Strategies!$C$3)-LN(1-Strategies!$D$3)*LN(Strategies!$E$3))/(LN(1-Strategies!$F$3)-LN(1-Strategies!$D$3)))</f>
        <v>158.84179685900781</v>
      </c>
      <c r="G99" s="4">
        <f ca="1">EXP((LN(1-AB99)*(LN(Strategies!$E$4)-LN(Strategies!$C$4))+LN(1-Strategies!$F$4)*LN(Strategies!$C$4)-LN(1-Strategies!$D$4)*LN(Strategies!$E$4))/(LN(1-Strategies!$F$4)-LN(1-Strategies!$D$4)))</f>
        <v>156.5315377212404</v>
      </c>
      <c r="H99" s="4">
        <f ca="1">IF(AC99&lt;=Strategies!$F$5,EXP((LN(1-AC99)*(LN(Strategies!$E$5)-LN(Strategies!$C$5))+LN(1-Strategies!$F$5)*LN(Strategies!$C$5)-LN(1-Strategies!$D$5)*LN(Strategies!$E$5))/(LN(1-Strategies!$F$5)-LN(1-Strategies!$D$5))),EXP((LN(1-AC99)*(LN(Strategies!$G$5)-LN(Strategies!$E$5))+LN(1-Strategies!$H$5)*LN(Strategies!$E$5)-LN(1-Strategies!$F$5)*LN(Strategies!$G$5))/(LN(1-Strategies!$H$5)-LN(1-Strategies!$F$5))))</f>
        <v>169.27270847836715</v>
      </c>
      <c r="I99" s="5">
        <f ca="1">IF(AA99&gt;Strategies!$F$3,Strategies!$F$3,AA99)</f>
        <v>0.13369560314694695</v>
      </c>
      <c r="J99" s="5">
        <f ca="1">IF(AB99&gt;Strategies!$F$4,Strategies!$F$4,AB99)</f>
        <v>8.3113262223036166E-2</v>
      </c>
      <c r="K99" s="5">
        <f ca="1">IF(AC99&gt;Strategies!$H$5,Strategies!$H$5,AC99)</f>
        <v>7.4571685130436105E-2</v>
      </c>
      <c r="L99" s="5">
        <f ca="1">IF(F99&gt;=Strategies!$E$3,Strategies!$F$3,0)+IF(AND(F99&gt;=Strategies!$C$3,F99&lt;Strategies!$E$3),Strategies!$D$3,0)</f>
        <v>0.1</v>
      </c>
      <c r="M99" s="5">
        <f ca="1">IF(G99&gt;=Strategies!$E$4,Strategies!$F$4,0)+IF(AND(G99&gt;=Strategies!$C$4,G99&lt;Strategies!$E$4),Strategies!$D$4,0)</f>
        <v>0.05</v>
      </c>
      <c r="N99" s="5">
        <f ca="1">IF(H99&gt;=Strategies!$G$5,Strategies!$H$5,0)+IF(AND(H99&gt;=Strategies!$E$5,H99&lt;Strategies!$G$5),Strategies!$F$5,0)+IF(AND(H99&lt;Strategies!$E$5,H99&gt;=Strategies!$C$5),Strategies!$D$5,0)</f>
        <v>0.04</v>
      </c>
      <c r="O99" s="4">
        <f t="shared" ca="1" si="25"/>
        <v>156.64975736054367</v>
      </c>
      <c r="P99" s="4">
        <f t="shared" ca="1" si="29"/>
        <v>162.56</v>
      </c>
      <c r="Q99" s="4">
        <f ca="1">(B99/Strategies!$C$3)^(1/Strategies!$K$3)*(Strategies!$C$3*(1-Strategies!$D$3))</f>
        <v>75.856639127749574</v>
      </c>
      <c r="R99" s="4">
        <f ca="1">(C99/Strategies!$C$4)^(1/Strategies!$K$4)*(Strategies!$C$4*(1-Strategies!$D$4))</f>
        <v>46.372376530713744</v>
      </c>
      <c r="S99" s="4">
        <f ca="1">IF(D99&lt;=Strategies!$E$5,(D99/Strategies!$C$5)^(1/Strategies!$I$5)*(Strategies!$C$5*(1-Strategies!$D$5)),0)+IF(D99&gt;Strategies!$E$5,(D99/Strategies!$E$5)^(1/Strategies!$J$5)*(Strategies!$E$5*(1-Strategies!$F$5)),0)</f>
        <v>45.795637658963578</v>
      </c>
      <c r="T99" s="4">
        <f ca="1">(Q99^Strategies!$K$4+R99^Strategies!$K$4)^(1/Strategies!$K$4)</f>
        <v>116.12642684847421</v>
      </c>
      <c r="U99" s="4">
        <f ca="1">Q99^Strategies!$K$4/T99^(Strategies!$K$4-1)</f>
        <v>73.193068193371388</v>
      </c>
      <c r="V99" s="4">
        <f ca="1">R99^Strategies!$K$4/T99^(Strategies!$K$4-1)</f>
        <v>42.933358655102857</v>
      </c>
      <c r="W99" s="4">
        <f ca="1">(T99^Strategies!$K$5+S99^Strategies!$K$5)^(1/Strategies!$K$5)</f>
        <v>156.64975736054379</v>
      </c>
      <c r="X99" s="4">
        <f ca="1">U99*(T99/W99)^(Strategies!$K$5-1)</f>
        <v>71.903264938803403</v>
      </c>
      <c r="Y99" s="4">
        <f ca="1">V99*(T99/W99)^(Strategies!$K$5-1)</f>
        <v>42.176789937740338</v>
      </c>
      <c r="Z99" s="4">
        <f ca="1">S99^Strategies!$K$5/W99^(Strategies!$K$5-1)</f>
        <v>42.56970248399994</v>
      </c>
      <c r="AA99" s="5">
        <f t="shared" ca="1" si="26"/>
        <v>0.13369560314694695</v>
      </c>
      <c r="AB99" s="5">
        <f t="shared" ca="1" si="27"/>
        <v>8.3113262223036166E-2</v>
      </c>
      <c r="AC99" s="5">
        <f t="shared" ca="1" si="28"/>
        <v>7.4571685130436105E-2</v>
      </c>
    </row>
    <row r="100" spans="1:29">
      <c r="A100" s="3">
        <f t="shared" si="20"/>
        <v>97</v>
      </c>
      <c r="B100" s="4">
        <f t="shared" ca="1" si="21"/>
        <v>84</v>
      </c>
      <c r="C100" s="4">
        <f t="shared" ca="1" si="22"/>
        <v>46</v>
      </c>
      <c r="D100" s="4">
        <f t="shared" ca="1" si="23"/>
        <v>46</v>
      </c>
      <c r="E100" s="4">
        <f t="shared" ca="1" si="24"/>
        <v>176</v>
      </c>
      <c r="F100" s="4">
        <f ca="1">EXP((LN(1-AA100)*(LN(Strategies!$E$3)-LN(Strategies!$C$3))+LN(1-Strategies!$F$3)*LN(Strategies!$C$3)-LN(1-Strategies!$D$3)*LN(Strategies!$E$3))/(LN(1-Strategies!$F$3)-LN(1-Strategies!$D$3)))</f>
        <v>159.87783250933765</v>
      </c>
      <c r="G100" s="4">
        <f ca="1">EXP((LN(1-AB100)*(LN(Strategies!$E$4)-LN(Strategies!$C$4))+LN(1-Strategies!$F$4)*LN(Strategies!$C$4)-LN(1-Strategies!$D$4)*LN(Strategies!$E$4))/(LN(1-Strategies!$F$4)-LN(1-Strategies!$D$4)))</f>
        <v>157.48630179451251</v>
      </c>
      <c r="H100" s="4">
        <f ca="1">IF(AC100&lt;=Strategies!$F$5,EXP((LN(1-AC100)*(LN(Strategies!$E$5)-LN(Strategies!$C$5))+LN(1-Strategies!$F$5)*LN(Strategies!$C$5)-LN(1-Strategies!$D$5)*LN(Strategies!$E$5))/(LN(1-Strategies!$F$5)-LN(1-Strategies!$D$5))),EXP((LN(1-AC100)*(LN(Strategies!$G$5)-LN(Strategies!$E$5))+LN(1-Strategies!$H$5)*LN(Strategies!$E$5)-LN(1-Strategies!$F$5)*LN(Strategies!$G$5))/(LN(1-Strategies!$H$5)-LN(1-Strategies!$F$5))))</f>
        <v>170.18253509073656</v>
      </c>
      <c r="I100" s="5">
        <f ca="1">IF(AA100&gt;Strategies!$F$3,Strategies!$F$3,AA100)</f>
        <v>0.13415991121522575</v>
      </c>
      <c r="J100" s="5">
        <f ca="1">IF(AB100&gt;Strategies!$F$4,Strategies!$F$4,AB100)</f>
        <v>8.3544930438104958E-2</v>
      </c>
      <c r="K100" s="5">
        <f ca="1">IF(AC100&gt;Strategies!$H$5,Strategies!$H$5,AC100)</f>
        <v>7.484977196010878E-2</v>
      </c>
      <c r="L100" s="5">
        <f ca="1">IF(F100&gt;=Strategies!$E$3,Strategies!$F$3,0)+IF(AND(F100&gt;=Strategies!$C$3,F100&lt;Strategies!$E$3),Strategies!$D$3,0)</f>
        <v>0.1</v>
      </c>
      <c r="M100" s="5">
        <f ca="1">IF(G100&gt;=Strategies!$E$4,Strategies!$F$4,0)+IF(AND(G100&gt;=Strategies!$C$4,G100&lt;Strategies!$E$4),Strategies!$D$4,0)</f>
        <v>0.05</v>
      </c>
      <c r="N100" s="5">
        <f ca="1">IF(H100&gt;=Strategies!$G$5,Strategies!$H$5,0)+IF(AND(H100&gt;=Strategies!$E$5,H100&lt;Strategies!$G$5),Strategies!$F$5,0)+IF(AND(H100&lt;Strategies!$E$5,H100&gt;=Strategies!$C$5),Strategies!$D$5,0)</f>
        <v>0.04</v>
      </c>
      <c r="O100" s="4">
        <f t="shared" ca="1" si="25"/>
        <v>157.4444111476032</v>
      </c>
      <c r="P100" s="4">
        <f t="shared" ca="1" si="29"/>
        <v>163.46</v>
      </c>
      <c r="Q100" s="4">
        <f ca="1">(B100/Strategies!$C$3)^(1/Strategies!$K$3)*(Strategies!$C$3*(1-Strategies!$D$3))</f>
        <v>76.694794682096713</v>
      </c>
      <c r="R100" s="4">
        <f ca="1">(C100/Strategies!$C$4)^(1/Strategies!$K$4)*(Strategies!$C$4*(1-Strategies!$D$4))</f>
        <v>46.372376530713744</v>
      </c>
      <c r="S100" s="4">
        <f ca="1">IF(D100&lt;=Strategies!$E$5,(D100/Strategies!$C$5)^(1/Strategies!$I$5)*(Strategies!$C$5*(1-Strategies!$D$5)),0)+IF(D100&gt;Strategies!$E$5,(D100/Strategies!$E$5)^(1/Strategies!$J$5)*(Strategies!$E$5*(1-Strategies!$F$5)),0)</f>
        <v>45.795637658963578</v>
      </c>
      <c r="T100" s="4">
        <f ca="1">(Q100^Strategies!$K$4+R100^Strategies!$K$4)^(1/Strategies!$K$4)</f>
        <v>116.93528987831279</v>
      </c>
      <c r="U100" s="4">
        <f ca="1">Q100^Strategies!$K$4/T100^(Strategies!$K$4-1)</f>
        <v>74.026938875104904</v>
      </c>
      <c r="V100" s="4">
        <f ca="1">R100^Strategies!$K$4/T100^(Strategies!$K$4-1)</f>
        <v>42.908351003207919</v>
      </c>
      <c r="W100" s="4">
        <f ca="1">(T100^Strategies!$K$5+S100^Strategies!$K$5)^(1/Strategies!$K$5)</f>
        <v>157.44441114760306</v>
      </c>
      <c r="X100" s="4">
        <f ca="1">U100*(T100/W100)^(Strategies!$K$5-1)</f>
        <v>72.73056745792104</v>
      </c>
      <c r="Y100" s="4">
        <f ca="1">V100*(T100/W100)^(Strategies!$K$5-1)</f>
        <v>42.156933199847174</v>
      </c>
      <c r="Z100" s="4">
        <f ca="1">S100^Strategies!$K$5/W100^(Strategies!$K$5-1)</f>
        <v>42.556910489834998</v>
      </c>
      <c r="AA100" s="5">
        <f t="shared" ca="1" si="26"/>
        <v>0.13415991121522575</v>
      </c>
      <c r="AB100" s="5">
        <f t="shared" ca="1" si="27"/>
        <v>8.3544930438104958E-2</v>
      </c>
      <c r="AC100" s="5">
        <f t="shared" ca="1" si="28"/>
        <v>7.484977196010878E-2</v>
      </c>
    </row>
    <row r="101" spans="1:29">
      <c r="A101" s="3">
        <f t="shared" si="20"/>
        <v>98</v>
      </c>
      <c r="B101" s="4">
        <f t="shared" ca="1" si="21"/>
        <v>84</v>
      </c>
      <c r="C101" s="4">
        <f t="shared" ca="1" si="22"/>
        <v>47</v>
      </c>
      <c r="D101" s="4">
        <f t="shared" ca="1" si="23"/>
        <v>46</v>
      </c>
      <c r="E101" s="4">
        <f t="shared" ca="1" si="24"/>
        <v>177</v>
      </c>
      <c r="F101" s="4">
        <f ca="1">EXP((LN(1-AA101)*(LN(Strategies!$E$3)-LN(Strategies!$C$3))+LN(1-Strategies!$F$3)*LN(Strategies!$C$3)-LN(1-Strategies!$D$3)*LN(Strategies!$E$3))/(LN(1-Strategies!$F$3)-LN(1-Strategies!$D$3)))</f>
        <v>160.84615382735461</v>
      </c>
      <c r="G101" s="4">
        <f ca="1">EXP((LN(1-AB101)*(LN(Strategies!$E$4)-LN(Strategies!$C$4))+LN(1-Strategies!$F$4)*LN(Strategies!$C$4)-LN(1-Strategies!$D$4)*LN(Strategies!$E$4))/(LN(1-Strategies!$F$4)-LN(1-Strategies!$D$4)))</f>
        <v>158.50220027580721</v>
      </c>
      <c r="H101" s="4">
        <f ca="1">IF(AC101&lt;=Strategies!$F$5,EXP((LN(1-AC101)*(LN(Strategies!$E$5)-LN(Strategies!$C$5))+LN(1-Strategies!$F$5)*LN(Strategies!$C$5)-LN(1-Strategies!$D$5)*LN(Strategies!$E$5))/(LN(1-Strategies!$F$5)-LN(1-Strategies!$D$5))),EXP((LN(1-AC101)*(LN(Strategies!$G$5)-LN(Strategies!$E$5))+LN(1-Strategies!$H$5)*LN(Strategies!$E$5)-LN(1-Strategies!$F$5)*LN(Strategies!$G$5))/(LN(1-Strategies!$H$5)-LN(1-Strategies!$F$5))))</f>
        <v>171.15061835834845</v>
      </c>
      <c r="I101" s="5">
        <f ca="1">IF(AA101&gt;Strategies!$F$3,Strategies!$F$3,AA101)</f>
        <v>0.13459093738935157</v>
      </c>
      <c r="J101" s="5">
        <f ca="1">IF(AB101&gt;Strategies!$F$4,Strategies!$F$4,AB101)</f>
        <v>8.4001153391406014E-2</v>
      </c>
      <c r="K101" s="5">
        <f ca="1">IF(AC101&gt;Strategies!$H$5,Strategies!$H$5,AC101)</f>
        <v>7.5143946005312157E-2</v>
      </c>
      <c r="L101" s="5">
        <f ca="1">IF(F101&gt;=Strategies!$E$3,Strategies!$F$3,0)+IF(AND(F101&gt;=Strategies!$C$3,F101&lt;Strategies!$E$3),Strategies!$D$3,0)</f>
        <v>0.1</v>
      </c>
      <c r="M101" s="5">
        <f ca="1">IF(G101&gt;=Strategies!$E$4,Strategies!$F$4,0)+IF(AND(G101&gt;=Strategies!$C$4,G101&lt;Strategies!$E$4),Strategies!$D$4,0)</f>
        <v>0.05</v>
      </c>
      <c r="N101" s="5">
        <f ca="1">IF(H101&gt;=Strategies!$G$5,Strategies!$H$5,0)+IF(AND(H101&gt;=Strategies!$E$5,H101&lt;Strategies!$G$5),Strategies!$F$5,0)+IF(AND(H101&lt;Strategies!$E$5,H101&gt;=Strategies!$C$5),Strategies!$D$5,0)</f>
        <v>0.04</v>
      </c>
      <c r="O101" s="4">
        <f t="shared" ca="1" si="25"/>
        <v>158.28968553365402</v>
      </c>
      <c r="P101" s="4">
        <f t="shared" ca="1" si="29"/>
        <v>164.41</v>
      </c>
      <c r="Q101" s="4">
        <f ca="1">(B101/Strategies!$C$3)^(1/Strategies!$K$3)*(Strategies!$C$3*(1-Strategies!$D$3))</f>
        <v>76.694794682096713</v>
      </c>
      <c r="R101" s="4">
        <f ca="1">(C101/Strategies!$C$4)^(1/Strategies!$K$4)*(Strategies!$C$4*(1-Strategies!$D$4))</f>
        <v>47.301628312834765</v>
      </c>
      <c r="S101" s="4">
        <f ca="1">IF(D101&lt;=Strategies!$E$5,(D101/Strategies!$C$5)^(1/Strategies!$I$5)*(Strategies!$C$5*(1-Strategies!$D$5)),0)+IF(D101&gt;Strategies!$E$5,(D101/Strategies!$E$5)^(1/Strategies!$J$5)*(Strategies!$E$5*(1-Strategies!$F$5)),0)</f>
        <v>45.795637658963578</v>
      </c>
      <c r="T101" s="4">
        <f ca="1">(Q101^Strategies!$K$4+R101^Strategies!$K$4)^(1/Strategies!$K$4)</f>
        <v>117.79558010049047</v>
      </c>
      <c r="U101" s="4">
        <f ca="1">Q101^Strategies!$K$4/T101^(Strategies!$K$4-1)</f>
        <v>73.98140530636249</v>
      </c>
      <c r="V101" s="4">
        <f ca="1">R101^Strategies!$K$4/T101^(Strategies!$K$4-1)</f>
        <v>43.814174794128007</v>
      </c>
      <c r="W101" s="4">
        <f ca="1">(T101^Strategies!$K$5+S101^Strategies!$K$5)^(1/Strategies!$K$5)</f>
        <v>158.28968553365405</v>
      </c>
      <c r="X101" s="4">
        <f ca="1">U101*(T101/W101)^(Strategies!$K$5-1)</f>
        <v>72.694361259294467</v>
      </c>
      <c r="Y101" s="4">
        <f ca="1">V101*(T101/W101)^(Strategies!$K$5-1)</f>
        <v>43.051945790603916</v>
      </c>
      <c r="Z101" s="4">
        <f ca="1">S101^Strategies!$K$5/W101^(Strategies!$K$5-1)</f>
        <v>42.543378483755639</v>
      </c>
      <c r="AA101" s="5">
        <f t="shared" ca="1" si="26"/>
        <v>0.13459093738935157</v>
      </c>
      <c r="AB101" s="5">
        <f t="shared" ca="1" si="27"/>
        <v>8.4001153391406014E-2</v>
      </c>
      <c r="AC101" s="5">
        <f t="shared" ca="1" si="28"/>
        <v>7.5143946005312157E-2</v>
      </c>
    </row>
    <row r="102" spans="1:29">
      <c r="A102" s="3">
        <f t="shared" si="20"/>
        <v>99</v>
      </c>
      <c r="B102" s="4">
        <f t="shared" ca="1" si="21"/>
        <v>84</v>
      </c>
      <c r="C102" s="4">
        <f t="shared" ca="1" si="22"/>
        <v>47</v>
      </c>
      <c r="D102" s="4">
        <f t="shared" ca="1" si="23"/>
        <v>47</v>
      </c>
      <c r="E102" s="4">
        <f t="shared" ca="1" si="24"/>
        <v>178</v>
      </c>
      <c r="F102" s="4">
        <f ca="1">EXP((LN(1-AA102)*(LN(Strategies!$E$3)-LN(Strategies!$C$3))+LN(1-Strategies!$F$3)*LN(Strategies!$C$3)-LN(1-Strategies!$D$3)*LN(Strategies!$E$3))/(LN(1-Strategies!$F$3)-LN(1-Strategies!$D$3)))</f>
        <v>161.48451720688558</v>
      </c>
      <c r="G102" s="4">
        <f ca="1">EXP((LN(1-AB102)*(LN(Strategies!$E$4)-LN(Strategies!$C$4))+LN(1-Strategies!$F$4)*LN(Strategies!$C$4)-LN(1-Strategies!$D$4)*LN(Strategies!$E$4))/(LN(1-Strategies!$F$4)-LN(1-Strategies!$D$4)))</f>
        <v>159.17214590388107</v>
      </c>
      <c r="H102" s="4">
        <f ca="1">IF(AC102&lt;=Strategies!$F$5,EXP((LN(1-AC102)*(LN(Strategies!$E$5)-LN(Strategies!$C$5))+LN(1-Strategies!$F$5)*LN(Strategies!$C$5)-LN(1-Strategies!$D$5)*LN(Strategies!$E$5))/(LN(1-Strategies!$F$5)-LN(1-Strategies!$D$5))),EXP((LN(1-AC102)*(LN(Strategies!$G$5)-LN(Strategies!$E$5))+LN(1-Strategies!$H$5)*LN(Strategies!$E$5)-LN(1-Strategies!$F$5)*LN(Strategies!$G$5))/(LN(1-Strategies!$H$5)-LN(1-Strategies!$F$5))))</f>
        <v>172.15061835834913</v>
      </c>
      <c r="I102" s="5">
        <f ca="1">IF(AA102&gt;Strategies!$F$3,Strategies!$F$3,AA102)</f>
        <v>0.13487355688599167</v>
      </c>
      <c r="J102" s="5">
        <f ca="1">IF(AB102&gt;Strategies!$F$4,Strategies!$F$4,AB102)</f>
        <v>8.4300294160940425E-2</v>
      </c>
      <c r="K102" s="5">
        <f ca="1">IF(AC102&gt;Strategies!$H$5,Strategies!$H$5,AC102)</f>
        <v>7.5445979302324662E-2</v>
      </c>
      <c r="L102" s="5">
        <f ca="1">IF(F102&gt;=Strategies!$E$3,Strategies!$F$3,0)+IF(AND(F102&gt;=Strategies!$C$3,F102&lt;Strategies!$E$3),Strategies!$D$3,0)</f>
        <v>0.1</v>
      </c>
      <c r="M102" s="5">
        <f ca="1">IF(G102&gt;=Strategies!$E$4,Strategies!$F$4,0)+IF(AND(G102&gt;=Strategies!$C$4,G102&lt;Strategies!$E$4),Strategies!$D$4,0)</f>
        <v>0.05</v>
      </c>
      <c r="N102" s="5">
        <f ca="1">IF(H102&gt;=Strategies!$G$5,Strategies!$H$5,0)+IF(AND(H102&gt;=Strategies!$E$5,H102&lt;Strategies!$G$5),Strategies!$F$5,0)+IF(AND(H102&lt;Strategies!$E$5,H102&gt;=Strategies!$C$5),Strategies!$D$5,0)</f>
        <v>0.04</v>
      </c>
      <c r="O102" s="4">
        <f t="shared" ca="1" si="25"/>
        <v>159.16254636880325</v>
      </c>
      <c r="P102" s="4">
        <f t="shared" ca="1" si="29"/>
        <v>165.37</v>
      </c>
      <c r="Q102" s="4">
        <f ca="1">(B102/Strategies!$C$3)^(1/Strategies!$K$3)*(Strategies!$C$3*(1-Strategies!$D$3))</f>
        <v>76.694794682096713</v>
      </c>
      <c r="R102" s="4">
        <f ca="1">(C102/Strategies!$C$4)^(1/Strategies!$K$4)*(Strategies!$C$4*(1-Strategies!$D$4))</f>
        <v>47.301628312834765</v>
      </c>
      <c r="S102" s="4">
        <f ca="1">IF(D102&lt;=Strategies!$E$5,(D102/Strategies!$C$5)^(1/Strategies!$I$5)*(Strategies!$C$5*(1-Strategies!$D$5)),0)+IF(D102&gt;Strategies!$E$5,(D102/Strategies!$E$5)^(1/Strategies!$J$5)*(Strategies!$E$5*(1-Strategies!$F$5)),0)</f>
        <v>46.734810222013721</v>
      </c>
      <c r="T102" s="4">
        <f ca="1">(Q102^Strategies!$K$4+R102^Strategies!$K$4)^(1/Strategies!$K$4)</f>
        <v>117.79558010049047</v>
      </c>
      <c r="U102" s="4">
        <f ca="1">Q102^Strategies!$K$4/T102^(Strategies!$K$4-1)</f>
        <v>73.98140530636249</v>
      </c>
      <c r="V102" s="4">
        <f ca="1">R102^Strategies!$K$4/T102^(Strategies!$K$4-1)</f>
        <v>43.814174794128007</v>
      </c>
      <c r="W102" s="4">
        <f ca="1">(T102^Strategies!$K$5+S102^Strategies!$K$5)^(1/Strategies!$K$5)</f>
        <v>159.16254636880325</v>
      </c>
      <c r="X102" s="4">
        <f ca="1">U102*(T102/W102)^(Strategies!$K$5-1)</f>
        <v>72.670621221576695</v>
      </c>
      <c r="Y102" s="4">
        <f ca="1">V102*(T102/W102)^(Strategies!$K$5-1)</f>
        <v>43.037886174435798</v>
      </c>
      <c r="Z102" s="4">
        <f ca="1">S102^Strategies!$K$5/W102^(Strategies!$K$5-1)</f>
        <v>43.454038972790741</v>
      </c>
      <c r="AA102" s="5">
        <f t="shared" ca="1" si="26"/>
        <v>0.13487355688599167</v>
      </c>
      <c r="AB102" s="5">
        <f t="shared" ca="1" si="27"/>
        <v>8.4300294160940425E-2</v>
      </c>
      <c r="AC102" s="5">
        <f t="shared" ca="1" si="28"/>
        <v>7.5445979302324662E-2</v>
      </c>
    </row>
    <row r="103" spans="1:29">
      <c r="A103" s="3">
        <f t="shared" si="20"/>
        <v>100</v>
      </c>
      <c r="B103" s="4">
        <f t="shared" ca="1" si="21"/>
        <v>84</v>
      </c>
      <c r="C103" s="4">
        <f t="shared" ca="1" si="22"/>
        <v>47</v>
      </c>
      <c r="D103" s="4">
        <f t="shared" ca="1" si="23"/>
        <v>48</v>
      </c>
      <c r="E103" s="4">
        <f t="shared" ca="1" si="24"/>
        <v>179</v>
      </c>
      <c r="F103" s="4">
        <f ca="1">EXP((LN(1-AA103)*(LN(Strategies!$E$3)-LN(Strategies!$C$3))+LN(1-Strategies!$F$3)*LN(Strategies!$C$3)-LN(1-Strategies!$D$3)*LN(Strategies!$E$3))/(LN(1-Strategies!$F$3)-LN(1-Strategies!$D$3)))</f>
        <v>162.1216946738586</v>
      </c>
      <c r="G103" s="4">
        <f ca="1">EXP((LN(1-AB103)*(LN(Strategies!$E$4)-LN(Strategies!$C$4))+LN(1-Strategies!$F$4)*LN(Strategies!$C$4)-LN(1-Strategies!$D$4)*LN(Strategies!$E$4))/(LN(1-Strategies!$F$4)-LN(1-Strategies!$D$4)))</f>
        <v>159.84101825592123</v>
      </c>
      <c r="H103" s="4">
        <f ca="1">IF(AC103&lt;=Strategies!$F$5,EXP((LN(1-AC103)*(LN(Strategies!$E$5)-LN(Strategies!$C$5))+LN(1-Strategies!$F$5)*LN(Strategies!$C$5)-LN(1-Strategies!$D$5)*LN(Strategies!$E$5))/(LN(1-Strategies!$F$5)-LN(1-Strategies!$D$5))),EXP((LN(1-AC103)*(LN(Strategies!$G$5)-LN(Strategies!$E$5))+LN(1-Strategies!$H$5)*LN(Strategies!$E$5)-LN(1-Strategies!$F$5)*LN(Strategies!$G$5))/(LN(1-Strategies!$H$5)-LN(1-Strategies!$F$5))))</f>
        <v>173.15061835834931</v>
      </c>
      <c r="I103" s="5">
        <f ca="1">IF(AA103&gt;Strategies!$F$3,Strategies!$F$3,AA103)</f>
        <v>0.13515444793314635</v>
      </c>
      <c r="J103" s="5">
        <f ca="1">IF(AB103&gt;Strategies!$F$4,Strategies!$F$4,AB103)</f>
        <v>8.4597605439886703E-2</v>
      </c>
      <c r="K103" s="5">
        <f ca="1">IF(AC103&gt;Strategies!$H$5,Strategies!$H$5,AC103)</f>
        <v>7.5746165418576261E-2</v>
      </c>
      <c r="L103" s="5">
        <f ca="1">IF(F103&gt;=Strategies!$E$3,Strategies!$F$3,0)+IF(AND(F103&gt;=Strategies!$C$3,F103&lt;Strategies!$E$3),Strategies!$D$3,0)</f>
        <v>0.1</v>
      </c>
      <c r="M103" s="5">
        <f ca="1">IF(G103&gt;=Strategies!$E$4,Strategies!$F$4,0)+IF(AND(G103&gt;=Strategies!$C$4,G103&lt;Strategies!$E$4),Strategies!$D$4,0)</f>
        <v>0.05</v>
      </c>
      <c r="N103" s="5">
        <f ca="1">IF(H103&gt;=Strategies!$G$5,Strategies!$H$5,0)+IF(AND(H103&gt;=Strategies!$E$5,H103&lt;Strategies!$G$5),Strategies!$F$5,0)+IF(AND(H103&lt;Strategies!$E$5,H103&gt;=Strategies!$C$5),Strategies!$D$5,0)</f>
        <v>0.04</v>
      </c>
      <c r="O103" s="4">
        <f t="shared" ca="1" si="25"/>
        <v>160.03512297784937</v>
      </c>
      <c r="P103" s="4">
        <f t="shared" ca="1" si="29"/>
        <v>166.32999999999998</v>
      </c>
      <c r="Q103" s="4">
        <f ca="1">(B103/Strategies!$C$3)^(1/Strategies!$K$3)*(Strategies!$C$3*(1-Strategies!$D$3))</f>
        <v>76.694794682096713</v>
      </c>
      <c r="R103" s="4">
        <f ca="1">(C103/Strategies!$C$4)^(1/Strategies!$K$4)*(Strategies!$C$4*(1-Strategies!$D$4))</f>
        <v>47.301628312834765</v>
      </c>
      <c r="S103" s="4">
        <f ca="1">IF(D103&lt;=Strategies!$E$5,(D103/Strategies!$C$5)^(1/Strategies!$I$5)*(Strategies!$C$5*(1-Strategies!$D$5)),0)+IF(D103&gt;Strategies!$E$5,(D103/Strategies!$E$5)^(1/Strategies!$J$5)*(Strategies!$E$5*(1-Strategies!$F$5)),0)</f>
        <v>47.672863043107434</v>
      </c>
      <c r="T103" s="4">
        <f ca="1">(Q103^Strategies!$K$4+R103^Strategies!$K$4)^(1/Strategies!$K$4)</f>
        <v>117.79558010049047</v>
      </c>
      <c r="U103" s="4">
        <f ca="1">Q103^Strategies!$K$4/T103^(Strategies!$K$4-1)</f>
        <v>73.98140530636249</v>
      </c>
      <c r="V103" s="4">
        <f ca="1">R103^Strategies!$K$4/T103^(Strategies!$K$4-1)</f>
        <v>43.814174794128007</v>
      </c>
      <c r="W103" s="4">
        <f ca="1">(T103^Strategies!$K$5+S103^Strategies!$K$5)^(1/Strategies!$K$5)</f>
        <v>160.03512297784931</v>
      </c>
      <c r="X103" s="4">
        <f ca="1">U103*(T103/W103)^(Strategies!$K$5-1)</f>
        <v>72.647026373615702</v>
      </c>
      <c r="Y103" s="4">
        <f ca="1">V103*(T103/W103)^(Strategies!$K$5-1)</f>
        <v>43.023912544325327</v>
      </c>
      <c r="Z103" s="4">
        <f ca="1">S103^Strategies!$K$5/W103^(Strategies!$K$5-1)</f>
        <v>44.364184059908339</v>
      </c>
      <c r="AA103" s="5">
        <f t="shared" ca="1" si="26"/>
        <v>0.13515444793314635</v>
      </c>
      <c r="AB103" s="5">
        <f t="shared" ca="1" si="27"/>
        <v>8.4597605439886703E-2</v>
      </c>
      <c r="AC103" s="5">
        <f t="shared" ca="1" si="28"/>
        <v>7.5746165418576261E-2</v>
      </c>
    </row>
    <row r="104" spans="1:29">
      <c r="A104" s="3">
        <f t="shared" si="20"/>
        <v>101</v>
      </c>
      <c r="B104" s="4">
        <f t="shared" ca="1" si="21"/>
        <v>84</v>
      </c>
      <c r="C104" s="4">
        <f t="shared" ca="1" si="22"/>
        <v>47</v>
      </c>
      <c r="D104" s="4">
        <f t="shared" ca="1" si="23"/>
        <v>49</v>
      </c>
      <c r="E104" s="4">
        <f t="shared" ca="1" si="24"/>
        <v>180</v>
      </c>
      <c r="F104" s="4">
        <f ca="1">EXP((LN(1-AA104)*(LN(Strategies!$E$3)-LN(Strategies!$C$3))+LN(1-Strategies!$F$3)*LN(Strategies!$C$3)-LN(1-Strategies!$D$3)*LN(Strategies!$E$3))/(LN(1-Strategies!$F$3)-LN(1-Strategies!$D$3)))</f>
        <v>162.75769526146047</v>
      </c>
      <c r="G104" s="4">
        <f ca="1">EXP((LN(1-AB104)*(LN(Strategies!$E$4)-LN(Strategies!$C$4))+LN(1-Strategies!$F$4)*LN(Strategies!$C$4)-LN(1-Strategies!$D$4)*LN(Strategies!$E$4))/(LN(1-Strategies!$F$4)-LN(1-Strategies!$D$4)))</f>
        <v>160.50882523508079</v>
      </c>
      <c r="H104" s="4">
        <f ca="1">IF(AC104&lt;=Strategies!$F$5,EXP((LN(1-AC104)*(LN(Strategies!$E$5)-LN(Strategies!$C$5))+LN(1-Strategies!$F$5)*LN(Strategies!$C$5)-LN(1-Strategies!$D$5)*LN(Strategies!$E$5))/(LN(1-Strategies!$F$5)-LN(1-Strategies!$D$5))),EXP((LN(1-AC104)*(LN(Strategies!$G$5)-LN(Strategies!$E$5))+LN(1-Strategies!$H$5)*LN(Strategies!$E$5)-LN(1-Strategies!$F$5)*LN(Strategies!$G$5))/(LN(1-Strategies!$H$5)-LN(1-Strategies!$F$5))))</f>
        <v>174.15061835834999</v>
      </c>
      <c r="I104" s="5">
        <f ca="1">IF(AA104&gt;Strategies!$F$3,Strategies!$F$3,AA104)</f>
        <v>0.13543363099293837</v>
      </c>
      <c r="J104" s="5">
        <f ca="1">IF(AB104&gt;Strategies!$F$4,Strategies!$F$4,AB104)</f>
        <v>8.4893108886534896E-2</v>
      </c>
      <c r="K104" s="5">
        <f ca="1">IF(AC104&gt;Strategies!$H$5,Strategies!$H$5,AC104)</f>
        <v>7.6044526221781483E-2</v>
      </c>
      <c r="L104" s="5">
        <f ca="1">IF(F104&gt;=Strategies!$E$3,Strategies!$F$3,0)+IF(AND(F104&gt;=Strategies!$C$3,F104&lt;Strategies!$E$3),Strategies!$D$3,0)</f>
        <v>0.1</v>
      </c>
      <c r="M104" s="5">
        <f ca="1">IF(G104&gt;=Strategies!$E$4,Strategies!$F$4,0)+IF(AND(G104&gt;=Strategies!$C$4,G104&lt;Strategies!$E$4),Strategies!$D$4,0)</f>
        <v>0.05</v>
      </c>
      <c r="N104" s="5">
        <f ca="1">IF(H104&gt;=Strategies!$G$5,Strategies!$H$5,0)+IF(AND(H104&gt;=Strategies!$E$5,H104&lt;Strategies!$G$5),Strategies!$F$5,0)+IF(AND(H104&lt;Strategies!$E$5,H104&gt;=Strategies!$C$5),Strategies!$D$5,0)</f>
        <v>0.04</v>
      </c>
      <c r="O104" s="4">
        <f t="shared" ca="1" si="25"/>
        <v>160.90741709405876</v>
      </c>
      <c r="P104" s="4">
        <f t="shared" ca="1" si="29"/>
        <v>167.29</v>
      </c>
      <c r="Q104" s="4">
        <f ca="1">(B104/Strategies!$C$3)^(1/Strategies!$K$3)*(Strategies!$C$3*(1-Strategies!$D$3))</f>
        <v>76.694794682096713</v>
      </c>
      <c r="R104" s="4">
        <f ca="1">(C104/Strategies!$C$4)^(1/Strategies!$K$4)*(Strategies!$C$4*(1-Strategies!$D$4))</f>
        <v>47.301628312834765</v>
      </c>
      <c r="S104" s="4">
        <f ca="1">IF(D104&lt;=Strategies!$E$5,(D104/Strategies!$C$5)^(1/Strategies!$I$5)*(Strategies!$C$5*(1-Strategies!$D$5)),0)+IF(D104&gt;Strategies!$E$5,(D104/Strategies!$E$5)^(1/Strategies!$J$5)*(Strategies!$E$5*(1-Strategies!$F$5)),0)</f>
        <v>48.609820747312646</v>
      </c>
      <c r="T104" s="4">
        <f ca="1">(Q104^Strategies!$K$4+R104^Strategies!$K$4)^(1/Strategies!$K$4)</f>
        <v>117.79558010049047</v>
      </c>
      <c r="U104" s="4">
        <f ca="1">Q104^Strategies!$K$4/T104^(Strategies!$K$4-1)</f>
        <v>73.98140530636249</v>
      </c>
      <c r="V104" s="4">
        <f ca="1">R104^Strategies!$K$4/T104^(Strategies!$K$4-1)</f>
        <v>43.814174794128007</v>
      </c>
      <c r="W104" s="4">
        <f ca="1">(T104^Strategies!$K$5+S104^Strategies!$K$5)^(1/Strategies!$K$5)</f>
        <v>160.90741709405864</v>
      </c>
      <c r="X104" s="4">
        <f ca="1">U104*(T104/W104)^(Strategies!$K$5-1)</f>
        <v>72.623574996593177</v>
      </c>
      <c r="Y104" s="4">
        <f ca="1">V104*(T104/W104)^(Strategies!$K$5-1)</f>
        <v>43.01002388233286</v>
      </c>
      <c r="Z104" s="4">
        <f ca="1">S104^Strategies!$K$5/W104^(Strategies!$K$5-1)</f>
        <v>45.273818215132707</v>
      </c>
      <c r="AA104" s="5">
        <f t="shared" ca="1" si="26"/>
        <v>0.13543363099293837</v>
      </c>
      <c r="AB104" s="5">
        <f t="shared" ca="1" si="27"/>
        <v>8.4893108886534896E-2</v>
      </c>
      <c r="AC104" s="5">
        <f t="shared" ca="1" si="28"/>
        <v>7.6044526221781483E-2</v>
      </c>
    </row>
    <row r="105" spans="1:29">
      <c r="A105" s="3">
        <f t="shared" si="20"/>
        <v>102</v>
      </c>
      <c r="B105" s="4">
        <f t="shared" ca="1" si="21"/>
        <v>85</v>
      </c>
      <c r="C105" s="4">
        <f t="shared" ca="1" si="22"/>
        <v>47</v>
      </c>
      <c r="D105" s="4">
        <f t="shared" ca="1" si="23"/>
        <v>49</v>
      </c>
      <c r="E105" s="4">
        <f t="shared" ca="1" si="24"/>
        <v>181</v>
      </c>
      <c r="F105" s="4">
        <f ca="1">EXP((LN(1-AA105)*(LN(Strategies!$E$3)-LN(Strategies!$C$3))+LN(1-Strategies!$F$3)*LN(Strategies!$C$3)-LN(1-Strategies!$D$3)*LN(Strategies!$E$3))/(LN(1-Strategies!$F$3)-LN(1-Strategies!$D$3)))</f>
        <v>163.79562403523539</v>
      </c>
      <c r="G105" s="4">
        <f ca="1">EXP((LN(1-AB105)*(LN(Strategies!$E$4)-LN(Strategies!$C$4))+LN(1-Strategies!$F$4)*LN(Strategies!$C$4)-LN(1-Strategies!$D$4)*LN(Strategies!$E$4))/(LN(1-Strategies!$F$4)-LN(1-Strategies!$D$4)))</f>
        <v>161.46463427403026</v>
      </c>
      <c r="H105" s="4">
        <f ca="1">IF(AC105&lt;=Strategies!$F$5,EXP((LN(1-AC105)*(LN(Strategies!$E$5)-LN(Strategies!$C$5))+LN(1-Strategies!$F$5)*LN(Strategies!$C$5)-LN(1-Strategies!$D$5)*LN(Strategies!$E$5))/(LN(1-Strategies!$F$5)-LN(1-Strategies!$D$5))),EXP((LN(1-AC105)*(LN(Strategies!$G$5)-LN(Strategies!$E$5))+LN(1-Strategies!$H$5)*LN(Strategies!$E$5)-LN(1-Strategies!$F$5)*LN(Strategies!$G$5))/(LN(1-Strategies!$H$5)-LN(1-Strategies!$F$5))))</f>
        <v>175.06006858021689</v>
      </c>
      <c r="I105" s="5">
        <f ca="1">IF(AA105&gt;Strategies!$F$3,Strategies!$F$3,AA105)</f>
        <v>0.13588672062903562</v>
      </c>
      <c r="J105" s="5">
        <f ca="1">IF(AB105&gt;Strategies!$F$4,Strategies!$F$4,AB105)</f>
        <v>8.5313755961240245E-2</v>
      </c>
      <c r="K105" s="5">
        <f ca="1">IF(AC105&gt;Strategies!$H$5,Strategies!$H$5,AC105)</f>
        <v>7.6314303745922407E-2</v>
      </c>
      <c r="L105" s="5">
        <f ca="1">IF(F105&gt;=Strategies!$E$3,Strategies!$F$3,0)+IF(AND(F105&gt;=Strategies!$C$3,F105&lt;Strategies!$E$3),Strategies!$D$3,0)</f>
        <v>0.1</v>
      </c>
      <c r="M105" s="5">
        <f ca="1">IF(G105&gt;=Strategies!$E$4,Strategies!$F$4,0)+IF(AND(G105&gt;=Strategies!$C$4,G105&lt;Strategies!$E$4),Strategies!$D$4,0)</f>
        <v>0.05</v>
      </c>
      <c r="N105" s="5">
        <f ca="1">IF(H105&gt;=Strategies!$G$5,Strategies!$H$5,0)+IF(AND(H105&gt;=Strategies!$E$5,H105&lt;Strategies!$G$5),Strategies!$F$5,0)+IF(AND(H105&lt;Strategies!$E$5,H105&gt;=Strategies!$C$5),Strategies!$D$5,0)</f>
        <v>0.04</v>
      </c>
      <c r="O105" s="4">
        <f t="shared" ca="1" si="25"/>
        <v>161.70048133280349</v>
      </c>
      <c r="P105" s="4">
        <f t="shared" ca="1" si="29"/>
        <v>168.19</v>
      </c>
      <c r="Q105" s="4">
        <f ca="1">(B105/Strategies!$C$3)^(1/Strategies!$K$3)*(Strategies!$C$3*(1-Strategies!$D$3))</f>
        <v>77.532127809043729</v>
      </c>
      <c r="R105" s="4">
        <f ca="1">(C105/Strategies!$C$4)^(1/Strategies!$K$4)*(Strategies!$C$4*(1-Strategies!$D$4))</f>
        <v>47.301628312834765</v>
      </c>
      <c r="S105" s="4">
        <f ca="1">IF(D105&lt;=Strategies!$E$5,(D105/Strategies!$C$5)^(1/Strategies!$I$5)*(Strategies!$C$5*(1-Strategies!$D$5)),0)+IF(D105&gt;Strategies!$E$5,(D105/Strategies!$E$5)^(1/Strategies!$J$5)*(Strategies!$E$5*(1-Strategies!$F$5)),0)</f>
        <v>48.609820747312646</v>
      </c>
      <c r="T105" s="4">
        <f ca="1">(Q105^Strategies!$K$4+R105^Strategies!$K$4)^(1/Strategies!$K$4)</f>
        <v>118.60342601291347</v>
      </c>
      <c r="U105" s="4">
        <f ca="1">Q105^Strategies!$K$4/T105^(Strategies!$K$4-1)</f>
        <v>74.814380115301915</v>
      </c>
      <c r="V105" s="4">
        <f ca="1">R105^Strategies!$K$4/T105^(Strategies!$K$4-1)</f>
        <v>43.789045897611572</v>
      </c>
      <c r="W105" s="4">
        <f ca="1">(T105^Strategies!$K$5+S105^Strategies!$K$5)^(1/Strategies!$K$5)</f>
        <v>161.70048133280349</v>
      </c>
      <c r="X105" s="4">
        <f ca="1">U105*(T105/W105)^(Strategies!$K$5-1)</f>
        <v>73.449628746531971</v>
      </c>
      <c r="Y105" s="4">
        <f ca="1">V105*(T105/W105)^(Strategies!$K$5-1)</f>
        <v>42.99025346982171</v>
      </c>
      <c r="Z105" s="4">
        <f ca="1">S105^Strategies!$K$5/W105^(Strategies!$K$5-1)</f>
        <v>45.260599116449804</v>
      </c>
      <c r="AA105" s="5">
        <f t="shared" ca="1" si="26"/>
        <v>0.13588672062903562</v>
      </c>
      <c r="AB105" s="5">
        <f t="shared" ca="1" si="27"/>
        <v>8.5313755961240245E-2</v>
      </c>
      <c r="AC105" s="5">
        <f t="shared" ca="1" si="28"/>
        <v>7.6314303745922407E-2</v>
      </c>
    </row>
    <row r="106" spans="1:29">
      <c r="A106" s="3">
        <f t="shared" si="20"/>
        <v>103</v>
      </c>
      <c r="B106" s="4">
        <f t="shared" ca="1" si="21"/>
        <v>85</v>
      </c>
      <c r="C106" s="4">
        <f t="shared" ca="1" si="22"/>
        <v>48</v>
      </c>
      <c r="D106" s="4">
        <f t="shared" ca="1" si="23"/>
        <v>49</v>
      </c>
      <c r="E106" s="4">
        <f t="shared" ca="1" si="24"/>
        <v>182</v>
      </c>
      <c r="F106" s="4">
        <f ca="1">EXP((LN(1-AA106)*(LN(Strategies!$E$3)-LN(Strategies!$C$3))+LN(1-Strategies!$F$3)*LN(Strategies!$C$3)-LN(1-Strategies!$D$3)*LN(Strategies!$E$3))/(LN(1-Strategies!$F$3)-LN(1-Strategies!$D$3)))</f>
        <v>164.76434756154674</v>
      </c>
      <c r="G106" s="4">
        <f ca="1">EXP((LN(1-AB106)*(LN(Strategies!$E$4)-LN(Strategies!$C$4))+LN(1-Strategies!$F$4)*LN(Strategies!$C$4)-LN(1-Strategies!$D$4)*LN(Strategies!$E$4))/(LN(1-Strategies!$F$4)-LN(1-Strategies!$D$4)))</f>
        <v>162.48170054635983</v>
      </c>
      <c r="H106" s="4">
        <f ca="1">IF(AC106&lt;=Strategies!$F$5,EXP((LN(1-AC106)*(LN(Strategies!$E$5)-LN(Strategies!$C$5))+LN(1-Strategies!$F$5)*LN(Strategies!$C$5)-LN(1-Strategies!$D$5)*LN(Strategies!$E$5))/(LN(1-Strategies!$F$5)-LN(1-Strategies!$D$5))),EXP((LN(1-AC106)*(LN(Strategies!$G$5)-LN(Strategies!$E$5))+LN(1-Strategies!$H$5)*LN(Strategies!$E$5)-LN(1-Strategies!$F$5)*LN(Strategies!$G$5))/(LN(1-Strategies!$H$5)-LN(1-Strategies!$F$5))))</f>
        <v>176.02781666371627</v>
      </c>
      <c r="I106" s="5">
        <f ca="1">IF(AA106&gt;Strategies!$F$3,Strategies!$F$3,AA106)</f>
        <v>0.13630680473412404</v>
      </c>
      <c r="J106" s="5">
        <f ca="1">IF(AB106&gt;Strategies!$F$4,Strategies!$F$4,AB106)</f>
        <v>8.5758425845891662E-2</v>
      </c>
      <c r="K106" s="5">
        <f ca="1">IF(AC106&gt;Strategies!$H$5,Strategies!$H$5,AC106)</f>
        <v>7.6599753993086162E-2</v>
      </c>
      <c r="L106" s="5">
        <f ca="1">IF(F106&gt;=Strategies!$E$3,Strategies!$F$3,0)+IF(AND(F106&gt;=Strategies!$C$3,F106&lt;Strategies!$E$3),Strategies!$D$3,0)</f>
        <v>0.1</v>
      </c>
      <c r="M106" s="5">
        <f ca="1">IF(G106&gt;=Strategies!$E$4,Strategies!$F$4,0)+IF(AND(G106&gt;=Strategies!$C$4,G106&lt;Strategies!$E$4),Strategies!$D$4,0)</f>
        <v>0.05</v>
      </c>
      <c r="N106" s="5">
        <f ca="1">IF(H106&gt;=Strategies!$G$5,Strategies!$H$5,0)+IF(AND(H106&gt;=Strategies!$E$5,H106&lt;Strategies!$G$5),Strategies!$F$5,0)+IF(AND(H106&lt;Strategies!$E$5,H106&gt;=Strategies!$C$5),Strategies!$D$5,0)</f>
        <v>0.04</v>
      </c>
      <c r="O106" s="4">
        <f t="shared" ca="1" si="25"/>
        <v>162.54412921133545</v>
      </c>
      <c r="P106" s="4">
        <f t="shared" ca="1" si="29"/>
        <v>169.14</v>
      </c>
      <c r="Q106" s="4">
        <f ca="1">(B106/Strategies!$C$3)^(1/Strategies!$K$3)*(Strategies!$C$3*(1-Strategies!$D$3))</f>
        <v>77.532127809043729</v>
      </c>
      <c r="R106" s="4">
        <f ca="1">(C106/Strategies!$C$4)^(1/Strategies!$K$4)*(Strategies!$C$4*(1-Strategies!$D$4))</f>
        <v>48.22935015151824</v>
      </c>
      <c r="S106" s="4">
        <f ca="1">IF(D106&lt;=Strategies!$E$5,(D106/Strategies!$C$5)^(1/Strategies!$I$5)*(Strategies!$C$5*(1-Strategies!$D$5)),0)+IF(D106&gt;Strategies!$E$5,(D106/Strategies!$E$5)^(1/Strategies!$J$5)*(Strategies!$E$5*(1-Strategies!$F$5)),0)</f>
        <v>48.609820747312646</v>
      </c>
      <c r="T106" s="4">
        <f ca="1">(Q106^Strategies!$K$4+R106^Strategies!$K$4)^(1/Strategies!$K$4)</f>
        <v>119.46269799559806</v>
      </c>
      <c r="U106" s="4">
        <f ca="1">Q106^Strategies!$K$4/T106^(Strategies!$K$4-1)</f>
        <v>74.769060394927621</v>
      </c>
      <c r="V106" s="4">
        <f ca="1">R106^Strategies!$K$4/T106^(Strategies!$K$4-1)</f>
        <v>44.693637600670499</v>
      </c>
      <c r="W106" s="4">
        <f ca="1">(T106^Strategies!$K$5+S106^Strategies!$K$5)^(1/Strategies!$K$5)</f>
        <v>162.54412921133553</v>
      </c>
      <c r="X106" s="4">
        <f ca="1">U106*(T106/W106)^(Strategies!$K$5-1)</f>
        <v>73.413921597599455</v>
      </c>
      <c r="Y106" s="4">
        <f ca="1">V106*(T106/W106)^(Strategies!$K$5-1)</f>
        <v>43.8835955593972</v>
      </c>
      <c r="Z106" s="4">
        <f ca="1">S106^Strategies!$K$5/W106^(Strategies!$K$5-1)</f>
        <v>45.246612054338776</v>
      </c>
      <c r="AA106" s="5">
        <f t="shared" ca="1" si="26"/>
        <v>0.13630680473412404</v>
      </c>
      <c r="AB106" s="5">
        <f t="shared" ca="1" si="27"/>
        <v>8.5758425845891662E-2</v>
      </c>
      <c r="AC106" s="5">
        <f t="shared" ca="1" si="28"/>
        <v>7.6599753993086162E-2</v>
      </c>
    </row>
    <row r="107" spans="1:29">
      <c r="A107" s="3">
        <f t="shared" si="20"/>
        <v>104</v>
      </c>
      <c r="B107" s="4">
        <f t="shared" ca="1" si="21"/>
        <v>86</v>
      </c>
      <c r="C107" s="4">
        <f t="shared" ca="1" si="22"/>
        <v>48</v>
      </c>
      <c r="D107" s="4">
        <f t="shared" ca="1" si="23"/>
        <v>49</v>
      </c>
      <c r="E107" s="4">
        <f t="shared" ca="1" si="24"/>
        <v>183</v>
      </c>
      <c r="F107" s="4">
        <f ca="1">EXP((LN(1-AA107)*(LN(Strategies!$E$3)-LN(Strategies!$C$3))+LN(1-Strategies!$F$3)*LN(Strategies!$C$3)-LN(1-Strategies!$D$3)*LN(Strategies!$E$3))/(LN(1-Strategies!$F$3)-LN(1-Strategies!$D$3)))</f>
        <v>165.80197410465738</v>
      </c>
      <c r="G107" s="4">
        <f ca="1">EXP((LN(1-AB107)*(LN(Strategies!$E$4)-LN(Strategies!$C$4))+LN(1-Strategies!$F$4)*LN(Strategies!$C$4)-LN(1-Strategies!$D$4)*LN(Strategies!$E$4))/(LN(1-Strategies!$F$4)-LN(1-Strategies!$D$4)))</f>
        <v>163.43709873911558</v>
      </c>
      <c r="H107" s="4">
        <f ca="1">IF(AC107&lt;=Strategies!$F$5,EXP((LN(1-AC107)*(LN(Strategies!$E$5)-LN(Strategies!$C$5))+LN(1-Strategies!$F$5)*LN(Strategies!$C$5)-LN(1-Strategies!$D$5)*LN(Strategies!$E$5))/(LN(1-Strategies!$F$5)-LN(1-Strategies!$D$5))),EXP((LN(1-AC107)*(LN(Strategies!$G$5)-LN(Strategies!$E$5))+LN(1-Strategies!$H$5)*LN(Strategies!$E$5)-LN(1-Strategies!$F$5)*LN(Strategies!$G$5))/(LN(1-Strategies!$H$5)-LN(1-Strategies!$F$5))))</f>
        <v>176.93689616863813</v>
      </c>
      <c r="I107" s="5">
        <f ca="1">IF(AA107&gt;Strategies!$F$3,Strategies!$F$3,AA107)</f>
        <v>0.1367538131349767</v>
      </c>
      <c r="J107" s="5">
        <f ca="1">IF(AB107&gt;Strategies!$F$4,Strategies!$F$4,AB107)</f>
        <v>8.6173410634063252E-2</v>
      </c>
      <c r="K107" s="5">
        <f ca="1">IF(AC107&gt;Strategies!$H$5,Strategies!$H$5,AC107)</f>
        <v>7.6866393536062061E-2</v>
      </c>
      <c r="L107" s="5">
        <f ca="1">IF(F107&gt;=Strategies!$E$3,Strategies!$F$3,0)+IF(AND(F107&gt;=Strategies!$C$3,F107&lt;Strategies!$E$3),Strategies!$D$3,0)</f>
        <v>0.1</v>
      </c>
      <c r="M107" s="5">
        <f ca="1">IF(G107&gt;=Strategies!$E$4,Strategies!$F$4,0)+IF(AND(G107&gt;=Strategies!$C$4,G107&lt;Strategies!$E$4),Strategies!$D$4,0)</f>
        <v>0.05</v>
      </c>
      <c r="N107" s="5">
        <f ca="1">IF(H107&gt;=Strategies!$G$5,Strategies!$H$5,0)+IF(AND(H107&gt;=Strategies!$E$5,H107&lt;Strategies!$G$5),Strategies!$F$5,0)+IF(AND(H107&lt;Strategies!$E$5,H107&gt;=Strategies!$C$5),Strategies!$D$5,0)</f>
        <v>0.04</v>
      </c>
      <c r="O107" s="4">
        <f t="shared" ca="1" si="25"/>
        <v>163.33639507668994</v>
      </c>
      <c r="P107" s="4">
        <f t="shared" ca="1" si="29"/>
        <v>170.04</v>
      </c>
      <c r="Q107" s="4">
        <f ca="1">(B107/Strategies!$C$3)^(1/Strategies!$K$3)*(Strategies!$C$3*(1-Strategies!$D$3))</f>
        <v>78.368648977486231</v>
      </c>
      <c r="R107" s="4">
        <f ca="1">(C107/Strategies!$C$4)^(1/Strategies!$K$4)*(Strategies!$C$4*(1-Strategies!$D$4))</f>
        <v>48.22935015151824</v>
      </c>
      <c r="S107" s="4">
        <f ca="1">IF(D107&lt;=Strategies!$E$5,(D107/Strategies!$C$5)^(1/Strategies!$I$5)*(Strategies!$C$5*(1-Strategies!$D$5)),0)+IF(D107&gt;Strategies!$E$5,(D107/Strategies!$E$5)^(1/Strategies!$J$5)*(Strategies!$E$5*(1-Strategies!$F$5)),0)</f>
        <v>48.609820747312646</v>
      </c>
      <c r="T107" s="4">
        <f ca="1">(Q107^Strategies!$K$4+R107^Strategies!$K$4)^(1/Strategies!$K$4)</f>
        <v>120.26954332910933</v>
      </c>
      <c r="U107" s="4">
        <f ca="1">Q107^Strategies!$K$4/T107^(Strategies!$K$4-1)</f>
        <v>75.60115142036247</v>
      </c>
      <c r="V107" s="4">
        <f ca="1">R107^Strategies!$K$4/T107^(Strategies!$K$4-1)</f>
        <v>44.668391908746862</v>
      </c>
      <c r="W107" s="4">
        <f ca="1">(T107^Strategies!$K$5+S107^Strategies!$K$5)^(1/Strategies!$K$5)</f>
        <v>163.33639507668994</v>
      </c>
      <c r="X107" s="4">
        <f ca="1">U107*(T107/W107)^(Strategies!$K$5-1)</f>
        <v>74.239172070392002</v>
      </c>
      <c r="Y107" s="4">
        <f ca="1">V107*(T107/W107)^(Strategies!$K$5-1)</f>
        <v>43.863676289564964</v>
      </c>
      <c r="Z107" s="4">
        <f ca="1">S107^Strategies!$K$5/W107^(Strategies!$K$5-1)</f>
        <v>45.23354671673296</v>
      </c>
      <c r="AA107" s="5">
        <f t="shared" ca="1" si="26"/>
        <v>0.1367538131349767</v>
      </c>
      <c r="AB107" s="5">
        <f t="shared" ca="1" si="27"/>
        <v>8.6173410634063252E-2</v>
      </c>
      <c r="AC107" s="5">
        <f t="shared" ca="1" si="28"/>
        <v>7.6866393536062061E-2</v>
      </c>
    </row>
    <row r="108" spans="1:29">
      <c r="A108" s="3">
        <f t="shared" si="20"/>
        <v>105</v>
      </c>
      <c r="B108" s="4">
        <f t="shared" ca="1" si="21"/>
        <v>86</v>
      </c>
      <c r="C108" s="4">
        <f t="shared" ca="1" si="22"/>
        <v>49</v>
      </c>
      <c r="D108" s="4">
        <f t="shared" ca="1" si="23"/>
        <v>49</v>
      </c>
      <c r="E108" s="4">
        <f t="shared" ca="1" si="24"/>
        <v>184</v>
      </c>
      <c r="F108" s="4">
        <f ca="1">EXP((LN(1-AA108)*(LN(Strategies!$E$3)-LN(Strategies!$C$3))+LN(1-Strategies!$F$3)*LN(Strategies!$C$3)-LN(1-Strategies!$D$3)*LN(Strategies!$E$3))/(LN(1-Strategies!$F$3)-LN(1-Strategies!$D$3)))</f>
        <v>166.77038358028921</v>
      </c>
      <c r="G108" s="4">
        <f ca="1">EXP((LN(1-AB108)*(LN(Strategies!$E$4)-LN(Strategies!$C$4))+LN(1-Strategies!$F$4)*LN(Strategies!$C$4)-LN(1-Strategies!$D$4)*LN(Strategies!$E$4))/(LN(1-Strategies!$F$4)-LN(1-Strategies!$D$4)))</f>
        <v>164.4537997000848</v>
      </c>
      <c r="H108" s="4">
        <f ca="1">IF(AC108&lt;=Strategies!$F$5,EXP((LN(1-AC108)*(LN(Strategies!$E$5)-LN(Strategies!$C$5))+LN(1-Strategies!$F$5)*LN(Strategies!$C$5)-LN(1-Strategies!$D$5)*LN(Strategies!$E$5))/(LN(1-Strategies!$F$5)-LN(1-Strategies!$D$5))),EXP((LN(1-AC108)*(LN(Strategies!$G$5)-LN(Strategies!$E$5))+LN(1-Strategies!$H$5)*LN(Strategies!$E$5)-LN(1-Strategies!$F$5)*LN(Strategies!$G$5))/(LN(1-Strategies!$H$5)-LN(1-Strategies!$F$5))))</f>
        <v>177.90431424057837</v>
      </c>
      <c r="I108" s="5">
        <f ca="1">IF(AA108&gt;Strategies!$F$3,Strategies!$F$3,AA108)</f>
        <v>0.13716827941340981</v>
      </c>
      <c r="J108" s="5">
        <f ca="1">IF(AB108&gt;Strategies!$F$4,Strategies!$F$4,AB108)</f>
        <v>8.6612161840139534E-2</v>
      </c>
      <c r="K108" s="5">
        <f ca="1">IF(AC108&gt;Strategies!$H$5,Strategies!$H$5,AC108)</f>
        <v>7.714855983592428E-2</v>
      </c>
      <c r="L108" s="5">
        <f ca="1">IF(F108&gt;=Strategies!$E$3,Strategies!$F$3,0)+IF(AND(F108&gt;=Strategies!$C$3,F108&lt;Strategies!$E$3),Strategies!$D$3,0)</f>
        <v>0.1</v>
      </c>
      <c r="M108" s="5">
        <f ca="1">IF(G108&gt;=Strategies!$E$4,Strategies!$F$4,0)+IF(AND(G108&gt;=Strategies!$C$4,G108&lt;Strategies!$E$4),Strategies!$D$4,0)</f>
        <v>0.05</v>
      </c>
      <c r="N108" s="5">
        <f ca="1">IF(H108&gt;=Strategies!$G$5,Strategies!$H$5,0)+IF(AND(H108&gt;=Strategies!$E$5,H108&lt;Strategies!$G$5),Strategies!$F$5,0)+IF(AND(H108&lt;Strategies!$E$5,H108&gt;=Strategies!$C$5),Strategies!$D$5,0)</f>
        <v>0.04</v>
      </c>
      <c r="O108" s="4">
        <f t="shared" ca="1" si="25"/>
        <v>164.17925260831964</v>
      </c>
      <c r="P108" s="4">
        <f t="shared" ca="1" si="29"/>
        <v>170.99</v>
      </c>
      <c r="Q108" s="4">
        <f ca="1">(B108/Strategies!$C$3)^(1/Strategies!$K$3)*(Strategies!$C$3*(1-Strategies!$D$3))</f>
        <v>78.368648977486231</v>
      </c>
      <c r="R108" s="4">
        <f ca="1">(C108/Strategies!$C$4)^(1/Strategies!$K$4)*(Strategies!$C$4*(1-Strategies!$D$4))</f>
        <v>49.155576366211264</v>
      </c>
      <c r="S108" s="4">
        <f ca="1">IF(D108&lt;=Strategies!$E$5,(D108/Strategies!$C$5)^(1/Strategies!$I$5)*(Strategies!$C$5*(1-Strategies!$D$5)),0)+IF(D108&gt;Strategies!$E$5,(D108/Strategies!$E$5)^(1/Strategies!$J$5)*(Strategies!$E$5*(1-Strategies!$F$5)),0)</f>
        <v>48.609820747312646</v>
      </c>
      <c r="T108" s="4">
        <f ca="1">(Q108^Strategies!$K$4+R108^Strategies!$K$4)^(1/Strategies!$K$4)</f>
        <v>121.12781361918944</v>
      </c>
      <c r="U108" s="4">
        <f ca="1">Q108^Strategies!$K$4/T108^(Strategies!$K$4-1)</f>
        <v>75.556039534916749</v>
      </c>
      <c r="V108" s="4">
        <f ca="1">R108^Strategies!$K$4/T108^(Strategies!$K$4-1)</f>
        <v>45.57177408427269</v>
      </c>
      <c r="W108" s="4">
        <f ca="1">(T108^Strategies!$K$5+S108^Strategies!$K$5)^(1/Strategies!$K$5)</f>
        <v>164.17925260831973</v>
      </c>
      <c r="X108" s="4">
        <f ca="1">U108*(T108/W108)^(Strategies!$K$5-1)</f>
        <v>74.203527970446757</v>
      </c>
      <c r="Y108" s="4">
        <f ca="1">V108*(T108/W108)^(Strategies!$K$5-1)</f>
        <v>44.75600406983316</v>
      </c>
      <c r="Z108" s="4">
        <f ca="1">S108^Strategies!$K$5/W108^(Strategies!$K$5-1)</f>
        <v>45.219720568039712</v>
      </c>
      <c r="AA108" s="5">
        <f t="shared" ca="1" si="26"/>
        <v>0.13716827941340981</v>
      </c>
      <c r="AB108" s="5">
        <f t="shared" ca="1" si="27"/>
        <v>8.6612161840139534E-2</v>
      </c>
      <c r="AC108" s="5">
        <f t="shared" ca="1" si="28"/>
        <v>7.714855983592428E-2</v>
      </c>
    </row>
    <row r="109" spans="1:29">
      <c r="A109" s="3">
        <f t="shared" si="20"/>
        <v>106</v>
      </c>
      <c r="B109" s="4">
        <f t="shared" ca="1" si="21"/>
        <v>87</v>
      </c>
      <c r="C109" s="4">
        <f t="shared" ca="1" si="22"/>
        <v>49</v>
      </c>
      <c r="D109" s="4">
        <f t="shared" ca="1" si="23"/>
        <v>49</v>
      </c>
      <c r="E109" s="4">
        <f t="shared" ca="1" si="24"/>
        <v>185</v>
      </c>
      <c r="F109" s="4">
        <f ca="1">EXP((LN(1-AA109)*(LN(Strategies!$E$3)-LN(Strategies!$C$3))+LN(1-Strategies!$F$3)*LN(Strategies!$C$3)-LN(1-Strategies!$D$3)*LN(Strategies!$E$3))/(LN(1-Strategies!$F$3)-LN(1-Strategies!$D$3)))</f>
        <v>167.80771901078273</v>
      </c>
      <c r="G109" s="4">
        <f ca="1">EXP((LN(1-AB109)*(LN(Strategies!$E$4)-LN(Strategies!$C$4))+LN(1-Strategies!$F$4)*LN(Strategies!$C$4)-LN(1-Strategies!$D$4)*LN(Strategies!$E$4))/(LN(1-Strategies!$F$4)-LN(1-Strategies!$D$4)))</f>
        <v>165.40880045660032</v>
      </c>
      <c r="H109" s="4">
        <f ca="1">IF(AC109&lt;=Strategies!$F$5,EXP((LN(1-AC109)*(LN(Strategies!$E$5)-LN(Strategies!$C$5))+LN(1-Strategies!$F$5)*LN(Strategies!$C$5)-LN(1-Strategies!$D$5)*LN(Strategies!$E$5))/(LN(1-Strategies!$F$5)-LN(1-Strategies!$D$5))),EXP((LN(1-AC109)*(LN(Strategies!$G$5)-LN(Strategies!$E$5))+LN(1-Strategies!$H$5)*LN(Strategies!$E$5)-LN(1-Strategies!$F$5)*LN(Strategies!$G$5))/(LN(1-Strategies!$H$5)-LN(1-Strategies!$F$5))))</f>
        <v>178.81302853472172</v>
      </c>
      <c r="I109" s="5">
        <f ca="1">IF(AA109&gt;Strategies!$F$3,Strategies!$F$3,AA109)</f>
        <v>0.13760936499784604</v>
      </c>
      <c r="J109" s="5">
        <f ca="1">IF(AB109&gt;Strategies!$F$4,Strategies!$F$4,AB109)</f>
        <v>8.7021632942753113E-2</v>
      </c>
      <c r="K109" s="5">
        <f ca="1">IF(AC109&gt;Strategies!$H$5,Strategies!$H$5,AC109)</f>
        <v>7.7412132026801861E-2</v>
      </c>
      <c r="L109" s="5">
        <f ca="1">IF(F109&gt;=Strategies!$E$3,Strategies!$F$3,0)+IF(AND(F109&gt;=Strategies!$C$3,F109&lt;Strategies!$E$3),Strategies!$D$3,0)</f>
        <v>0.1</v>
      </c>
      <c r="M109" s="5">
        <f ca="1">IF(G109&gt;=Strategies!$E$4,Strategies!$F$4,0)+IF(AND(G109&gt;=Strategies!$C$4,G109&lt;Strategies!$E$4),Strategies!$D$4,0)</f>
        <v>0.05</v>
      </c>
      <c r="N109" s="5">
        <f ca="1">IF(H109&gt;=Strategies!$G$5,Strategies!$H$5,0)+IF(AND(H109&gt;=Strategies!$E$5,H109&lt;Strategies!$G$5),Strategies!$F$5,0)+IF(AND(H109&lt;Strategies!$E$5,H109&gt;=Strategies!$C$5),Strategies!$D$5,0)</f>
        <v>0.04</v>
      </c>
      <c r="O109" s="4">
        <f t="shared" ca="1" si="25"/>
        <v>164.97073076167919</v>
      </c>
      <c r="P109" s="4">
        <f t="shared" ca="1" si="29"/>
        <v>171.89</v>
      </c>
      <c r="Q109" s="4">
        <f ca="1">(B109/Strategies!$C$3)^(1/Strategies!$K$3)*(Strategies!$C$3*(1-Strategies!$D$3))</f>
        <v>79.20436840292335</v>
      </c>
      <c r="R109" s="4">
        <f ca="1">(C109/Strategies!$C$4)^(1/Strategies!$K$4)*(Strategies!$C$4*(1-Strategies!$D$4))</f>
        <v>49.155576366211264</v>
      </c>
      <c r="S109" s="4">
        <f ca="1">IF(D109&lt;=Strategies!$E$5,(D109/Strategies!$C$5)^(1/Strategies!$I$5)*(Strategies!$C$5*(1-Strategies!$D$5)),0)+IF(D109&gt;Strategies!$E$5,(D109/Strategies!$E$5)^(1/Strategies!$J$5)*(Strategies!$E$5*(1-Strategies!$F$5)),0)</f>
        <v>48.609820747312646</v>
      </c>
      <c r="T109" s="4">
        <f ca="1">(Q109^Strategies!$K$4+R109^Strategies!$K$4)^(1/Strategies!$K$4)</f>
        <v>121.93367440155569</v>
      </c>
      <c r="U109" s="4">
        <f ca="1">Q109^Strategies!$K$4/T109^(Strategies!$K$4-1)</f>
        <v>76.387258569277236</v>
      </c>
      <c r="V109" s="4">
        <f ca="1">R109^Strategies!$K$4/T109^(Strategies!$K$4-1)</f>
        <v>45.546415832278527</v>
      </c>
      <c r="W109" s="4">
        <f ca="1">(T109^Strategies!$K$5+S109^Strategies!$K$5)^(1/Strategies!$K$5)</f>
        <v>164.97073076167902</v>
      </c>
      <c r="X109" s="4">
        <f ca="1">U109*(T109/W109)^(Strategies!$K$5-1)</f>
        <v>75.027985245187395</v>
      </c>
      <c r="Y109" s="4">
        <f ca="1">V109*(T109/W109)^(Strategies!$K$5-1)</f>
        <v>44.735939985805096</v>
      </c>
      <c r="Z109" s="4">
        <f ca="1">S109^Strategies!$K$5/W109^(Strategies!$K$5-1)</f>
        <v>45.206805530686708</v>
      </c>
      <c r="AA109" s="5">
        <f t="shared" ca="1" si="26"/>
        <v>0.13760936499784604</v>
      </c>
      <c r="AB109" s="5">
        <f t="shared" ca="1" si="27"/>
        <v>8.7021632942753113E-2</v>
      </c>
      <c r="AC109" s="5">
        <f t="shared" ca="1" si="28"/>
        <v>7.7412132026801861E-2</v>
      </c>
    </row>
    <row r="110" spans="1:29">
      <c r="A110" s="3">
        <f t="shared" si="20"/>
        <v>107</v>
      </c>
      <c r="B110" s="4">
        <f t="shared" ca="1" si="21"/>
        <v>88</v>
      </c>
      <c r="C110" s="4">
        <f t="shared" ca="1" si="22"/>
        <v>49</v>
      </c>
      <c r="D110" s="4">
        <f t="shared" ca="1" si="23"/>
        <v>49</v>
      </c>
      <c r="E110" s="4">
        <f t="shared" ca="1" si="24"/>
        <v>186</v>
      </c>
      <c r="F110" s="4">
        <f ca="1">EXP((LN(1-AA110)*(LN(Strategies!$E$3)-LN(Strategies!$C$3))+LN(1-Strategies!$F$3)*LN(Strategies!$C$3)-LN(1-Strategies!$D$3)*LN(Strategies!$E$3))/(LN(1-Strategies!$F$3)-LN(1-Strategies!$D$3)))</f>
        <v>168.84453992186158</v>
      </c>
      <c r="G110" s="4">
        <f ca="1">EXP((LN(1-AB110)*(LN(Strategies!$E$4)-LN(Strategies!$C$4))+LN(1-Strategies!$F$4)*LN(Strategies!$C$4)-LN(1-Strategies!$D$4)*LN(Strategies!$E$4))/(LN(1-Strategies!$F$4)-LN(1-Strategies!$D$4)))</f>
        <v>166.36358260609225</v>
      </c>
      <c r="H110" s="4">
        <f ca="1">IF(AC110&lt;=Strategies!$F$5,EXP((LN(1-AC110)*(LN(Strategies!$E$5)-LN(Strategies!$C$5))+LN(1-Strategies!$F$5)*LN(Strategies!$C$5)-LN(1-Strategies!$D$5)*LN(Strategies!$E$5))/(LN(1-Strategies!$F$5)-LN(1-Strategies!$D$5))),EXP((LN(1-AC110)*(LN(Strategies!$G$5)-LN(Strategies!$E$5))+LN(1-Strategies!$H$5)*LN(Strategies!$E$5)-LN(1-Strategies!$F$5)*LN(Strategies!$G$5))/(LN(1-Strategies!$H$5)-LN(1-Strategies!$F$5))))</f>
        <v>179.7215386251778</v>
      </c>
      <c r="I110" s="5">
        <f ca="1">IF(AA110&gt;Strategies!$F$3,Strategies!$F$3,AA110)</f>
        <v>0.13804729230901913</v>
      </c>
      <c r="J110" s="5">
        <f ca="1">IF(AB110&gt;Strategies!$F$4,Strategies!$F$4,AB110)</f>
        <v>8.7428471878468361E-2</v>
      </c>
      <c r="K110" s="5">
        <f ca="1">IF(AC110&gt;Strategies!$H$5,Strategies!$H$5,AC110)</f>
        <v>7.7674234691578192E-2</v>
      </c>
      <c r="L110" s="5">
        <f ca="1">IF(F110&gt;=Strategies!$E$3,Strategies!$F$3,0)+IF(AND(F110&gt;=Strategies!$C$3,F110&lt;Strategies!$E$3),Strategies!$D$3,0)</f>
        <v>0.1</v>
      </c>
      <c r="M110" s="5">
        <f ca="1">IF(G110&gt;=Strategies!$E$4,Strategies!$F$4,0)+IF(AND(G110&gt;=Strategies!$C$4,G110&lt;Strategies!$E$4),Strategies!$D$4,0)</f>
        <v>0.05</v>
      </c>
      <c r="N110" s="5">
        <f ca="1">IF(H110&gt;=Strategies!$G$5,Strategies!$H$5,0)+IF(AND(H110&gt;=Strategies!$E$5,H110&lt;Strategies!$G$5),Strategies!$F$5,0)+IF(AND(H110&lt;Strategies!$E$5,H110&gt;=Strategies!$C$5),Strategies!$D$5,0)</f>
        <v>0.04</v>
      </c>
      <c r="O110" s="4">
        <f t="shared" ca="1" si="25"/>
        <v>165.76180565487402</v>
      </c>
      <c r="P110" s="4">
        <f t="shared" ca="1" si="29"/>
        <v>172.79</v>
      </c>
      <c r="Q110" s="4">
        <f ca="1">(B110/Strategies!$C$3)^(1/Strategies!$K$3)*(Strategies!$C$3*(1-Strategies!$D$3))</f>
        <v>80.039296056432178</v>
      </c>
      <c r="R110" s="4">
        <f ca="1">(C110/Strategies!$C$4)^(1/Strategies!$K$4)*(Strategies!$C$4*(1-Strategies!$D$4))</f>
        <v>49.155576366211264</v>
      </c>
      <c r="S110" s="4">
        <f ca="1">IF(D110&lt;=Strategies!$E$5,(D110/Strategies!$C$5)^(1/Strategies!$I$5)*(Strategies!$C$5*(1-Strategies!$D$5)),0)+IF(D110&gt;Strategies!$E$5,(D110/Strategies!$E$5)^(1/Strategies!$J$5)*(Strategies!$E$5*(1-Strategies!$F$5)),0)</f>
        <v>48.609820747312646</v>
      </c>
      <c r="T110" s="4">
        <f ca="1">(Q110^Strategies!$K$4+R110^Strategies!$K$4)^(1/Strategies!$K$4)</f>
        <v>122.73903798400387</v>
      </c>
      <c r="U110" s="4">
        <f ca="1">Q110^Strategies!$K$4/T110^(Strategies!$K$4-1)</f>
        <v>77.217783911611633</v>
      </c>
      <c r="V110" s="4">
        <f ca="1">R110^Strategies!$K$4/T110^(Strategies!$K$4-1)</f>
        <v>45.52125407239221</v>
      </c>
      <c r="W110" s="4">
        <f ca="1">(T110^Strategies!$K$5+S110^Strategies!$K$5)^(1/Strategies!$K$5)</f>
        <v>165.761805654874</v>
      </c>
      <c r="X110" s="4">
        <f ca="1">U110*(T110/W110)^(Strategies!$K$5-1)</f>
        <v>75.851838276806319</v>
      </c>
      <c r="Y110" s="4">
        <f ca="1">V110*(T110/W110)^(Strategies!$K$5-1)</f>
        <v>44.716004877955051</v>
      </c>
      <c r="Z110" s="4">
        <f ca="1">S110^Strategies!$K$5/W110^(Strategies!$K$5-1)</f>
        <v>45.193962500112669</v>
      </c>
      <c r="AA110" s="5">
        <f t="shared" ca="1" si="26"/>
        <v>0.13804729230901913</v>
      </c>
      <c r="AB110" s="5">
        <f t="shared" ca="1" si="27"/>
        <v>8.7428471878468361E-2</v>
      </c>
      <c r="AC110" s="5">
        <f t="shared" ca="1" si="28"/>
        <v>7.7674234691578192E-2</v>
      </c>
    </row>
    <row r="111" spans="1:29">
      <c r="A111" s="3">
        <f t="shared" si="20"/>
        <v>108</v>
      </c>
      <c r="B111" s="4">
        <f t="shared" ca="1" si="21"/>
        <v>89</v>
      </c>
      <c r="C111" s="4">
        <f t="shared" ca="1" si="22"/>
        <v>49</v>
      </c>
      <c r="D111" s="4">
        <f t="shared" ca="1" si="23"/>
        <v>49</v>
      </c>
      <c r="E111" s="4">
        <f t="shared" ca="1" si="24"/>
        <v>187</v>
      </c>
      <c r="F111" s="4">
        <f ca="1">EXP((LN(1-AA111)*(LN(Strategies!$E$3)-LN(Strategies!$C$3))+LN(1-Strategies!$F$3)*LN(Strategies!$C$3)-LN(1-Strategies!$D$3)*LN(Strategies!$E$3))/(LN(1-Strategies!$F$3)-LN(1-Strategies!$D$3)))</f>
        <v>169.88085857056026</v>
      </c>
      <c r="G111" s="4">
        <f ca="1">EXP((LN(1-AB111)*(LN(Strategies!$E$4)-LN(Strategies!$C$4))+LN(1-Strategies!$F$4)*LN(Strategies!$C$4)-LN(1-Strategies!$D$4)*LN(Strategies!$E$4))/(LN(1-Strategies!$F$4)-LN(1-Strategies!$D$4)))</f>
        <v>167.31814961020442</v>
      </c>
      <c r="H111" s="4">
        <f ca="1">IF(AC111&lt;=Strategies!$F$5,EXP((LN(1-AC111)*(LN(Strategies!$E$5)-LN(Strategies!$C$5))+LN(1-Strategies!$F$5)*LN(Strategies!$C$5)-LN(1-Strategies!$D$5)*LN(Strategies!$E$5))/(LN(1-Strategies!$F$5)-LN(1-Strategies!$D$5))),EXP((LN(1-AC111)*(LN(Strategies!$G$5)-LN(Strategies!$E$5))+LN(1-Strategies!$H$5)*LN(Strategies!$E$5)-LN(1-Strategies!$F$5)*LN(Strategies!$G$5))/(LN(1-Strategies!$H$5)-LN(1-Strategies!$F$5))))</f>
        <v>180.62984626021492</v>
      </c>
      <c r="I111" s="5">
        <f ca="1">IF(AA111&gt;Strategies!$F$3,Strategies!$F$3,AA111)</f>
        <v>0.1384821082760076</v>
      </c>
      <c r="J111" s="5">
        <f ca="1">IF(AB111&gt;Strategies!$F$4,Strategies!$F$4,AB111)</f>
        <v>8.7832712010282532E-2</v>
      </c>
      <c r="K111" s="5">
        <f ca="1">IF(AC111&gt;Strategies!$H$5,Strategies!$H$5,AC111)</f>
        <v>7.7934883894058671E-2</v>
      </c>
      <c r="L111" s="5">
        <f ca="1">IF(F111&gt;=Strategies!$E$3,Strategies!$F$3,0)+IF(AND(F111&gt;=Strategies!$C$3,F111&lt;Strategies!$E$3),Strategies!$D$3,0)</f>
        <v>0.1</v>
      </c>
      <c r="M111" s="5">
        <f ca="1">IF(G111&gt;=Strategies!$E$4,Strategies!$F$4,0)+IF(AND(G111&gt;=Strategies!$C$4,G111&lt;Strategies!$E$4),Strategies!$D$4,0)</f>
        <v>0.05</v>
      </c>
      <c r="N111" s="5">
        <f ca="1">IF(H111&gt;=Strategies!$G$5,Strategies!$H$5,0)+IF(AND(H111&gt;=Strategies!$E$5,H111&lt;Strategies!$G$5),Strategies!$F$5,0)+IF(AND(H111&lt;Strategies!$E$5,H111&gt;=Strategies!$C$5),Strategies!$D$5,0)</f>
        <v>0.04</v>
      </c>
      <c r="O111" s="4">
        <f t="shared" ca="1" si="25"/>
        <v>166.55248016412258</v>
      </c>
      <c r="P111" s="4">
        <f t="shared" ca="1" si="29"/>
        <v>173.69</v>
      </c>
      <c r="Q111" s="4">
        <f ca="1">(B111/Strategies!$C$3)^(1/Strategies!$K$3)*(Strategies!$C$3*(1-Strategies!$D$3))</f>
        <v>80.873441673226182</v>
      </c>
      <c r="R111" s="4">
        <f ca="1">(C111/Strategies!$C$4)^(1/Strategies!$K$4)*(Strategies!$C$4*(1-Strategies!$D$4))</f>
        <v>49.155576366211264</v>
      </c>
      <c r="S111" s="4">
        <f ca="1">IF(D111&lt;=Strategies!$E$5,(D111/Strategies!$C$5)^(1/Strategies!$I$5)*(Strategies!$C$5*(1-Strategies!$D$5)),0)+IF(D111&gt;Strategies!$E$5,(D111/Strategies!$E$5)^(1/Strategies!$J$5)*(Strategies!$E$5*(1-Strategies!$F$5)),0)</f>
        <v>48.609820747312646</v>
      </c>
      <c r="T111" s="4">
        <f ca="1">(Q111^Strategies!$K$4+R111^Strategies!$K$4)^(1/Strategies!$K$4)</f>
        <v>123.54390844720496</v>
      </c>
      <c r="U111" s="4">
        <f ca="1">Q111^Strategies!$K$4/T111^(Strategies!$K$4-1)</f>
        <v>78.047622564690457</v>
      </c>
      <c r="V111" s="4">
        <f ca="1">R111^Strategies!$K$4/T111^(Strategies!$K$4-1)</f>
        <v>45.49628588251452</v>
      </c>
      <c r="W111" s="4">
        <f ca="1">(T111^Strategies!$K$5+S111^Strategies!$K$5)^(1/Strategies!$K$5)</f>
        <v>166.55248016412267</v>
      </c>
      <c r="X111" s="4">
        <f ca="1">U111*(T111/W111)^(Strategies!$K$5-1)</f>
        <v>76.675092363435326</v>
      </c>
      <c r="Y111" s="4">
        <f ca="1">V111*(T111/W111)^(Strategies!$K$5-1)</f>
        <v>44.696197111496154</v>
      </c>
      <c r="Z111" s="4">
        <f ca="1">S111^Strategies!$K$5/W111^(Strategies!$K$5-1)</f>
        <v>45.181190689191126</v>
      </c>
      <c r="AA111" s="5">
        <f t="shared" ca="1" si="26"/>
        <v>0.1384821082760076</v>
      </c>
      <c r="AB111" s="5">
        <f t="shared" ca="1" si="27"/>
        <v>8.7832712010282532E-2</v>
      </c>
      <c r="AC111" s="5">
        <f t="shared" ca="1" si="28"/>
        <v>7.7934883894058671E-2</v>
      </c>
    </row>
    <row r="112" spans="1:29">
      <c r="A112" s="3">
        <f t="shared" si="20"/>
        <v>109</v>
      </c>
      <c r="B112" s="4">
        <f t="shared" ca="1" si="21"/>
        <v>90</v>
      </c>
      <c r="C112" s="4">
        <f t="shared" ca="1" si="22"/>
        <v>49</v>
      </c>
      <c r="D112" s="4">
        <f t="shared" ca="1" si="23"/>
        <v>49</v>
      </c>
      <c r="E112" s="4">
        <f t="shared" ca="1" si="24"/>
        <v>188</v>
      </c>
      <c r="F112" s="4">
        <f ca="1">EXP((LN(1-AA112)*(LN(Strategies!$E$3)-LN(Strategies!$C$3))+LN(1-Strategies!$F$3)*LN(Strategies!$C$3)-LN(1-Strategies!$D$3)*LN(Strategies!$E$3))/(LN(1-Strategies!$F$3)-LN(1-Strategies!$D$3)))</f>
        <v>170.91668679795302</v>
      </c>
      <c r="G112" s="4">
        <f ca="1">EXP((LN(1-AB112)*(LN(Strategies!$E$4)-LN(Strategies!$C$4))+LN(1-Strategies!$F$4)*LN(Strategies!$C$4)-LN(1-Strategies!$D$4)*LN(Strategies!$E$4))/(LN(1-Strategies!$F$4)-LN(1-Strategies!$D$4)))</f>
        <v>168.27250484800268</v>
      </c>
      <c r="H112" s="4">
        <f ca="1">IF(AC112&lt;=Strategies!$F$5,EXP((LN(1-AC112)*(LN(Strategies!$E$5)-LN(Strategies!$C$5))+LN(1-Strategies!$F$5)*LN(Strategies!$C$5)-LN(1-Strategies!$D$5)*LN(Strategies!$E$5))/(LN(1-Strategies!$F$5)-LN(1-Strategies!$D$5))),EXP((LN(1-AC112)*(LN(Strategies!$G$5)-LN(Strategies!$E$5))+LN(1-Strategies!$H$5)*LN(Strategies!$E$5)-LN(1-Strategies!$F$5)*LN(Strategies!$G$5))/(LN(1-Strategies!$H$5)-LN(1-Strategies!$F$5))))</f>
        <v>181.53795315735655</v>
      </c>
      <c r="I112" s="5">
        <f ca="1">IF(AA112&gt;Strategies!$F$3,Strategies!$F$3,AA112)</f>
        <v>0.13891385870638839</v>
      </c>
      <c r="J112" s="5">
        <f ca="1">IF(AB112&gt;Strategies!$F$4,Strategies!$F$4,AB112)</f>
        <v>8.8234386061430636E-2</v>
      </c>
      <c r="K112" s="5">
        <f ca="1">IF(AC112&gt;Strategies!$H$5,Strategies!$H$5,AC112)</f>
        <v>7.8194095434962252E-2</v>
      </c>
      <c r="L112" s="5">
        <f ca="1">IF(F112&gt;=Strategies!$E$3,Strategies!$F$3,0)+IF(AND(F112&gt;=Strategies!$C$3,F112&lt;Strategies!$E$3),Strategies!$D$3,0)</f>
        <v>0.1</v>
      </c>
      <c r="M112" s="5">
        <f ca="1">IF(G112&gt;=Strategies!$E$4,Strategies!$F$4,0)+IF(AND(G112&gt;=Strategies!$C$4,G112&lt;Strategies!$E$4),Strategies!$D$4,0)</f>
        <v>0.05</v>
      </c>
      <c r="N112" s="5">
        <f ca="1">IF(H112&gt;=Strategies!$G$5,Strategies!$H$5,0)+IF(AND(H112&gt;=Strategies!$E$5,H112&lt;Strategies!$G$5),Strategies!$F$5,0)+IF(AND(H112&lt;Strategies!$E$5,H112&gt;=Strategies!$C$5),Strategies!$D$5,0)</f>
        <v>0.04</v>
      </c>
      <c r="O112" s="4">
        <f t="shared" ca="1" si="25"/>
        <v>167.34275712310179</v>
      </c>
      <c r="P112" s="4">
        <f t="shared" ca="1" si="29"/>
        <v>174.59</v>
      </c>
      <c r="Q112" s="4">
        <f ca="1">(B112/Strategies!$C$3)^(1/Strategies!$K$3)*(Strategies!$C$3*(1-Strategies!$D$3))</f>
        <v>81.706814760821075</v>
      </c>
      <c r="R112" s="4">
        <f ca="1">(C112/Strategies!$C$4)^(1/Strategies!$K$4)*(Strategies!$C$4*(1-Strategies!$D$4))</f>
        <v>49.155576366211264</v>
      </c>
      <c r="S112" s="4">
        <f ca="1">IF(D112&lt;=Strategies!$E$5,(D112/Strategies!$C$5)^(1/Strategies!$I$5)*(Strategies!$C$5*(1-Strategies!$D$5)),0)+IF(D112&gt;Strategies!$E$5,(D112/Strategies!$E$5)^(1/Strategies!$J$5)*(Strategies!$E$5*(1-Strategies!$F$5)),0)</f>
        <v>48.609820747312646</v>
      </c>
      <c r="T112" s="4">
        <f ca="1">(Q112^Strategies!$K$4+R112^Strategies!$K$4)^(1/Strategies!$K$4)</f>
        <v>124.34828980616984</v>
      </c>
      <c r="U112" s="4">
        <f ca="1">Q112^Strategies!$K$4/T112^(Strategies!$K$4-1)</f>
        <v>78.876781401550232</v>
      </c>
      <c r="V112" s="4">
        <f ca="1">R112^Strategies!$K$4/T112^(Strategies!$K$4-1)</f>
        <v>45.471508404619648</v>
      </c>
      <c r="W112" s="4">
        <f ca="1">(T112^Strategies!$K$5+S112^Strategies!$K$5)^(1/Strategies!$K$5)</f>
        <v>167.34275712310168</v>
      </c>
      <c r="X112" s="4">
        <f ca="1">U112*(T112/W112)^(Strategies!$K$5-1)</f>
        <v>77.49775271642504</v>
      </c>
      <c r="Y112" s="4">
        <f ca="1">V112*(T112/W112)^(Strategies!$K$5-1)</f>
        <v>44.676515082989901</v>
      </c>
      <c r="Z112" s="4">
        <f ca="1">S112^Strategies!$K$5/W112^(Strategies!$K$5-1)</f>
        <v>45.168489323686849</v>
      </c>
      <c r="AA112" s="5">
        <f t="shared" ca="1" si="26"/>
        <v>0.13891385870638839</v>
      </c>
      <c r="AB112" s="5">
        <f t="shared" ca="1" si="27"/>
        <v>8.8234386061430636E-2</v>
      </c>
      <c r="AC112" s="5">
        <f t="shared" ca="1" si="28"/>
        <v>7.8194095434962252E-2</v>
      </c>
    </row>
    <row r="113" spans="1:29">
      <c r="A113" s="3">
        <f t="shared" si="20"/>
        <v>110</v>
      </c>
      <c r="B113" s="4">
        <f t="shared" ca="1" si="21"/>
        <v>90</v>
      </c>
      <c r="C113" s="4">
        <f t="shared" ca="1" si="22"/>
        <v>50</v>
      </c>
      <c r="D113" s="4">
        <f t="shared" ca="1" si="23"/>
        <v>49</v>
      </c>
      <c r="E113" s="4">
        <f t="shared" ca="1" si="24"/>
        <v>189</v>
      </c>
      <c r="F113" s="4">
        <f ca="1">EXP((LN(1-AA113)*(LN(Strategies!$E$3)-LN(Strategies!$C$3))+LN(1-Strategies!$F$3)*LN(Strategies!$C$3)-LN(1-Strategies!$D$3)*LN(Strategies!$E$3))/(LN(1-Strategies!$F$3)-LN(1-Strategies!$D$3)))</f>
        <v>171.88548638543327</v>
      </c>
      <c r="G113" s="4">
        <f ca="1">EXP((LN(1-AB113)*(LN(Strategies!$E$4)-LN(Strategies!$C$4))+LN(1-Strategies!$F$4)*LN(Strategies!$C$4)-LN(1-Strategies!$D$4)*LN(Strategies!$E$4))/(LN(1-Strategies!$F$4)-LN(1-Strategies!$D$4)))</f>
        <v>169.28836394861639</v>
      </c>
      <c r="H113" s="4">
        <f ca="1">IF(AC113&lt;=Strategies!$F$5,EXP((LN(1-AC113)*(LN(Strategies!$E$5)-LN(Strategies!$C$5))+LN(1-Strategies!$F$5)*LN(Strategies!$C$5)-LN(1-Strategies!$D$5)*LN(Strategies!$E$5))/(LN(1-Strategies!$F$5)-LN(1-Strategies!$D$5))),EXP((LN(1-AC113)*(LN(Strategies!$G$5)-LN(Strategies!$E$5))+LN(1-Strategies!$H$5)*LN(Strategies!$E$5)-LN(1-Strategies!$F$5)*LN(Strategies!$G$5))/(LN(1-Strategies!$H$5)-LN(1-Strategies!$F$5))))</f>
        <v>182.50458263477262</v>
      </c>
      <c r="I113" s="5">
        <f ca="1">IF(AA113&gt;Strategies!$F$3,Strategies!$F$3,AA113)</f>
        <v>0.1393151147899605</v>
      </c>
      <c r="J113" s="5">
        <f ca="1">IF(AB113&gt;Strategies!$F$4,Strategies!$F$4,AB113)</f>
        <v>8.8659258187272938E-2</v>
      </c>
      <c r="K113" s="5">
        <f ca="1">IF(AC113&gt;Strategies!$H$5,Strategies!$H$5,AC113)</f>
        <v>7.8468511480918379E-2</v>
      </c>
      <c r="L113" s="5">
        <f ca="1">IF(F113&gt;=Strategies!$E$3,Strategies!$F$3,0)+IF(AND(F113&gt;=Strategies!$C$3,F113&lt;Strategies!$E$3),Strategies!$D$3,0)</f>
        <v>0.1</v>
      </c>
      <c r="M113" s="5">
        <f ca="1">IF(G113&gt;=Strategies!$E$4,Strategies!$F$4,0)+IF(AND(G113&gt;=Strategies!$C$4,G113&lt;Strategies!$E$4),Strategies!$D$4,0)</f>
        <v>0.05</v>
      </c>
      <c r="N113" s="5">
        <f ca="1">IF(H113&gt;=Strategies!$G$5,Strategies!$H$5,0)+IF(AND(H113&gt;=Strategies!$E$5,H113&lt;Strategies!$G$5),Strategies!$F$5,0)+IF(AND(H113&lt;Strategies!$E$5,H113&gt;=Strategies!$C$5),Strategies!$D$5,0)</f>
        <v>0.04</v>
      </c>
      <c r="O113" s="4">
        <f t="shared" ca="1" si="25"/>
        <v>168.18371969697489</v>
      </c>
      <c r="P113" s="4">
        <f t="shared" ca="1" si="29"/>
        <v>175.54</v>
      </c>
      <c r="Q113" s="4">
        <f ca="1">(B113/Strategies!$C$3)^(1/Strategies!$K$3)*(Strategies!$C$3*(1-Strategies!$D$3))</f>
        <v>81.706814760821075</v>
      </c>
      <c r="R113" s="4">
        <f ca="1">(C113/Strategies!$C$4)^(1/Strategies!$K$4)*(Strategies!$C$4*(1-Strategies!$D$4))</f>
        <v>50.08033982217281</v>
      </c>
      <c r="S113" s="4">
        <f ca="1">IF(D113&lt;=Strategies!$E$5,(D113/Strategies!$C$5)^(1/Strategies!$I$5)*(Strategies!$C$5*(1-Strategies!$D$5)),0)+IF(D113&gt;Strategies!$E$5,(D113/Strategies!$E$5)^(1/Strategies!$J$5)*(Strategies!$E$5*(1-Strategies!$F$5)),0)</f>
        <v>48.609820747312646</v>
      </c>
      <c r="T113" s="4">
        <f ca="1">(Q113^Strategies!$K$4+R113^Strategies!$K$4)^(1/Strategies!$K$4)</f>
        <v>125.20416980167131</v>
      </c>
      <c r="U113" s="4">
        <f ca="1">Q113^Strategies!$K$4/T113^(Strategies!$K$4-1)</f>
        <v>78.831379330991908</v>
      </c>
      <c r="V113" s="4">
        <f ca="1">R113^Strategies!$K$4/T113^(Strategies!$K$4-1)</f>
        <v>46.372790470679398</v>
      </c>
      <c r="W113" s="4">
        <f ca="1">(T113^Strategies!$K$5+S113^Strategies!$K$5)^(1/Strategies!$K$5)</f>
        <v>168.18371969697498</v>
      </c>
      <c r="X113" s="4">
        <f ca="1">U113*(T113/W113)^(Strategies!$K$5-1)</f>
        <v>77.461639668903558</v>
      </c>
      <c r="Y113" s="4">
        <f ca="1">V113*(T113/W113)^(Strategies!$K$5-1)</f>
        <v>45.567037090636354</v>
      </c>
      <c r="Z113" s="4">
        <f ca="1">S113^Strategies!$K$5/W113^(Strategies!$K$5-1)</f>
        <v>45.155042937434999</v>
      </c>
      <c r="AA113" s="5">
        <f t="shared" ca="1" si="26"/>
        <v>0.1393151147899605</v>
      </c>
      <c r="AB113" s="5">
        <f t="shared" ca="1" si="27"/>
        <v>8.8659258187272938E-2</v>
      </c>
      <c r="AC113" s="5">
        <f t="shared" ca="1" si="28"/>
        <v>7.8468511480918379E-2</v>
      </c>
    </row>
    <row r="114" spans="1:29">
      <c r="A114" s="3">
        <f t="shared" si="20"/>
        <v>111</v>
      </c>
      <c r="B114" s="4">
        <f t="shared" ca="1" si="21"/>
        <v>91</v>
      </c>
      <c r="C114" s="4">
        <f t="shared" ca="1" si="22"/>
        <v>50</v>
      </c>
      <c r="D114" s="4">
        <f t="shared" ca="1" si="23"/>
        <v>49</v>
      </c>
      <c r="E114" s="4">
        <f t="shared" ca="1" si="24"/>
        <v>190</v>
      </c>
      <c r="F114" s="4">
        <f ca="1">EXP((LN(1-AA114)*(LN(Strategies!$E$3)-LN(Strategies!$C$3))+LN(1-Strategies!$F$3)*LN(Strategies!$C$3)-LN(1-Strategies!$D$3)*LN(Strategies!$E$3))/(LN(1-Strategies!$F$3)-LN(1-Strategies!$D$3)))</f>
        <v>172.92105940876968</v>
      </c>
      <c r="G114" s="4">
        <f ca="1">EXP((LN(1-AB114)*(LN(Strategies!$E$4)-LN(Strategies!$C$4))+LN(1-Strategies!$F$4)*LN(Strategies!$C$4)-LN(1-Strategies!$D$4)*LN(Strategies!$E$4))/(LN(1-Strategies!$F$4)-LN(1-Strategies!$D$4)))</f>
        <v>170.24235304336818</v>
      </c>
      <c r="H114" s="4">
        <f ca="1">IF(AC114&lt;=Strategies!$F$5,EXP((LN(1-AC114)*(LN(Strategies!$E$5)-LN(Strategies!$C$5))+LN(1-Strategies!$F$5)*LN(Strategies!$C$5)-LN(1-Strategies!$D$5)*LN(Strategies!$E$5))/(LN(1-Strategies!$F$5)-LN(1-Strategies!$D$5))),EXP((LN(1-AC114)*(LN(Strategies!$G$5)-LN(Strategies!$E$5))+LN(1-Strategies!$H$5)*LN(Strategies!$E$5)-LN(1-Strategies!$F$5)*LN(Strategies!$G$5))/(LN(1-Strategies!$H$5)-LN(1-Strategies!$F$5))))</f>
        <v>183.41233817151857</v>
      </c>
      <c r="I114" s="5">
        <f ca="1">IF(AA114&gt;Strategies!$F$3,Strategies!$F$3,AA114)</f>
        <v>0.13974132893377744</v>
      </c>
      <c r="J114" s="5">
        <f ca="1">IF(AB114&gt;Strategies!$F$4,Strategies!$F$4,AB114)</f>
        <v>8.9055760133490147E-2</v>
      </c>
      <c r="K114" s="5">
        <f ca="1">IF(AC114&gt;Strategies!$H$5,Strategies!$H$5,AC114)</f>
        <v>7.8724819872292628E-2</v>
      </c>
      <c r="L114" s="5">
        <f ca="1">IF(F114&gt;=Strategies!$E$3,Strategies!$F$3,0)+IF(AND(F114&gt;=Strategies!$C$3,F114&lt;Strategies!$E$3),Strategies!$D$3,0)</f>
        <v>0.1</v>
      </c>
      <c r="M114" s="5">
        <f ca="1">IF(G114&gt;=Strategies!$E$4,Strategies!$F$4,0)+IF(AND(G114&gt;=Strategies!$C$4,G114&lt;Strategies!$E$4),Strategies!$D$4,0)</f>
        <v>0.05</v>
      </c>
      <c r="N114" s="5">
        <f ca="1">IF(H114&gt;=Strategies!$G$5,Strategies!$H$5,0)+IF(AND(H114&gt;=Strategies!$E$5,H114&lt;Strategies!$G$5),Strategies!$F$5,0)+IF(AND(H114&lt;Strategies!$E$5,H114&gt;=Strategies!$C$5),Strategies!$D$5,0)</f>
        <v>0.04</v>
      </c>
      <c r="O114" s="4">
        <f t="shared" ca="1" si="25"/>
        <v>168.97323488660942</v>
      </c>
      <c r="P114" s="4">
        <f t="shared" ca="1" si="29"/>
        <v>176.44</v>
      </c>
      <c r="Q114" s="4">
        <f ca="1">(B114/Strategies!$C$3)^(1/Strategies!$K$3)*(Strategies!$C$3*(1-Strategies!$D$3))</f>
        <v>82.539424606830423</v>
      </c>
      <c r="R114" s="4">
        <f ca="1">(C114/Strategies!$C$4)^(1/Strategies!$K$4)*(Strategies!$C$4*(1-Strategies!$D$4))</f>
        <v>50.08033982217281</v>
      </c>
      <c r="S114" s="4">
        <f ca="1">IF(D114&lt;=Strategies!$E$5,(D114/Strategies!$C$5)^(1/Strategies!$I$5)*(Strategies!$C$5*(1-Strategies!$D$5)),0)+IF(D114&gt;Strategies!$E$5,(D114/Strategies!$E$5)^(1/Strategies!$J$5)*(Strategies!$E$5*(1-Strategies!$F$5)),0)</f>
        <v>48.609820747312646</v>
      </c>
      <c r="T114" s="4">
        <f ca="1">(Q114^Strategies!$K$4+R114^Strategies!$K$4)^(1/Strategies!$K$4)</f>
        <v>126.00760488626292</v>
      </c>
      <c r="U114" s="4">
        <f ca="1">Q114^Strategies!$K$4/T114^(Strategies!$K$4-1)</f>
        <v>79.65970629580184</v>
      </c>
      <c r="V114" s="4">
        <f ca="1">R114^Strategies!$K$4/T114^(Strategies!$K$4-1)</f>
        <v>46.347898590461092</v>
      </c>
      <c r="W114" s="4">
        <f ca="1">(T114^Strategies!$K$5+S114^Strategies!$K$5)^(1/Strategies!$K$5)</f>
        <v>168.97323488660936</v>
      </c>
      <c r="X114" s="4">
        <f ca="1">U114*(T114/W114)^(Strategies!$K$5-1)</f>
        <v>78.283539067026254</v>
      </c>
      <c r="Y114" s="4">
        <f ca="1">V114*(T114/W114)^(Strategies!$K$5-1)</f>
        <v>45.54721199332549</v>
      </c>
      <c r="Z114" s="4">
        <f ca="1">S114^Strategies!$K$5/W114^(Strategies!$K$5-1)</f>
        <v>45.14248382625766</v>
      </c>
      <c r="AA114" s="5">
        <f t="shared" ca="1" si="26"/>
        <v>0.13974132893377744</v>
      </c>
      <c r="AB114" s="5">
        <f t="shared" ca="1" si="27"/>
        <v>8.9055760133490147E-2</v>
      </c>
      <c r="AC114" s="5">
        <f t="shared" ca="1" si="28"/>
        <v>7.8724819872292628E-2</v>
      </c>
    </row>
    <row r="115" spans="1:29">
      <c r="A115" s="3">
        <f t="shared" si="20"/>
        <v>112</v>
      </c>
      <c r="B115" s="4">
        <f t="shared" ca="1" si="21"/>
        <v>91</v>
      </c>
      <c r="C115" s="4">
        <f t="shared" ca="1" si="22"/>
        <v>51</v>
      </c>
      <c r="D115" s="4">
        <f t="shared" ca="1" si="23"/>
        <v>49</v>
      </c>
      <c r="E115" s="4">
        <f t="shared" ca="1" si="24"/>
        <v>191</v>
      </c>
      <c r="F115" s="4">
        <f ca="1">EXP((LN(1-AA115)*(LN(Strategies!$E$3)-LN(Strategies!$C$3))+LN(1-Strategies!$F$3)*LN(Strategies!$C$3)-LN(1-Strategies!$D$3)*LN(Strategies!$E$3))/(LN(1-Strategies!$F$3)-LN(1-Strategies!$D$3)))</f>
        <v>173.88957341719131</v>
      </c>
      <c r="G115" s="4">
        <f ca="1">EXP((LN(1-AB115)*(LN(Strategies!$E$4)-LN(Strategies!$C$4))+LN(1-Strategies!$F$4)*LN(Strategies!$C$4)-LN(1-Strategies!$D$4)*LN(Strategies!$E$4))/(LN(1-Strategies!$F$4)-LN(1-Strategies!$D$4)))</f>
        <v>171.25788951157824</v>
      </c>
      <c r="H115" s="4">
        <f ca="1">IF(AC115&lt;=Strategies!$F$5,EXP((LN(1-AC115)*(LN(Strategies!$E$5)-LN(Strategies!$C$5))+LN(1-Strategies!$F$5)*LN(Strategies!$C$5)-LN(1-Strategies!$D$5)*LN(Strategies!$E$5))/(LN(1-Strategies!$F$5)-LN(1-Strategies!$D$5))),EXP((LN(1-AC115)*(LN(Strategies!$G$5)-LN(Strategies!$E$5))+LN(1-Strategies!$H$5)*LN(Strategies!$E$5)-LN(1-Strategies!$F$5)*LN(Strategies!$G$5))/(LN(1-Strategies!$H$5)-LN(1-Strategies!$F$5))))</f>
        <v>184.37865435946304</v>
      </c>
      <c r="I115" s="5">
        <f ca="1">IF(AA115&gt;Strategies!$F$3,Strategies!$F$3,AA115)</f>
        <v>0.14013745040657388</v>
      </c>
      <c r="J115" s="5">
        <f ca="1">IF(AB115&gt;Strategies!$F$4,Strategies!$F$4,AB115)</f>
        <v>8.9475220681890177E-2</v>
      </c>
      <c r="K115" s="5">
        <f ca="1">IF(AC115&gt;Strategies!$H$5,Strategies!$H$5,AC115)</f>
        <v>7.8996195167081784E-2</v>
      </c>
      <c r="L115" s="5">
        <f ca="1">IF(F115&gt;=Strategies!$E$3,Strategies!$F$3,0)+IF(AND(F115&gt;=Strategies!$C$3,F115&lt;Strategies!$E$3),Strategies!$D$3,0)</f>
        <v>0.1</v>
      </c>
      <c r="M115" s="5">
        <f ca="1">IF(G115&gt;=Strategies!$E$4,Strategies!$F$4,0)+IF(AND(G115&gt;=Strategies!$C$4,G115&lt;Strategies!$E$4),Strategies!$D$4,0)</f>
        <v>0.05</v>
      </c>
      <c r="N115" s="5">
        <f ca="1">IF(H115&gt;=Strategies!$G$5,Strategies!$H$5,0)+IF(AND(H115&gt;=Strategies!$E$5,H115&lt;Strategies!$G$5),Strategies!$F$5,0)+IF(AND(H115&lt;Strategies!$E$5,H115&gt;=Strategies!$C$5),Strategies!$D$5,0)</f>
        <v>0.04</v>
      </c>
      <c r="O115" s="4">
        <f t="shared" ca="1" si="25"/>
        <v>169.81344219503836</v>
      </c>
      <c r="P115" s="4">
        <f t="shared" ca="1" si="29"/>
        <v>177.39</v>
      </c>
      <c r="Q115" s="4">
        <f ca="1">(B115/Strategies!$C$3)^(1/Strategies!$K$3)*(Strategies!$C$3*(1-Strategies!$D$3))</f>
        <v>82.539424606830423</v>
      </c>
      <c r="R115" s="4">
        <f ca="1">(C115/Strategies!$C$4)^(1/Strategies!$K$4)*(Strategies!$C$4*(1-Strategies!$D$4))</f>
        <v>51.003672019932097</v>
      </c>
      <c r="S115" s="4">
        <f ca="1">IF(D115&lt;=Strategies!$E$5,(D115/Strategies!$C$5)^(1/Strategies!$I$5)*(Strategies!$C$5*(1-Strategies!$D$5)),0)+IF(D115&gt;Strategies!$E$5,(D115/Strategies!$E$5)^(1/Strategies!$J$5)*(Strategies!$E$5*(1-Strategies!$F$5)),0)</f>
        <v>48.609820747312646</v>
      </c>
      <c r="T115" s="4">
        <f ca="1">(Q115^Strategies!$K$4+R115^Strategies!$K$4)^(1/Strategies!$K$4)</f>
        <v>126.86253658450245</v>
      </c>
      <c r="U115" s="4">
        <f ca="1">Q115^Strategies!$K$4/T115^(Strategies!$K$4-1)</f>
        <v>79.614505117580933</v>
      </c>
      <c r="V115" s="4">
        <f ca="1">R115^Strategies!$K$4/T115^(Strategies!$K$4-1)</f>
        <v>47.24803146692156</v>
      </c>
      <c r="W115" s="4">
        <f ca="1">(T115^Strategies!$K$5+S115^Strategies!$K$5)^(1/Strategies!$K$5)</f>
        <v>169.81344219503842</v>
      </c>
      <c r="X115" s="4">
        <f ca="1">U115*(T115/W115)^(Strategies!$K$5-1)</f>
        <v>78.247492013001775</v>
      </c>
      <c r="Y115" s="4">
        <f ca="1">V115*(T115/W115)^(Strategies!$K$5-1)</f>
        <v>46.436763745223601</v>
      </c>
      <c r="Z115" s="4">
        <f ca="1">S115^Strategies!$K$5/W115^(Strategies!$K$5-1)</f>
        <v>45.129186436812994</v>
      </c>
      <c r="AA115" s="5">
        <f t="shared" ca="1" si="26"/>
        <v>0.14013745040657388</v>
      </c>
      <c r="AB115" s="5">
        <f t="shared" ca="1" si="27"/>
        <v>8.9475220681890177E-2</v>
      </c>
      <c r="AC115" s="5">
        <f t="shared" ca="1" si="28"/>
        <v>7.8996195167081784E-2</v>
      </c>
    </row>
    <row r="116" spans="1:29">
      <c r="A116" s="3">
        <f t="shared" si="20"/>
        <v>113</v>
      </c>
      <c r="B116" s="4">
        <f t="shared" ca="1" si="21"/>
        <v>92</v>
      </c>
      <c r="C116" s="4">
        <f t="shared" ca="1" si="22"/>
        <v>51</v>
      </c>
      <c r="D116" s="4">
        <f t="shared" ca="1" si="23"/>
        <v>49</v>
      </c>
      <c r="E116" s="4">
        <f t="shared" ca="1" si="24"/>
        <v>192</v>
      </c>
      <c r="F116" s="4">
        <f ca="1">EXP((LN(1-AA116)*(LN(Strategies!$E$3)-LN(Strategies!$C$3))+LN(1-Strategies!$F$3)*LN(Strategies!$C$3)-LN(1-Strategies!$D$3)*LN(Strategies!$E$3))/(LN(1-Strategies!$F$3)-LN(1-Strategies!$D$3)))</f>
        <v>174.92490036818651</v>
      </c>
      <c r="G116" s="4">
        <f ca="1">EXP((LN(1-AB116)*(LN(Strategies!$E$4)-LN(Strategies!$C$4))+LN(1-Strategies!$F$4)*LN(Strategies!$C$4)-LN(1-Strategies!$D$4)*LN(Strategies!$E$4))/(LN(1-Strategies!$F$4)-LN(1-Strategies!$D$4)))</f>
        <v>172.21152377607464</v>
      </c>
      <c r="H116" s="4">
        <f ca="1">IF(AC116&lt;=Strategies!$F$5,EXP((LN(1-AC116)*(LN(Strategies!$E$5)-LN(Strategies!$C$5))+LN(1-Strategies!$F$5)*LN(Strategies!$C$5)-LN(1-Strategies!$D$5)*LN(Strategies!$E$5))/(LN(1-Strategies!$F$5)-LN(1-Strategies!$D$5))),EXP((LN(1-AC116)*(LN(Strategies!$G$5)-LN(Strategies!$E$5))+LN(1-Strategies!$H$5)*LN(Strategies!$E$5)-LN(1-Strategies!$F$5)*LN(Strategies!$G$5))/(LN(1-Strategies!$H$5)-LN(1-Strategies!$F$5))))</f>
        <v>185.28606349466554</v>
      </c>
      <c r="I116" s="5">
        <f ca="1">IF(AA116&gt;Strategies!$F$3,Strategies!$F$3,AA116)</f>
        <v>0.14055826591971154</v>
      </c>
      <c r="J116" s="5">
        <f ca="1">IF(AB116&gt;Strategies!$F$4,Strategies!$F$4,AB116)</f>
        <v>8.9866680182097536E-2</v>
      </c>
      <c r="K116" s="5">
        <f ca="1">IF(AC116&gt;Strategies!$H$5,Strategies!$H$5,AC116)</f>
        <v>7.9249663330307696E-2</v>
      </c>
      <c r="L116" s="5">
        <f ca="1">IF(F116&gt;=Strategies!$E$3,Strategies!$F$3,0)+IF(AND(F116&gt;=Strategies!$C$3,F116&lt;Strategies!$E$3),Strategies!$D$3,0)</f>
        <v>0.1</v>
      </c>
      <c r="M116" s="5">
        <f ca="1">IF(G116&gt;=Strategies!$E$4,Strategies!$F$4,0)+IF(AND(G116&gt;=Strategies!$C$4,G116&lt;Strategies!$E$4),Strategies!$D$4,0)</f>
        <v>0.05</v>
      </c>
      <c r="N116" s="5">
        <f ca="1">IF(H116&gt;=Strategies!$G$5,Strategies!$H$5,0)+IF(AND(H116&gt;=Strategies!$E$5,H116&lt;Strategies!$G$5),Strategies!$F$5,0)+IF(AND(H116&lt;Strategies!$E$5,H116&gt;=Strategies!$C$5),Strategies!$D$5,0)</f>
        <v>0.04</v>
      </c>
      <c r="O116" s="4">
        <f t="shared" ca="1" si="25"/>
        <v>170.60220534291449</v>
      </c>
      <c r="P116" s="4">
        <f t="shared" ca="1" si="29"/>
        <v>178.29</v>
      </c>
      <c r="Q116" s="4">
        <f ca="1">(B116/Strategies!$C$3)^(1/Strategies!$K$3)*(Strategies!$C$3*(1-Strategies!$D$3))</f>
        <v>83.371280286411675</v>
      </c>
      <c r="R116" s="4">
        <f ca="1">(C116/Strategies!$C$4)^(1/Strategies!$K$4)*(Strategies!$C$4*(1-Strategies!$D$4))</f>
        <v>51.003672019932097</v>
      </c>
      <c r="S116" s="4">
        <f ca="1">IF(D116&lt;=Strategies!$E$5,(D116/Strategies!$C$5)^(1/Strategies!$I$5)*(Strategies!$C$5*(1-Strategies!$D$5)),0)+IF(D116&gt;Strategies!$E$5,(D116/Strategies!$E$5)^(1/Strategies!$J$5)*(Strategies!$E$5*(1-Strategies!$F$5)),0)</f>
        <v>48.609820747312646</v>
      </c>
      <c r="T116" s="4">
        <f ca="1">(Q116^Strategies!$K$4+R116^Strategies!$K$4)^(1/Strategies!$K$4)</f>
        <v>127.66503980397039</v>
      </c>
      <c r="U116" s="4">
        <f ca="1">Q116^Strategies!$K$4/T116^(Strategies!$K$4-1)</f>
        <v>80.442010693455615</v>
      </c>
      <c r="V116" s="4">
        <f ca="1">R116^Strategies!$K$4/T116^(Strategies!$K$4-1)</f>
        <v>47.223029110514801</v>
      </c>
      <c r="W116" s="4">
        <f ca="1">(T116^Strategies!$K$5+S116^Strategies!$K$5)^(1/Strategies!$K$5)</f>
        <v>170.60220534291457</v>
      </c>
      <c r="X116" s="4">
        <f ca="1">U116*(T116/W116)^(Strategies!$K$5-1)</f>
        <v>79.068639535386538</v>
      </c>
      <c r="Y116" s="4">
        <f ca="1">V116*(T116/W116)^(Strategies!$K$5-1)</f>
        <v>46.416799310713024</v>
      </c>
      <c r="Z116" s="4">
        <f ca="1">S116^Strategies!$K$5/W116^(Strategies!$K$5-1)</f>
        <v>45.116766496814925</v>
      </c>
      <c r="AA116" s="5">
        <f t="shared" ca="1" si="26"/>
        <v>0.14055826591971154</v>
      </c>
      <c r="AB116" s="5">
        <f t="shared" ca="1" si="27"/>
        <v>8.9866680182097536E-2</v>
      </c>
      <c r="AC116" s="5">
        <f t="shared" ca="1" si="28"/>
        <v>7.9249663330307696E-2</v>
      </c>
    </row>
    <row r="117" spans="1:29">
      <c r="A117" s="3">
        <f t="shared" si="20"/>
        <v>114</v>
      </c>
      <c r="B117" s="4">
        <f t="shared" ca="1" si="21"/>
        <v>92</v>
      </c>
      <c r="C117" s="4">
        <f t="shared" ca="1" si="22"/>
        <v>52</v>
      </c>
      <c r="D117" s="4">
        <f t="shared" ca="1" si="23"/>
        <v>49</v>
      </c>
      <c r="E117" s="4">
        <f t="shared" ca="1" si="24"/>
        <v>193</v>
      </c>
      <c r="F117" s="4">
        <f ca="1">EXP((LN(1-AA117)*(LN(Strategies!$E$3)-LN(Strategies!$C$3))+LN(1-Strategies!$F$3)*LN(Strategies!$C$3)-LN(1-Strategies!$D$3)*LN(Strategies!$E$3))/(LN(1-Strategies!$F$3)-LN(1-Strategies!$D$3)))</f>
        <v>175.89313968451637</v>
      </c>
      <c r="G117" s="4">
        <f ca="1">EXP((LN(1-AB117)*(LN(Strategies!$E$4)-LN(Strategies!$C$4))+LN(1-Strategies!$F$4)*LN(Strategies!$C$4)-LN(1-Strategies!$D$4)*LN(Strategies!$E$4))/(LN(1-Strategies!$F$4)-LN(1-Strategies!$D$4)))</f>
        <v>173.22674866631505</v>
      </c>
      <c r="H117" s="4">
        <f ca="1">IF(AC117&lt;=Strategies!$F$5,EXP((LN(1-AC117)*(LN(Strategies!$E$5)-LN(Strategies!$C$5))+LN(1-Strategies!$F$5)*LN(Strategies!$C$5)-LN(1-Strategies!$D$5)*LN(Strategies!$E$5))/(LN(1-Strategies!$F$5)-LN(1-Strategies!$D$5))),EXP((LN(1-AC117)*(LN(Strategies!$G$5)-LN(Strategies!$E$5))+LN(1-Strategies!$H$5)*LN(Strategies!$E$5)-LN(1-Strategies!$F$5)*LN(Strategies!$G$5))/(LN(1-Strategies!$H$5)-LN(1-Strategies!$F$5))))</f>
        <v>186.25207092313175</v>
      </c>
      <c r="I117" s="5">
        <f ca="1">IF(AA117&gt;Strategies!$F$3,Strategies!$F$3,AA117)</f>
        <v>0.1409493806766946</v>
      </c>
      <c r="J117" s="5">
        <f ca="1">IF(AB117&gt;Strategies!$F$4,Strategies!$F$4,AB117)</f>
        <v>9.0280863666663325E-2</v>
      </c>
      <c r="K117" s="5">
        <f ca="1">IF(AC117&gt;Strategies!$H$5,Strategies!$H$5,AC117)</f>
        <v>7.9518063244134463E-2</v>
      </c>
      <c r="L117" s="5">
        <f ca="1">IF(F117&gt;=Strategies!$E$3,Strategies!$F$3,0)+IF(AND(F117&gt;=Strategies!$C$3,F117&lt;Strategies!$E$3),Strategies!$D$3,0)</f>
        <v>0.1</v>
      </c>
      <c r="M117" s="5">
        <f ca="1">IF(G117&gt;=Strategies!$E$4,Strategies!$F$4,0)+IF(AND(G117&gt;=Strategies!$C$4,G117&lt;Strategies!$E$4),Strategies!$D$4,0)</f>
        <v>0.05</v>
      </c>
      <c r="N117" s="5">
        <f ca="1">IF(H117&gt;=Strategies!$G$5,Strategies!$H$5,0)+IF(AND(H117&gt;=Strategies!$E$5,H117&lt;Strategies!$G$5),Strategies!$F$5,0)+IF(AND(H117&lt;Strategies!$E$5,H117&gt;=Strategies!$C$5),Strategies!$D$5,0)</f>
        <v>0.04</v>
      </c>
      <c r="O117" s="4">
        <f t="shared" ca="1" si="25"/>
        <v>171.44166696811502</v>
      </c>
      <c r="P117" s="4">
        <f t="shared" ca="1" si="29"/>
        <v>179.23999999999998</v>
      </c>
      <c r="Q117" s="4">
        <f ca="1">(B117/Strategies!$C$3)^(1/Strategies!$K$3)*(Strategies!$C$3*(1-Strategies!$D$3))</f>
        <v>83.371280286411675</v>
      </c>
      <c r="R117" s="4">
        <f ca="1">(C117/Strategies!$C$4)^(1/Strategies!$K$4)*(Strategies!$C$4*(1-Strategies!$D$4))</f>
        <v>51.925603177597822</v>
      </c>
      <c r="S117" s="4">
        <f ca="1">IF(D117&lt;=Strategies!$E$5,(D117/Strategies!$C$5)^(1/Strategies!$I$5)*(Strategies!$C$5*(1-Strategies!$D$5)),0)+IF(D117&gt;Strategies!$E$5,(D117/Strategies!$E$5)^(1/Strategies!$J$5)*(Strategies!$E$5*(1-Strategies!$F$5)),0)</f>
        <v>48.609820747312646</v>
      </c>
      <c r="T117" s="4">
        <f ca="1">(Q117^Strategies!$K$4+R117^Strategies!$K$4)^(1/Strategies!$K$4)</f>
        <v>128.51903764447104</v>
      </c>
      <c r="U117" s="4">
        <f ca="1">Q117^Strategies!$K$4/T117^(Strategies!$K$4-1)</f>
        <v>80.397005107158236</v>
      </c>
      <c r="V117" s="4">
        <f ca="1">R117^Strategies!$K$4/T117^(Strategies!$K$4-1)</f>
        <v>48.122032537312812</v>
      </c>
      <c r="W117" s="4">
        <f ca="1">(T117^Strategies!$K$5+S117^Strategies!$K$5)^(1/Strategies!$K$5)</f>
        <v>171.44166696811507</v>
      </c>
      <c r="X117" s="4">
        <f ca="1">U117*(T117/W117)^(Strategies!$K$5-1)</f>
        <v>79.032656977744097</v>
      </c>
      <c r="Y117" s="4">
        <f ca="1">V117*(T117/W117)^(Strategies!$K$5-1)</f>
        <v>47.305395089333508</v>
      </c>
      <c r="Z117" s="4">
        <f ca="1">S117^Strategies!$K$5/W117^(Strategies!$K$5-1)</f>
        <v>45.10361490103741</v>
      </c>
      <c r="AA117" s="5">
        <f t="shared" ca="1" si="26"/>
        <v>0.1409493806766946</v>
      </c>
      <c r="AB117" s="5">
        <f t="shared" ca="1" si="27"/>
        <v>9.0280863666663325E-2</v>
      </c>
      <c r="AC117" s="5">
        <f t="shared" ca="1" si="28"/>
        <v>7.9518063244134463E-2</v>
      </c>
    </row>
    <row r="118" spans="1:29">
      <c r="A118" s="3">
        <f t="shared" si="20"/>
        <v>115</v>
      </c>
      <c r="B118" s="4">
        <f t="shared" ca="1" si="21"/>
        <v>93</v>
      </c>
      <c r="C118" s="4">
        <f t="shared" ca="1" si="22"/>
        <v>52</v>
      </c>
      <c r="D118" s="4">
        <f t="shared" ca="1" si="23"/>
        <v>49</v>
      </c>
      <c r="E118" s="4">
        <f t="shared" ca="1" si="24"/>
        <v>194</v>
      </c>
      <c r="F118" s="4">
        <f ca="1">EXP((LN(1-AA118)*(LN(Strategies!$E$3)-LN(Strategies!$C$3))+LN(1-Strategies!$F$3)*LN(Strategies!$C$3)-LN(1-Strategies!$D$3)*LN(Strategies!$E$3))/(LN(1-Strategies!$F$3)-LN(1-Strategies!$D$3)))</f>
        <v>176.92822925240256</v>
      </c>
      <c r="G118" s="4">
        <f ca="1">EXP((LN(1-AB118)*(LN(Strategies!$E$4)-LN(Strategies!$C$4))+LN(1-Strategies!$F$4)*LN(Strategies!$C$4)-LN(1-Strategies!$D$4)*LN(Strategies!$E$4))/(LN(1-Strategies!$F$4)-LN(1-Strategies!$D$4)))</f>
        <v>174.18003889303898</v>
      </c>
      <c r="H118" s="4">
        <f ca="1">IF(AC118&lt;=Strategies!$F$5,EXP((LN(1-AC118)*(LN(Strategies!$E$5)-LN(Strategies!$C$5))+LN(1-Strategies!$F$5)*LN(Strategies!$C$5)-LN(1-Strategies!$D$5)*LN(Strategies!$E$5))/(LN(1-Strategies!$F$5)-LN(1-Strategies!$D$5))),EXP((LN(1-AC118)*(LN(Strategies!$G$5)-LN(Strategies!$E$5))+LN(1-Strategies!$H$5)*LN(Strategies!$E$5)-LN(1-Strategies!$F$5)*LN(Strategies!$G$5))/(LN(1-Strategies!$H$5)-LN(1-Strategies!$F$5))))</f>
        <v>187.15913847851348</v>
      </c>
      <c r="I118" s="5">
        <f ca="1">IF(AA118&gt;Strategies!$F$3,Strategies!$F$3,AA118)</f>
        <v>0.14136493010890261</v>
      </c>
      <c r="J118" s="5">
        <f ca="1">IF(AB118&gt;Strategies!$F$4,Strategies!$F$4,AB118)</f>
        <v>9.0667405521541511E-2</v>
      </c>
      <c r="K118" s="5">
        <f ca="1">IF(AC118&gt;Strategies!$H$5,Strategies!$H$5,AC118)</f>
        <v>7.9768752086384676E-2</v>
      </c>
      <c r="L118" s="5">
        <f ca="1">IF(F118&gt;=Strategies!$E$3,Strategies!$F$3,0)+IF(AND(F118&gt;=Strategies!$C$3,F118&lt;Strategies!$E$3),Strategies!$D$3,0)</f>
        <v>0.1</v>
      </c>
      <c r="M118" s="5">
        <f ca="1">IF(G118&gt;=Strategies!$E$4,Strategies!$F$4,0)+IF(AND(G118&gt;=Strategies!$C$4,G118&lt;Strategies!$E$4),Strategies!$D$4,0)</f>
        <v>0.05</v>
      </c>
      <c r="N118" s="5">
        <f ca="1">IF(H118&gt;=Strategies!$G$5,Strategies!$H$5,0)+IF(AND(H118&gt;=Strategies!$E$5,H118&lt;Strategies!$G$5),Strategies!$F$5,0)+IF(AND(H118&lt;Strategies!$E$5,H118&gt;=Strategies!$C$5),Strategies!$D$5,0)</f>
        <v>0.04</v>
      </c>
      <c r="O118" s="4">
        <f t="shared" ca="1" si="25"/>
        <v>172.22968756051904</v>
      </c>
      <c r="P118" s="4">
        <f t="shared" ca="1" si="29"/>
        <v>180.14</v>
      </c>
      <c r="Q118" s="4">
        <f ca="1">(B118/Strategies!$C$3)^(1/Strategies!$K$3)*(Strategies!$C$3*(1-Strategies!$D$3))</f>
        <v>84.202390669381913</v>
      </c>
      <c r="R118" s="4">
        <f ca="1">(C118/Strategies!$C$4)^(1/Strategies!$K$4)*(Strategies!$C$4*(1-Strategies!$D$4))</f>
        <v>51.925603177597822</v>
      </c>
      <c r="S118" s="4">
        <f ca="1">IF(D118&lt;=Strategies!$E$5,(D118/Strategies!$C$5)^(1/Strategies!$I$5)*(Strategies!$C$5*(1-Strategies!$D$5)),0)+IF(D118&gt;Strategies!$E$5,(D118/Strategies!$E$5)^(1/Strategies!$J$5)*(Strategies!$E$5*(1-Strategies!$F$5)),0)</f>
        <v>48.609820747312646</v>
      </c>
      <c r="T118" s="4">
        <f ca="1">(Q118^Strategies!$K$4+R118^Strategies!$K$4)^(1/Strategies!$K$4)</f>
        <v>129.32062299093971</v>
      </c>
      <c r="U118" s="4">
        <f ca="1">Q118^Strategies!$K$4/T118^(Strategies!$K$4-1)</f>
        <v>81.223699536999234</v>
      </c>
      <c r="V118" s="4">
        <f ca="1">R118^Strategies!$K$4/T118^(Strategies!$K$4-1)</f>
        <v>48.096923453940512</v>
      </c>
      <c r="W118" s="4">
        <f ca="1">(T118^Strategies!$K$5+S118^Strategies!$K$5)^(1/Strategies!$K$5)</f>
        <v>172.22968756051895</v>
      </c>
      <c r="X118" s="4">
        <f ca="1">U118*(T118/W118)^(Strategies!$K$5-1)</f>
        <v>79.853061499872055</v>
      </c>
      <c r="Y118" s="4">
        <f ca="1">V118*(T118/W118)^(Strategies!$K$5-1)</f>
        <v>47.285294912879841</v>
      </c>
      <c r="Z118" s="4">
        <f ca="1">S118^Strategies!$K$5/W118^(Strategies!$K$5-1)</f>
        <v>45.09133114776715</v>
      </c>
      <c r="AA118" s="5">
        <f t="shared" ca="1" si="26"/>
        <v>0.14136493010890261</v>
      </c>
      <c r="AB118" s="5">
        <f t="shared" ca="1" si="27"/>
        <v>9.0667405521541511E-2</v>
      </c>
      <c r="AC118" s="5">
        <f t="shared" ca="1" si="28"/>
        <v>7.9768752086384676E-2</v>
      </c>
    </row>
    <row r="119" spans="1:29">
      <c r="A119" s="3">
        <f t="shared" si="20"/>
        <v>116</v>
      </c>
      <c r="B119" s="4">
        <f t="shared" ca="1" si="21"/>
        <v>93</v>
      </c>
      <c r="C119" s="4">
        <f t="shared" ca="1" si="22"/>
        <v>52</v>
      </c>
      <c r="D119" s="4">
        <f t="shared" ca="1" si="23"/>
        <v>50</v>
      </c>
      <c r="E119" s="4">
        <f t="shared" ca="1" si="24"/>
        <v>195</v>
      </c>
      <c r="F119" s="4">
        <f ca="1">EXP((LN(1-AA119)*(LN(Strategies!$E$3)-LN(Strategies!$C$3))+LN(1-Strategies!$F$3)*LN(Strategies!$C$3)-LN(1-Strategies!$D$3)*LN(Strategies!$E$3))/(LN(1-Strategies!$F$3)-LN(1-Strategies!$D$3)))</f>
        <v>177.57040877077409</v>
      </c>
      <c r="G119" s="4">
        <f ca="1">EXP((LN(1-AB119)*(LN(Strategies!$E$4)-LN(Strategies!$C$4))+LN(1-Strategies!$F$4)*LN(Strategies!$C$4)-LN(1-Strategies!$D$4)*LN(Strategies!$E$4))/(LN(1-Strategies!$F$4)-LN(1-Strategies!$D$4)))</f>
        <v>174.85332540551593</v>
      </c>
      <c r="H119" s="4">
        <f ca="1">IF(AC119&lt;=Strategies!$F$5,EXP((LN(1-AC119)*(LN(Strategies!$E$5)-LN(Strategies!$C$5))+LN(1-Strategies!$F$5)*LN(Strategies!$C$5)-LN(1-Strategies!$D$5)*LN(Strategies!$E$5))/(LN(1-Strategies!$F$5)-LN(1-Strategies!$D$5))),EXP((LN(1-AC119)*(LN(Strategies!$G$5)-LN(Strategies!$E$5))+LN(1-Strategies!$H$5)*LN(Strategies!$E$5)-LN(1-Strategies!$F$5)*LN(Strategies!$G$5))/(LN(1-Strategies!$H$5)-LN(1-Strategies!$F$5))))</f>
        <v>188.04807278381406</v>
      </c>
      <c r="I119" s="5">
        <f ca="1">IF(AA119&gt;Strategies!$F$3,Strategies!$F$3,AA119)</f>
        <v>0.1416214203265318</v>
      </c>
      <c r="J119" s="5">
        <f ca="1">IF(AB119&gt;Strategies!$F$4,Strategies!$F$4,AB119)</f>
        <v>9.0939040029883511E-2</v>
      </c>
      <c r="K119" s="5">
        <f ca="1">IF(AC119&gt;Strategies!$H$5,Strategies!$H$5,AC119)</f>
        <v>8.0043642224608802E-2</v>
      </c>
      <c r="L119" s="5">
        <f ca="1">IF(F119&gt;=Strategies!$E$3,Strategies!$F$3,0)+IF(AND(F119&gt;=Strategies!$C$3,F119&lt;Strategies!$E$3),Strategies!$D$3,0)</f>
        <v>0.1</v>
      </c>
      <c r="M119" s="5">
        <f ca="1">IF(G119&gt;=Strategies!$E$4,Strategies!$F$4,0)+IF(AND(G119&gt;=Strategies!$C$4,G119&lt;Strategies!$E$4),Strategies!$D$4,0)</f>
        <v>0.05</v>
      </c>
      <c r="N119" s="5">
        <f ca="1">IF(H119&gt;=Strategies!$G$5,Strategies!$H$5,0)+IF(AND(H119&gt;=Strategies!$E$5,H119&lt;Strategies!$G$5),Strategies!$F$5,0)+IF(AND(H119&lt;Strategies!$E$5,H119&gt;=Strategies!$C$5),Strategies!$D$5,0)</f>
        <v>0.08</v>
      </c>
      <c r="O119" s="4">
        <f t="shared" ca="1" si="25"/>
        <v>173.09819571684815</v>
      </c>
      <c r="P119" s="4">
        <f t="shared" ca="1" si="29"/>
        <v>179.1</v>
      </c>
      <c r="Q119" s="4">
        <f ca="1">(B119/Strategies!$C$3)^(1/Strategies!$K$3)*(Strategies!$C$3*(1-Strategies!$D$3))</f>
        <v>84.202390669381913</v>
      </c>
      <c r="R119" s="4">
        <f ca="1">(C119/Strategies!$C$4)^(1/Strategies!$K$4)*(Strategies!$C$4*(1-Strategies!$D$4))</f>
        <v>51.925603177597822</v>
      </c>
      <c r="S119" s="4">
        <f ca="1">IF(D119&lt;=Strategies!$E$5,(D119/Strategies!$C$5)^(1/Strategies!$I$5)*(Strategies!$C$5*(1-Strategies!$D$5)),0)+IF(D119&gt;Strategies!$E$5,(D119/Strategies!$E$5)^(1/Strategies!$J$5)*(Strategies!$E$5*(1-Strategies!$F$5)),0)</f>
        <v>49.545706926790082</v>
      </c>
      <c r="T119" s="4">
        <f ca="1">(Q119^Strategies!$K$4+R119^Strategies!$K$4)^(1/Strategies!$K$4)</f>
        <v>129.32062299093971</v>
      </c>
      <c r="U119" s="4">
        <f ca="1">Q119^Strategies!$K$4/T119^(Strategies!$K$4-1)</f>
        <v>81.223699536999234</v>
      </c>
      <c r="V119" s="4">
        <f ca="1">R119^Strategies!$K$4/T119^(Strategies!$K$4-1)</f>
        <v>48.096923453940512</v>
      </c>
      <c r="W119" s="4">
        <f ca="1">(T119^Strategies!$K$5+S119^Strategies!$K$5)^(1/Strategies!$K$5)</f>
        <v>173.09819571684804</v>
      </c>
      <c r="X119" s="4">
        <f ca="1">U119*(T119/W119)^(Strategies!$K$5-1)</f>
        <v>79.829207909632544</v>
      </c>
      <c r="Y119" s="4">
        <f ca="1">V119*(T119/W119)^(Strategies!$K$5-1)</f>
        <v>47.271169918446056</v>
      </c>
      <c r="Z119" s="4">
        <f ca="1">S119^Strategies!$K$5/W119^(Strategies!$K$5-1)</f>
        <v>45.997817888769561</v>
      </c>
      <c r="AA119" s="5">
        <f t="shared" ca="1" si="26"/>
        <v>0.1416214203265318</v>
      </c>
      <c r="AB119" s="5">
        <f t="shared" ca="1" si="27"/>
        <v>9.0939040029883511E-2</v>
      </c>
      <c r="AC119" s="5">
        <f t="shared" ca="1" si="28"/>
        <v>8.0043642224608802E-2</v>
      </c>
    </row>
    <row r="120" spans="1:29">
      <c r="A120" s="3">
        <f t="shared" si="20"/>
        <v>117</v>
      </c>
      <c r="B120" s="4">
        <f t="shared" ca="1" si="21"/>
        <v>94</v>
      </c>
      <c r="C120" s="4">
        <f t="shared" ca="1" si="22"/>
        <v>52</v>
      </c>
      <c r="D120" s="4">
        <f t="shared" ca="1" si="23"/>
        <v>50</v>
      </c>
      <c r="E120" s="4">
        <f t="shared" ca="1" si="24"/>
        <v>196</v>
      </c>
      <c r="F120" s="4">
        <f ca="1">EXP((LN(1-AA120)*(LN(Strategies!$E$3)-LN(Strategies!$C$3))+LN(1-Strategies!$F$3)*LN(Strategies!$C$3)-LN(1-Strategies!$D$3)*LN(Strategies!$E$3))/(LN(1-Strategies!$F$3)-LN(1-Strategies!$D$3)))</f>
        <v>178.60568525367898</v>
      </c>
      <c r="G120" s="4">
        <f ca="1">EXP((LN(1-AB120)*(LN(Strategies!$E$4)-LN(Strategies!$C$4))+LN(1-Strategies!$F$4)*LN(Strategies!$C$4)-LN(1-Strategies!$D$4)*LN(Strategies!$E$4))/(LN(1-Strategies!$F$4)-LN(1-Strategies!$D$4)))</f>
        <v>175.80684617145411</v>
      </c>
      <c r="H120" s="4">
        <f ca="1">IF(AC120&lt;=Strategies!$F$5,EXP((LN(1-AC120)*(LN(Strategies!$E$5)-LN(Strategies!$C$5))+LN(1-Strategies!$F$5)*LN(Strategies!$C$5)-LN(1-Strategies!$D$5)*LN(Strategies!$E$5))/(LN(1-Strategies!$F$5)-LN(1-Strategies!$D$5))),EXP((LN(1-AC120)*(LN(Strategies!$G$5)-LN(Strategies!$E$5))+LN(1-Strategies!$H$5)*LN(Strategies!$E$5)-LN(1-Strategies!$F$5)*LN(Strategies!$G$5))/(LN(1-Strategies!$H$5)-LN(1-Strategies!$F$5))))</f>
        <v>188.32148320003088</v>
      </c>
      <c r="I120" s="5">
        <f ca="1">IF(AA120&gt;Strategies!$F$3,Strategies!$F$3,AA120)</f>
        <v>0.14203280896013537</v>
      </c>
      <c r="J120" s="5">
        <f ca="1">IF(AB120&gt;Strategies!$F$4,Strategies!$F$4,AB120)</f>
        <v>9.1321811791603036E-2</v>
      </c>
      <c r="K120" s="5">
        <f ca="1">IF(AC120&gt;Strategies!$H$5,Strategies!$H$5,AC120)</f>
        <v>8.0291602883721391E-2</v>
      </c>
      <c r="L120" s="5">
        <f ca="1">IF(F120&gt;=Strategies!$E$3,Strategies!$F$3,0)+IF(AND(F120&gt;=Strategies!$C$3,F120&lt;Strategies!$E$3),Strategies!$D$3,0)</f>
        <v>0.1</v>
      </c>
      <c r="M120" s="5">
        <f ca="1">IF(G120&gt;=Strategies!$E$4,Strategies!$F$4,0)+IF(AND(G120&gt;=Strategies!$C$4,G120&lt;Strategies!$E$4),Strategies!$D$4,0)</f>
        <v>0.05</v>
      </c>
      <c r="N120" s="5">
        <f ca="1">IF(H120&gt;=Strategies!$G$5,Strategies!$H$5,0)+IF(AND(H120&gt;=Strategies!$E$5,H120&lt;Strategies!$G$5),Strategies!$F$5,0)+IF(AND(H120&lt;Strategies!$E$5,H120&gt;=Strategies!$C$5),Strategies!$D$5,0)</f>
        <v>0.08</v>
      </c>
      <c r="O120" s="4">
        <f t="shared" ca="1" si="25"/>
        <v>173.88560160039785</v>
      </c>
      <c r="P120" s="4">
        <f t="shared" ca="1" si="29"/>
        <v>180</v>
      </c>
      <c r="Q120" s="4">
        <f ca="1">(B120/Strategies!$C$3)^(1/Strategies!$K$3)*(Strategies!$C$3*(1-Strategies!$D$3))</f>
        <v>85.032764427021206</v>
      </c>
      <c r="R120" s="4">
        <f ca="1">(C120/Strategies!$C$4)^(1/Strategies!$K$4)*(Strategies!$C$4*(1-Strategies!$D$4))</f>
        <v>51.925603177597822</v>
      </c>
      <c r="S120" s="4">
        <f ca="1">IF(D120&lt;=Strategies!$E$5,(D120/Strategies!$C$5)^(1/Strategies!$I$5)*(Strategies!$C$5*(1-Strategies!$D$5)),0)+IF(D120&gt;Strategies!$E$5,(D120/Strategies!$E$5)^(1/Strategies!$J$5)*(Strategies!$E$5*(1-Strategies!$F$5)),0)</f>
        <v>49.545706926790082</v>
      </c>
      <c r="T120" s="4">
        <f ca="1">(Q120^Strategies!$K$4+R120^Strategies!$K$4)^(1/Strategies!$K$4)</f>
        <v>130.12174460289185</v>
      </c>
      <c r="U120" s="4">
        <f ca="1">Q120^Strategies!$K$4/T120^(Strategies!$K$4-1)</f>
        <v>82.0497477142832</v>
      </c>
      <c r="V120" s="4">
        <f ca="1">R120^Strategies!$K$4/T120^(Strategies!$K$4-1)</f>
        <v>48.071996888608652</v>
      </c>
      <c r="W120" s="4">
        <f ca="1">(T120^Strategies!$K$5+S120^Strategies!$K$5)^(1/Strategies!$K$5)</f>
        <v>173.88560160039776</v>
      </c>
      <c r="X120" s="4">
        <f ca="1">U120*(T120/W120)^(Strategies!$K$5-1)</f>
        <v>80.648915957747278</v>
      </c>
      <c r="Y120" s="4">
        <f ca="1">V120*(T120/W120)^(Strategies!$K$5-1)</f>
        <v>47.25126578683664</v>
      </c>
      <c r="Z120" s="4">
        <f ca="1">S120^Strategies!$K$5/W120^(Strategies!$K$5-1)</f>
        <v>45.98541985581393</v>
      </c>
      <c r="AA120" s="5">
        <f t="shared" ca="1" si="26"/>
        <v>0.14203280896013537</v>
      </c>
      <c r="AB120" s="5">
        <f t="shared" ca="1" si="27"/>
        <v>9.1321811791603036E-2</v>
      </c>
      <c r="AC120" s="5">
        <f t="shared" ca="1" si="28"/>
        <v>8.0291602883721391E-2</v>
      </c>
    </row>
    <row r="121" spans="1:29">
      <c r="A121" s="3">
        <f t="shared" si="20"/>
        <v>118</v>
      </c>
      <c r="B121" s="4">
        <f t="shared" ca="1" si="21"/>
        <v>94</v>
      </c>
      <c r="C121" s="4">
        <f t="shared" ca="1" si="22"/>
        <v>52</v>
      </c>
      <c r="D121" s="4">
        <f t="shared" ca="1" si="23"/>
        <v>51</v>
      </c>
      <c r="E121" s="4">
        <f t="shared" ca="1" si="24"/>
        <v>197</v>
      </c>
      <c r="F121" s="4">
        <f ca="1">EXP((LN(1-AA121)*(LN(Strategies!$E$3)-LN(Strategies!$C$3))+LN(1-Strategies!$F$3)*LN(Strategies!$C$3)-LN(1-Strategies!$D$3)*LN(Strategies!$E$3))/(LN(1-Strategies!$F$3)-LN(1-Strategies!$D$3)))</f>
        <v>179.24742050523909</v>
      </c>
      <c r="G121" s="4">
        <f ca="1">EXP((LN(1-AB121)*(LN(Strategies!$E$4)-LN(Strategies!$C$4))+LN(1-Strategies!$F$4)*LN(Strategies!$C$4)-LN(1-Strategies!$D$4)*LN(Strategies!$E$4))/(LN(1-Strategies!$F$4)-LN(1-Strategies!$D$4)))</f>
        <v>176.4795719950302</v>
      </c>
      <c r="H121" s="4">
        <f ca="1">IF(AC121&lt;=Strategies!$F$5,EXP((LN(1-AC121)*(LN(Strategies!$E$5)-LN(Strategies!$C$5))+LN(1-Strategies!$F$5)*LN(Strategies!$C$5)-LN(1-Strategies!$D$5)*LN(Strategies!$E$5))/(LN(1-Strategies!$F$5)-LN(1-Strategies!$D$5))),EXP((LN(1-AC121)*(LN(Strategies!$G$5)-LN(Strategies!$E$5))+LN(1-Strategies!$H$5)*LN(Strategies!$E$5)-LN(1-Strategies!$F$5)*LN(Strategies!$G$5))/(LN(1-Strategies!$H$5)-LN(1-Strategies!$F$5))))</f>
        <v>188.62191013819495</v>
      </c>
      <c r="I121" s="5">
        <f ca="1">IF(AA121&gt;Strategies!$F$3,Strategies!$F$3,AA121)</f>
        <v>0.14228652196769875</v>
      </c>
      <c r="J121" s="5">
        <f ca="1">IF(AB121&gt;Strategies!$F$4,Strategies!$F$4,AB121)</f>
        <v>9.1590520756753779E-2</v>
      </c>
      <c r="K121" s="5">
        <f ca="1">IF(AC121&gt;Strategies!$H$5,Strategies!$H$5,AC121)</f>
        <v>8.0563573637323582E-2</v>
      </c>
      <c r="L121" s="5">
        <f ca="1">IF(F121&gt;=Strategies!$E$3,Strategies!$F$3,0)+IF(AND(F121&gt;=Strategies!$C$3,F121&lt;Strategies!$E$3),Strategies!$D$3,0)</f>
        <v>0.1</v>
      </c>
      <c r="M121" s="5">
        <f ca="1">IF(G121&gt;=Strategies!$E$4,Strategies!$F$4,0)+IF(AND(G121&gt;=Strategies!$C$4,G121&lt;Strategies!$E$4),Strategies!$D$4,0)</f>
        <v>0.05</v>
      </c>
      <c r="N121" s="5">
        <f ca="1">IF(H121&gt;=Strategies!$G$5,Strategies!$H$5,0)+IF(AND(H121&gt;=Strategies!$E$5,H121&lt;Strategies!$G$5),Strategies!$F$5,0)+IF(AND(H121&lt;Strategies!$E$5,H121&gt;=Strategies!$C$5),Strategies!$D$5,0)</f>
        <v>0.08</v>
      </c>
      <c r="O121" s="4">
        <f t="shared" ca="1" si="25"/>
        <v>174.75361760018163</v>
      </c>
      <c r="P121" s="4">
        <f t="shared" ca="1" si="29"/>
        <v>180.92000000000002</v>
      </c>
      <c r="Q121" s="4">
        <f ca="1">(B121/Strategies!$C$3)^(1/Strategies!$K$3)*(Strategies!$C$3*(1-Strategies!$D$3))</f>
        <v>85.032764427021206</v>
      </c>
      <c r="R121" s="4">
        <f ca="1">(C121/Strategies!$C$4)^(1/Strategies!$K$4)*(Strategies!$C$4*(1-Strategies!$D$4))</f>
        <v>51.925603177597822</v>
      </c>
      <c r="S121" s="4">
        <f ca="1">IF(D121&lt;=Strategies!$E$5,(D121/Strategies!$C$5)^(1/Strategies!$I$5)*(Strategies!$C$5*(1-Strategies!$D$5)),0)+IF(D121&gt;Strategies!$E$5,(D121/Strategies!$E$5)^(1/Strategies!$J$5)*(Strategies!$E$5*(1-Strategies!$F$5)),0)</f>
        <v>50.480544203907556</v>
      </c>
      <c r="T121" s="4">
        <f ca="1">(Q121^Strategies!$K$4+R121^Strategies!$K$4)^(1/Strategies!$K$4)</f>
        <v>130.12174460289185</v>
      </c>
      <c r="U121" s="4">
        <f ca="1">Q121^Strategies!$K$4/T121^(Strategies!$K$4-1)</f>
        <v>82.0497477142832</v>
      </c>
      <c r="V121" s="4">
        <f ca="1">R121^Strategies!$K$4/T121^(Strategies!$K$4-1)</f>
        <v>48.071996888608652</v>
      </c>
      <c r="W121" s="4">
        <f ca="1">(T121^Strategies!$K$5+S121^Strategies!$K$5)^(1/Strategies!$K$5)</f>
        <v>174.75361760018151</v>
      </c>
      <c r="X121" s="4">
        <f ca="1">U121*(T121/W121)^(Strategies!$K$5-1)</f>
        <v>80.625066935036315</v>
      </c>
      <c r="Y121" s="4">
        <f ca="1">V121*(T121/W121)^(Strategies!$K$5-1)</f>
        <v>47.237292920648805</v>
      </c>
      <c r="Z121" s="4">
        <f ca="1">S121^Strategies!$K$5/W121^(Strategies!$K$5-1)</f>
        <v>46.8912577444965</v>
      </c>
      <c r="AA121" s="5">
        <f t="shared" ca="1" si="26"/>
        <v>0.14228652196769875</v>
      </c>
      <c r="AB121" s="5">
        <f t="shared" ca="1" si="27"/>
        <v>9.1590520756753779E-2</v>
      </c>
      <c r="AC121" s="5">
        <f t="shared" ca="1" si="28"/>
        <v>8.0563573637323582E-2</v>
      </c>
    </row>
    <row r="122" spans="1:29">
      <c r="A122" s="3">
        <f t="shared" si="20"/>
        <v>119</v>
      </c>
      <c r="B122" s="4">
        <f t="shared" ca="1" si="21"/>
        <v>95</v>
      </c>
      <c r="C122" s="4">
        <f t="shared" ca="1" si="22"/>
        <v>52</v>
      </c>
      <c r="D122" s="4">
        <f t="shared" ca="1" si="23"/>
        <v>51</v>
      </c>
      <c r="E122" s="4">
        <f t="shared" ca="1" si="24"/>
        <v>198</v>
      </c>
      <c r="F122" s="4">
        <f ca="1">EXP((LN(1-AA122)*(LN(Strategies!$E$3)-LN(Strategies!$C$3))+LN(1-Strategies!$F$3)*LN(Strategies!$C$3)-LN(1-Strategies!$D$3)*LN(Strategies!$E$3))/(LN(1-Strategies!$F$3)-LN(1-Strategies!$D$3)))</f>
        <v>180.28288402103317</v>
      </c>
      <c r="G122" s="4">
        <f ca="1">EXP((LN(1-AB122)*(LN(Strategies!$E$4)-LN(Strategies!$C$4))+LN(1-Strategies!$F$4)*LN(Strategies!$C$4)-LN(1-Strategies!$D$4)*LN(Strategies!$E$4))/(LN(1-Strategies!$F$4)-LN(1-Strategies!$D$4)))</f>
        <v>177.4333220214327</v>
      </c>
      <c r="H122" s="4">
        <f ca="1">IF(AC122&lt;=Strategies!$F$5,EXP((LN(1-AC122)*(LN(Strategies!$E$5)-LN(Strategies!$C$5))+LN(1-Strategies!$F$5)*LN(Strategies!$C$5)-LN(1-Strategies!$D$5)*LN(Strategies!$E$5))/(LN(1-Strategies!$F$5)-LN(1-Strategies!$D$5))),EXP((LN(1-AC122)*(LN(Strategies!$G$5)-LN(Strategies!$E$5))+LN(1-Strategies!$H$5)*LN(Strategies!$E$5)-LN(1-Strategies!$F$5)*LN(Strategies!$G$5))/(LN(1-Strategies!$H$5)-LN(1-Strategies!$F$5))))</f>
        <v>188.89335138584704</v>
      </c>
      <c r="I122" s="5">
        <f ca="1">IF(AA122&gt;Strategies!$F$3,Strategies!$F$3,AA122)</f>
        <v>0.1426938312414141</v>
      </c>
      <c r="J122" s="5">
        <f ca="1">IF(AB122&gt;Strategies!$F$4,Strategies!$F$4,AB122)</f>
        <v>9.1969594587185899E-2</v>
      </c>
      <c r="K122" s="5">
        <f ca="1">IF(AC122&gt;Strategies!$H$5,Strategies!$H$5,AC122)</f>
        <v>8.0808862946065374E-2</v>
      </c>
      <c r="L122" s="5">
        <f ca="1">IF(F122&gt;=Strategies!$E$3,Strategies!$F$3,0)+IF(AND(F122&gt;=Strategies!$C$3,F122&lt;Strategies!$E$3),Strategies!$D$3,0)</f>
        <v>0.1</v>
      </c>
      <c r="M122" s="5">
        <f ca="1">IF(G122&gt;=Strategies!$E$4,Strategies!$F$4,0)+IF(AND(G122&gt;=Strategies!$C$4,G122&lt;Strategies!$E$4),Strategies!$D$4,0)</f>
        <v>0.05</v>
      </c>
      <c r="N122" s="5">
        <f ca="1">IF(H122&gt;=Strategies!$G$5,Strategies!$H$5,0)+IF(AND(H122&gt;=Strategies!$E$5,H122&lt;Strategies!$G$5),Strategies!$F$5,0)+IF(AND(H122&lt;Strategies!$E$5,H122&gt;=Strategies!$C$5),Strategies!$D$5,0)</f>
        <v>0.08</v>
      </c>
      <c r="O122" s="4">
        <f t="shared" ca="1" si="25"/>
        <v>175.54041510328267</v>
      </c>
      <c r="P122" s="4">
        <f t="shared" ca="1" si="29"/>
        <v>181.82</v>
      </c>
      <c r="Q122" s="4">
        <f ca="1">(B122/Strategies!$C$3)^(1/Strategies!$K$3)*(Strategies!$C$3*(1-Strategies!$D$3))</f>
        <v>85.862410038580819</v>
      </c>
      <c r="R122" s="4">
        <f ca="1">(C122/Strategies!$C$4)^(1/Strategies!$K$4)*(Strategies!$C$4*(1-Strategies!$D$4))</f>
        <v>51.925603177597822</v>
      </c>
      <c r="S122" s="4">
        <f ca="1">IF(D122&lt;=Strategies!$E$5,(D122/Strategies!$C$5)^(1/Strategies!$I$5)*(Strategies!$C$5*(1-Strategies!$D$5)),0)+IF(D122&gt;Strategies!$E$5,(D122/Strategies!$E$5)^(1/Strategies!$J$5)*(Strategies!$E$5*(1-Strategies!$F$5)),0)</f>
        <v>50.480544203907556</v>
      </c>
      <c r="T122" s="4">
        <f ca="1">(Q122^Strategies!$K$4+R122^Strategies!$K$4)^(1/Strategies!$K$4)</f>
        <v>130.92240604992406</v>
      </c>
      <c r="U122" s="4">
        <f ca="1">Q122^Strategies!$K$4/T122^(Strategies!$K$4-1)</f>
        <v>82.875155755956953</v>
      </c>
      <c r="V122" s="4">
        <f ca="1">R122^Strategies!$K$4/T122^(Strategies!$K$4-1)</f>
        <v>48.047250293967103</v>
      </c>
      <c r="W122" s="4">
        <f ca="1">(T122^Strategies!$K$5+S122^Strategies!$K$5)^(1/Strategies!$K$5)</f>
        <v>175.54041510328261</v>
      </c>
      <c r="X122" s="4">
        <f ca="1">U122*(T122/W122)^(Strategies!$K$5-1)</f>
        <v>81.444086032065655</v>
      </c>
      <c r="Y122" s="4">
        <f ca="1">V122*(T122/W122)^(Strategies!$K$5-1)</f>
        <v>47.217581081466335</v>
      </c>
      <c r="Z122" s="4">
        <f ca="1">S122^Strategies!$K$5/W122^(Strategies!$K$5-1)</f>
        <v>46.878747989750664</v>
      </c>
      <c r="AA122" s="5">
        <f t="shared" ca="1" si="26"/>
        <v>0.1426938312414141</v>
      </c>
      <c r="AB122" s="5">
        <f t="shared" ca="1" si="27"/>
        <v>9.1969594587185899E-2</v>
      </c>
      <c r="AC122" s="5">
        <f t="shared" ca="1" si="28"/>
        <v>8.0808862946065374E-2</v>
      </c>
    </row>
    <row r="123" spans="1:29">
      <c r="A123" s="3">
        <f t="shared" si="20"/>
        <v>120</v>
      </c>
      <c r="B123" s="4">
        <f t="shared" ca="1" si="21"/>
        <v>95</v>
      </c>
      <c r="C123" s="4">
        <f t="shared" ca="1" si="22"/>
        <v>52</v>
      </c>
      <c r="D123" s="4">
        <f t="shared" ca="1" si="23"/>
        <v>52</v>
      </c>
      <c r="E123" s="4">
        <f t="shared" ca="1" si="24"/>
        <v>199</v>
      </c>
      <c r="F123" s="4">
        <f ca="1">EXP((LN(1-AA123)*(LN(Strategies!$E$3)-LN(Strategies!$C$3))+LN(1-Strategies!$F$3)*LN(Strategies!$C$3)-LN(1-Strategies!$D$3)*LN(Strategies!$E$3))/(LN(1-Strategies!$F$3)-LN(1-Strategies!$D$3)))</f>
        <v>180.92418359141351</v>
      </c>
      <c r="G123" s="4">
        <f ca="1">EXP((LN(1-AB123)*(LN(Strategies!$E$4)-LN(Strategies!$C$4))+LN(1-Strategies!$F$4)*LN(Strategies!$C$4)-LN(1-Strategies!$D$4)*LN(Strategies!$E$4))/(LN(1-Strategies!$F$4)-LN(1-Strategies!$D$4)))</f>
        <v>178.10549775619776</v>
      </c>
      <c r="H123" s="4">
        <f ca="1">IF(AC123&lt;=Strategies!$F$5,EXP((LN(1-AC123)*(LN(Strategies!$E$5)-LN(Strategies!$C$5))+LN(1-Strategies!$F$5)*LN(Strategies!$C$5)-LN(1-Strategies!$D$5)*LN(Strategies!$E$5))/(LN(1-Strategies!$F$5)-LN(1-Strategies!$D$5))),EXP((LN(1-AC123)*(LN(Strategies!$G$5)-LN(Strategies!$E$5))+LN(1-Strategies!$H$5)*LN(Strategies!$E$5)-LN(1-Strategies!$F$5)*LN(Strategies!$G$5))/(LN(1-Strategies!$H$5)-LN(1-Strategies!$F$5))))</f>
        <v>189.19168749715763</v>
      </c>
      <c r="I123" s="5">
        <f ca="1">IF(AA123&gt;Strategies!$F$3,Strategies!$F$3,AA123)</f>
        <v>0.14294482460337099</v>
      </c>
      <c r="J123" s="5">
        <f ca="1">IF(AB123&gt;Strategies!$F$4,Strategies!$F$4,AB123)</f>
        <v>9.2235438474141285E-2</v>
      </c>
      <c r="K123" s="5">
        <f ca="1">IF(AC123&gt;Strategies!$H$5,Strategies!$H$5,AC123)</f>
        <v>8.1077974358275018E-2</v>
      </c>
      <c r="L123" s="5">
        <f ca="1">IF(F123&gt;=Strategies!$E$3,Strategies!$F$3,0)+IF(AND(F123&gt;=Strategies!$C$3,F123&lt;Strategies!$E$3),Strategies!$D$3,0)</f>
        <v>0.1</v>
      </c>
      <c r="M123" s="5">
        <f ca="1">IF(G123&gt;=Strategies!$E$4,Strategies!$F$4,0)+IF(AND(G123&gt;=Strategies!$C$4,G123&lt;Strategies!$E$4),Strategies!$D$4,0)</f>
        <v>0.05</v>
      </c>
      <c r="N123" s="5">
        <f ca="1">IF(H123&gt;=Strategies!$G$5,Strategies!$H$5,0)+IF(AND(H123&gt;=Strategies!$E$5,H123&lt;Strategies!$G$5),Strategies!$F$5,0)+IF(AND(H123&lt;Strategies!$E$5,H123&gt;=Strategies!$C$5),Strategies!$D$5,0)</f>
        <v>0.08</v>
      </c>
      <c r="O123" s="4">
        <f t="shared" ca="1" si="25"/>
        <v>176.40794419539409</v>
      </c>
      <c r="P123" s="4">
        <f t="shared" ca="1" si="29"/>
        <v>182.74</v>
      </c>
      <c r="Q123" s="4">
        <f ca="1">(B123/Strategies!$C$3)^(1/Strategies!$K$3)*(Strategies!$C$3*(1-Strategies!$D$3))</f>
        <v>85.862410038580819</v>
      </c>
      <c r="R123" s="4">
        <f ca="1">(C123/Strategies!$C$4)^(1/Strategies!$K$4)*(Strategies!$C$4*(1-Strategies!$D$4))</f>
        <v>51.925603177597822</v>
      </c>
      <c r="S123" s="4">
        <f ca="1">IF(D123&lt;=Strategies!$E$5,(D123/Strategies!$C$5)^(1/Strategies!$I$5)*(Strategies!$C$5*(1-Strategies!$D$5)),0)+IF(D123&gt;Strategies!$E$5,(D123/Strategies!$E$5)^(1/Strategies!$J$5)*(Strategies!$E$5*(1-Strategies!$F$5)),0)</f>
        <v>51.414354289335932</v>
      </c>
      <c r="T123" s="4">
        <f ca="1">(Q123^Strategies!$K$4+R123^Strategies!$K$4)^(1/Strategies!$K$4)</f>
        <v>130.92240604992406</v>
      </c>
      <c r="U123" s="4">
        <f ca="1">Q123^Strategies!$K$4/T123^(Strategies!$K$4-1)</f>
        <v>82.875155755956953</v>
      </c>
      <c r="V123" s="4">
        <f ca="1">R123^Strategies!$K$4/T123^(Strategies!$K$4-1)</f>
        <v>48.047250293967103</v>
      </c>
      <c r="W123" s="4">
        <f ca="1">(T123^Strategies!$K$5+S123^Strategies!$K$5)^(1/Strategies!$K$5)</f>
        <v>176.40794419539421</v>
      </c>
      <c r="X123" s="4">
        <f ca="1">U123*(T123/W123)^(Strategies!$K$5-1)</f>
        <v>81.420241662679757</v>
      </c>
      <c r="Y123" s="4">
        <f ca="1">V123*(T123/W123)^(Strategies!$K$5-1)</f>
        <v>47.203757199344651</v>
      </c>
      <c r="Z123" s="4">
        <f ca="1">S123^Strategies!$K$5/W123^(Strategies!$K$5-1)</f>
        <v>47.783945333369701</v>
      </c>
      <c r="AA123" s="5">
        <f t="shared" ca="1" si="26"/>
        <v>0.14294482460337099</v>
      </c>
      <c r="AB123" s="5">
        <f t="shared" ca="1" si="27"/>
        <v>9.2235438474141285E-2</v>
      </c>
      <c r="AC123" s="5">
        <f t="shared" ca="1" si="28"/>
        <v>8.1077974358275018E-2</v>
      </c>
    </row>
    <row r="124" spans="1:29">
      <c r="A124" s="3">
        <f t="shared" si="20"/>
        <v>121</v>
      </c>
      <c r="B124" s="4">
        <f t="shared" ca="1" si="21"/>
        <v>96</v>
      </c>
      <c r="C124" s="4">
        <f t="shared" ca="1" si="22"/>
        <v>52</v>
      </c>
      <c r="D124" s="4">
        <f t="shared" ca="1" si="23"/>
        <v>52</v>
      </c>
      <c r="E124" s="4">
        <f t="shared" ca="1" si="24"/>
        <v>200</v>
      </c>
      <c r="F124" s="4">
        <f ca="1">EXP((LN(1-AA124)*(LN(Strategies!$E$3)-LN(Strategies!$C$3))+LN(1-Strategies!$F$3)*LN(Strategies!$C$3)-LN(1-Strategies!$D$3)*LN(Strategies!$E$3))/(LN(1-Strategies!$F$3)-LN(1-Strategies!$D$3)))</f>
        <v>181.95983418421724</v>
      </c>
      <c r="G124" s="4">
        <f ca="1">EXP((LN(1-AB124)*(LN(Strategies!$E$4)-LN(Strategies!$C$4))+LN(1-Strategies!$F$4)*LN(Strategies!$C$4)-LN(1-Strategies!$D$4)*LN(Strategies!$E$4))/(LN(1-Strategies!$F$4)-LN(1-Strategies!$D$4)))</f>
        <v>179.05947573666322</v>
      </c>
      <c r="H124" s="4">
        <f ca="1">IF(AC124&lt;=Strategies!$F$5,EXP((LN(1-AC124)*(LN(Strategies!$E$5)-LN(Strategies!$C$5))+LN(1-Strategies!$F$5)*LN(Strategies!$C$5)-LN(1-Strategies!$D$5)*LN(Strategies!$E$5))/(LN(1-Strategies!$F$5)-LN(1-Strategies!$D$5))),EXP((LN(1-AC124)*(LN(Strategies!$G$5)-LN(Strategies!$E$5))+LN(1-Strategies!$H$5)*LN(Strategies!$E$5)-LN(1-Strategies!$F$5)*LN(Strategies!$G$5))/(LN(1-Strategies!$H$5)-LN(1-Strategies!$F$5))))</f>
        <v>189.46119321831748</v>
      </c>
      <c r="I124" s="5">
        <f ca="1">IF(AA124&gt;Strategies!$F$3,Strategies!$F$3,AA124)</f>
        <v>0.14334813356907572</v>
      </c>
      <c r="J124" s="5">
        <f ca="1">IF(AB124&gt;Strategies!$F$4,Strategies!$F$4,AB124)</f>
        <v>9.2610884461223786E-2</v>
      </c>
      <c r="K124" s="5">
        <f ca="1">IF(AC124&gt;Strategies!$H$5,Strategies!$H$5,AC124)</f>
        <v>8.1320647411032287E-2</v>
      </c>
      <c r="L124" s="5">
        <f ca="1">IF(F124&gt;=Strategies!$E$3,Strategies!$F$3,0)+IF(AND(F124&gt;=Strategies!$C$3,F124&lt;Strategies!$E$3),Strategies!$D$3,0)</f>
        <v>0.1</v>
      </c>
      <c r="M124" s="5">
        <f ca="1">IF(G124&gt;=Strategies!$E$4,Strategies!$F$4,0)+IF(AND(G124&gt;=Strategies!$C$4,G124&lt;Strategies!$E$4),Strategies!$D$4,0)</f>
        <v>0.05</v>
      </c>
      <c r="N124" s="5">
        <f ca="1">IF(H124&gt;=Strategies!$G$5,Strategies!$H$5,0)+IF(AND(H124&gt;=Strategies!$E$5,H124&lt;Strategies!$G$5),Strategies!$F$5,0)+IF(AND(H124&lt;Strategies!$E$5,H124&gt;=Strategies!$C$5),Strategies!$D$5,0)</f>
        <v>0.08</v>
      </c>
      <c r="O124" s="4">
        <f t="shared" ca="1" si="25"/>
        <v>177.19413952001145</v>
      </c>
      <c r="P124" s="4">
        <f t="shared" ca="1" si="29"/>
        <v>183.64000000000001</v>
      </c>
      <c r="Q124" s="4">
        <f ca="1">(B124/Strategies!$C$3)^(1/Strategies!$K$3)*(Strategies!$C$3*(1-Strategies!$D$3))</f>
        <v>86.691335797511684</v>
      </c>
      <c r="R124" s="4">
        <f ca="1">(C124/Strategies!$C$4)^(1/Strategies!$K$4)*(Strategies!$C$4*(1-Strategies!$D$4))</f>
        <v>51.925603177597822</v>
      </c>
      <c r="S124" s="4">
        <f ca="1">IF(D124&lt;=Strategies!$E$5,(D124/Strategies!$C$5)^(1/Strategies!$I$5)*(Strategies!$C$5*(1-Strategies!$D$5)),0)+IF(D124&gt;Strategies!$E$5,(D124/Strategies!$E$5)^(1/Strategies!$J$5)*(Strategies!$E$5*(1-Strategies!$F$5)),0)</f>
        <v>51.414354289335932</v>
      </c>
      <c r="T124" s="4">
        <f ca="1">(Q124^Strategies!$K$4+R124^Strategies!$K$4)^(1/Strategies!$K$4)</f>
        <v>131.72261084775539</v>
      </c>
      <c r="U124" s="4">
        <f ca="1">Q124^Strategies!$K$4/T124^(Strategies!$K$4-1)</f>
        <v>83.699929672646974</v>
      </c>
      <c r="V124" s="4">
        <f ca="1">R124^Strategies!$K$4/T124^(Strategies!$K$4-1)</f>
        <v>48.022681175108396</v>
      </c>
      <c r="W124" s="4">
        <f ca="1">(T124^Strategies!$K$5+S124^Strategies!$K$5)^(1/Strategies!$K$5)</f>
        <v>177.19413952001139</v>
      </c>
      <c r="X124" s="4">
        <f ca="1">U124*(T124/W124)^(Strategies!$K$5-1)</f>
        <v>82.238579177368734</v>
      </c>
      <c r="Y124" s="4">
        <f ca="1">V124*(T124/W124)^(Strategies!$K$5-1)</f>
        <v>47.184234008016361</v>
      </c>
      <c r="Z124" s="4">
        <f ca="1">S124^Strategies!$K$5/W124^(Strategies!$K$5-1)</f>
        <v>47.771326334626323</v>
      </c>
      <c r="AA124" s="5">
        <f t="shared" ca="1" si="26"/>
        <v>0.14334813356907572</v>
      </c>
      <c r="AB124" s="5">
        <f t="shared" ca="1" si="27"/>
        <v>9.2610884461223786E-2</v>
      </c>
      <c r="AC124" s="5">
        <f t="shared" ca="1" si="28"/>
        <v>8.1320647411032287E-2</v>
      </c>
    </row>
    <row r="125" spans="1:29">
      <c r="A125" s="3">
        <f t="shared" ref="A125:A150" si="30">A124+1</f>
        <v>122</v>
      </c>
      <c r="B125" s="4">
        <f t="shared" ref="B125:B150" ca="1" si="31">B124+RANDBETWEEN(0,1)</f>
        <v>96</v>
      </c>
      <c r="C125" s="4">
        <f t="shared" ref="C125:C150" ca="1" si="32">IF(B125&gt;B124,C124,0)+IF(B125=B124,C124+RANDBETWEEN(0,1),0)</f>
        <v>52</v>
      </c>
      <c r="D125" s="4">
        <f t="shared" ref="D125:D150" ca="1" si="33">IF(AND(B125=B124,C125=C124),D124+1,D124)</f>
        <v>53</v>
      </c>
      <c r="E125" s="4">
        <f t="shared" ref="E125:E150" ca="1" si="34">B125+C125+D125</f>
        <v>201</v>
      </c>
      <c r="F125" s="4">
        <f ca="1">EXP((LN(1-AA125)*(LN(Strategies!$E$3)-LN(Strategies!$C$3))+LN(1-Strategies!$F$3)*LN(Strategies!$C$3)-LN(1-Strategies!$D$3)*LN(Strategies!$E$3))/(LN(1-Strategies!$F$3)-LN(1-Strategies!$D$3)))</f>
        <v>182.60070642874385</v>
      </c>
      <c r="G125" s="4">
        <f ca="1">EXP((LN(1-AB125)*(LN(Strategies!$E$4)-LN(Strategies!$C$4))+LN(1-Strategies!$F$4)*LN(Strategies!$C$4)-LN(1-Strategies!$D$4)*LN(Strategies!$E$4))/(LN(1-Strategies!$F$4)-LN(1-Strategies!$D$4)))</f>
        <v>179.7311116965613</v>
      </c>
      <c r="H125" s="4">
        <f ca="1">IF(AC125&lt;=Strategies!$F$5,EXP((LN(1-AC125)*(LN(Strategies!$E$5)-LN(Strategies!$C$5))+LN(1-Strategies!$F$5)*LN(Strategies!$C$5)-LN(1-Strategies!$D$5)*LN(Strategies!$E$5))/(LN(1-Strategies!$F$5)-LN(1-Strategies!$D$5))),EXP((LN(1-AC125)*(LN(Strategies!$G$5)-LN(Strategies!$E$5))+LN(1-Strategies!$H$5)*LN(Strategies!$E$5)-LN(1-Strategies!$F$5)*LN(Strategies!$G$5))/(LN(1-Strategies!$H$5)-LN(1-Strategies!$F$5))))</f>
        <v>189.75747375750922</v>
      </c>
      <c r="I125" s="5">
        <f ca="1">IF(AA125&gt;Strategies!$F$3,Strategies!$F$3,AA125)</f>
        <v>0.14359646309785568</v>
      </c>
      <c r="J125" s="5">
        <f ca="1">IF(AB125&gt;Strategies!$F$4,Strategies!$F$4,AB125)</f>
        <v>9.2873921898380951E-2</v>
      </c>
      <c r="K125" s="5">
        <f ca="1">IF(AC125&gt;Strategies!$H$5,Strategies!$H$5,AC125)</f>
        <v>8.1586957705410246E-2</v>
      </c>
      <c r="L125" s="5">
        <f ca="1">IF(F125&gt;=Strategies!$E$3,Strategies!$F$3,0)+IF(AND(F125&gt;=Strategies!$C$3,F125&lt;Strategies!$E$3),Strategies!$D$3,0)</f>
        <v>0.1</v>
      </c>
      <c r="M125" s="5">
        <f ca="1">IF(G125&gt;=Strategies!$E$4,Strategies!$F$4,0)+IF(AND(G125&gt;=Strategies!$C$4,G125&lt;Strategies!$E$4),Strategies!$D$4,0)</f>
        <v>0.05</v>
      </c>
      <c r="N125" s="5">
        <f ca="1">IF(H125&gt;=Strategies!$G$5,Strategies!$H$5,0)+IF(AND(H125&gt;=Strategies!$E$5,H125&lt;Strategies!$G$5),Strategies!$F$5,0)+IF(AND(H125&lt;Strategies!$E$5,H125&gt;=Strategies!$C$5),Strategies!$D$5,0)</f>
        <v>0.08</v>
      </c>
      <c r="O125" s="4">
        <f t="shared" ca="1" si="25"/>
        <v>178.0611868455033</v>
      </c>
      <c r="P125" s="4">
        <f t="shared" ca="1" si="29"/>
        <v>184.56</v>
      </c>
      <c r="Q125" s="4">
        <f ca="1">(B125/Strategies!$C$3)^(1/Strategies!$K$3)*(Strategies!$C$3*(1-Strategies!$D$3))</f>
        <v>86.691335797511684</v>
      </c>
      <c r="R125" s="4">
        <f ca="1">(C125/Strategies!$C$4)^(1/Strategies!$K$4)*(Strategies!$C$4*(1-Strategies!$D$4))</f>
        <v>51.925603177597822</v>
      </c>
      <c r="S125" s="4">
        <f ca="1">IF(D125&lt;=Strategies!$E$5,(D125/Strategies!$C$5)^(1/Strategies!$I$5)*(Strategies!$C$5*(1-Strategies!$D$5)),0)+IF(D125&gt;Strategies!$E$5,(D125/Strategies!$E$5)^(1/Strategies!$J$5)*(Strategies!$E$5*(1-Strategies!$F$5)),0)</f>
        <v>52.347158035614605</v>
      </c>
      <c r="T125" s="4">
        <f ca="1">(Q125^Strategies!$K$4+R125^Strategies!$K$4)^(1/Strategies!$K$4)</f>
        <v>131.72261084775539</v>
      </c>
      <c r="U125" s="4">
        <f ca="1">Q125^Strategies!$K$4/T125^(Strategies!$K$4-1)</f>
        <v>83.699929672646974</v>
      </c>
      <c r="V125" s="4">
        <f ca="1">R125^Strategies!$K$4/T125^(Strategies!$K$4-1)</f>
        <v>48.022681175108396</v>
      </c>
      <c r="W125" s="4">
        <f ca="1">(T125^Strategies!$K$5+S125^Strategies!$K$5)^(1/Strategies!$K$5)</f>
        <v>178.06118684550322</v>
      </c>
      <c r="X125" s="4">
        <f ca="1">U125*(T125/W125)^(Strategies!$K$5-1)</f>
        <v>82.214739542605855</v>
      </c>
      <c r="Y125" s="4">
        <f ca="1">V125*(T125/W125)^(Strategies!$K$5-1)</f>
        <v>47.170556061284188</v>
      </c>
      <c r="Z125" s="4">
        <f ca="1">S125^Strategies!$K$5/W125^(Strategies!$K$5-1)</f>
        <v>48.675891241613257</v>
      </c>
      <c r="AA125" s="5">
        <f t="shared" ca="1" si="26"/>
        <v>0.14359646309785568</v>
      </c>
      <c r="AB125" s="5">
        <f t="shared" ca="1" si="27"/>
        <v>9.2873921898380951E-2</v>
      </c>
      <c r="AC125" s="5">
        <f t="shared" ca="1" si="28"/>
        <v>8.1586957705410246E-2</v>
      </c>
    </row>
    <row r="126" spans="1:29">
      <c r="A126" s="3">
        <f t="shared" si="30"/>
        <v>123</v>
      </c>
      <c r="B126" s="4">
        <f t="shared" ca="1" si="31"/>
        <v>96</v>
      </c>
      <c r="C126" s="4">
        <f t="shared" ca="1" si="32"/>
        <v>52</v>
      </c>
      <c r="D126" s="4">
        <f t="shared" ca="1" si="33"/>
        <v>54</v>
      </c>
      <c r="E126" s="4">
        <f t="shared" ca="1" si="34"/>
        <v>202</v>
      </c>
      <c r="F126" s="4">
        <f ca="1">EXP((LN(1-AA126)*(LN(Strategies!$E$3)-LN(Strategies!$C$3))+LN(1-Strategies!$F$3)*LN(Strategies!$C$3)-LN(1-Strategies!$D$3)*LN(Strategies!$E$3))/(LN(1-Strategies!$F$3)-LN(1-Strategies!$D$3)))</f>
        <v>183.24052142210741</v>
      </c>
      <c r="G126" s="4">
        <f ca="1">EXP((LN(1-AB126)*(LN(Strategies!$E$4)-LN(Strategies!$C$4))+LN(1-Strategies!$F$4)*LN(Strategies!$C$4)-LN(1-Strategies!$D$4)*LN(Strategies!$E$4))/(LN(1-Strategies!$F$4)-LN(1-Strategies!$D$4)))</f>
        <v>180.40179217645755</v>
      </c>
      <c r="H126" s="4">
        <f ca="1">IF(AC126&lt;=Strategies!$F$5,EXP((LN(1-AC126)*(LN(Strategies!$E$5)-LN(Strategies!$C$5))+LN(1-Strategies!$F$5)*LN(Strategies!$C$5)-LN(1-Strategies!$D$5)*LN(Strategies!$E$5))/(LN(1-Strategies!$F$5)-LN(1-Strategies!$D$5))),EXP((LN(1-AC126)*(LN(Strategies!$G$5)-LN(Strategies!$E$5))+LN(1-Strategies!$H$5)*LN(Strategies!$E$5)-LN(1-Strategies!$F$5)*LN(Strategies!$G$5))/(LN(1-Strategies!$H$5)-LN(1-Strategies!$F$5))))</f>
        <v>190.05268980475873</v>
      </c>
      <c r="I126" s="5">
        <f ca="1">IF(AA126&gt;Strategies!$F$3,Strategies!$F$3,AA126)</f>
        <v>0.14384344363683887</v>
      </c>
      <c r="J126" s="5">
        <f ca="1">IF(AB126&gt;Strategies!$F$4,Strategies!$F$4,AB126)</f>
        <v>9.3135530448604453E-2</v>
      </c>
      <c r="K126" s="5">
        <f ca="1">IF(AC126&gt;Strategies!$H$5,Strategies!$H$5,AC126)</f>
        <v>8.1851821333852381E-2</v>
      </c>
      <c r="L126" s="5">
        <f ca="1">IF(F126&gt;=Strategies!$E$3,Strategies!$F$3,0)+IF(AND(F126&gt;=Strategies!$C$3,F126&lt;Strategies!$E$3),Strategies!$D$3,0)</f>
        <v>0.1</v>
      </c>
      <c r="M126" s="5">
        <f ca="1">IF(G126&gt;=Strategies!$E$4,Strategies!$F$4,0)+IF(AND(G126&gt;=Strategies!$C$4,G126&lt;Strategies!$E$4),Strategies!$D$4,0)</f>
        <v>0.05</v>
      </c>
      <c r="N126" s="5">
        <f ca="1">IF(H126&gt;=Strategies!$G$5,Strategies!$H$5,0)+IF(AND(H126&gt;=Strategies!$E$5,H126&lt;Strategies!$G$5),Strategies!$F$5,0)+IF(AND(H126&lt;Strategies!$E$5,H126&gt;=Strategies!$C$5),Strategies!$D$5,0)</f>
        <v>0.08</v>
      </c>
      <c r="O126" s="4">
        <f t="shared" ca="1" si="25"/>
        <v>178.92798347550803</v>
      </c>
      <c r="P126" s="4">
        <f t="shared" ca="1" si="29"/>
        <v>185.48000000000002</v>
      </c>
      <c r="Q126" s="4">
        <f ca="1">(B126/Strategies!$C$3)^(1/Strategies!$K$3)*(Strategies!$C$3*(1-Strategies!$D$3))</f>
        <v>86.691335797511684</v>
      </c>
      <c r="R126" s="4">
        <f ca="1">(C126/Strategies!$C$4)^(1/Strategies!$K$4)*(Strategies!$C$4*(1-Strategies!$D$4))</f>
        <v>51.925603177597822</v>
      </c>
      <c r="S126" s="4">
        <f ca="1">IF(D126&lt;=Strategies!$E$5,(D126/Strategies!$C$5)^(1/Strategies!$I$5)*(Strategies!$C$5*(1-Strategies!$D$5)),0)+IF(D126&gt;Strategies!$E$5,(D126/Strategies!$E$5)^(1/Strategies!$J$5)*(Strategies!$E$5*(1-Strategies!$F$5)),0)</f>
        <v>53.278975486618421</v>
      </c>
      <c r="T126" s="4">
        <f ca="1">(Q126^Strategies!$K$4+R126^Strategies!$K$4)^(1/Strategies!$K$4)</f>
        <v>131.72261084775539</v>
      </c>
      <c r="U126" s="4">
        <f ca="1">Q126^Strategies!$K$4/T126^(Strategies!$K$4-1)</f>
        <v>83.699929672646974</v>
      </c>
      <c r="V126" s="4">
        <f ca="1">R126^Strategies!$K$4/T126^(Strategies!$K$4-1)</f>
        <v>48.022681175108396</v>
      </c>
      <c r="W126" s="4">
        <f ca="1">(T126^Strategies!$K$5+S126^Strategies!$K$5)^(1/Strategies!$K$5)</f>
        <v>178.92798347550809</v>
      </c>
      <c r="X126" s="4">
        <f ca="1">U126*(T126/W126)^(Strategies!$K$5-1)</f>
        <v>82.191029410863464</v>
      </c>
      <c r="Y126" s="4">
        <f ca="1">V126*(T126/W126)^(Strategies!$K$5-1)</f>
        <v>47.156952416672567</v>
      </c>
      <c r="Z126" s="4">
        <f ca="1">S126^Strategies!$K$5/W126^(Strategies!$K$5-1)</f>
        <v>49.580001647971969</v>
      </c>
      <c r="AA126" s="5">
        <f t="shared" ca="1" si="26"/>
        <v>0.14384344363683887</v>
      </c>
      <c r="AB126" s="5">
        <f t="shared" ca="1" si="27"/>
        <v>9.3135530448604453E-2</v>
      </c>
      <c r="AC126" s="5">
        <f t="shared" ca="1" si="28"/>
        <v>8.1851821333852381E-2</v>
      </c>
    </row>
    <row r="127" spans="1:29">
      <c r="A127" s="3">
        <f t="shared" si="30"/>
        <v>124</v>
      </c>
      <c r="B127" s="4">
        <f t="shared" ca="1" si="31"/>
        <v>96</v>
      </c>
      <c r="C127" s="4">
        <f t="shared" ca="1" si="32"/>
        <v>52</v>
      </c>
      <c r="D127" s="4">
        <f t="shared" ca="1" si="33"/>
        <v>55</v>
      </c>
      <c r="E127" s="4">
        <f t="shared" ca="1" si="34"/>
        <v>203</v>
      </c>
      <c r="F127" s="4">
        <f ca="1">EXP((LN(1-AA127)*(LN(Strategies!$E$3)-LN(Strategies!$C$3))+LN(1-Strategies!$F$3)*LN(Strategies!$C$3)-LN(1-Strategies!$D$3)*LN(Strategies!$E$3))/(LN(1-Strategies!$F$3)-LN(1-Strategies!$D$3)))</f>
        <v>183.87928632028084</v>
      </c>
      <c r="G127" s="4">
        <f ca="1">EXP((LN(1-AB127)*(LN(Strategies!$E$4)-LN(Strategies!$C$4))+LN(1-Strategies!$F$4)*LN(Strategies!$C$4)-LN(1-Strategies!$D$4)*LN(Strategies!$E$4))/(LN(1-Strategies!$F$4)-LN(1-Strategies!$D$4)))</f>
        <v>181.07152342817417</v>
      </c>
      <c r="H127" s="4">
        <f ca="1">IF(AC127&lt;=Strategies!$F$5,EXP((LN(1-AC127)*(LN(Strategies!$E$5)-LN(Strategies!$C$5))+LN(1-Strategies!$F$5)*LN(Strategies!$C$5)-LN(1-Strategies!$D$5)*LN(Strategies!$E$5))/(LN(1-Strategies!$F$5)-LN(1-Strategies!$D$5))),EXP((LN(1-AC127)*(LN(Strategies!$G$5)-LN(Strategies!$E$5))+LN(1-Strategies!$H$5)*LN(Strategies!$E$5)-LN(1-Strategies!$F$5)*LN(Strategies!$G$5))/(LN(1-Strategies!$H$5)-LN(1-Strategies!$F$5))))</f>
        <v>190.34685061764665</v>
      </c>
      <c r="I127" s="5">
        <f ca="1">IF(AA127&gt;Strategies!$F$3,Strategies!$F$3,AA127)</f>
        <v>0.14408908938012033</v>
      </c>
      <c r="J127" s="5">
        <f ca="1">IF(AB127&gt;Strategies!$F$4,Strategies!$F$4,AB127)</f>
        <v>9.3395725146668496E-2</v>
      </c>
      <c r="K127" s="5">
        <f ca="1">IF(AC127&gt;Strategies!$H$5,Strategies!$H$5,AC127)</f>
        <v>8.2115253518206144E-2</v>
      </c>
      <c r="L127" s="5">
        <f ca="1">IF(F127&gt;=Strategies!$E$3,Strategies!$F$3,0)+IF(AND(F127&gt;=Strategies!$C$3,F127&lt;Strategies!$E$3),Strategies!$D$3,0)</f>
        <v>0.1</v>
      </c>
      <c r="M127" s="5">
        <f ca="1">IF(G127&gt;=Strategies!$E$4,Strategies!$F$4,0)+IF(AND(G127&gt;=Strategies!$C$4,G127&lt;Strategies!$E$4),Strategies!$D$4,0)</f>
        <v>0.05</v>
      </c>
      <c r="N127" s="5">
        <f ca="1">IF(H127&gt;=Strategies!$G$5,Strategies!$H$5,0)+IF(AND(H127&gt;=Strategies!$E$5,H127&lt;Strategies!$G$5),Strategies!$F$5,0)+IF(AND(H127&lt;Strategies!$E$5,H127&gt;=Strategies!$C$5),Strategies!$D$5,0)</f>
        <v>0.08</v>
      </c>
      <c r="O127" s="4">
        <f t="shared" ca="1" si="25"/>
        <v>179.79453076838035</v>
      </c>
      <c r="P127" s="4">
        <f t="shared" ca="1" si="29"/>
        <v>186.4</v>
      </c>
      <c r="Q127" s="4">
        <f ca="1">(B127/Strategies!$C$3)^(1/Strategies!$K$3)*(Strategies!$C$3*(1-Strategies!$D$3))</f>
        <v>86.691335797511684</v>
      </c>
      <c r="R127" s="4">
        <f ca="1">(C127/Strategies!$C$4)^(1/Strategies!$K$4)*(Strategies!$C$4*(1-Strategies!$D$4))</f>
        <v>51.925603177597822</v>
      </c>
      <c r="S127" s="4">
        <f ca="1">IF(D127&lt;=Strategies!$E$5,(D127/Strategies!$C$5)^(1/Strategies!$I$5)*(Strategies!$C$5*(1-Strategies!$D$5)),0)+IF(D127&gt;Strategies!$E$5,(D127/Strategies!$E$5)^(1/Strategies!$J$5)*(Strategies!$E$5*(1-Strategies!$F$5)),0)</f>
        <v>54.209825923309957</v>
      </c>
      <c r="T127" s="4">
        <f ca="1">(Q127^Strategies!$K$4+R127^Strategies!$K$4)^(1/Strategies!$K$4)</f>
        <v>131.72261084775539</v>
      </c>
      <c r="U127" s="4">
        <f ca="1">Q127^Strategies!$K$4/T127^(Strategies!$K$4-1)</f>
        <v>83.699929672646974</v>
      </c>
      <c r="V127" s="4">
        <f ca="1">R127^Strategies!$K$4/T127^(Strategies!$K$4-1)</f>
        <v>48.022681175108396</v>
      </c>
      <c r="W127" s="4">
        <f ca="1">(T127^Strategies!$K$5+S127^Strategies!$K$5)^(1/Strategies!$K$5)</f>
        <v>179.79453076838035</v>
      </c>
      <c r="X127" s="4">
        <f ca="1">U127*(T127/W127)^(Strategies!$K$5-1)</f>
        <v>82.167447419508449</v>
      </c>
      <c r="Y127" s="4">
        <f ca="1">V127*(T127/W127)^(Strategies!$K$5-1)</f>
        <v>47.143422292373238</v>
      </c>
      <c r="Z127" s="4">
        <f ca="1">S127^Strategies!$K$5/W127^(Strategies!$K$5-1)</f>
        <v>50.483661056498661</v>
      </c>
      <c r="AA127" s="5">
        <f t="shared" ca="1" si="26"/>
        <v>0.14408908938012033</v>
      </c>
      <c r="AB127" s="5">
        <f t="shared" ca="1" si="27"/>
        <v>9.3395725146668496E-2</v>
      </c>
      <c r="AC127" s="5">
        <f t="shared" ca="1" si="28"/>
        <v>8.2115253518206144E-2</v>
      </c>
    </row>
    <row r="128" spans="1:29">
      <c r="A128" s="3">
        <f t="shared" si="30"/>
        <v>125</v>
      </c>
      <c r="B128" s="4">
        <f t="shared" ca="1" si="31"/>
        <v>96</v>
      </c>
      <c r="C128" s="4">
        <f t="shared" ca="1" si="32"/>
        <v>52</v>
      </c>
      <c r="D128" s="4">
        <f t="shared" ca="1" si="33"/>
        <v>56</v>
      </c>
      <c r="E128" s="4">
        <f t="shared" ca="1" si="34"/>
        <v>204</v>
      </c>
      <c r="F128" s="4">
        <f ca="1">EXP((LN(1-AA128)*(LN(Strategies!$E$3)-LN(Strategies!$C$3))+LN(1-Strategies!$F$3)*LN(Strategies!$C$3)-LN(1-Strategies!$D$3)*LN(Strategies!$E$3))/(LN(1-Strategies!$F$3)-LN(1-Strategies!$D$3)))</f>
        <v>184.51700819454732</v>
      </c>
      <c r="G128" s="4">
        <f ca="1">EXP((LN(1-AB128)*(LN(Strategies!$E$4)-LN(Strategies!$C$4))+LN(1-Strategies!$F$4)*LN(Strategies!$C$4)-LN(1-Strategies!$D$4)*LN(Strategies!$E$4))/(LN(1-Strategies!$F$4)-LN(1-Strategies!$D$4)))</f>
        <v>181.74031163094358</v>
      </c>
      <c r="H128" s="4">
        <f ca="1">IF(AC128&lt;=Strategies!$F$5,EXP((LN(1-AC128)*(LN(Strategies!$E$5)-LN(Strategies!$C$5))+LN(1-Strategies!$F$5)*LN(Strategies!$C$5)-LN(1-Strategies!$D$5)*LN(Strategies!$E$5))/(LN(1-Strategies!$F$5)-LN(1-Strategies!$D$5))),EXP((LN(1-AC128)*(LN(Strategies!$G$5)-LN(Strategies!$E$5))+LN(1-Strategies!$H$5)*LN(Strategies!$E$5)-LN(1-Strategies!$F$5)*LN(Strategies!$G$5))/(LN(1-Strategies!$H$5)-LN(1-Strategies!$F$5))))</f>
        <v>190.63996532646962</v>
      </c>
      <c r="I128" s="5">
        <f ca="1">IF(AA128&gt;Strategies!$F$3,Strategies!$F$3,AA128)</f>
        <v>0.14433341430093594</v>
      </c>
      <c r="J128" s="5">
        <f ca="1">IF(AB128&gt;Strategies!$F$4,Strategies!$F$4,AB128)</f>
        <v>9.3654520793407414E-2</v>
      </c>
      <c r="K128" s="5">
        <f ca="1">IF(AC128&gt;Strategies!$H$5,Strategies!$H$5,AC128)</f>
        <v>8.2377269243463003E-2</v>
      </c>
      <c r="L128" s="5">
        <f ca="1">IF(F128&gt;=Strategies!$E$3,Strategies!$F$3,0)+IF(AND(F128&gt;=Strategies!$C$3,F128&lt;Strategies!$E$3),Strategies!$D$3,0)</f>
        <v>0.1</v>
      </c>
      <c r="M128" s="5">
        <f ca="1">IF(G128&gt;=Strategies!$E$4,Strategies!$F$4,0)+IF(AND(G128&gt;=Strategies!$C$4,G128&lt;Strategies!$E$4),Strategies!$D$4,0)</f>
        <v>0.05</v>
      </c>
      <c r="N128" s="5">
        <f ca="1">IF(H128&gt;=Strategies!$G$5,Strategies!$H$5,0)+IF(AND(H128&gt;=Strategies!$E$5,H128&lt;Strategies!$G$5),Strategies!$F$5,0)+IF(AND(H128&lt;Strategies!$E$5,H128&gt;=Strategies!$C$5),Strategies!$D$5,0)</f>
        <v>0.08</v>
      </c>
      <c r="O128" s="4">
        <f t="shared" ca="1" si="25"/>
        <v>180.66083006821904</v>
      </c>
      <c r="P128" s="4">
        <f t="shared" ca="1" si="29"/>
        <v>187.32000000000002</v>
      </c>
      <c r="Q128" s="4">
        <f ca="1">(B128/Strategies!$C$3)^(1/Strategies!$K$3)*(Strategies!$C$3*(1-Strategies!$D$3))</f>
        <v>86.691335797511684</v>
      </c>
      <c r="R128" s="4">
        <f ca="1">(C128/Strategies!$C$4)^(1/Strategies!$K$4)*(Strategies!$C$4*(1-Strategies!$D$4))</f>
        <v>51.925603177597822</v>
      </c>
      <c r="S128" s="4">
        <f ca="1">IF(D128&lt;=Strategies!$E$5,(D128/Strategies!$C$5)^(1/Strategies!$I$5)*(Strategies!$C$5*(1-Strategies!$D$5)),0)+IF(D128&gt;Strategies!$E$5,(D128/Strategies!$E$5)^(1/Strategies!$J$5)*(Strategies!$E$5*(1-Strategies!$F$5)),0)</f>
        <v>55.139727906118516</v>
      </c>
      <c r="T128" s="4">
        <f ca="1">(Q128^Strategies!$K$4+R128^Strategies!$K$4)^(1/Strategies!$K$4)</f>
        <v>131.72261084775539</v>
      </c>
      <c r="U128" s="4">
        <f ca="1">Q128^Strategies!$K$4/T128^(Strategies!$K$4-1)</f>
        <v>83.699929672646974</v>
      </c>
      <c r="V128" s="4">
        <f ca="1">R128^Strategies!$K$4/T128^(Strategies!$K$4-1)</f>
        <v>48.022681175108396</v>
      </c>
      <c r="W128" s="4">
        <f ca="1">(T128^Strategies!$K$5+S128^Strategies!$K$5)^(1/Strategies!$K$5)</f>
        <v>180.6608300682191</v>
      </c>
      <c r="X128" s="4">
        <f ca="1">U128*(T128/W128)^(Strategies!$K$5-1)</f>
        <v>82.143992227110147</v>
      </c>
      <c r="Y128" s="4">
        <f ca="1">V128*(T128/W128)^(Strategies!$K$5-1)</f>
        <v>47.129964918742814</v>
      </c>
      <c r="Z128" s="4">
        <f ca="1">S128^Strategies!$K$5/W128^(Strategies!$K$5-1)</f>
        <v>51.386872922366074</v>
      </c>
      <c r="AA128" s="5">
        <f t="shared" ca="1" si="26"/>
        <v>0.14433341430093594</v>
      </c>
      <c r="AB128" s="5">
        <f t="shared" ca="1" si="27"/>
        <v>9.3654520793407414E-2</v>
      </c>
      <c r="AC128" s="5">
        <f t="shared" ca="1" si="28"/>
        <v>8.2377269243463003E-2</v>
      </c>
    </row>
    <row r="129" spans="1:29">
      <c r="A129" s="3">
        <f t="shared" si="30"/>
        <v>126</v>
      </c>
      <c r="B129" s="4">
        <f t="shared" ca="1" si="31"/>
        <v>96</v>
      </c>
      <c r="C129" s="4">
        <f t="shared" ca="1" si="32"/>
        <v>53</v>
      </c>
      <c r="D129" s="4">
        <f t="shared" ca="1" si="33"/>
        <v>56</v>
      </c>
      <c r="E129" s="4">
        <f t="shared" ca="1" si="34"/>
        <v>205</v>
      </c>
      <c r="F129" s="4">
        <f ca="1">EXP((LN(1-AA129)*(LN(Strategies!$E$3)-LN(Strategies!$C$3))+LN(1-Strategies!$F$3)*LN(Strategies!$C$3)-LN(1-Strategies!$D$3)*LN(Strategies!$E$3))/(LN(1-Strategies!$F$3)-LN(1-Strategies!$D$3)))</f>
        <v>185.48711063813309</v>
      </c>
      <c r="G129" s="4">
        <f ca="1">EXP((LN(1-AB129)*(LN(Strategies!$E$4)-LN(Strategies!$C$4))+LN(1-Strategies!$F$4)*LN(Strategies!$C$4)-LN(1-Strategies!$D$4)*LN(Strategies!$E$4))/(LN(1-Strategies!$F$4)-LN(1-Strategies!$D$4)))</f>
        <v>182.75795951779909</v>
      </c>
      <c r="H129" s="4">
        <f ca="1">IF(AC129&lt;=Strategies!$F$5,EXP((LN(1-AC129)*(LN(Strategies!$E$5)-LN(Strategies!$C$5))+LN(1-Strategies!$F$5)*LN(Strategies!$C$5)-LN(1-Strategies!$D$5)*LN(Strategies!$E$5))/(LN(1-Strategies!$F$5)-LN(1-Strategies!$D$5))),EXP((LN(1-AC129)*(LN(Strategies!$G$5)-LN(Strategies!$E$5))+LN(1-Strategies!$H$5)*LN(Strategies!$E$5)-LN(1-Strategies!$F$5)*LN(Strategies!$G$5))/(LN(1-Strategies!$H$5)-LN(1-Strategies!$F$5))))</f>
        <v>190.92191592824122</v>
      </c>
      <c r="I129" s="5">
        <f ca="1">IF(AA129&gt;Strategies!$F$3,Strategies!$F$3,AA129)</f>
        <v>0.14470333396464075</v>
      </c>
      <c r="J129" s="5">
        <f ca="1">IF(AB129&gt;Strategies!$F$4,Strategies!$F$4,AB129)</f>
        <v>9.4046349831109932E-2</v>
      </c>
      <c r="K129" s="5">
        <f ca="1">IF(AC129&gt;Strategies!$H$5,Strategies!$H$5,AC129)</f>
        <v>8.2628855081622432E-2</v>
      </c>
      <c r="L129" s="5">
        <f ca="1">IF(F129&gt;=Strategies!$E$3,Strategies!$F$3,0)+IF(AND(F129&gt;=Strategies!$C$3,F129&lt;Strategies!$E$3),Strategies!$D$3,0)</f>
        <v>0.1</v>
      </c>
      <c r="M129" s="5">
        <f ca="1">IF(G129&gt;=Strategies!$E$4,Strategies!$F$4,0)+IF(AND(G129&gt;=Strategies!$C$4,G129&lt;Strategies!$E$4),Strategies!$D$4,0)</f>
        <v>0.05</v>
      </c>
      <c r="N129" s="5">
        <f ca="1">IF(H129&gt;=Strategies!$G$5,Strategies!$H$5,0)+IF(AND(H129&gt;=Strategies!$E$5,H129&lt;Strategies!$G$5),Strategies!$F$5,0)+IF(AND(H129&lt;Strategies!$E$5,H129&gt;=Strategies!$C$5),Strategies!$D$5,0)</f>
        <v>0.08</v>
      </c>
      <c r="O129" s="4">
        <f t="shared" ca="1" si="25"/>
        <v>181.4968075137748</v>
      </c>
      <c r="P129" s="4">
        <f t="shared" ca="1" si="29"/>
        <v>188.27</v>
      </c>
      <c r="Q129" s="4">
        <f ca="1">(B129/Strategies!$C$3)^(1/Strategies!$K$3)*(Strategies!$C$3*(1-Strategies!$D$3))</f>
        <v>86.691335797511684</v>
      </c>
      <c r="R129" s="4">
        <f ca="1">(C129/Strategies!$C$4)^(1/Strategies!$K$4)*(Strategies!$C$4*(1-Strategies!$D$4))</f>
        <v>52.846162306716202</v>
      </c>
      <c r="S129" s="4">
        <f ca="1">IF(D129&lt;=Strategies!$E$5,(D129/Strategies!$C$5)^(1/Strategies!$I$5)*(Strategies!$C$5*(1-Strategies!$D$5)),0)+IF(D129&gt;Strategies!$E$5,(D129/Strategies!$E$5)^(1/Strategies!$J$5)*(Strategies!$E$5*(1-Strategies!$F$5)),0)</f>
        <v>55.139727906118516</v>
      </c>
      <c r="T129" s="4">
        <f ca="1">(Q129^Strategies!$K$4+R129^Strategies!$K$4)^(1/Strategies!$K$4)</f>
        <v>132.57437667976367</v>
      </c>
      <c r="U129" s="4">
        <f ca="1">Q129^Strategies!$K$4/T129^(Strategies!$K$4-1)</f>
        <v>83.65465702489567</v>
      </c>
      <c r="V129" s="4">
        <f ca="1">R129^Strategies!$K$4/T129^(Strategies!$K$4-1)</f>
        <v>48.919719654868025</v>
      </c>
      <c r="W129" s="4">
        <f ca="1">(T129^Strategies!$K$5+S129^Strategies!$K$5)^(1/Strategies!$K$5)</f>
        <v>181.49680751377483</v>
      </c>
      <c r="X129" s="4">
        <f ca="1">U129*(T129/W129)^(Strategies!$K$5-1)</f>
        <v>82.108479939394485</v>
      </c>
      <c r="Y129" s="4">
        <f ca="1">V129*(T129/W129)^(Strategies!$K$5-1)</f>
        <v>48.015543458951171</v>
      </c>
      <c r="Z129" s="4">
        <f ca="1">S129^Strategies!$K$5/W129^(Strategies!$K$5-1)</f>
        <v>51.372784115429141</v>
      </c>
      <c r="AA129" s="5">
        <f t="shared" ca="1" si="26"/>
        <v>0.14470333396464075</v>
      </c>
      <c r="AB129" s="5">
        <f t="shared" ca="1" si="27"/>
        <v>9.4046349831109932E-2</v>
      </c>
      <c r="AC129" s="5">
        <f t="shared" ca="1" si="28"/>
        <v>8.2628855081622432E-2</v>
      </c>
    </row>
    <row r="130" spans="1:29">
      <c r="A130" s="3">
        <f t="shared" si="30"/>
        <v>127</v>
      </c>
      <c r="B130" s="4">
        <f t="shared" ca="1" si="31"/>
        <v>96</v>
      </c>
      <c r="C130" s="4">
        <f t="shared" ca="1" si="32"/>
        <v>54</v>
      </c>
      <c r="D130" s="4">
        <f t="shared" ca="1" si="33"/>
        <v>56</v>
      </c>
      <c r="E130" s="4">
        <f t="shared" ca="1" si="34"/>
        <v>206</v>
      </c>
      <c r="F130" s="4">
        <f ca="1">EXP((LN(1-AA130)*(LN(Strategies!$E$3)-LN(Strategies!$C$3))+LN(1-Strategies!$F$3)*LN(Strategies!$C$3)-LN(1-Strategies!$D$3)*LN(Strategies!$E$3))/(LN(1-Strategies!$F$3)-LN(1-Strategies!$D$3)))</f>
        <v>186.45671676378089</v>
      </c>
      <c r="G130" s="4">
        <f ca="1">EXP((LN(1-AB130)*(LN(Strategies!$E$4)-LN(Strategies!$C$4))+LN(1-Strategies!$F$4)*LN(Strategies!$C$4)-LN(1-Strategies!$D$4)*LN(Strategies!$E$4))/(LN(1-Strategies!$F$4)-LN(1-Strategies!$D$4)))</f>
        <v>183.77543174554452</v>
      </c>
      <c r="H130" s="4">
        <f ca="1">IF(AC130&lt;=Strategies!$F$5,EXP((LN(1-AC130)*(LN(Strategies!$E$5)-LN(Strategies!$C$5))+LN(1-Strategies!$F$5)*LN(Strategies!$C$5)-LN(1-Strategies!$D$5)*LN(Strategies!$E$5))/(LN(1-Strategies!$F$5)-LN(1-Strategies!$D$5))),EXP((LN(1-AC130)*(LN(Strategies!$G$5)-LN(Strategies!$E$5))+LN(1-Strategies!$H$5)*LN(Strategies!$E$5)-LN(1-Strategies!$F$5)*LN(Strategies!$G$5))/(LN(1-Strategies!$H$5)-LN(1-Strategies!$F$5))))</f>
        <v>191.20286399152511</v>
      </c>
      <c r="I130" s="5">
        <f ca="1">IF(AA130&gt;Strategies!$F$3,Strategies!$F$3,AA130)</f>
        <v>0.1450709776448077</v>
      </c>
      <c r="J130" s="5">
        <f ca="1">IF(AB130&gt;Strategies!$F$4,Strategies!$F$4,AB130)</f>
        <v>9.4435768084723537E-2</v>
      </c>
      <c r="K130" s="5">
        <f ca="1">IF(AC130&gt;Strategies!$H$5,Strategies!$H$5,AC130)</f>
        <v>8.2879108603624574E-2</v>
      </c>
      <c r="L130" s="5">
        <f ca="1">IF(F130&gt;=Strategies!$E$3,Strategies!$F$3,0)+IF(AND(F130&gt;=Strategies!$C$3,F130&lt;Strategies!$E$3),Strategies!$D$3,0)</f>
        <v>0.1</v>
      </c>
      <c r="M130" s="5">
        <f ca="1">IF(G130&gt;=Strategies!$E$4,Strategies!$F$4,0)+IF(AND(G130&gt;=Strategies!$C$4,G130&lt;Strategies!$E$4),Strategies!$D$4,0)</f>
        <v>0.05</v>
      </c>
      <c r="N130" s="5">
        <f ca="1">IF(H130&gt;=Strategies!$G$5,Strategies!$H$5,0)+IF(AND(H130&gt;=Strategies!$E$5,H130&lt;Strategies!$G$5),Strategies!$F$5,0)+IF(AND(H130&lt;Strategies!$E$5,H130&gt;=Strategies!$C$5),Strategies!$D$5,0)</f>
        <v>0.08</v>
      </c>
      <c r="O130" s="4">
        <f t="shared" ca="1" si="25"/>
        <v>182.33242458772042</v>
      </c>
      <c r="P130" s="4">
        <f t="shared" ca="1" si="29"/>
        <v>189.22</v>
      </c>
      <c r="Q130" s="4">
        <f ca="1">(B130/Strategies!$C$3)^(1/Strategies!$K$3)*(Strategies!$C$3*(1-Strategies!$D$3))</f>
        <v>86.691335797511684</v>
      </c>
      <c r="R130" s="4">
        <f ca="1">(C130/Strategies!$C$4)^(1/Strategies!$K$4)*(Strategies!$C$4*(1-Strategies!$D$4))</f>
        <v>53.765377282295475</v>
      </c>
      <c r="S130" s="4">
        <f ca="1">IF(D130&lt;=Strategies!$E$5,(D130/Strategies!$C$5)^(1/Strategies!$I$5)*(Strategies!$C$5*(1-Strategies!$D$5)),0)+IF(D130&gt;Strategies!$E$5,(D130/Strategies!$E$5)^(1/Strategies!$J$5)*(Strategies!$E$5*(1-Strategies!$F$5)),0)</f>
        <v>55.139727906118516</v>
      </c>
      <c r="T130" s="4">
        <f ca="1">(Q130^Strategies!$K$4+R130^Strategies!$K$4)^(1/Strategies!$K$4)</f>
        <v>133.42568339956961</v>
      </c>
      <c r="U130" s="4">
        <f ca="1">Q130^Strategies!$K$4/T130^(Strategies!$K$4-1)</f>
        <v>83.609722718315666</v>
      </c>
      <c r="V130" s="4">
        <f ca="1">R130^Strategies!$K$4/T130^(Strategies!$K$4-1)</f>
        <v>49.815960681253998</v>
      </c>
      <c r="W130" s="4">
        <f ca="1">(T130^Strategies!$K$5+S130^Strategies!$K$5)^(1/Strategies!$K$5)</f>
        <v>182.3324245877202</v>
      </c>
      <c r="X130" s="4">
        <f ca="1">U130*(T130/W130)^(Strategies!$K$5-1)</f>
        <v>82.073186146098465</v>
      </c>
      <c r="Y130" s="4">
        <f ca="1">V130*(T130/W130)^(Strategies!$K$5-1)</f>
        <v>48.900468523424927</v>
      </c>
      <c r="Z130" s="4">
        <f ca="1">S130^Strategies!$K$5/W130^(Strategies!$K$5-1)</f>
        <v>51.358769918197027</v>
      </c>
      <c r="AA130" s="5">
        <f t="shared" ca="1" si="26"/>
        <v>0.1450709776448077</v>
      </c>
      <c r="AB130" s="5">
        <f t="shared" ca="1" si="27"/>
        <v>9.4435768084723537E-2</v>
      </c>
      <c r="AC130" s="5">
        <f t="shared" ca="1" si="28"/>
        <v>8.2879108603624574E-2</v>
      </c>
    </row>
    <row r="131" spans="1:29">
      <c r="A131" s="3">
        <f t="shared" si="30"/>
        <v>128</v>
      </c>
      <c r="B131" s="4">
        <f t="shared" ca="1" si="31"/>
        <v>96</v>
      </c>
      <c r="C131" s="4">
        <f t="shared" ca="1" si="32"/>
        <v>54</v>
      </c>
      <c r="D131" s="4">
        <f t="shared" ca="1" si="33"/>
        <v>57</v>
      </c>
      <c r="E131" s="4">
        <f t="shared" ca="1" si="34"/>
        <v>207</v>
      </c>
      <c r="F131" s="4">
        <f ca="1">EXP((LN(1-AA131)*(LN(Strategies!$E$3)-LN(Strategies!$C$3))+LN(1-Strategies!$F$3)*LN(Strategies!$C$3)-LN(1-Strategies!$D$3)*LN(Strategies!$E$3))/(LN(1-Strategies!$F$3)-LN(1-Strategies!$D$3)))</f>
        <v>187.09385365453076</v>
      </c>
      <c r="G131" s="4">
        <f ca="1">EXP((LN(1-AB131)*(LN(Strategies!$E$4)-LN(Strategies!$C$4))+LN(1-Strategies!$F$4)*LN(Strategies!$C$4)-LN(1-Strategies!$D$4)*LN(Strategies!$E$4))/(LN(1-Strategies!$F$4)-LN(1-Strategies!$D$4)))</f>
        <v>184.44420885051318</v>
      </c>
      <c r="H131" s="4">
        <f ca="1">IF(AC131&lt;=Strategies!$F$5,EXP((LN(1-AC131)*(LN(Strategies!$E$5)-LN(Strategies!$C$5))+LN(1-Strategies!$F$5)*LN(Strategies!$C$5)-LN(1-Strategies!$D$5)*LN(Strategies!$E$5))/(LN(1-Strategies!$F$5)-LN(1-Strategies!$D$5))),EXP((LN(1-AC131)*(LN(Strategies!$G$5)-LN(Strategies!$E$5))+LN(1-Strategies!$H$5)*LN(Strategies!$E$5)-LN(1-Strategies!$F$5)*LN(Strategies!$G$5))/(LN(1-Strategies!$H$5)-LN(1-Strategies!$F$5))))</f>
        <v>191.49296462075014</v>
      </c>
      <c r="I131" s="5">
        <f ca="1">IF(AA131&gt;Strategies!$F$3,Strategies!$F$3,AA131)</f>
        <v>0.14531143465930363</v>
      </c>
      <c r="J131" s="5">
        <f ca="1">IF(AB131&gt;Strategies!$F$4,Strategies!$F$4,AB131)</f>
        <v>9.4690466739169477E-2</v>
      </c>
      <c r="K131" s="5">
        <f ca="1">IF(AC131&gt;Strategies!$H$5,Strategies!$H$5,AC131)</f>
        <v>8.3137057679759208E-2</v>
      </c>
      <c r="L131" s="5">
        <f ca="1">IF(F131&gt;=Strategies!$E$3,Strategies!$F$3,0)+IF(AND(F131&gt;=Strategies!$C$3,F131&lt;Strategies!$E$3),Strategies!$D$3,0)</f>
        <v>0.1</v>
      </c>
      <c r="M131" s="5">
        <f ca="1">IF(G131&gt;=Strategies!$E$4,Strategies!$F$4,0)+IF(AND(G131&gt;=Strategies!$C$4,G131&lt;Strategies!$E$4),Strategies!$D$4,0)</f>
        <v>0.05</v>
      </c>
      <c r="N131" s="5">
        <f ca="1">IF(H131&gt;=Strategies!$G$5,Strategies!$H$5,0)+IF(AND(H131&gt;=Strategies!$E$5,H131&lt;Strategies!$G$5),Strategies!$F$5,0)+IF(AND(H131&lt;Strategies!$E$5,H131&gt;=Strategies!$C$5),Strategies!$D$5,0)</f>
        <v>0.08</v>
      </c>
      <c r="O131" s="4">
        <f t="shared" ca="1" si="25"/>
        <v>183.19800478104543</v>
      </c>
      <c r="P131" s="4">
        <f t="shared" ca="1" si="29"/>
        <v>190.14</v>
      </c>
      <c r="Q131" s="4">
        <f ca="1">(B131/Strategies!$C$3)^(1/Strategies!$K$3)*(Strategies!$C$3*(1-Strategies!$D$3))</f>
        <v>86.691335797511684</v>
      </c>
      <c r="R131" s="4">
        <f ca="1">(C131/Strategies!$C$4)^(1/Strategies!$K$4)*(Strategies!$C$4*(1-Strategies!$D$4))</f>
        <v>53.765377282295475</v>
      </c>
      <c r="S131" s="4">
        <f ca="1">IF(D131&lt;=Strategies!$E$5,(D131/Strategies!$C$5)^(1/Strategies!$I$5)*(Strategies!$C$5*(1-Strategies!$D$5)),0)+IF(D131&gt;Strategies!$E$5,(D131/Strategies!$E$5)^(1/Strategies!$J$5)*(Strategies!$E$5*(1-Strategies!$F$5)),0)</f>
        <v>56.068699314250239</v>
      </c>
      <c r="T131" s="4">
        <f ca="1">(Q131^Strategies!$K$4+R131^Strategies!$K$4)^(1/Strategies!$K$4)</f>
        <v>133.42568339956961</v>
      </c>
      <c r="U131" s="4">
        <f ca="1">Q131^Strategies!$K$4/T131^(Strategies!$K$4-1)</f>
        <v>83.609722718315666</v>
      </c>
      <c r="V131" s="4">
        <f ca="1">R131^Strategies!$K$4/T131^(Strategies!$K$4-1)</f>
        <v>49.815960681253998</v>
      </c>
      <c r="W131" s="4">
        <f ca="1">(T131^Strategies!$K$5+S131^Strategies!$K$5)^(1/Strategies!$K$5)</f>
        <v>183.19800478104543</v>
      </c>
      <c r="X131" s="4">
        <f ca="1">U131*(T131/W131)^(Strategies!$K$5-1)</f>
        <v>82.050102272706852</v>
      </c>
      <c r="Y131" s="4">
        <f ca="1">V131*(T131/W131)^(Strategies!$K$5-1)</f>
        <v>48.886714796084846</v>
      </c>
      <c r="Z131" s="4">
        <f ca="1">S131^Strategies!$K$5/W131^(Strategies!$K$5-1)</f>
        <v>52.261187712253722</v>
      </c>
      <c r="AA131" s="5">
        <f t="shared" ca="1" si="26"/>
        <v>0.14531143465930363</v>
      </c>
      <c r="AB131" s="5">
        <f t="shared" ca="1" si="27"/>
        <v>9.4690466739169477E-2</v>
      </c>
      <c r="AC131" s="5">
        <f t="shared" ca="1" si="28"/>
        <v>8.3137057679759208E-2</v>
      </c>
    </row>
    <row r="132" spans="1:29">
      <c r="A132" s="3">
        <f t="shared" si="30"/>
        <v>129</v>
      </c>
      <c r="B132" s="4">
        <f t="shared" ca="1" si="31"/>
        <v>96</v>
      </c>
      <c r="C132" s="4">
        <f t="shared" ca="1" si="32"/>
        <v>54</v>
      </c>
      <c r="D132" s="4">
        <f t="shared" ca="1" si="33"/>
        <v>58</v>
      </c>
      <c r="E132" s="4">
        <f t="shared" ca="1" si="34"/>
        <v>208</v>
      </c>
      <c r="F132" s="4">
        <f ca="1">EXP((LN(1-AA132)*(LN(Strategies!$E$3)-LN(Strategies!$C$3))+LN(1-Strategies!$F$3)*LN(Strategies!$C$3)-LN(1-Strategies!$D$3)*LN(Strategies!$E$3))/(LN(1-Strategies!$F$3)-LN(1-Strategies!$D$3)))</f>
        <v>187.72997062818834</v>
      </c>
      <c r="G132" s="4">
        <f ca="1">EXP((LN(1-AB132)*(LN(Strategies!$E$4)-LN(Strategies!$C$4))+LN(1-Strategies!$F$4)*LN(Strategies!$C$4)-LN(1-Strategies!$D$4)*LN(Strategies!$E$4))/(LN(1-Strategies!$F$4)-LN(1-Strategies!$D$4)))</f>
        <v>185.11206276141439</v>
      </c>
      <c r="H132" s="4">
        <f ca="1">IF(AC132&lt;=Strategies!$F$5,EXP((LN(1-AC132)*(LN(Strategies!$E$5)-LN(Strategies!$C$5))+LN(1-Strategies!$F$5)*LN(Strategies!$C$5)-LN(1-Strategies!$D$5)*LN(Strategies!$E$5))/(LN(1-Strategies!$F$5)-LN(1-Strategies!$D$5))),EXP((LN(1-AC132)*(LN(Strategies!$G$5)-LN(Strategies!$E$5))+LN(1-Strategies!$H$5)*LN(Strategies!$E$5)-LN(1-Strategies!$F$5)*LN(Strategies!$G$5))/(LN(1-Strategies!$H$5)-LN(1-Strategies!$F$5))))</f>
        <v>191.78205384320557</v>
      </c>
      <c r="I132" s="5">
        <f ca="1">IF(AA132&gt;Strategies!$F$3,Strategies!$F$3,AA132)</f>
        <v>0.14555062411663011</v>
      </c>
      <c r="J132" s="5">
        <f ca="1">IF(AB132&gt;Strategies!$F$4,Strategies!$F$4,AB132)</f>
        <v>9.4943822762350805E-2</v>
      </c>
      <c r="K132" s="5">
        <f ca="1">IF(AC132&gt;Strategies!$H$5,Strategies!$H$5,AC132)</f>
        <v>8.339364699019336E-2</v>
      </c>
      <c r="L132" s="5">
        <f ca="1">IF(F132&gt;=Strategies!$E$3,Strategies!$F$3,0)+IF(AND(F132&gt;=Strategies!$C$3,F132&lt;Strategies!$E$3),Strategies!$D$3,0)</f>
        <v>0.1</v>
      </c>
      <c r="M132" s="5">
        <f ca="1">IF(G132&gt;=Strategies!$E$4,Strategies!$F$4,0)+IF(AND(G132&gt;=Strategies!$C$4,G132&lt;Strategies!$E$4),Strategies!$D$4,0)</f>
        <v>0.05</v>
      </c>
      <c r="N132" s="5">
        <f ca="1">IF(H132&gt;=Strategies!$G$5,Strategies!$H$5,0)+IF(AND(H132&gt;=Strategies!$E$5,H132&lt;Strategies!$G$5),Strategies!$F$5,0)+IF(AND(H132&lt;Strategies!$E$5,H132&gt;=Strategies!$C$5),Strategies!$D$5,0)</f>
        <v>0.08</v>
      </c>
      <c r="O132" s="4">
        <f t="shared" ref="O132:O195" ca="1" si="35">B132*(1-I132)+C132*(1-J132)+D132*(1-K132)</f>
        <v>184.06334213020534</v>
      </c>
      <c r="P132" s="4">
        <f t="shared" ca="1" si="29"/>
        <v>191.06</v>
      </c>
      <c r="Q132" s="4">
        <f ca="1">(B132/Strategies!$C$3)^(1/Strategies!$K$3)*(Strategies!$C$3*(1-Strategies!$D$3))</f>
        <v>86.691335797511684</v>
      </c>
      <c r="R132" s="4">
        <f ca="1">(C132/Strategies!$C$4)^(1/Strategies!$K$4)*(Strategies!$C$4*(1-Strategies!$D$4))</f>
        <v>53.765377282295475</v>
      </c>
      <c r="S132" s="4">
        <f ca="1">IF(D132&lt;=Strategies!$E$5,(D132/Strategies!$C$5)^(1/Strategies!$I$5)*(Strategies!$C$5*(1-Strategies!$D$5)),0)+IF(D132&gt;Strategies!$E$5,(D132/Strategies!$E$5)^(1/Strategies!$J$5)*(Strategies!$E$5*(1-Strategies!$F$5)),0)</f>
        <v>56.996757382201679</v>
      </c>
      <c r="T132" s="4">
        <f ca="1">(Q132^Strategies!$K$4+R132^Strategies!$K$4)^(1/Strategies!$K$4)</f>
        <v>133.42568339956961</v>
      </c>
      <c r="U132" s="4">
        <f ca="1">Q132^Strategies!$K$4/T132^(Strategies!$K$4-1)</f>
        <v>83.609722718315666</v>
      </c>
      <c r="V132" s="4">
        <f ca="1">R132^Strategies!$K$4/T132^(Strategies!$K$4-1)</f>
        <v>49.815960681253998</v>
      </c>
      <c r="W132" s="4">
        <f ca="1">(T132^Strategies!$K$5+S132^Strategies!$K$5)^(1/Strategies!$K$5)</f>
        <v>184.06334213020534</v>
      </c>
      <c r="X132" s="4">
        <f ca="1">U132*(T132/W132)^(Strategies!$K$5-1)</f>
        <v>82.027140084803506</v>
      </c>
      <c r="Y132" s="4">
        <f ca="1">V132*(T132/W132)^(Strategies!$K$5-1)</f>
        <v>48.873033570833059</v>
      </c>
      <c r="Z132" s="4">
        <f ca="1">S132^Strategies!$K$5/W132^(Strategies!$K$5-1)</f>
        <v>53.163168474568785</v>
      </c>
      <c r="AA132" s="5">
        <f t="shared" ref="AA132:AA195" ca="1" si="36">1-X132/B132</f>
        <v>0.14555062411663011</v>
      </c>
      <c r="AB132" s="5">
        <f t="shared" ref="AB132:AB195" ca="1" si="37">1-Y132/C132</f>
        <v>9.4943822762350805E-2</v>
      </c>
      <c r="AC132" s="5">
        <f t="shared" ref="AC132:AC195" ca="1" si="38">1-Z132/D132</f>
        <v>8.339364699019336E-2</v>
      </c>
    </row>
    <row r="133" spans="1:29">
      <c r="A133" s="3">
        <f t="shared" si="30"/>
        <v>130</v>
      </c>
      <c r="B133" s="4">
        <f t="shared" ca="1" si="31"/>
        <v>96</v>
      </c>
      <c r="C133" s="4">
        <f t="shared" ca="1" si="32"/>
        <v>55</v>
      </c>
      <c r="D133" s="4">
        <f t="shared" ca="1" si="33"/>
        <v>58</v>
      </c>
      <c r="E133" s="4">
        <f t="shared" ca="1" si="34"/>
        <v>209</v>
      </c>
      <c r="F133" s="4">
        <f ca="1">EXP((LN(1-AA133)*(LN(Strategies!$E$3)-LN(Strategies!$C$3))+LN(1-Strategies!$F$3)*LN(Strategies!$C$3)-LN(1-Strategies!$D$3)*LN(Strategies!$E$3))/(LN(1-Strategies!$F$3)-LN(1-Strategies!$D$3)))</f>
        <v>188.69953083300248</v>
      </c>
      <c r="G133" s="4">
        <f ca="1">EXP((LN(1-AB133)*(LN(Strategies!$E$4)-LN(Strategies!$C$4))+LN(1-Strategies!$F$4)*LN(Strategies!$C$4)-LN(1-Strategies!$D$4)*LN(Strategies!$E$4))/(LN(1-Strategies!$F$4)-LN(1-Strategies!$D$4)))</f>
        <v>186.13027815574858</v>
      </c>
      <c r="H133" s="4">
        <f ca="1">IF(AC133&lt;=Strategies!$F$5,EXP((LN(1-AC133)*(LN(Strategies!$E$5)-LN(Strategies!$C$5))+LN(1-Strategies!$F$5)*LN(Strategies!$C$5)-LN(1-Strategies!$D$5)*LN(Strategies!$E$5))/(LN(1-Strategies!$F$5)-LN(1-Strategies!$D$5))),EXP((LN(1-AC133)*(LN(Strategies!$G$5)-LN(Strategies!$E$5))+LN(1-Strategies!$H$5)*LN(Strategies!$E$5)-LN(1-Strategies!$F$5)*LN(Strategies!$G$5))/(LN(1-Strategies!$H$5)-LN(1-Strategies!$F$5))))</f>
        <v>192.06006401837092</v>
      </c>
      <c r="I133" s="5">
        <f ca="1">IF(AA133&gt;Strategies!$F$3,Strategies!$F$3,AA133)</f>
        <v>0.14591351068212488</v>
      </c>
      <c r="J133" s="5">
        <f ca="1">IF(AB133&gt;Strategies!$F$4,Strategies!$F$4,AB133)</f>
        <v>9.5328202149834063E-2</v>
      </c>
      <c r="K133" s="5">
        <f ca="1">IF(AC133&gt;Strategies!$H$5,Strategies!$H$5,AC133)</f>
        <v>8.3639970627355953E-2</v>
      </c>
      <c r="L133" s="5">
        <f ca="1">IF(F133&gt;=Strategies!$E$3,Strategies!$F$3,0)+IF(AND(F133&gt;=Strategies!$C$3,F133&lt;Strategies!$E$3),Strategies!$D$3,0)</f>
        <v>0.1</v>
      </c>
      <c r="M133" s="5">
        <f ca="1">IF(G133&gt;=Strategies!$E$4,Strategies!$F$4,0)+IF(AND(G133&gt;=Strategies!$C$4,G133&lt;Strategies!$E$4),Strategies!$D$4,0)</f>
        <v>0.05</v>
      </c>
      <c r="N133" s="5">
        <f ca="1">IF(H133&gt;=Strategies!$G$5,Strategies!$H$5,0)+IF(AND(H133&gt;=Strategies!$E$5,H133&lt;Strategies!$G$5),Strategies!$F$5,0)+IF(AND(H133&lt;Strategies!$E$5,H133&gt;=Strategies!$C$5),Strategies!$D$5,0)</f>
        <v>0.08</v>
      </c>
      <c r="O133" s="4">
        <f t="shared" ca="1" si="35"/>
        <v>184.89813355988849</v>
      </c>
      <c r="P133" s="4">
        <f t="shared" ref="P133:P196" ca="1" si="39">(1-L133)*B133+(1-M133)*C133+(1-N133)*D133</f>
        <v>192.01</v>
      </c>
      <c r="Q133" s="4">
        <f ca="1">(B133/Strategies!$C$3)^(1/Strategies!$K$3)*(Strategies!$C$3*(1-Strategies!$D$3))</f>
        <v>86.691335797511684</v>
      </c>
      <c r="R133" s="4">
        <f ca="1">(C133/Strategies!$C$4)^(1/Strategies!$K$4)*(Strategies!$C$4*(1-Strategies!$D$4))</f>
        <v>54.683274907545403</v>
      </c>
      <c r="S133" s="4">
        <f ca="1">IF(D133&lt;=Strategies!$E$5,(D133/Strategies!$C$5)^(1/Strategies!$I$5)*(Strategies!$C$5*(1-Strategies!$D$5)),0)+IF(D133&gt;Strategies!$E$5,(D133/Strategies!$E$5)^(1/Strategies!$J$5)*(Strategies!$E$5*(1-Strategies!$F$5)),0)</f>
        <v>56.996757382201679</v>
      </c>
      <c r="T133" s="4">
        <f ca="1">(Q133^Strategies!$K$4+R133^Strategies!$K$4)^(1/Strategies!$K$4)</f>
        <v>134.27653442647789</v>
      </c>
      <c r="U133" s="4">
        <f ca="1">Q133^Strategies!$K$4/T133^(Strategies!$K$4-1)</f>
        <v>83.565121911084518</v>
      </c>
      <c r="V133" s="4">
        <f ca="1">R133^Strategies!$K$4/T133^(Strategies!$K$4-1)</f>
        <v>50.711412515393448</v>
      </c>
      <c r="W133" s="4">
        <f ca="1">(T133^Strategies!$K$5+S133^Strategies!$K$5)^(1/Strategies!$K$5)</f>
        <v>184.89813355988838</v>
      </c>
      <c r="X133" s="4">
        <f ca="1">U133*(T133/W133)^(Strategies!$K$5-1)</f>
        <v>81.992302974516008</v>
      </c>
      <c r="Y133" s="4">
        <f ca="1">V133*(T133/W133)^(Strategies!$K$5-1)</f>
        <v>49.756948881759129</v>
      </c>
      <c r="Z133" s="4">
        <f ca="1">S133^Strategies!$K$5/W133^(Strategies!$K$5-1)</f>
        <v>53.148881703613355</v>
      </c>
      <c r="AA133" s="5">
        <f t="shared" ca="1" si="36"/>
        <v>0.14591351068212488</v>
      </c>
      <c r="AB133" s="5">
        <f t="shared" ca="1" si="37"/>
        <v>9.5328202149834063E-2</v>
      </c>
      <c r="AC133" s="5">
        <f t="shared" ca="1" si="38"/>
        <v>8.3639970627355953E-2</v>
      </c>
    </row>
    <row r="134" spans="1:29">
      <c r="A134" s="3">
        <f t="shared" si="30"/>
        <v>131</v>
      </c>
      <c r="B134" s="4">
        <f t="shared" ca="1" si="31"/>
        <v>97</v>
      </c>
      <c r="C134" s="4">
        <f t="shared" ca="1" si="32"/>
        <v>55</v>
      </c>
      <c r="D134" s="4">
        <f t="shared" ca="1" si="33"/>
        <v>58</v>
      </c>
      <c r="E134" s="4">
        <f t="shared" ca="1" si="34"/>
        <v>210</v>
      </c>
      <c r="F134" s="4">
        <f ca="1">EXP((LN(1-AA134)*(LN(Strategies!$E$3)-LN(Strategies!$C$3))+LN(1-Strategies!$F$3)*LN(Strategies!$C$3)-LN(1-Strategies!$D$3)*LN(Strategies!$E$3))/(LN(1-Strategies!$F$3)-LN(1-Strategies!$D$3)))</f>
        <v>189.73918336047575</v>
      </c>
      <c r="G134" s="4">
        <f ca="1">EXP((LN(1-AB134)*(LN(Strategies!$E$4)-LN(Strategies!$C$4))+LN(1-Strategies!$F$4)*LN(Strategies!$C$4)-LN(1-Strategies!$D$4)*LN(Strategies!$E$4))/(LN(1-Strategies!$F$4)-LN(1-Strategies!$D$4)))</f>
        <v>187.08613623906169</v>
      </c>
      <c r="H134" s="4">
        <f ca="1">IF(AC134&lt;=Strategies!$F$5,EXP((LN(1-AC134)*(LN(Strategies!$E$5)-LN(Strategies!$C$5))+LN(1-Strategies!$F$5)*LN(Strategies!$C$5)-LN(1-Strategies!$D$5)*LN(Strategies!$E$5))/(LN(1-Strategies!$F$5)-LN(1-Strategies!$D$5))),EXP((LN(1-AC134)*(LN(Strategies!$G$5)-LN(Strategies!$E$5))+LN(1-Strategies!$H$5)*LN(Strategies!$E$5)-LN(1-Strategies!$F$5)*LN(Strategies!$G$5))/(LN(1-Strategies!$H$5)-LN(1-Strategies!$F$5))))</f>
        <v>192.32021040005182</v>
      </c>
      <c r="I134" s="5">
        <f ca="1">IF(AA134&gt;Strategies!$F$3,Strategies!$F$3,AA134)</f>
        <v>0.14630039570792475</v>
      </c>
      <c r="J134" s="5">
        <f ca="1">IF(AB134&gt;Strategies!$F$4,Strategies!$F$4,AB134)</f>
        <v>9.568698534844744E-2</v>
      </c>
      <c r="K134" s="5">
        <f ca="1">IF(AC134&gt;Strategies!$H$5,Strategies!$H$5,AC134)</f>
        <v>8.3870083976154919E-2</v>
      </c>
      <c r="L134" s="5">
        <f ca="1">IF(F134&gt;=Strategies!$E$3,Strategies!$F$3,0)+IF(AND(F134&gt;=Strategies!$C$3,F134&lt;Strategies!$E$3),Strategies!$D$3,0)</f>
        <v>0.1</v>
      </c>
      <c r="M134" s="5">
        <f ca="1">IF(G134&gt;=Strategies!$E$4,Strategies!$F$4,0)+IF(AND(G134&gt;=Strategies!$C$4,G134&lt;Strategies!$E$4),Strategies!$D$4,0)</f>
        <v>0.05</v>
      </c>
      <c r="N134" s="5">
        <f ca="1">IF(H134&gt;=Strategies!$G$5,Strategies!$H$5,0)+IF(AND(H134&gt;=Strategies!$E$5,H134&lt;Strategies!$G$5),Strategies!$F$5,0)+IF(AND(H134&lt;Strategies!$E$5,H134&gt;=Strategies!$C$5),Strategies!$D$5,0)</f>
        <v>0.08</v>
      </c>
      <c r="O134" s="4">
        <f t="shared" ca="1" si="35"/>
        <v>185.6816125515497</v>
      </c>
      <c r="P134" s="4">
        <f t="shared" ca="1" si="39"/>
        <v>192.91000000000003</v>
      </c>
      <c r="Q134" s="4">
        <f ca="1">(B134/Strategies!$C$3)^(1/Strategies!$K$3)*(Strategies!$C$3*(1-Strategies!$D$3))</f>
        <v>87.519549817428071</v>
      </c>
      <c r="R134" s="4">
        <f ca="1">(C134/Strategies!$C$4)^(1/Strategies!$K$4)*(Strategies!$C$4*(1-Strategies!$D$4))</f>
        <v>54.683274907545403</v>
      </c>
      <c r="S134" s="4">
        <f ca="1">IF(D134&lt;=Strategies!$E$5,(D134/Strategies!$C$5)^(1/Strategies!$I$5)*(Strategies!$C$5*(1-Strategies!$D$5)),0)+IF(D134&gt;Strategies!$E$5,(D134/Strategies!$E$5)^(1/Strategies!$J$5)*(Strategies!$E$5*(1-Strategies!$F$5)),0)</f>
        <v>56.996757382201679</v>
      </c>
      <c r="T134" s="4">
        <f ca="1">(Q134^Strategies!$K$4+R134^Strategies!$K$4)^(1/Strategies!$K$4)</f>
        <v>135.07500212592819</v>
      </c>
      <c r="U134" s="4">
        <f ca="1">Q134^Strategies!$K$4/T134^(Strategies!$K$4-1)</f>
        <v>84.388820675888354</v>
      </c>
      <c r="V134" s="4">
        <f ca="1">R134^Strategies!$K$4/T134^(Strategies!$K$4-1)</f>
        <v>50.686181450039783</v>
      </c>
      <c r="W134" s="4">
        <f ca="1">(T134^Strategies!$K$5+S134^Strategies!$K$5)^(1/Strategies!$K$5)</f>
        <v>185.68161255154976</v>
      </c>
      <c r="X134" s="4">
        <f ca="1">U134*(T134/W134)^(Strategies!$K$5-1)</f>
        <v>82.808861616331299</v>
      </c>
      <c r="Y134" s="4">
        <f ca="1">V134*(T134/W134)^(Strategies!$K$5-1)</f>
        <v>49.73721580583539</v>
      </c>
      <c r="Z134" s="4">
        <f ca="1">S134^Strategies!$K$5/W134^(Strategies!$K$5-1)</f>
        <v>53.135535129383015</v>
      </c>
      <c r="AA134" s="5">
        <f t="shared" ca="1" si="36"/>
        <v>0.14630039570792475</v>
      </c>
      <c r="AB134" s="5">
        <f t="shared" ca="1" si="37"/>
        <v>9.568698534844744E-2</v>
      </c>
      <c r="AC134" s="5">
        <f t="shared" ca="1" si="38"/>
        <v>8.3870083976154919E-2</v>
      </c>
    </row>
    <row r="135" spans="1:29">
      <c r="A135" s="3">
        <f t="shared" si="30"/>
        <v>132</v>
      </c>
      <c r="B135" s="4">
        <f t="shared" ca="1" si="31"/>
        <v>97</v>
      </c>
      <c r="C135" s="4">
        <f t="shared" ca="1" si="32"/>
        <v>55</v>
      </c>
      <c r="D135" s="4">
        <f t="shared" ca="1" si="33"/>
        <v>59</v>
      </c>
      <c r="E135" s="4">
        <f t="shared" ca="1" si="34"/>
        <v>211</v>
      </c>
      <c r="F135" s="4">
        <f ca="1">EXP((LN(1-AA135)*(LN(Strategies!$E$3)-LN(Strategies!$C$3))+LN(1-Strategies!$F$3)*LN(Strategies!$C$3)-LN(1-Strategies!$D$3)*LN(Strategies!$E$3))/(LN(1-Strategies!$F$3)-LN(1-Strategies!$D$3)))</f>
        <v>190.37516398727968</v>
      </c>
      <c r="G135" s="4">
        <f ca="1">EXP((LN(1-AB135)*(LN(Strategies!$E$4)-LN(Strategies!$C$4))+LN(1-Strategies!$F$4)*LN(Strategies!$C$4)-LN(1-Strategies!$D$4)*LN(Strategies!$E$4))/(LN(1-Strategies!$F$4)-LN(1-Strategies!$D$4)))</f>
        <v>187.75396754713253</v>
      </c>
      <c r="H135" s="4">
        <f ca="1">IF(AC135&lt;=Strategies!$F$5,EXP((LN(1-AC135)*(LN(Strategies!$E$5)-LN(Strategies!$C$5))+LN(1-Strategies!$F$5)*LN(Strategies!$C$5)-LN(1-Strategies!$D$5)*LN(Strategies!$E$5))/(LN(1-Strategies!$F$5)-LN(1-Strategies!$D$5))),EXP((LN(1-AC135)*(LN(Strategies!$G$5)-LN(Strategies!$E$5))+LN(1-Strategies!$H$5)*LN(Strategies!$E$5)-LN(1-Strategies!$F$5)*LN(Strategies!$G$5))/(LN(1-Strategies!$H$5)-LN(1-Strategies!$F$5))))</f>
        <v>192.60644306219058</v>
      </c>
      <c r="I135" s="5">
        <f ca="1">IF(AA135&gt;Strategies!$F$3,Strategies!$F$3,AA135)</f>
        <v>0.14653593311748447</v>
      </c>
      <c r="J135" s="5">
        <f ca="1">IF(AB135&gt;Strategies!$F$4,Strategies!$F$4,AB135)</f>
        <v>9.5936487098045475E-2</v>
      </c>
      <c r="K135" s="5">
        <f ca="1">IF(AC135&gt;Strategies!$H$5,Strategies!$H$5,AC135)</f>
        <v>8.4122846032217535E-2</v>
      </c>
      <c r="L135" s="5">
        <f ca="1">IF(F135&gt;=Strategies!$E$3,Strategies!$F$3,0)+IF(AND(F135&gt;=Strategies!$C$3,F135&lt;Strategies!$E$3),Strategies!$D$3,0)</f>
        <v>0.1</v>
      </c>
      <c r="M135" s="5">
        <f ca="1">IF(G135&gt;=Strategies!$E$4,Strategies!$F$4,0)+IF(AND(G135&gt;=Strategies!$C$4,G135&lt;Strategies!$E$4),Strategies!$D$4,0)</f>
        <v>0.05</v>
      </c>
      <c r="N135" s="5">
        <f ca="1">IF(H135&gt;=Strategies!$G$5,Strategies!$H$5,0)+IF(AND(H135&gt;=Strategies!$E$5,H135&lt;Strategies!$G$5),Strategies!$F$5,0)+IF(AND(H135&lt;Strategies!$E$5,H135&gt;=Strategies!$C$5),Strategies!$D$5,0)</f>
        <v>0.08</v>
      </c>
      <c r="O135" s="4">
        <f t="shared" ca="1" si="35"/>
        <v>186.54625978131068</v>
      </c>
      <c r="P135" s="4">
        <f t="shared" ca="1" si="39"/>
        <v>193.83</v>
      </c>
      <c r="Q135" s="4">
        <f ca="1">(B135/Strategies!$C$3)^(1/Strategies!$K$3)*(Strategies!$C$3*(1-Strategies!$D$3))</f>
        <v>87.519549817428071</v>
      </c>
      <c r="R135" s="4">
        <f ca="1">(C135/Strategies!$C$4)^(1/Strategies!$K$4)*(Strategies!$C$4*(1-Strategies!$D$4))</f>
        <v>54.683274907545403</v>
      </c>
      <c r="S135" s="4">
        <f ca="1">IF(D135&lt;=Strategies!$E$5,(D135/Strategies!$C$5)^(1/Strategies!$I$5)*(Strategies!$C$5*(1-Strategies!$D$5)),0)+IF(D135&gt;Strategies!$E$5,(D135/Strategies!$E$5)^(1/Strategies!$J$5)*(Strategies!$E$5*(1-Strategies!$F$5)),0)</f>
        <v>57.923918733720413</v>
      </c>
      <c r="T135" s="4">
        <f ca="1">(Q135^Strategies!$K$4+R135^Strategies!$K$4)^(1/Strategies!$K$4)</f>
        <v>135.07500212592819</v>
      </c>
      <c r="U135" s="4">
        <f ca="1">Q135^Strategies!$K$4/T135^(Strategies!$K$4-1)</f>
        <v>84.388820675888354</v>
      </c>
      <c r="V135" s="4">
        <f ca="1">R135^Strategies!$K$4/T135^(Strategies!$K$4-1)</f>
        <v>50.686181450039783</v>
      </c>
      <c r="W135" s="4">
        <f ca="1">(T135^Strategies!$K$5+S135^Strategies!$K$5)^(1/Strategies!$K$5)</f>
        <v>186.54625978131071</v>
      </c>
      <c r="X135" s="4">
        <f ca="1">U135*(T135/W135)^(Strategies!$K$5-1)</f>
        <v>82.786014487604007</v>
      </c>
      <c r="Y135" s="4">
        <f ca="1">V135*(T135/W135)^(Strategies!$K$5-1)</f>
        <v>49.723493209607497</v>
      </c>
      <c r="Z135" s="4">
        <f ca="1">S135^Strategies!$K$5/W135^(Strategies!$K$5-1)</f>
        <v>54.036752084099163</v>
      </c>
      <c r="AA135" s="5">
        <f t="shared" ca="1" si="36"/>
        <v>0.14653593311748447</v>
      </c>
      <c r="AB135" s="5">
        <f t="shared" ca="1" si="37"/>
        <v>9.5936487098045475E-2</v>
      </c>
      <c r="AC135" s="5">
        <f t="shared" ca="1" si="38"/>
        <v>8.4122846032217535E-2</v>
      </c>
    </row>
    <row r="136" spans="1:29">
      <c r="A136" s="3">
        <f t="shared" si="30"/>
        <v>133</v>
      </c>
      <c r="B136" s="4">
        <f t="shared" ca="1" si="31"/>
        <v>98</v>
      </c>
      <c r="C136" s="4">
        <f t="shared" ca="1" si="32"/>
        <v>55</v>
      </c>
      <c r="D136" s="4">
        <f t="shared" ca="1" si="33"/>
        <v>59</v>
      </c>
      <c r="E136" s="4">
        <f t="shared" ca="1" si="34"/>
        <v>212</v>
      </c>
      <c r="F136" s="4">
        <f ca="1">EXP((LN(1-AA136)*(LN(Strategies!$E$3)-LN(Strategies!$C$3))+LN(1-Strategies!$F$3)*LN(Strategies!$C$3)-LN(1-Strategies!$D$3)*LN(Strategies!$E$3))/(LN(1-Strategies!$F$3)-LN(1-Strategies!$D$3)))</f>
        <v>191.41497056467304</v>
      </c>
      <c r="G136" s="4">
        <f ca="1">EXP((LN(1-AB136)*(LN(Strategies!$E$4)-LN(Strategies!$C$4))+LN(1-Strategies!$F$4)*LN(Strategies!$C$4)-LN(1-Strategies!$D$4)*LN(Strategies!$E$4))/(LN(1-Strategies!$F$4)-LN(1-Strategies!$D$4)))</f>
        <v>188.71004394145626</v>
      </c>
      <c r="H136" s="4">
        <f ca="1">IF(AC136&lt;=Strategies!$F$5,EXP((LN(1-AC136)*(LN(Strategies!$E$5)-LN(Strategies!$C$5))+LN(1-Strategies!$F$5)*LN(Strategies!$C$5)-LN(1-Strategies!$D$5)*LN(Strategies!$E$5))/(LN(1-Strategies!$F$5)-LN(1-Strategies!$D$5))),EXP((LN(1-AC136)*(LN(Strategies!$G$5)-LN(Strategies!$E$5))+LN(1-Strategies!$H$5)*LN(Strategies!$E$5)-LN(1-Strategies!$F$5)*LN(Strategies!$G$5))/(LN(1-Strategies!$H$5)-LN(1-Strategies!$F$5))))</f>
        <v>192.86484020704933</v>
      </c>
      <c r="I136" s="5">
        <f ca="1">IF(AA136&gt;Strategies!$F$3,Strategies!$F$3,AA136)</f>
        <v>0.14691920004308989</v>
      </c>
      <c r="J136" s="5">
        <f ca="1">IF(AB136&gt;Strategies!$F$4,Strategies!$F$4,AB136)</f>
        <v>9.6292017827495302E-2</v>
      </c>
      <c r="K136" s="5">
        <f ca="1">IF(AC136&gt;Strategies!$H$5,Strategies!$H$5,AC136)</f>
        <v>8.4350645341859987E-2</v>
      </c>
      <c r="L136" s="5">
        <f ca="1">IF(F136&gt;=Strategies!$E$3,Strategies!$F$3,0)+IF(AND(F136&gt;=Strategies!$C$3,F136&lt;Strategies!$E$3),Strategies!$D$3,0)</f>
        <v>0.1</v>
      </c>
      <c r="M136" s="5">
        <f ca="1">IF(G136&gt;=Strategies!$E$4,Strategies!$F$4,0)+IF(AND(G136&gt;=Strategies!$C$4,G136&lt;Strategies!$E$4),Strategies!$D$4,0)</f>
        <v>0.05</v>
      </c>
      <c r="N136" s="5">
        <f ca="1">IF(H136&gt;=Strategies!$G$5,Strategies!$H$5,0)+IF(AND(H136&gt;=Strategies!$E$5,H136&lt;Strategies!$G$5),Strategies!$F$5,0)+IF(AND(H136&lt;Strategies!$E$5,H136&gt;=Strategies!$C$5),Strategies!$D$5,0)</f>
        <v>0.08</v>
      </c>
      <c r="O136" s="4">
        <f t="shared" ca="1" si="35"/>
        <v>187.32916934009521</v>
      </c>
      <c r="P136" s="4">
        <f t="shared" ca="1" si="39"/>
        <v>194.73</v>
      </c>
      <c r="Q136" s="4">
        <f ca="1">(B136/Strategies!$C$3)^(1/Strategies!$K$3)*(Strategies!$C$3*(1-Strategies!$D$3))</f>
        <v>88.347060037820469</v>
      </c>
      <c r="R136" s="4">
        <f ca="1">(C136/Strategies!$C$4)^(1/Strategies!$K$4)*(Strategies!$C$4*(1-Strategies!$D$4))</f>
        <v>54.683274907545403</v>
      </c>
      <c r="S136" s="4">
        <f ca="1">IF(D136&lt;=Strategies!$E$5,(D136/Strategies!$C$5)^(1/Strategies!$I$5)*(Strategies!$C$5*(1-Strategies!$D$5)),0)+IF(D136&gt;Strategies!$E$5,(D136/Strategies!$E$5)^(1/Strategies!$J$5)*(Strategies!$E$5*(1-Strategies!$F$5)),0)</f>
        <v>57.923918733720413</v>
      </c>
      <c r="T136" s="4">
        <f ca="1">(Q136^Strategies!$K$4+R136^Strategies!$K$4)^(1/Strategies!$K$4)</f>
        <v>135.87302904494192</v>
      </c>
      <c r="U136" s="4">
        <f ca="1">Q136^Strategies!$K$4/T136^(Strategies!$K$4-1)</f>
        <v>85.211903712653694</v>
      </c>
      <c r="V136" s="4">
        <f ca="1">R136^Strategies!$K$4/T136^(Strategies!$K$4-1)</f>
        <v>50.661125332288236</v>
      </c>
      <c r="W136" s="4">
        <f ca="1">(T136^Strategies!$K$5+S136^Strategies!$K$5)^(1/Strategies!$K$5)</f>
        <v>187.32916934009518</v>
      </c>
      <c r="X136" s="4">
        <f ca="1">U136*(T136/W136)^(Strategies!$K$5-1)</f>
        <v>83.60191839577719</v>
      </c>
      <c r="Y136" s="4">
        <f ca="1">V136*(T136/W136)^(Strategies!$K$5-1)</f>
        <v>49.703939019487756</v>
      </c>
      <c r="Z136" s="4">
        <f ca="1">S136^Strategies!$K$5/W136^(Strategies!$K$5-1)</f>
        <v>54.02331192483026</v>
      </c>
      <c r="AA136" s="5">
        <f t="shared" ca="1" si="36"/>
        <v>0.14691920004308989</v>
      </c>
      <c r="AB136" s="5">
        <f t="shared" ca="1" si="37"/>
        <v>9.6292017827495302E-2</v>
      </c>
      <c r="AC136" s="5">
        <f t="shared" ca="1" si="38"/>
        <v>8.4350645341859987E-2</v>
      </c>
    </row>
    <row r="137" spans="1:29">
      <c r="A137" s="3">
        <f t="shared" si="30"/>
        <v>134</v>
      </c>
      <c r="B137" s="4">
        <f t="shared" ca="1" si="31"/>
        <v>99</v>
      </c>
      <c r="C137" s="4">
        <f t="shared" ca="1" si="32"/>
        <v>55</v>
      </c>
      <c r="D137" s="4">
        <f t="shared" ca="1" si="33"/>
        <v>59</v>
      </c>
      <c r="E137" s="4">
        <f t="shared" ca="1" si="34"/>
        <v>213</v>
      </c>
      <c r="F137" s="4">
        <f ca="1">EXP((LN(1-AA137)*(LN(Strategies!$E$3)-LN(Strategies!$C$3))+LN(1-Strategies!$F$3)*LN(Strategies!$C$3)-LN(1-Strategies!$D$3)*LN(Strategies!$E$3))/(LN(1-Strategies!$F$3)-LN(1-Strategies!$D$3)))</f>
        <v>192.4542942806479</v>
      </c>
      <c r="G137" s="4">
        <f ca="1">EXP((LN(1-AB137)*(LN(Strategies!$E$4)-LN(Strategies!$C$4))+LN(1-Strategies!$F$4)*LN(Strategies!$C$4)-LN(1-Strategies!$D$4)*LN(Strategies!$E$4))/(LN(1-Strategies!$F$4)-LN(1-Strategies!$D$4)))</f>
        <v>189.66591054964087</v>
      </c>
      <c r="H137" s="4">
        <f ca="1">IF(AC137&lt;=Strategies!$F$5,EXP((LN(1-AC137)*(LN(Strategies!$E$5)-LN(Strategies!$C$5))+LN(1-Strategies!$F$5)*LN(Strategies!$C$5)-LN(1-Strategies!$D$5)*LN(Strategies!$E$5))/(LN(1-Strategies!$F$5)-LN(1-Strategies!$D$5))),EXP((LN(1-AC137)*(LN(Strategies!$G$5)-LN(Strategies!$E$5))+LN(1-Strategies!$H$5)*LN(Strategies!$E$5)-LN(1-Strategies!$F$5)*LN(Strategies!$G$5))/(LN(1-Strategies!$H$5)-LN(1-Strategies!$F$5))))</f>
        <v>193.12238896369345</v>
      </c>
      <c r="I137" s="5">
        <f ca="1">IF(AA137&gt;Strategies!$F$3,Strategies!$F$3,AA137)</f>
        <v>0.14730004347367576</v>
      </c>
      <c r="J137" s="5">
        <f ca="1">IF(AB137&gt;Strategies!$F$4,Strategies!$F$4,AB137)</f>
        <v>9.664553571362211E-2</v>
      </c>
      <c r="K137" s="5">
        <f ca="1">IF(AC137&gt;Strategies!$H$5,Strategies!$H$5,AC137)</f>
        <v>8.4577336959136384E-2</v>
      </c>
      <c r="L137" s="5">
        <f ca="1">IF(F137&gt;=Strategies!$E$3,Strategies!$F$3,0)+IF(AND(F137&gt;=Strategies!$C$3,F137&lt;Strategies!$E$3),Strategies!$D$3,0)</f>
        <v>0.1</v>
      </c>
      <c r="M137" s="5">
        <f ca="1">IF(G137&gt;=Strategies!$E$4,Strategies!$F$4,0)+IF(AND(G137&gt;=Strategies!$C$4,G137&lt;Strategies!$E$4),Strategies!$D$4,0)</f>
        <v>0.05</v>
      </c>
      <c r="N137" s="5">
        <f ca="1">IF(H137&gt;=Strategies!$G$5,Strategies!$H$5,0)+IF(AND(H137&gt;=Strategies!$E$5,H137&lt;Strategies!$G$5),Strategies!$F$5,0)+IF(AND(H137&lt;Strategies!$E$5,H137&gt;=Strategies!$C$5),Strategies!$D$5,0)</f>
        <v>0.08</v>
      </c>
      <c r="O137" s="4">
        <f t="shared" ca="1" si="35"/>
        <v>188.11172835126783</v>
      </c>
      <c r="P137" s="4">
        <f t="shared" ca="1" si="39"/>
        <v>195.63000000000002</v>
      </c>
      <c r="Q137" s="4">
        <f ca="1">(B137/Strategies!$C$3)^(1/Strategies!$K$3)*(Strategies!$C$3*(1-Strategies!$D$3))</f>
        <v>89.173874229530469</v>
      </c>
      <c r="R137" s="4">
        <f ca="1">(C137/Strategies!$C$4)^(1/Strategies!$K$4)*(Strategies!$C$4*(1-Strategies!$D$4))</f>
        <v>54.683274907545403</v>
      </c>
      <c r="S137" s="4">
        <f ca="1">IF(D137&lt;=Strategies!$E$5,(D137/Strategies!$C$5)^(1/Strategies!$I$5)*(Strategies!$C$5*(1-Strategies!$D$5)),0)+IF(D137&gt;Strategies!$E$5,(D137/Strategies!$E$5)^(1/Strategies!$J$5)*(Strategies!$E$5*(1-Strategies!$F$5)),0)</f>
        <v>57.923918733720413</v>
      </c>
      <c r="T137" s="4">
        <f ca="1">(Q137^Strategies!$K$4+R137^Strategies!$K$4)^(1/Strategies!$K$4)</f>
        <v>136.67061842386127</v>
      </c>
      <c r="U137" s="4">
        <f ca="1">Q137^Strategies!$K$4/T137^(Strategies!$K$4-1)</f>
        <v>86.034376591652801</v>
      </c>
      <c r="V137" s="4">
        <f ca="1">R137^Strategies!$K$4/T137^(Strategies!$K$4-1)</f>
        <v>50.63624183220842</v>
      </c>
      <c r="W137" s="4">
        <f ca="1">(T137^Strategies!$K$5+S137^Strategies!$K$5)^(1/Strategies!$K$5)</f>
        <v>188.11172835126789</v>
      </c>
      <c r="X137" s="4">
        <f ca="1">U137*(T137/W137)^(Strategies!$K$5-1)</f>
        <v>84.417295696106095</v>
      </c>
      <c r="Y137" s="4">
        <f ca="1">V137*(T137/W137)^(Strategies!$K$5-1)</f>
        <v>49.684495535750784</v>
      </c>
      <c r="Z137" s="4">
        <f ca="1">S137^Strategies!$K$5/W137^(Strategies!$K$5-1)</f>
        <v>54.009937119410957</v>
      </c>
      <c r="AA137" s="5">
        <f t="shared" ca="1" si="36"/>
        <v>0.14730004347367576</v>
      </c>
      <c r="AB137" s="5">
        <f t="shared" ca="1" si="37"/>
        <v>9.664553571362211E-2</v>
      </c>
      <c r="AC137" s="5">
        <f t="shared" ca="1" si="38"/>
        <v>8.4577336959136384E-2</v>
      </c>
    </row>
    <row r="138" spans="1:29">
      <c r="A138" s="3">
        <f t="shared" si="30"/>
        <v>135</v>
      </c>
      <c r="B138" s="4">
        <f t="shared" ca="1" si="31"/>
        <v>100</v>
      </c>
      <c r="C138" s="4">
        <f t="shared" ca="1" si="32"/>
        <v>55</v>
      </c>
      <c r="D138" s="4">
        <f t="shared" ca="1" si="33"/>
        <v>59</v>
      </c>
      <c r="E138" s="4">
        <f t="shared" ca="1" si="34"/>
        <v>214</v>
      </c>
      <c r="F138" s="4">
        <f ca="1">EXP((LN(1-AA138)*(LN(Strategies!$E$3)-LN(Strategies!$C$3))+LN(1-Strategies!$F$3)*LN(Strategies!$C$3)-LN(1-Strategies!$D$3)*LN(Strategies!$E$3))/(LN(1-Strategies!$F$3)-LN(1-Strategies!$D$3)))</f>
        <v>193.49314527641363</v>
      </c>
      <c r="G138" s="4">
        <f ca="1">EXP((LN(1-AB138)*(LN(Strategies!$E$4)-LN(Strategies!$C$4))+LN(1-Strategies!$F$4)*LN(Strategies!$C$4)-LN(1-Strategies!$D$4)*LN(Strategies!$E$4))/(LN(1-Strategies!$F$4)-LN(1-Strategies!$D$4)))</f>
        <v>190.62157034208425</v>
      </c>
      <c r="H138" s="4">
        <f ca="1">IF(AC138&lt;=Strategies!$F$5,EXP((LN(1-AC138)*(LN(Strategies!$E$5)-LN(Strategies!$C$5))+LN(1-Strategies!$F$5)*LN(Strategies!$C$5)-LN(1-Strategies!$D$5)*LN(Strategies!$E$5))/(LN(1-Strategies!$F$5)-LN(1-Strategies!$D$5))),EXP((LN(1-AC138)*(LN(Strategies!$G$5)-LN(Strategies!$E$5))+LN(1-Strategies!$H$5)*LN(Strategies!$E$5)-LN(1-Strategies!$F$5)*LN(Strategies!$G$5))/(LN(1-Strategies!$H$5)-LN(1-Strategies!$F$5))))</f>
        <v>193.37909614902526</v>
      </c>
      <c r="I138" s="5">
        <f ca="1">IF(AA138&gt;Strategies!$F$3,Strategies!$F$3,AA138)</f>
        <v>0.14767849537837852</v>
      </c>
      <c r="J138" s="5">
        <f ca="1">IF(AB138&gt;Strategies!$F$4,Strategies!$F$4,AB138)</f>
        <v>9.6997063313512211E-2</v>
      </c>
      <c r="K138" s="5">
        <f ca="1">IF(AC138&gt;Strategies!$H$5,Strategies!$H$5,AC138)</f>
        <v>8.4802931460358555E-2</v>
      </c>
      <c r="L138" s="5">
        <f ca="1">IF(F138&gt;=Strategies!$E$3,Strategies!$F$3,0)+IF(AND(F138&gt;=Strategies!$C$3,F138&lt;Strategies!$E$3),Strategies!$D$3,0)</f>
        <v>0.1</v>
      </c>
      <c r="M138" s="5">
        <f ca="1">IF(G138&gt;=Strategies!$E$4,Strategies!$F$4,0)+IF(AND(G138&gt;=Strategies!$C$4,G138&lt;Strategies!$E$4),Strategies!$D$4,0)</f>
        <v>0.05</v>
      </c>
      <c r="N138" s="5">
        <f ca="1">IF(H138&gt;=Strategies!$G$5,Strategies!$H$5,0)+IF(AND(H138&gt;=Strategies!$E$5,H138&lt;Strategies!$G$5),Strategies!$F$5,0)+IF(AND(H138&lt;Strategies!$E$5,H138&gt;=Strategies!$C$5),Strategies!$D$5,0)</f>
        <v>0.08</v>
      </c>
      <c r="O138" s="4">
        <f t="shared" ca="1" si="35"/>
        <v>188.89393902375781</v>
      </c>
      <c r="P138" s="4">
        <f t="shared" ca="1" si="39"/>
        <v>196.53</v>
      </c>
      <c r="Q138" s="4">
        <f ca="1">(B138/Strategies!$C$3)^(1/Strategies!$K$3)*(Strategies!$C$3*(1-Strategies!$D$3))</f>
        <v>90</v>
      </c>
      <c r="R138" s="4">
        <f ca="1">(C138/Strategies!$C$4)^(1/Strategies!$K$4)*(Strategies!$C$4*(1-Strategies!$D$4))</f>
        <v>54.683274907545403</v>
      </c>
      <c r="S138" s="4">
        <f ca="1">IF(D138&lt;=Strategies!$E$5,(D138/Strategies!$C$5)^(1/Strategies!$I$5)*(Strategies!$C$5*(1-Strategies!$D$5)),0)+IF(D138&gt;Strategies!$E$5,(D138/Strategies!$E$5)^(1/Strategies!$J$5)*(Strategies!$E$5*(1-Strategies!$F$5)),0)</f>
        <v>57.923918733720413</v>
      </c>
      <c r="T138" s="4">
        <f ca="1">(Q138^Strategies!$K$4+R138^Strategies!$K$4)^(1/Strategies!$K$4)</f>
        <v>137.46777345626612</v>
      </c>
      <c r="U138" s="4">
        <f ca="1">Q138^Strategies!$K$4/T138^(Strategies!$K$4-1)</f>
        <v>86.856244790608272</v>
      </c>
      <c r="V138" s="4">
        <f ca="1">R138^Strategies!$K$4/T138^(Strategies!$K$4-1)</f>
        <v>50.611528665657879</v>
      </c>
      <c r="W138" s="4">
        <f ca="1">(T138^Strategies!$K$5+S138^Strategies!$K$5)^(1/Strategies!$K$5)</f>
        <v>188.89393902375795</v>
      </c>
      <c r="X138" s="4">
        <f ca="1">U138*(T138/W138)^(Strategies!$K$5-1)</f>
        <v>85.232150462162153</v>
      </c>
      <c r="Y138" s="4">
        <f ca="1">V138*(T138/W138)^(Strategies!$K$5-1)</f>
        <v>49.665161517756829</v>
      </c>
      <c r="Z138" s="4">
        <f ca="1">S138^Strategies!$K$5/W138^(Strategies!$K$5-1)</f>
        <v>53.996627043838842</v>
      </c>
      <c r="AA138" s="5">
        <f t="shared" ca="1" si="36"/>
        <v>0.14767849537837852</v>
      </c>
      <c r="AB138" s="5">
        <f t="shared" ca="1" si="37"/>
        <v>9.6997063313512211E-2</v>
      </c>
      <c r="AC138" s="5">
        <f t="shared" ca="1" si="38"/>
        <v>8.4802931460358555E-2</v>
      </c>
    </row>
    <row r="139" spans="1:29">
      <c r="A139" s="3">
        <f t="shared" si="30"/>
        <v>136</v>
      </c>
      <c r="B139" s="4">
        <f t="shared" ca="1" si="31"/>
        <v>101</v>
      </c>
      <c r="C139" s="4">
        <f t="shared" ca="1" si="32"/>
        <v>55</v>
      </c>
      <c r="D139" s="4">
        <f t="shared" ca="1" si="33"/>
        <v>59</v>
      </c>
      <c r="E139" s="4">
        <f t="shared" ca="1" si="34"/>
        <v>215</v>
      </c>
      <c r="F139" s="4">
        <f ca="1">EXP((LN(1-AA139)*(LN(Strategies!$E$3)-LN(Strategies!$C$3))+LN(1-Strategies!$F$3)*LN(Strategies!$C$3)-LN(1-Strategies!$D$3)*LN(Strategies!$E$3))/(LN(1-Strategies!$F$3)-LN(1-Strategies!$D$3)))</f>
        <v>194.53153338884562</v>
      </c>
      <c r="G139" s="4">
        <f ca="1">EXP((LN(1-AB139)*(LN(Strategies!$E$4)-LN(Strategies!$C$4))+LN(1-Strategies!$F$4)*LN(Strategies!$C$4)-LN(1-Strategies!$D$4)*LN(Strategies!$E$4))/(LN(1-Strategies!$F$4)-LN(1-Strategies!$D$4)))</f>
        <v>191.57702622622776</v>
      </c>
      <c r="H139" s="4">
        <f ca="1">IF(AC139&lt;=Strategies!$F$5,EXP((LN(1-AC139)*(LN(Strategies!$E$5)-LN(Strategies!$C$5))+LN(1-Strategies!$F$5)*LN(Strategies!$C$5)-LN(1-Strategies!$D$5)*LN(Strategies!$E$5))/(LN(1-Strategies!$F$5)-LN(1-Strategies!$D$5))),EXP((LN(1-AC139)*(LN(Strategies!$G$5)-LN(Strategies!$E$5))+LN(1-Strategies!$H$5)*LN(Strategies!$E$5)-LN(1-Strategies!$F$5)*LN(Strategies!$G$5))/(LN(1-Strategies!$H$5)-LN(1-Strategies!$F$5))))</f>
        <v>193.63496849162223</v>
      </c>
      <c r="I139" s="5">
        <f ca="1">IF(AA139&gt;Strategies!$F$3,Strategies!$F$3,AA139)</f>
        <v>0.14805458704509156</v>
      </c>
      <c r="J139" s="5">
        <f ca="1">IF(AB139&gt;Strategies!$F$4,Strategies!$F$4,AB139)</f>
        <v>9.7346622800445481E-2</v>
      </c>
      <c r="K139" s="5">
        <f ca="1">IF(AC139&gt;Strategies!$H$5,Strategies!$H$5,AC139)</f>
        <v>8.5027439270270566E-2</v>
      </c>
      <c r="L139" s="5">
        <f ca="1">IF(F139&gt;=Strategies!$E$3,Strategies!$F$3,0)+IF(AND(F139&gt;=Strategies!$C$3,F139&lt;Strategies!$E$3),Strategies!$D$3,0)</f>
        <v>0.1</v>
      </c>
      <c r="M139" s="5">
        <f ca="1">IF(G139&gt;=Strategies!$E$4,Strategies!$F$4,0)+IF(AND(G139&gt;=Strategies!$C$4,G139&lt;Strategies!$E$4),Strategies!$D$4,0)</f>
        <v>0.05</v>
      </c>
      <c r="N139" s="5">
        <f ca="1">IF(H139&gt;=Strategies!$G$5,Strategies!$H$5,0)+IF(AND(H139&gt;=Strategies!$E$5,H139&lt;Strategies!$G$5),Strategies!$F$5,0)+IF(AND(H139&lt;Strategies!$E$5,H139&gt;=Strategies!$C$5),Strategies!$D$5,0)</f>
        <v>0.08</v>
      </c>
      <c r="O139" s="4">
        <f t="shared" ca="1" si="35"/>
        <v>189.6758035374753</v>
      </c>
      <c r="P139" s="4">
        <f t="shared" ca="1" si="39"/>
        <v>197.43</v>
      </c>
      <c r="Q139" s="4">
        <f ca="1">(B139/Strategies!$C$3)^(1/Strategies!$K$3)*(Strategies!$C$3*(1-Strategies!$D$3))</f>
        <v>90.825444798306293</v>
      </c>
      <c r="R139" s="4">
        <f ca="1">(C139/Strategies!$C$4)^(1/Strategies!$K$4)*(Strategies!$C$4*(1-Strategies!$D$4))</f>
        <v>54.683274907545403</v>
      </c>
      <c r="S139" s="4">
        <f ca="1">IF(D139&lt;=Strategies!$E$5,(D139/Strategies!$C$5)^(1/Strategies!$I$5)*(Strategies!$C$5*(1-Strategies!$D$5)),0)+IF(D139&gt;Strategies!$E$5,(D139/Strategies!$E$5)^(1/Strategies!$J$5)*(Strategies!$E$5*(1-Strategies!$F$5)),0)</f>
        <v>57.923918733720413</v>
      </c>
      <c r="T139" s="4">
        <f ca="1">(Q139^Strategies!$K$4+R139^Strategies!$K$4)^(1/Strategies!$K$4)</f>
        <v>138.26449729000106</v>
      </c>
      <c r="U139" s="4">
        <f ca="1">Q139^Strategies!$K$4/T139^(Strategies!$K$4-1)</f>
        <v>87.677513696906956</v>
      </c>
      <c r="V139" s="4">
        <f ca="1">R139^Strategies!$K$4/T139^(Strategies!$K$4-1)</f>
        <v>50.586983593094033</v>
      </c>
      <c r="W139" s="4">
        <f ca="1">(T139^Strategies!$K$5+S139^Strategies!$K$5)^(1/Strategies!$K$5)</f>
        <v>189.67580353747525</v>
      </c>
      <c r="X139" s="4">
        <f ca="1">U139*(T139/W139)^(Strategies!$K$5-1)</f>
        <v>86.046486708445755</v>
      </c>
      <c r="Y139" s="4">
        <f ca="1">V139*(T139/W139)^(Strategies!$K$5-1)</f>
        <v>49.6459357459755</v>
      </c>
      <c r="Z139" s="4">
        <f ca="1">S139^Strategies!$K$5/W139^(Strategies!$K$5-1)</f>
        <v>53.983381083054034</v>
      </c>
      <c r="AA139" s="5">
        <f t="shared" ca="1" si="36"/>
        <v>0.14805458704509156</v>
      </c>
      <c r="AB139" s="5">
        <f t="shared" ca="1" si="37"/>
        <v>9.7346622800445481E-2</v>
      </c>
      <c r="AC139" s="5">
        <f t="shared" ca="1" si="38"/>
        <v>8.5027439270270566E-2</v>
      </c>
    </row>
    <row r="140" spans="1:29">
      <c r="A140" s="3">
        <f t="shared" si="30"/>
        <v>137</v>
      </c>
      <c r="B140" s="4">
        <f t="shared" ca="1" si="31"/>
        <v>101</v>
      </c>
      <c r="C140" s="4">
        <f t="shared" ca="1" si="32"/>
        <v>56</v>
      </c>
      <c r="D140" s="4">
        <f t="shared" ca="1" si="33"/>
        <v>59</v>
      </c>
      <c r="E140" s="4">
        <f t="shared" ca="1" si="34"/>
        <v>216</v>
      </c>
      <c r="F140" s="4">
        <f ca="1">EXP((LN(1-AA140)*(LN(Strategies!$E$3)-LN(Strategies!$C$3))+LN(1-Strategies!$F$3)*LN(Strategies!$C$3)-LN(1-Strategies!$D$3)*LN(Strategies!$E$3))/(LN(1-Strategies!$F$3)-LN(1-Strategies!$D$3)))</f>
        <v>195.50180658209717</v>
      </c>
      <c r="G140" s="4">
        <f ca="1">EXP((LN(1-AB140)*(LN(Strategies!$E$4)-LN(Strategies!$C$4))+LN(1-Strategies!$F$4)*LN(Strategies!$C$4)-LN(1-Strategies!$D$4)*LN(Strategies!$E$4))/(LN(1-Strategies!$F$4)-LN(1-Strategies!$D$4)))</f>
        <v>192.59470035958702</v>
      </c>
      <c r="H140" s="4">
        <f ca="1">IF(AC140&lt;=Strategies!$F$5,EXP((LN(1-AC140)*(LN(Strategies!$E$5)-LN(Strategies!$C$5))+LN(1-Strategies!$F$5)*LN(Strategies!$C$5)-LN(1-Strategies!$D$5)*LN(Strategies!$E$5))/(LN(1-Strategies!$F$5)-LN(1-Strategies!$D$5))),EXP((LN(1-AC140)*(LN(Strategies!$G$5)-LN(Strategies!$E$5))+LN(1-Strategies!$H$5)*LN(Strategies!$E$5)-LN(1-Strategies!$F$5)*LN(Strategies!$G$5))/(LN(1-Strategies!$H$5)-LN(1-Strategies!$F$5))))</f>
        <v>193.90665118645657</v>
      </c>
      <c r="I140" s="5">
        <f ca="1">IF(AA140&gt;Strategies!$F$3,Strategies!$F$3,AA140)</f>
        <v>0.14840404954643904</v>
      </c>
      <c r="J140" s="5">
        <f ca="1">IF(AB140&gt;Strategies!$F$4,Strategies!$F$4,AB140)</f>
        <v>9.7716885380945695E-2</v>
      </c>
      <c r="K140" s="5">
        <f ca="1">IF(AC140&gt;Strategies!$H$5,Strategies!$H$5,AC140)</f>
        <v>8.5265434759304037E-2</v>
      </c>
      <c r="L140" s="5">
        <f ca="1">IF(F140&gt;=Strategies!$E$3,Strategies!$F$3,0)+IF(AND(F140&gt;=Strategies!$C$3,F140&lt;Strategies!$E$3),Strategies!$D$3,0)</f>
        <v>0.1</v>
      </c>
      <c r="M140" s="5">
        <f ca="1">IF(G140&gt;=Strategies!$E$4,Strategies!$F$4,0)+IF(AND(G140&gt;=Strategies!$C$4,G140&lt;Strategies!$E$4),Strategies!$D$4,0)</f>
        <v>0.05</v>
      </c>
      <c r="N140" s="5">
        <f ca="1">IF(H140&gt;=Strategies!$G$5,Strategies!$H$5,0)+IF(AND(H140&gt;=Strategies!$E$5,H140&lt;Strategies!$G$5),Strategies!$F$5,0)+IF(AND(H140&lt;Strategies!$E$5,H140&gt;=Strategies!$C$5),Strategies!$D$5,0)</f>
        <v>0.08</v>
      </c>
      <c r="O140" s="4">
        <f t="shared" ca="1" si="35"/>
        <v>190.50838476367778</v>
      </c>
      <c r="P140" s="4">
        <f t="shared" ca="1" si="39"/>
        <v>198.38</v>
      </c>
      <c r="Q140" s="4">
        <f ca="1">(B140/Strategies!$C$3)^(1/Strategies!$K$3)*(Strategies!$C$3*(1-Strategies!$D$3))</f>
        <v>90.825444798306293</v>
      </c>
      <c r="R140" s="4">
        <f ca="1">(C140/Strategies!$C$4)^(1/Strategies!$K$4)*(Strategies!$C$4*(1-Strategies!$D$4))</f>
        <v>55.599880973819019</v>
      </c>
      <c r="S140" s="4">
        <f ca="1">IF(D140&lt;=Strategies!$E$5,(D140/Strategies!$C$5)^(1/Strategies!$I$5)*(Strategies!$C$5*(1-Strategies!$D$5)),0)+IF(D140&gt;Strategies!$E$5,(D140/Strategies!$E$5)^(1/Strategies!$J$5)*(Strategies!$E$5*(1-Strategies!$F$5)),0)</f>
        <v>57.923918733720413</v>
      </c>
      <c r="T140" s="4">
        <f ca="1">(Q140^Strategies!$K$4+R140^Strategies!$K$4)^(1/Strategies!$K$4)</f>
        <v>139.11281640993604</v>
      </c>
      <c r="U140" s="4">
        <f ca="1">Q140^Strategies!$K$4/T140^(Strategies!$K$4-1)</f>
        <v>87.63250823878532</v>
      </c>
      <c r="V140" s="4">
        <f ca="1">R140^Strategies!$K$4/T140^(Strategies!$K$4-1)</f>
        <v>51.480308171150718</v>
      </c>
      <c r="W140" s="4">
        <f ca="1">(T140^Strategies!$K$5+S140^Strategies!$K$5)^(1/Strategies!$K$5)</f>
        <v>190.50838476367775</v>
      </c>
      <c r="X140" s="4">
        <f ca="1">U140*(T140/W140)^(Strategies!$K$5-1)</f>
        <v>86.011190995809656</v>
      </c>
      <c r="Y140" s="4">
        <f ca="1">V140*(T140/W140)^(Strategies!$K$5-1)</f>
        <v>50.52785441866704</v>
      </c>
      <c r="Z140" s="4">
        <f ca="1">S140^Strategies!$K$5/W140^(Strategies!$K$5-1)</f>
        <v>53.969339349201064</v>
      </c>
      <c r="AA140" s="5">
        <f t="shared" ca="1" si="36"/>
        <v>0.14840404954643904</v>
      </c>
      <c r="AB140" s="5">
        <f t="shared" ca="1" si="37"/>
        <v>9.7716885380945695E-2</v>
      </c>
      <c r="AC140" s="5">
        <f t="shared" ca="1" si="38"/>
        <v>8.5265434759304037E-2</v>
      </c>
    </row>
    <row r="141" spans="1:29">
      <c r="A141" s="3">
        <f t="shared" si="30"/>
        <v>138</v>
      </c>
      <c r="B141" s="4">
        <f t="shared" ca="1" si="31"/>
        <v>102</v>
      </c>
      <c r="C141" s="4">
        <f t="shared" ca="1" si="32"/>
        <v>56</v>
      </c>
      <c r="D141" s="4">
        <f t="shared" ca="1" si="33"/>
        <v>59</v>
      </c>
      <c r="E141" s="4">
        <f t="shared" ca="1" si="34"/>
        <v>217</v>
      </c>
      <c r="F141" s="4">
        <f ca="1">EXP((LN(1-AA141)*(LN(Strategies!$E$3)-LN(Strategies!$C$3))+LN(1-Strategies!$F$3)*LN(Strategies!$C$3)-LN(1-Strategies!$D$3)*LN(Strategies!$E$3))/(LN(1-Strategies!$F$3)-LN(1-Strategies!$D$3)))</f>
        <v>196.53992978383383</v>
      </c>
      <c r="G141" s="4">
        <f ca="1">EXP((LN(1-AB141)*(LN(Strategies!$E$4)-LN(Strategies!$C$4))+LN(1-Strategies!$F$4)*LN(Strategies!$C$4)-LN(1-Strategies!$D$4)*LN(Strategies!$E$4))/(LN(1-Strategies!$F$4)-LN(1-Strategies!$D$4)))</f>
        <v>193.5497983303726</v>
      </c>
      <c r="H141" s="4">
        <f ca="1">IF(AC141&lt;=Strategies!$F$5,EXP((LN(1-AC141)*(LN(Strategies!$E$5)-LN(Strategies!$C$5))+LN(1-Strategies!$F$5)*LN(Strategies!$C$5)-LN(1-Strategies!$D$5)*LN(Strategies!$E$5))/(LN(1-Strategies!$F$5)-LN(1-Strategies!$D$5))),EXP((LN(1-AC141)*(LN(Strategies!$G$5)-LN(Strategies!$E$5))+LN(1-Strategies!$H$5)*LN(Strategies!$E$5)-LN(1-Strategies!$F$5)*LN(Strategies!$G$5))/(LN(1-Strategies!$H$5)-LN(1-Strategies!$F$5))))</f>
        <v>194.16083464104</v>
      </c>
      <c r="I141" s="5">
        <f ca="1">IF(AA141&gt;Strategies!$F$3,Strategies!$F$3,AA141)</f>
        <v>0.14877587667291037</v>
      </c>
      <c r="J141" s="5">
        <f ca="1">IF(AB141&gt;Strategies!$F$4,Strategies!$F$4,AB141)</f>
        <v>9.8062468206221554E-2</v>
      </c>
      <c r="K141" s="5">
        <f ca="1">IF(AC141&gt;Strategies!$H$5,Strategies!$H$5,AC141)</f>
        <v>8.5487743142958816E-2</v>
      </c>
      <c r="L141" s="5">
        <f ca="1">IF(F141&gt;=Strategies!$E$3,Strategies!$F$3,0)+IF(AND(F141&gt;=Strategies!$C$3,F141&lt;Strategies!$E$3),Strategies!$D$3,0)</f>
        <v>0.1</v>
      </c>
      <c r="M141" s="5">
        <f ca="1">IF(G141&gt;=Strategies!$E$4,Strategies!$F$4,0)+IF(AND(G141&gt;=Strategies!$C$4,G141&lt;Strategies!$E$4),Strategies!$D$4,0)</f>
        <v>0.05</v>
      </c>
      <c r="N141" s="5">
        <f ca="1">IF(H141&gt;=Strategies!$G$5,Strategies!$H$5,0)+IF(AND(H141&gt;=Strategies!$E$5,H141&lt;Strategies!$G$5),Strategies!$F$5,0)+IF(AND(H141&lt;Strategies!$E$5,H141&gt;=Strategies!$C$5),Strategies!$D$5,0)</f>
        <v>0.08</v>
      </c>
      <c r="O141" s="4">
        <f t="shared" ca="1" si="35"/>
        <v>191.28958551438018</v>
      </c>
      <c r="P141" s="4">
        <f t="shared" ca="1" si="39"/>
        <v>199.28</v>
      </c>
      <c r="Q141" s="4">
        <f ca="1">(B141/Strategies!$C$3)^(1/Strategies!$K$3)*(Strategies!$C$3*(1-Strategies!$D$3))</f>
        <v>91.650215919993443</v>
      </c>
      <c r="R141" s="4">
        <f ca="1">(C141/Strategies!$C$4)^(1/Strategies!$K$4)*(Strategies!$C$4*(1-Strategies!$D$4))</f>
        <v>55.599880973819019</v>
      </c>
      <c r="S141" s="4">
        <f ca="1">IF(D141&lt;=Strategies!$E$5,(D141/Strategies!$C$5)^(1/Strategies!$I$5)*(Strategies!$C$5*(1-Strategies!$D$5)),0)+IF(D141&gt;Strategies!$E$5,(D141/Strategies!$E$5)^(1/Strategies!$J$5)*(Strategies!$E$5*(1-Strategies!$F$5)),0)</f>
        <v>57.923918733720413</v>
      </c>
      <c r="T141" s="4">
        <f ca="1">(Q141^Strategies!$K$4+R141^Strategies!$K$4)^(1/Strategies!$K$4)</f>
        <v>139.90870467037271</v>
      </c>
      <c r="U141" s="4">
        <f ca="1">Q141^Strategies!$K$4/T141^(Strategies!$K$4-1)</f>
        <v>88.453042786629666</v>
      </c>
      <c r="V141" s="4">
        <f ca="1">R141^Strategies!$K$4/T141^(Strategies!$K$4-1)</f>
        <v>51.455661883743105</v>
      </c>
      <c r="W141" s="4">
        <f ca="1">(T141^Strategies!$K$5+S141^Strategies!$K$5)^(1/Strategies!$K$5)</f>
        <v>191.28958551438021</v>
      </c>
      <c r="X141" s="4">
        <f ca="1">U141*(T141/W141)^(Strategies!$K$5-1)</f>
        <v>86.824860579363147</v>
      </c>
      <c r="Y141" s="4">
        <f ca="1">V141*(T141/W141)^(Strategies!$K$5-1)</f>
        <v>50.508501780451596</v>
      </c>
      <c r="Z141" s="4">
        <f ca="1">S141^Strategies!$K$5/W141^(Strategies!$K$5-1)</f>
        <v>53.956223154565429</v>
      </c>
      <c r="AA141" s="5">
        <f t="shared" ca="1" si="36"/>
        <v>0.14877587667291037</v>
      </c>
      <c r="AB141" s="5">
        <f t="shared" ca="1" si="37"/>
        <v>9.8062468206221554E-2</v>
      </c>
      <c r="AC141" s="5">
        <f t="shared" ca="1" si="38"/>
        <v>8.5487743142958816E-2</v>
      </c>
    </row>
    <row r="142" spans="1:29">
      <c r="A142" s="3">
        <f t="shared" si="30"/>
        <v>139</v>
      </c>
      <c r="B142" s="4">
        <f t="shared" ca="1" si="31"/>
        <v>103</v>
      </c>
      <c r="C142" s="4">
        <f t="shared" ca="1" si="32"/>
        <v>56</v>
      </c>
      <c r="D142" s="4">
        <f t="shared" ca="1" si="33"/>
        <v>59</v>
      </c>
      <c r="E142" s="4">
        <f t="shared" ca="1" si="34"/>
        <v>218</v>
      </c>
      <c r="F142" s="4">
        <f ca="1">EXP((LN(1-AA142)*(LN(Strategies!$E$3)-LN(Strategies!$C$3))+LN(1-Strategies!$F$3)*LN(Strategies!$C$3)-LN(1-Strategies!$D$3)*LN(Strategies!$E$3))/(LN(1-Strategies!$F$3)-LN(1-Strategies!$D$3)))</f>
        <v>197.57760652240162</v>
      </c>
      <c r="G142" s="4">
        <f ca="1">EXP((LN(1-AB142)*(LN(Strategies!$E$4)-LN(Strategies!$C$4))+LN(1-Strategies!$F$4)*LN(Strategies!$C$4)-LN(1-Strategies!$D$4)*LN(Strategies!$E$4))/(LN(1-Strategies!$F$4)-LN(1-Strategies!$D$4)))</f>
        <v>194.50470038491949</v>
      </c>
      <c r="H142" s="4">
        <f ca="1">IF(AC142&lt;=Strategies!$F$5,EXP((LN(1-AC142)*(LN(Strategies!$E$5)-LN(Strategies!$C$5))+LN(1-Strategies!$F$5)*LN(Strategies!$C$5)-LN(1-Strategies!$D$5)*LN(Strategies!$E$5))/(LN(1-Strategies!$F$5)-LN(1-Strategies!$D$5))),EXP((LN(1-AC142)*(LN(Strategies!$G$5)-LN(Strategies!$E$5))+LN(1-Strategies!$H$5)*LN(Strategies!$E$5)-LN(1-Strategies!$F$5)*LN(Strategies!$G$5))/(LN(1-Strategies!$H$5)-LN(1-Strategies!$F$5))))</f>
        <v>194.4142031136</v>
      </c>
      <c r="I142" s="5">
        <f ca="1">IF(AA142&gt;Strategies!$F$3,Strategies!$F$3,AA142)</f>
        <v>0.14914542535912845</v>
      </c>
      <c r="J142" s="5">
        <f ca="1">IF(AB142&gt;Strategies!$F$4,Strategies!$F$4,AB142)</f>
        <v>9.840614818450355E-2</v>
      </c>
      <c r="K142" s="5">
        <f ca="1">IF(AC142&gt;Strategies!$H$5,Strategies!$H$5,AC142)</f>
        <v>8.5708995636174401E-2</v>
      </c>
      <c r="L142" s="5">
        <f ca="1">IF(F142&gt;=Strategies!$E$3,Strategies!$F$3,0)+IF(AND(F142&gt;=Strategies!$C$3,F142&lt;Strategies!$E$3),Strategies!$D$3,0)</f>
        <v>0.1</v>
      </c>
      <c r="M142" s="5">
        <f ca="1">IF(G142&gt;=Strategies!$E$4,Strategies!$F$4,0)+IF(AND(G142&gt;=Strategies!$C$4,G142&lt;Strategies!$E$4),Strategies!$D$4,0)</f>
        <v>0.05</v>
      </c>
      <c r="N142" s="5">
        <f ca="1">IF(H142&gt;=Strategies!$G$5,Strategies!$H$5,0)+IF(AND(H142&gt;=Strategies!$E$5,H142&lt;Strategies!$G$5),Strategies!$F$5,0)+IF(AND(H142&lt;Strategies!$E$5,H142&gt;=Strategies!$C$5),Strategies!$D$5,0)</f>
        <v>0.08</v>
      </c>
      <c r="O142" s="4">
        <f t="shared" ca="1" si="35"/>
        <v>192.07044614714329</v>
      </c>
      <c r="P142" s="4">
        <f t="shared" ca="1" si="39"/>
        <v>200.18</v>
      </c>
      <c r="Q142" s="4">
        <f ca="1">(B142/Strategies!$C$3)^(1/Strategies!$K$3)*(Strategies!$C$3*(1-Strategies!$D$3))</f>
        <v>92.474320511710616</v>
      </c>
      <c r="R142" s="4">
        <f ca="1">(C142/Strategies!$C$4)^(1/Strategies!$K$4)*(Strategies!$C$4*(1-Strategies!$D$4))</f>
        <v>55.599880973819019</v>
      </c>
      <c r="S142" s="4">
        <f ca="1">IF(D142&lt;=Strategies!$E$5,(D142/Strategies!$C$5)^(1/Strategies!$I$5)*(Strategies!$C$5*(1-Strategies!$D$5)),0)+IF(D142&gt;Strategies!$E$5,(D142/Strategies!$E$5)^(1/Strategies!$J$5)*(Strategies!$E$5*(1-Strategies!$F$5)),0)</f>
        <v>57.923918733720413</v>
      </c>
      <c r="T142" s="4">
        <f ca="1">(Q142^Strategies!$K$4+R142^Strategies!$K$4)^(1/Strategies!$K$4)</f>
        <v>140.70417062252668</v>
      </c>
      <c r="U142" s="4">
        <f ca="1">Q142^Strategies!$K$4/T142^(Strategies!$K$4-1)</f>
        <v>89.272990562951321</v>
      </c>
      <c r="V142" s="4">
        <f ca="1">R142^Strategies!$K$4/T142^(Strategies!$K$4-1)</f>
        <v>51.431180059575524</v>
      </c>
      <c r="W142" s="4">
        <f ca="1">(T142^Strategies!$K$5+S142^Strategies!$K$5)^(1/Strategies!$K$5)</f>
        <v>192.07044614714314</v>
      </c>
      <c r="X142" s="4">
        <f ca="1">U142*(T142/W142)^(Strategies!$K$5-1)</f>
        <v>87.638021188009773</v>
      </c>
      <c r="Y142" s="4">
        <f ca="1">V142*(T142/W142)^(Strategies!$K$5-1)</f>
        <v>50.489255701667801</v>
      </c>
      <c r="Z142" s="4">
        <f ca="1">S142^Strategies!$K$5/W142^(Strategies!$K$5-1)</f>
        <v>53.943169257465712</v>
      </c>
      <c r="AA142" s="5">
        <f t="shared" ca="1" si="36"/>
        <v>0.14914542535912845</v>
      </c>
      <c r="AB142" s="5">
        <f t="shared" ca="1" si="37"/>
        <v>9.840614818450355E-2</v>
      </c>
      <c r="AC142" s="5">
        <f t="shared" ca="1" si="38"/>
        <v>8.5708995636174401E-2</v>
      </c>
    </row>
    <row r="143" spans="1:29">
      <c r="A143" s="3">
        <f t="shared" si="30"/>
        <v>140</v>
      </c>
      <c r="B143" s="4">
        <f t="shared" ca="1" si="31"/>
        <v>103</v>
      </c>
      <c r="C143" s="4">
        <f t="shared" ca="1" si="32"/>
        <v>57</v>
      </c>
      <c r="D143" s="4">
        <f t="shared" ca="1" si="33"/>
        <v>59</v>
      </c>
      <c r="E143" s="4">
        <f t="shared" ca="1" si="34"/>
        <v>219</v>
      </c>
      <c r="F143" s="4">
        <f ca="1">EXP((LN(1-AA143)*(LN(Strategies!$E$3)-LN(Strategies!$C$3))+LN(1-Strategies!$F$3)*LN(Strategies!$C$3)-LN(1-Strategies!$D$3)*LN(Strategies!$E$3))/(LN(1-Strategies!$F$3)-LN(1-Strategies!$D$3)))</f>
        <v>198.54779046003713</v>
      </c>
      <c r="G143" s="4">
        <f ca="1">EXP((LN(1-AB143)*(LN(Strategies!$E$4)-LN(Strategies!$C$4))+LN(1-Strategies!$F$4)*LN(Strategies!$C$4)-LN(1-Strategies!$D$4)*LN(Strategies!$E$4))/(LN(1-Strategies!$F$4)-LN(1-Strategies!$D$4)))</f>
        <v>195.52190110968323</v>
      </c>
      <c r="H143" s="4">
        <f ca="1">IF(AC143&lt;=Strategies!$F$5,EXP((LN(1-AC143)*(LN(Strategies!$E$5)-LN(Strategies!$C$5))+LN(1-Strategies!$F$5)*LN(Strategies!$C$5)-LN(1-Strategies!$D$5)*LN(Strategies!$E$5))/(LN(1-Strategies!$F$5)-LN(1-Strategies!$D$5))),EXP((LN(1-AC143)*(LN(Strategies!$G$5)-LN(Strategies!$E$5))+LN(1-Strategies!$H$5)*LN(Strategies!$E$5)-LN(1-Strategies!$F$5)*LN(Strategies!$G$5))/(LN(1-Strategies!$H$5)-LN(1-Strategies!$F$5))))</f>
        <v>194.68326840185267</v>
      </c>
      <c r="I143" s="5">
        <f ca="1">IF(AA143&gt;Strategies!$F$3,Strategies!$F$3,AA143)</f>
        <v>0.14948904232042892</v>
      </c>
      <c r="J143" s="5">
        <f ca="1">IF(AB143&gt;Strategies!$F$4,Strategies!$F$4,AB143)</f>
        <v>9.877025616361268E-2</v>
      </c>
      <c r="K143" s="5">
        <f ca="1">IF(AC143&gt;Strategies!$H$5,Strategies!$H$5,AC143)</f>
        <v>8.59435813211471E-2</v>
      </c>
      <c r="L143" s="5">
        <f ca="1">IF(F143&gt;=Strategies!$E$3,Strategies!$F$3,0)+IF(AND(F143&gt;=Strategies!$C$3,F143&lt;Strategies!$E$3),Strategies!$D$3,0)</f>
        <v>0.1</v>
      </c>
      <c r="M143" s="5">
        <f ca="1">IF(G143&gt;=Strategies!$E$4,Strategies!$F$4,0)+IF(AND(G143&gt;=Strategies!$C$4,G143&lt;Strategies!$E$4),Strategies!$D$4,0)</f>
        <v>0.05</v>
      </c>
      <c r="N143" s="5">
        <f ca="1">IF(H143&gt;=Strategies!$G$5,Strategies!$H$5,0)+IF(AND(H143&gt;=Strategies!$E$5,H143&lt;Strategies!$G$5),Strategies!$F$5,0)+IF(AND(H143&lt;Strategies!$E$5,H143&gt;=Strategies!$C$5),Strategies!$D$5,0)</f>
        <v>0.08</v>
      </c>
      <c r="O143" s="4">
        <f t="shared" ca="1" si="35"/>
        <v>192.9020527417222</v>
      </c>
      <c r="P143" s="4">
        <f t="shared" ca="1" si="39"/>
        <v>201.13</v>
      </c>
      <c r="Q143" s="4">
        <f ca="1">(B143/Strategies!$C$3)^(1/Strategies!$K$3)*(Strategies!$C$3*(1-Strategies!$D$3))</f>
        <v>92.474320511710616</v>
      </c>
      <c r="R143" s="4">
        <f ca="1">(C143/Strategies!$C$4)^(1/Strategies!$K$4)*(Strategies!$C$4*(1-Strategies!$D$4))</f>
        <v>56.515220316192114</v>
      </c>
      <c r="S143" s="4">
        <f ca="1">IF(D143&lt;=Strategies!$E$5,(D143/Strategies!$C$5)^(1/Strategies!$I$5)*(Strategies!$C$5*(1-Strategies!$D$5)),0)+IF(D143&gt;Strategies!$E$5,(D143/Strategies!$E$5)^(1/Strategies!$J$5)*(Strategies!$E$5*(1-Strategies!$F$5)),0)</f>
        <v>57.923918733720413</v>
      </c>
      <c r="T143" s="4">
        <f ca="1">(Q143^Strategies!$K$4+R143^Strategies!$K$4)^(1/Strategies!$K$4)</f>
        <v>141.55124923106968</v>
      </c>
      <c r="U143" s="4">
        <f ca="1">Q143^Strategies!$K$4/T143^(Strategies!$K$4-1)</f>
        <v>89.228023741686059</v>
      </c>
      <c r="V143" s="4">
        <f ca="1">R143^Strategies!$K$4/T143^(Strategies!$K$4-1)</f>
        <v>52.323225489383709</v>
      </c>
      <c r="W143" s="4">
        <f ca="1">(T143^Strategies!$K$5+S143^Strategies!$K$5)^(1/Strategies!$K$5)</f>
        <v>192.90205274172206</v>
      </c>
      <c r="X143" s="4">
        <f ca="1">U143*(T143/W143)^(Strategies!$K$5-1)</f>
        <v>87.602628640995817</v>
      </c>
      <c r="Y143" s="4">
        <f ca="1">V143*(T143/W143)^(Strategies!$K$5-1)</f>
        <v>51.370095398674074</v>
      </c>
      <c r="Z143" s="4">
        <f ca="1">S143^Strategies!$K$5/W143^(Strategies!$K$5-1)</f>
        <v>53.929328702052324</v>
      </c>
      <c r="AA143" s="5">
        <f t="shared" ca="1" si="36"/>
        <v>0.14948904232042892</v>
      </c>
      <c r="AB143" s="5">
        <f t="shared" ca="1" si="37"/>
        <v>9.877025616361268E-2</v>
      </c>
      <c r="AC143" s="5">
        <f t="shared" ca="1" si="38"/>
        <v>8.59435813211471E-2</v>
      </c>
    </row>
    <row r="144" spans="1:29">
      <c r="A144" s="3">
        <f t="shared" si="30"/>
        <v>141</v>
      </c>
      <c r="B144" s="4">
        <f t="shared" ca="1" si="31"/>
        <v>104</v>
      </c>
      <c r="C144" s="4">
        <f t="shared" ca="1" si="32"/>
        <v>57</v>
      </c>
      <c r="D144" s="4">
        <f t="shared" ca="1" si="33"/>
        <v>59</v>
      </c>
      <c r="E144" s="4">
        <f t="shared" ca="1" si="34"/>
        <v>220</v>
      </c>
      <c r="F144" s="4">
        <f ca="1">EXP((LN(1-AA144)*(LN(Strategies!$E$3)-LN(Strategies!$C$3))+LN(1-Strategies!$F$3)*LN(Strategies!$C$3)-LN(1-Strategies!$D$3)*LN(Strategies!$E$3))/(LN(1-Strategies!$F$3)-LN(1-Strategies!$D$3)))</f>
        <v>199.58521722778428</v>
      </c>
      <c r="G144" s="4">
        <f ca="1">EXP((LN(1-AB144)*(LN(Strategies!$E$4)-LN(Strategies!$C$4))+LN(1-Strategies!$F$4)*LN(Strategies!$C$4)-LN(1-Strategies!$D$4)*LN(Strategies!$E$4))/(LN(1-Strategies!$F$4)-LN(1-Strategies!$D$4)))</f>
        <v>196.47646014578754</v>
      </c>
      <c r="H144" s="4">
        <f ca="1">IF(AC144&lt;=Strategies!$F$5,EXP((LN(1-AC144)*(LN(Strategies!$E$5)-LN(Strategies!$C$5))+LN(1-Strategies!$F$5)*LN(Strategies!$C$5)-LN(1-Strategies!$D$5)*LN(Strategies!$E$5))/(LN(1-Strategies!$F$5)-LN(1-Strategies!$D$5))),EXP((LN(1-AC144)*(LN(Strategies!$G$5)-LN(Strategies!$E$5))+LN(1-Strategies!$H$5)*LN(Strategies!$E$5)-LN(1-Strategies!$F$5)*LN(Strategies!$G$5))/(LN(1-Strategies!$H$5)-LN(1-Strategies!$F$5))))</f>
        <v>194.93498771260863</v>
      </c>
      <c r="I144" s="5">
        <f ca="1">IF(AA144&gt;Strategies!$F$3,Strategies!$F$3,AA144)</f>
        <v>0.14985447009119035</v>
      </c>
      <c r="J144" s="5">
        <f ca="1">IF(AB144&gt;Strategies!$F$4,Strategies!$F$4,AB144)</f>
        <v>9.9110089962072934E-2</v>
      </c>
      <c r="K144" s="5">
        <f ca="1">IF(AC144&gt;Strategies!$H$5,Strategies!$H$5,AC144)</f>
        <v>8.616269610786953E-2</v>
      </c>
      <c r="L144" s="5">
        <f ca="1">IF(F144&gt;=Strategies!$E$3,Strategies!$F$3,0)+IF(AND(F144&gt;=Strategies!$C$3,F144&lt;Strategies!$E$3),Strategies!$D$3,0)</f>
        <v>0.1</v>
      </c>
      <c r="M144" s="5">
        <f ca="1">IF(G144&gt;=Strategies!$E$4,Strategies!$F$4,0)+IF(AND(G144&gt;=Strategies!$C$4,G144&lt;Strategies!$E$4),Strategies!$D$4,0)</f>
        <v>0.05</v>
      </c>
      <c r="N144" s="5">
        <f ca="1">IF(H144&gt;=Strategies!$G$5,Strategies!$H$5,0)+IF(AND(H144&gt;=Strategies!$E$5,H144&lt;Strategies!$G$5),Strategies!$F$5,0)+IF(AND(H144&lt;Strategies!$E$5,H144&gt;=Strategies!$C$5),Strategies!$D$5,0)</f>
        <v>0.08</v>
      </c>
      <c r="O144" s="4">
        <f t="shared" ca="1" si="35"/>
        <v>193.68226091231375</v>
      </c>
      <c r="P144" s="4">
        <f t="shared" ca="1" si="39"/>
        <v>202.03</v>
      </c>
      <c r="Q144" s="4">
        <f ca="1">(B144/Strategies!$C$3)^(1/Strategies!$K$3)*(Strategies!$C$3*(1-Strategies!$D$3))</f>
        <v>93.297765575666531</v>
      </c>
      <c r="R144" s="4">
        <f ca="1">(C144/Strategies!$C$4)^(1/Strategies!$K$4)*(Strategies!$C$4*(1-Strategies!$D$4))</f>
        <v>56.515220316192114</v>
      </c>
      <c r="S144" s="4">
        <f ca="1">IF(D144&lt;=Strategies!$E$5,(D144/Strategies!$C$5)^(1/Strategies!$I$5)*(Strategies!$C$5*(1-Strategies!$D$5)),0)+IF(D144&gt;Strategies!$E$5,(D144/Strategies!$E$5)^(1/Strategies!$J$5)*(Strategies!$E$5*(1-Strategies!$F$5)),0)</f>
        <v>57.923918733720413</v>
      </c>
      <c r="T144" s="4">
        <f ca="1">(Q144^Strategies!$K$4+R144^Strategies!$K$4)^(1/Strategies!$K$4)</f>
        <v>142.34589660856088</v>
      </c>
      <c r="U144" s="4">
        <f ca="1">Q144^Strategies!$K$4/T144^(Strategies!$K$4-1)</f>
        <v>90.047252473767742</v>
      </c>
      <c r="V144" s="4">
        <f ca="1">R144^Strategies!$K$4/T144^(Strategies!$K$4-1)</f>
        <v>52.29864413479315</v>
      </c>
      <c r="W144" s="4">
        <f ca="1">(T144^Strategies!$K$5+S144^Strategies!$K$5)^(1/Strategies!$K$5)</f>
        <v>193.68226091231369</v>
      </c>
      <c r="X144" s="4">
        <f ca="1">U144*(T144/W144)^(Strategies!$K$5-1)</f>
        <v>88.415135110516204</v>
      </c>
      <c r="Y144" s="4">
        <f ca="1">V144*(T144/W144)^(Strategies!$K$5-1)</f>
        <v>51.350724872161841</v>
      </c>
      <c r="Z144" s="4">
        <f ca="1">S144^Strategies!$K$5/W144^(Strategies!$K$5-1)</f>
        <v>53.916400929635699</v>
      </c>
      <c r="AA144" s="5">
        <f t="shared" ca="1" si="36"/>
        <v>0.14985447009119035</v>
      </c>
      <c r="AB144" s="5">
        <f t="shared" ca="1" si="37"/>
        <v>9.9110089962072934E-2</v>
      </c>
      <c r="AC144" s="5">
        <f t="shared" ca="1" si="38"/>
        <v>8.616269610786953E-2</v>
      </c>
    </row>
    <row r="145" spans="1:29">
      <c r="A145" s="3">
        <f t="shared" si="30"/>
        <v>142</v>
      </c>
      <c r="B145" s="4">
        <f t="shared" ca="1" si="31"/>
        <v>105</v>
      </c>
      <c r="C145" s="4">
        <f t="shared" ca="1" si="32"/>
        <v>57</v>
      </c>
      <c r="D145" s="4">
        <f t="shared" ca="1" si="33"/>
        <v>59</v>
      </c>
      <c r="E145" s="4">
        <f t="shared" ca="1" si="34"/>
        <v>221</v>
      </c>
      <c r="F145" s="4">
        <f ca="1">EXP((LN(1-AA145)*(LN(Strategies!$E$3)-LN(Strategies!$C$3))+LN(1-Strategies!$F$3)*LN(Strategies!$C$3)-LN(1-Strategies!$D$3)*LN(Strategies!$E$3))/(LN(1-Strategies!$F$3)-LN(1-Strategies!$D$3)))</f>
        <v>200.62221303115973</v>
      </c>
      <c r="G145" s="4">
        <f ca="1">EXP((LN(1-AB145)*(LN(Strategies!$E$4)-LN(Strategies!$C$4))+LN(1-Strategies!$F$4)*LN(Strategies!$C$4)-LN(1-Strategies!$D$4)*LN(Strategies!$E$4))/(LN(1-Strategies!$F$4)-LN(1-Strategies!$D$4)))</f>
        <v>197.43083078283516</v>
      </c>
      <c r="H145" s="4">
        <f ca="1">IF(AC145&lt;=Strategies!$F$5,EXP((LN(1-AC145)*(LN(Strategies!$E$5)-LN(Strategies!$C$5))+LN(1-Strategies!$F$5)*LN(Strategies!$C$5)-LN(1-Strategies!$D$5)*LN(Strategies!$E$5))/(LN(1-Strategies!$F$5)-LN(1-Strategies!$D$5))),EXP((LN(1-AC145)*(LN(Strategies!$G$5)-LN(Strategies!$E$5))+LN(1-Strategies!$H$5)*LN(Strategies!$E$5)-LN(1-Strategies!$F$5)*LN(Strategies!$G$5))/(LN(1-Strategies!$H$5)-LN(1-Strategies!$F$5))))</f>
        <v>195.18591115720889</v>
      </c>
      <c r="I145" s="5">
        <f ca="1">IF(AA145&gt;Strategies!$F$3,Strategies!$F$3,AA145)</f>
        <v>0.15</v>
      </c>
      <c r="J145" s="5">
        <f ca="1">IF(AB145&gt;Strategies!$F$4,Strategies!$F$4,AB145)</f>
        <v>9.9448082948416672E-2</v>
      </c>
      <c r="K145" s="5">
        <f ca="1">IF(AC145&gt;Strategies!$H$5,Strategies!$H$5,AC145)</f>
        <v>8.6380784517739229E-2</v>
      </c>
      <c r="L145" s="5">
        <f ca="1">IF(F145&gt;=Strategies!$E$3,Strategies!$F$3,0)+IF(AND(F145&gt;=Strategies!$C$3,F145&lt;Strategies!$E$3),Strategies!$D$3,0)</f>
        <v>0.15</v>
      </c>
      <c r="M145" s="5">
        <f ca="1">IF(G145&gt;=Strategies!$E$4,Strategies!$F$4,0)+IF(AND(G145&gt;=Strategies!$C$4,G145&lt;Strategies!$E$4),Strategies!$D$4,0)</f>
        <v>0.05</v>
      </c>
      <c r="N145" s="5">
        <f ca="1">IF(H145&gt;=Strategies!$G$5,Strategies!$H$5,0)+IF(AND(H145&gt;=Strategies!$E$5,H145&lt;Strategies!$G$5),Strategies!$F$5,0)+IF(AND(H145&lt;Strategies!$E$5,H145&gt;=Strategies!$C$5),Strategies!$D$5,0)</f>
        <v>0.08</v>
      </c>
      <c r="O145" s="4">
        <f t="shared" ca="1" si="35"/>
        <v>194.48499298539363</v>
      </c>
      <c r="P145" s="4">
        <f t="shared" ca="1" si="39"/>
        <v>197.68</v>
      </c>
      <c r="Q145" s="4">
        <f ca="1">(B145/Strategies!$C$3)^(1/Strategies!$K$3)*(Strategies!$C$3*(1-Strategies!$D$3))</f>
        <v>94.120557973909044</v>
      </c>
      <c r="R145" s="4">
        <f ca="1">(C145/Strategies!$C$4)^(1/Strategies!$K$4)*(Strategies!$C$4*(1-Strategies!$D$4))</f>
        <v>56.515220316192114</v>
      </c>
      <c r="S145" s="4">
        <f ca="1">IF(D145&lt;=Strategies!$E$5,(D145/Strategies!$C$5)^(1/Strategies!$I$5)*(Strategies!$C$5*(1-Strategies!$D$5)),0)+IF(D145&gt;Strategies!$E$5,(D145/Strategies!$E$5)^(1/Strategies!$J$5)*(Strategies!$E$5*(1-Strategies!$F$5)),0)</f>
        <v>57.923918733720413</v>
      </c>
      <c r="T145" s="4">
        <f ca="1">(Q145^Strategies!$K$4+R145^Strategies!$K$4)^(1/Strategies!$K$4)</f>
        <v>143.14013022233419</v>
      </c>
      <c r="U145" s="4">
        <f ca="1">Q145^Strategies!$K$4/T145^(Strategies!$K$4-1)</f>
        <v>90.865906461981695</v>
      </c>
      <c r="V145" s="4">
        <f ca="1">R145^Strategies!$K$4/T145^(Strategies!$K$4-1)</f>
        <v>52.274223760352498</v>
      </c>
      <c r="W145" s="4">
        <f ca="1">(T145^Strategies!$K$5+S145^Strategies!$K$5)^(1/Strategies!$K$5)</f>
        <v>194.46213480091257</v>
      </c>
      <c r="X145" s="4">
        <f ca="1">U145*(T145/W145)^(Strategies!$K$5-1)</f>
        <v>89.227141815519005</v>
      </c>
      <c r="Y145" s="4">
        <f ca="1">V145*(T145/W145)^(Strategies!$K$5-1)</f>
        <v>51.331459271940247</v>
      </c>
      <c r="Z145" s="4">
        <f ca="1">S145^Strategies!$K$5/W145^(Strategies!$K$5-1)</f>
        <v>53.903533713453385</v>
      </c>
      <c r="AA145" s="5">
        <f t="shared" ca="1" si="36"/>
        <v>0.15021769699505705</v>
      </c>
      <c r="AB145" s="5">
        <f t="shared" ca="1" si="37"/>
        <v>9.9448082948416672E-2</v>
      </c>
      <c r="AC145" s="5">
        <f t="shared" ca="1" si="38"/>
        <v>8.6380784517739229E-2</v>
      </c>
    </row>
    <row r="146" spans="1:29">
      <c r="A146" s="3">
        <f t="shared" si="30"/>
        <v>143</v>
      </c>
      <c r="B146" s="4">
        <f t="shared" ca="1" si="31"/>
        <v>106</v>
      </c>
      <c r="C146" s="4">
        <f t="shared" ca="1" si="32"/>
        <v>57</v>
      </c>
      <c r="D146" s="4">
        <f t="shared" ca="1" si="33"/>
        <v>59</v>
      </c>
      <c r="E146" s="4">
        <f t="shared" ca="1" si="34"/>
        <v>222</v>
      </c>
      <c r="F146" s="4">
        <f ca="1">EXP((LN(1-AA146)*(LN(Strategies!$E$3)-LN(Strategies!$C$3))+LN(1-Strategies!$F$3)*LN(Strategies!$C$3)-LN(1-Strategies!$D$3)*LN(Strategies!$E$3))/(LN(1-Strategies!$F$3)-LN(1-Strategies!$D$3)))</f>
        <v>201.65878645898758</v>
      </c>
      <c r="G146" s="4">
        <f ca="1">EXP((LN(1-AB146)*(LN(Strategies!$E$4)-LN(Strategies!$C$4))+LN(1-Strategies!$F$4)*LN(Strategies!$C$4)-LN(1-Strategies!$D$4)*LN(Strategies!$E$4))/(LN(1-Strategies!$F$4)-LN(1-Strategies!$D$4)))</f>
        <v>198.38501554662597</v>
      </c>
      <c r="H146" s="4">
        <f ca="1">IF(AC146&lt;=Strategies!$F$5,EXP((LN(1-AC146)*(LN(Strategies!$E$5)-LN(Strategies!$C$5))+LN(1-Strategies!$F$5)*LN(Strategies!$C$5)-LN(1-Strategies!$D$5)*LN(Strategies!$E$5))/(LN(1-Strategies!$F$5)-LN(1-Strategies!$D$5))),EXP((LN(1-AC146)*(LN(Strategies!$G$5)-LN(Strategies!$E$5))+LN(1-Strategies!$H$5)*LN(Strategies!$E$5)-LN(1-Strategies!$F$5)*LN(Strategies!$G$5))/(LN(1-Strategies!$H$5)-LN(1-Strategies!$F$5))))</f>
        <v>195.43604488814861</v>
      </c>
      <c r="I146" s="5">
        <f ca="1">IF(AA146&gt;Strategies!$F$3,Strategies!$F$3,AA146)</f>
        <v>0.15</v>
      </c>
      <c r="J146" s="5">
        <f ca="1">IF(AB146&gt;Strategies!$F$4,Strategies!$F$4,AB146)</f>
        <v>9.9784254819702101E-2</v>
      </c>
      <c r="K146" s="5">
        <f ca="1">IF(AC146&gt;Strategies!$H$5,Strategies!$H$5,AC146)</f>
        <v>8.6597855985858896E-2</v>
      </c>
      <c r="L146" s="5">
        <f ca="1">IF(F146&gt;=Strategies!$E$3,Strategies!$F$3,0)+IF(AND(F146&gt;=Strategies!$C$3,F146&lt;Strategies!$E$3),Strategies!$D$3,0)</f>
        <v>0.15</v>
      </c>
      <c r="M146" s="5">
        <f ca="1">IF(G146&gt;=Strategies!$E$4,Strategies!$F$4,0)+IF(AND(G146&gt;=Strategies!$C$4,G146&lt;Strategies!$E$4),Strategies!$D$4,0)</f>
        <v>0.05</v>
      </c>
      <c r="N146" s="5">
        <f ca="1">IF(H146&gt;=Strategies!$G$5,Strategies!$H$5,0)+IF(AND(H146&gt;=Strategies!$E$5,H146&lt;Strategies!$G$5),Strategies!$F$5,0)+IF(AND(H146&lt;Strategies!$E$5,H146&gt;=Strategies!$C$5),Strategies!$D$5,0)</f>
        <v>0.08</v>
      </c>
      <c r="O146" s="4">
        <f t="shared" ca="1" si="35"/>
        <v>195.3030239721113</v>
      </c>
      <c r="P146" s="4">
        <f t="shared" ca="1" si="39"/>
        <v>198.53</v>
      </c>
      <c r="Q146" s="4">
        <f ca="1">(B146/Strategies!$C$3)^(1/Strategies!$K$3)*(Strategies!$C$3*(1-Strategies!$D$3))</f>
        <v>94.942704432438518</v>
      </c>
      <c r="R146" s="4">
        <f ca="1">(C146/Strategies!$C$4)^(1/Strategies!$K$4)*(Strategies!$C$4*(1-Strategies!$D$4))</f>
        <v>56.515220316192114</v>
      </c>
      <c r="S146" s="4">
        <f ca="1">IF(D146&lt;=Strategies!$E$5,(D146/Strategies!$C$5)^(1/Strategies!$I$5)*(Strategies!$C$5*(1-Strategies!$D$5)),0)+IF(D146&gt;Strategies!$E$5,(D146/Strategies!$E$5)^(1/Strategies!$J$5)*(Strategies!$E$5*(1-Strategies!$F$5)),0)</f>
        <v>57.923918733720413</v>
      </c>
      <c r="T146" s="4">
        <f ca="1">(Q146^Strategies!$K$4+R146^Strategies!$K$4)^(1/Strategies!$K$4)</f>
        <v>143.93395293904069</v>
      </c>
      <c r="U146" s="4">
        <f ca="1">Q146^Strategies!$K$4/T146^(Strategies!$K$4-1)</f>
        <v>91.683990598380419</v>
      </c>
      <c r="V146" s="4">
        <f ca="1">R146^Strategies!$K$4/T146^(Strategies!$K$4-1)</f>
        <v>52.249962340660254</v>
      </c>
      <c r="W146" s="4">
        <f ca="1">(T146^Strategies!$K$5+S146^Strategies!$K$5)^(1/Strategies!$K$5)</f>
        <v>195.24167641423185</v>
      </c>
      <c r="X146" s="4">
        <f ca="1">U146*(T146/W146)^(Strategies!$K$5-1)</f>
        <v>90.038652442120508</v>
      </c>
      <c r="Y146" s="4">
        <f ca="1">V146*(T146/W146)^(Strategies!$K$5-1)</f>
        <v>51.312297475276978</v>
      </c>
      <c r="Z146" s="4">
        <f ca="1">S146^Strategies!$K$5/W146^(Strategies!$K$5-1)</f>
        <v>53.890726496834326</v>
      </c>
      <c r="AA146" s="5">
        <f t="shared" ca="1" si="36"/>
        <v>0.15057875054603298</v>
      </c>
      <c r="AB146" s="5">
        <f t="shared" ca="1" si="37"/>
        <v>9.9784254819702101E-2</v>
      </c>
      <c r="AC146" s="5">
        <f t="shared" ca="1" si="38"/>
        <v>8.6597855985858896E-2</v>
      </c>
    </row>
    <row r="147" spans="1:29">
      <c r="A147" s="3">
        <f t="shared" si="30"/>
        <v>144</v>
      </c>
      <c r="B147" s="4">
        <f t="shared" ca="1" si="31"/>
        <v>107</v>
      </c>
      <c r="C147" s="4">
        <f t="shared" ca="1" si="32"/>
        <v>57</v>
      </c>
      <c r="D147" s="4">
        <f t="shared" ca="1" si="33"/>
        <v>59</v>
      </c>
      <c r="E147" s="4">
        <f t="shared" ca="1" si="34"/>
        <v>223</v>
      </c>
      <c r="F147" s="4">
        <f ca="1">EXP((LN(1-AA147)*(LN(Strategies!$E$3)-LN(Strategies!$C$3))+LN(1-Strategies!$F$3)*LN(Strategies!$C$3)-LN(1-Strategies!$D$3)*LN(Strategies!$E$3))/(LN(1-Strategies!$F$3)-LN(1-Strategies!$D$3)))</f>
        <v>202.69494585581299</v>
      </c>
      <c r="G147" s="4">
        <f ca="1">EXP((LN(1-AB147)*(LN(Strategies!$E$4)-LN(Strategies!$C$4))+LN(1-Strategies!$F$4)*LN(Strategies!$C$4)-LN(1-Strategies!$D$4)*LN(Strategies!$E$4))/(LN(1-Strategies!$F$4)-LN(1-Strategies!$D$4)))</f>
        <v>199.33901691202382</v>
      </c>
      <c r="H147" s="4">
        <f ca="1">IF(AC147&lt;=Strategies!$F$5,EXP((LN(1-AC147)*(LN(Strategies!$E$5)-LN(Strategies!$C$5))+LN(1-Strategies!$F$5)*LN(Strategies!$C$5)-LN(1-Strategies!$D$5)*LN(Strategies!$E$5))/(LN(1-Strategies!$F$5)-LN(1-Strategies!$D$5))),EXP((LN(1-AC147)*(LN(Strategies!$G$5)-LN(Strategies!$E$5))+LN(1-Strategies!$H$5)*LN(Strategies!$E$5)-LN(1-Strategies!$F$5)*LN(Strategies!$G$5))/(LN(1-Strategies!$H$5)-LN(1-Strategies!$F$5))))</f>
        <v>195.68539498133933</v>
      </c>
      <c r="I147" s="5">
        <f ca="1">IF(AA147&gt;Strategies!$F$3,Strategies!$F$3,AA147)</f>
        <v>0.15</v>
      </c>
      <c r="J147" s="5">
        <f ca="1">IF(AB147&gt;Strategies!$F$4,Strategies!$F$4,AB147)</f>
        <v>0.1</v>
      </c>
      <c r="K147" s="5">
        <f ca="1">IF(AC147&gt;Strategies!$H$5,Strategies!$H$5,AC147)</f>
        <v>8.6813919817264162E-2</v>
      </c>
      <c r="L147" s="5">
        <f ca="1">IF(F147&gt;=Strategies!$E$3,Strategies!$F$3,0)+IF(AND(F147&gt;=Strategies!$C$3,F147&lt;Strategies!$E$3),Strategies!$D$3,0)</f>
        <v>0.15</v>
      </c>
      <c r="M147" s="5">
        <f ca="1">IF(G147&gt;=Strategies!$E$4,Strategies!$F$4,0)+IF(AND(G147&gt;=Strategies!$C$4,G147&lt;Strategies!$E$4),Strategies!$D$4,0)</f>
        <v>0.1</v>
      </c>
      <c r="N147" s="5">
        <f ca="1">IF(H147&gt;=Strategies!$G$5,Strategies!$H$5,0)+IF(AND(H147&gt;=Strategies!$E$5,H147&lt;Strategies!$G$5),Strategies!$F$5,0)+IF(AND(H147&lt;Strategies!$E$5,H147&gt;=Strategies!$C$5),Strategies!$D$5,0)</f>
        <v>0.08</v>
      </c>
      <c r="O147" s="4">
        <f t="shared" ca="1" si="35"/>
        <v>196.12797873078142</v>
      </c>
      <c r="P147" s="4">
        <f t="shared" ca="1" si="39"/>
        <v>196.53</v>
      </c>
      <c r="Q147" s="4">
        <f ca="1">(B147/Strategies!$C$3)^(1/Strategies!$K$3)*(Strategies!$C$3*(1-Strategies!$D$3))</f>
        <v>95.764211545162738</v>
      </c>
      <c r="R147" s="4">
        <f ca="1">(C147/Strategies!$C$4)^(1/Strategies!$K$4)*(Strategies!$C$4*(1-Strategies!$D$4))</f>
        <v>56.515220316192114</v>
      </c>
      <c r="S147" s="4">
        <f ca="1">IF(D147&lt;=Strategies!$E$5,(D147/Strategies!$C$5)^(1/Strategies!$I$5)*(Strategies!$C$5*(1-Strategies!$D$5)),0)+IF(D147&gt;Strategies!$E$5,(D147/Strategies!$E$5)^(1/Strategies!$J$5)*(Strategies!$E$5*(1-Strategies!$F$5)),0)</f>
        <v>57.923918733720413</v>
      </c>
      <c r="T147" s="4">
        <f ca="1">(Q147^Strategies!$K$4+R147^Strategies!$K$4)^(1/Strategies!$K$4)</f>
        <v>144.72736758639635</v>
      </c>
      <c r="U147" s="4">
        <f ca="1">Q147^Strategies!$K$4/T147^(Strategies!$K$4-1)</f>
        <v>92.501509698470031</v>
      </c>
      <c r="V147" s="4">
        <f ca="1">R147^Strategies!$K$4/T147^(Strategies!$K$4-1)</f>
        <v>52.225857887926324</v>
      </c>
      <c r="W147" s="4">
        <f ca="1">(T147^Strategies!$K$5+S147^Strategies!$K$5)^(1/Strategies!$K$5)</f>
        <v>196.02088773399439</v>
      </c>
      <c r="X147" s="4">
        <f ca="1">U147*(T147/W147)^(Strategies!$K$5-1)</f>
        <v>90.84967062556693</v>
      </c>
      <c r="Y147" s="4">
        <f ca="1">V147*(T147/W147)^(Strategies!$K$5-1)</f>
        <v>51.293238377646176</v>
      </c>
      <c r="Z147" s="4">
        <f ca="1">S147^Strategies!$K$5/W147^(Strategies!$K$5-1)</f>
        <v>53.877978730781415</v>
      </c>
      <c r="AA147" s="5">
        <f t="shared" ca="1" si="36"/>
        <v>0.15093765770498202</v>
      </c>
      <c r="AB147" s="5">
        <f t="shared" ca="1" si="37"/>
        <v>0.10011862495357582</v>
      </c>
      <c r="AC147" s="5">
        <f t="shared" ca="1" si="38"/>
        <v>8.6813919817264162E-2</v>
      </c>
    </row>
    <row r="148" spans="1:29">
      <c r="A148" s="3">
        <f t="shared" si="30"/>
        <v>145</v>
      </c>
      <c r="B148" s="4">
        <f t="shared" ca="1" si="31"/>
        <v>107</v>
      </c>
      <c r="C148" s="4">
        <f t="shared" ca="1" si="32"/>
        <v>57</v>
      </c>
      <c r="D148" s="4">
        <f t="shared" ca="1" si="33"/>
        <v>60</v>
      </c>
      <c r="E148" s="4">
        <f t="shared" ca="1" si="34"/>
        <v>224</v>
      </c>
      <c r="F148" s="4">
        <f ca="1">EXP((LN(1-AA148)*(LN(Strategies!$E$3)-LN(Strategies!$C$3))+LN(1-Strategies!$F$3)*LN(Strategies!$C$3)-LN(1-Strategies!$D$3)*LN(Strategies!$E$3))/(LN(1-Strategies!$F$3)-LN(1-Strategies!$D$3)))</f>
        <v>203.33647680354122</v>
      </c>
      <c r="G148" s="4">
        <f ca="1">EXP((LN(1-AB148)*(LN(Strategies!$E$4)-LN(Strategies!$C$4))+LN(1-Strategies!$F$4)*LN(Strategies!$C$4)-LN(1-Strategies!$D$4)*LN(Strategies!$E$4))/(LN(1-Strategies!$F$4)-LN(1-Strategies!$D$4)))</f>
        <v>200.01091389005782</v>
      </c>
      <c r="H148" s="4">
        <f ca="1">IF(AC148&lt;=Strategies!$F$5,EXP((LN(1-AC148)*(LN(Strategies!$E$5)-LN(Strategies!$C$5))+LN(1-Strategies!$F$5)*LN(Strategies!$C$5)-LN(1-Strategies!$D$5)*LN(Strategies!$E$5))/(LN(1-Strategies!$F$5)-LN(1-Strategies!$D$5))),EXP((LN(1-AC148)*(LN(Strategies!$G$5)-LN(Strategies!$E$5))+LN(1-Strategies!$H$5)*LN(Strategies!$E$5)-LN(1-Strategies!$F$5)*LN(Strategies!$G$5))/(LN(1-Strategies!$H$5)-LN(1-Strategies!$F$5))))</f>
        <v>195.96041417040129</v>
      </c>
      <c r="I148" s="5">
        <f ca="1">IF(AA148&gt;Strategies!$F$3,Strategies!$F$3,AA148)</f>
        <v>0.15</v>
      </c>
      <c r="J148" s="5">
        <f ca="1">IF(AB148&gt;Strategies!$F$4,Strategies!$F$4,AB148)</f>
        <v>0.1</v>
      </c>
      <c r="K148" s="5">
        <f ca="1">IF(AC148&gt;Strategies!$H$5,Strategies!$H$5,AC148)</f>
        <v>8.7051847914294433E-2</v>
      </c>
      <c r="L148" s="5">
        <f ca="1">IF(F148&gt;=Strategies!$E$3,Strategies!$F$3,0)+IF(AND(F148&gt;=Strategies!$C$3,F148&lt;Strategies!$E$3),Strategies!$D$3,0)</f>
        <v>0.15</v>
      </c>
      <c r="M148" s="5">
        <f ca="1">IF(G148&gt;=Strategies!$E$4,Strategies!$F$4,0)+IF(AND(G148&gt;=Strategies!$C$4,G148&lt;Strategies!$E$4),Strategies!$D$4,0)</f>
        <v>0.1</v>
      </c>
      <c r="N148" s="5">
        <f ca="1">IF(H148&gt;=Strategies!$G$5,Strategies!$H$5,0)+IF(AND(H148&gt;=Strategies!$E$5,H148&lt;Strategies!$G$5),Strategies!$F$5,0)+IF(AND(H148&lt;Strategies!$E$5,H148&gt;=Strategies!$C$5),Strategies!$D$5,0)</f>
        <v>0.08</v>
      </c>
      <c r="O148" s="4">
        <f t="shared" ca="1" si="35"/>
        <v>197.02688912514233</v>
      </c>
      <c r="P148" s="4">
        <f t="shared" ca="1" si="39"/>
        <v>197.45</v>
      </c>
      <c r="Q148" s="4">
        <f ca="1">(B148/Strategies!$C$3)^(1/Strategies!$K$3)*(Strategies!$C$3*(1-Strategies!$D$3))</f>
        <v>95.764211545162738</v>
      </c>
      <c r="R148" s="4">
        <f ca="1">(C148/Strategies!$C$4)^(1/Strategies!$K$4)*(Strategies!$C$4*(1-Strategies!$D$4))</f>
        <v>56.515220316192114</v>
      </c>
      <c r="S148" s="4">
        <f ca="1">IF(D148&lt;=Strategies!$E$5,(D148/Strategies!$C$5)^(1/Strategies!$I$5)*(Strategies!$C$5*(1-Strategies!$D$5)),0)+IF(D148&gt;Strategies!$E$5,(D148/Strategies!$E$5)^(1/Strategies!$J$5)*(Strategies!$E$5*(1-Strategies!$F$5)),0)</f>
        <v>58.850199413431611</v>
      </c>
      <c r="T148" s="4">
        <f ca="1">(Q148^Strategies!$K$4+R148^Strategies!$K$4)^(1/Strategies!$K$4)</f>
        <v>144.72736758639635</v>
      </c>
      <c r="U148" s="4">
        <f ca="1">Q148^Strategies!$K$4/T148^(Strategies!$K$4-1)</f>
        <v>92.501509698470031</v>
      </c>
      <c r="V148" s="4">
        <f ca="1">R148^Strategies!$K$4/T148^(Strategies!$K$4-1)</f>
        <v>52.225857887926324</v>
      </c>
      <c r="W148" s="4">
        <f ca="1">(T148^Strategies!$K$5+S148^Strategies!$K$5)^(1/Strategies!$K$5)</f>
        <v>196.88276318818345</v>
      </c>
      <c r="X148" s="4">
        <f ca="1">U148*(T148/W148)^(Strategies!$K$5-1)</f>
        <v>90.825999996199172</v>
      </c>
      <c r="Y148" s="4">
        <f ca="1">V148*(T148/W148)^(Strategies!$K$5-1)</f>
        <v>51.279874066841863</v>
      </c>
      <c r="Z148" s="4">
        <f ca="1">S148^Strategies!$K$5/W148^(Strategies!$K$5-1)</f>
        <v>54.776889125142333</v>
      </c>
      <c r="AA148" s="5">
        <f t="shared" ca="1" si="36"/>
        <v>0.15115887854019461</v>
      </c>
      <c r="AB148" s="5">
        <f t="shared" ca="1" si="37"/>
        <v>0.100353086546634</v>
      </c>
      <c r="AC148" s="5">
        <f t="shared" ca="1" si="38"/>
        <v>8.7051847914294433E-2</v>
      </c>
    </row>
    <row r="149" spans="1:29">
      <c r="A149" s="3">
        <f t="shared" si="30"/>
        <v>146</v>
      </c>
      <c r="B149" s="4">
        <f t="shared" ca="1" si="31"/>
        <v>108</v>
      </c>
      <c r="C149" s="4">
        <f t="shared" ca="1" si="32"/>
        <v>57</v>
      </c>
      <c r="D149" s="4">
        <f t="shared" ca="1" si="33"/>
        <v>60</v>
      </c>
      <c r="E149" s="4">
        <f t="shared" ca="1" si="34"/>
        <v>225</v>
      </c>
      <c r="F149" s="4">
        <f ca="1">EXP((LN(1-AA149)*(LN(Strategies!$E$3)-LN(Strategies!$C$3))+LN(1-Strategies!$F$3)*LN(Strategies!$C$3)-LN(1-Strategies!$D$3)*LN(Strategies!$E$3))/(LN(1-Strategies!$F$3)-LN(1-Strategies!$D$3)))</f>
        <v>204.37280719872047</v>
      </c>
      <c r="G149" s="4">
        <f ca="1">EXP((LN(1-AB149)*(LN(Strategies!$E$4)-LN(Strategies!$C$4))+LN(1-Strategies!$F$4)*LN(Strategies!$C$4)-LN(1-Strategies!$D$4)*LN(Strategies!$E$4))/(LN(1-Strategies!$F$4)-LN(1-Strategies!$D$4)))</f>
        <v>200.96512077190997</v>
      </c>
      <c r="H149" s="4">
        <f ca="1">IF(AC149&lt;=Strategies!$F$5,EXP((LN(1-AC149)*(LN(Strategies!$E$5)-LN(Strategies!$C$5))+LN(1-Strategies!$F$5)*LN(Strategies!$C$5)-LN(1-Strategies!$D$5)*LN(Strategies!$E$5))/(LN(1-Strategies!$F$5)-LN(1-Strategies!$D$5))),EXP((LN(1-AC149)*(LN(Strategies!$G$5)-LN(Strategies!$E$5))+LN(1-Strategies!$H$5)*LN(Strategies!$E$5)-LN(1-Strategies!$F$5)*LN(Strategies!$G$5))/(LN(1-Strategies!$H$5)-LN(1-Strategies!$F$5))))</f>
        <v>196.20818340217016</v>
      </c>
      <c r="I149" s="5">
        <f ca="1">IF(AA149&gt;Strategies!$F$3,Strategies!$F$3,AA149)</f>
        <v>0.15</v>
      </c>
      <c r="J149" s="5">
        <f ca="1">IF(AB149&gt;Strategies!$F$4,Strategies!$F$4,AB149)</f>
        <v>0.1</v>
      </c>
      <c r="K149" s="5">
        <f ca="1">IF(AC149&gt;Strategies!$H$5,Strategies!$H$5,AC149)</f>
        <v>8.7265862448637876E-2</v>
      </c>
      <c r="L149" s="5">
        <f ca="1">IF(F149&gt;=Strategies!$E$3,Strategies!$F$3,0)+IF(AND(F149&gt;=Strategies!$C$3,F149&lt;Strategies!$E$3),Strategies!$D$3,0)</f>
        <v>0.15</v>
      </c>
      <c r="M149" s="5">
        <f ca="1">IF(G149&gt;=Strategies!$E$4,Strategies!$F$4,0)+IF(AND(G149&gt;=Strategies!$C$4,G149&lt;Strategies!$E$4),Strategies!$D$4,0)</f>
        <v>0.1</v>
      </c>
      <c r="N149" s="5">
        <f ca="1">IF(H149&gt;=Strategies!$G$5,Strategies!$H$5,0)+IF(AND(H149&gt;=Strategies!$E$5,H149&lt;Strategies!$G$5),Strategies!$F$5,0)+IF(AND(H149&lt;Strategies!$E$5,H149&gt;=Strategies!$C$5),Strategies!$D$5,0)</f>
        <v>0.08</v>
      </c>
      <c r="O149" s="4">
        <f t="shared" ca="1" si="35"/>
        <v>197.86404825308171</v>
      </c>
      <c r="P149" s="4">
        <f t="shared" ca="1" si="39"/>
        <v>198.3</v>
      </c>
      <c r="Q149" s="4">
        <f ca="1">(B149/Strategies!$C$3)^(1/Strategies!$K$3)*(Strategies!$C$3*(1-Strategies!$D$3))</f>
        <v>96.585085777700911</v>
      </c>
      <c r="R149" s="4">
        <f ca="1">(C149/Strategies!$C$4)^(1/Strategies!$K$4)*(Strategies!$C$4*(1-Strategies!$D$4))</f>
        <v>56.515220316192114</v>
      </c>
      <c r="S149" s="4">
        <f ca="1">IF(D149&lt;=Strategies!$E$5,(D149/Strategies!$C$5)^(1/Strategies!$I$5)*(Strategies!$C$5*(1-Strategies!$D$5)),0)+IF(D149&gt;Strategies!$E$5,(D149/Strategies!$E$5)^(1/Strategies!$J$5)*(Strategies!$E$5*(1-Strategies!$F$5)),0)</f>
        <v>58.850199413431611</v>
      </c>
      <c r="T149" s="4">
        <f ca="1">(Q149^Strategies!$K$4+R149^Strategies!$K$4)^(1/Strategies!$K$4)</f>
        <v>145.5203769539844</v>
      </c>
      <c r="U149" s="4">
        <f ca="1">Q149^Strategies!$K$4/T149^(Strategies!$K$4-1)</f>
        <v>93.318468502934593</v>
      </c>
      <c r="V149" s="4">
        <f ca="1">R149^Strategies!$K$4/T149^(Strategies!$K$4-1)</f>
        <v>52.201908451049697</v>
      </c>
      <c r="W149" s="4">
        <f ca="1">(T149^Strategies!$K$5+S149^Strategies!$K$5)^(1/Strategies!$K$5)</f>
        <v>197.66144366074874</v>
      </c>
      <c r="X149" s="4">
        <f ca="1">U149*(T149/W149)^(Strategies!$K$5-1)</f>
        <v>91.636418016691067</v>
      </c>
      <c r="Y149" s="4">
        <f ca="1">V149*(T149/W149)^(Strategies!$K$5-1)</f>
        <v>51.260977390975917</v>
      </c>
      <c r="Z149" s="4">
        <f ca="1">S149^Strategies!$K$5/W149^(Strategies!$K$5-1)</f>
        <v>54.764048253081725</v>
      </c>
      <c r="AA149" s="5">
        <f t="shared" ca="1" si="36"/>
        <v>0.15151464799360126</v>
      </c>
      <c r="AB149" s="5">
        <f t="shared" ca="1" si="37"/>
        <v>0.10068460717586114</v>
      </c>
      <c r="AC149" s="5">
        <f t="shared" ca="1" si="38"/>
        <v>8.7265862448637876E-2</v>
      </c>
    </row>
    <row r="150" spans="1:29">
      <c r="A150" s="3">
        <f t="shared" si="30"/>
        <v>147</v>
      </c>
      <c r="B150" s="4">
        <f t="shared" ca="1" si="31"/>
        <v>109</v>
      </c>
      <c r="C150" s="4">
        <f t="shared" ca="1" si="32"/>
        <v>57</v>
      </c>
      <c r="D150" s="4">
        <f t="shared" ca="1" si="33"/>
        <v>60</v>
      </c>
      <c r="E150" s="4">
        <f t="shared" ca="1" si="34"/>
        <v>226</v>
      </c>
      <c r="F150" s="4">
        <f ca="1">EXP((LN(1-AA150)*(LN(Strategies!$E$3)-LN(Strategies!$C$3))+LN(1-Strategies!$F$3)*LN(Strategies!$C$3)-LN(1-Strategies!$D$3)*LN(Strategies!$E$3))/(LN(1-Strategies!$F$3)-LN(1-Strategies!$D$3)))</f>
        <v>205.40873398592385</v>
      </c>
      <c r="G150" s="4">
        <f ca="1">EXP((LN(1-AB150)*(LN(Strategies!$E$4)-LN(Strategies!$C$4))+LN(1-Strategies!$F$4)*LN(Strategies!$C$4)-LN(1-Strategies!$D$4)*LN(Strategies!$E$4))/(LN(1-Strategies!$F$4)-LN(1-Strategies!$D$4)))</f>
        <v>201.91914575239596</v>
      </c>
      <c r="H150" s="4">
        <f ca="1">IF(AC150&lt;=Strategies!$F$5,EXP((LN(1-AC150)*(LN(Strategies!$E$5)-LN(Strategies!$C$5))+LN(1-Strategies!$F$5)*LN(Strategies!$C$5)-LN(1-Strategies!$D$5)*LN(Strategies!$E$5))/(LN(1-Strategies!$F$5)-LN(1-Strategies!$D$5))),EXP((LN(1-AC150)*(LN(Strategies!$G$5)-LN(Strategies!$E$5))+LN(1-Strategies!$H$5)*LN(Strategies!$E$5)-LN(1-Strategies!$F$5)*LN(Strategies!$G$5))/(LN(1-Strategies!$H$5)-LN(1-Strategies!$F$5))))</f>
        <v>196.45518675374322</v>
      </c>
      <c r="I150" s="5">
        <f ca="1">IF(AA150&gt;Strategies!$F$3,Strategies!$F$3,AA150)</f>
        <v>0.15</v>
      </c>
      <c r="J150" s="5">
        <f ca="1">IF(AB150&gt;Strategies!$F$4,Strategies!$F$4,AB150)</f>
        <v>0.1</v>
      </c>
      <c r="K150" s="5">
        <f ca="1">IF(AC150&gt;Strategies!$H$5,Strategies!$H$5,AC150)</f>
        <v>8.7478896765001424E-2</v>
      </c>
      <c r="L150" s="5">
        <f ca="1">IF(F150&gt;=Strategies!$E$3,Strategies!$F$3,0)+IF(AND(F150&gt;=Strategies!$C$3,F150&lt;Strategies!$E$3),Strategies!$D$3,0)</f>
        <v>0.15</v>
      </c>
      <c r="M150" s="5">
        <f ca="1">IF(G150&gt;=Strategies!$E$4,Strategies!$F$4,0)+IF(AND(G150&gt;=Strategies!$C$4,G150&lt;Strategies!$E$4),Strategies!$D$4,0)</f>
        <v>0.1</v>
      </c>
      <c r="N150" s="5">
        <f ca="1">IF(H150&gt;=Strategies!$G$5,Strategies!$H$5,0)+IF(AND(H150&gt;=Strategies!$E$5,H150&lt;Strategies!$G$5),Strategies!$F$5,0)+IF(AND(H150&lt;Strategies!$E$5,H150&gt;=Strategies!$C$5),Strategies!$D$5,0)</f>
        <v>0.08</v>
      </c>
      <c r="O150" s="4">
        <f t="shared" ca="1" si="35"/>
        <v>198.7012661940999</v>
      </c>
      <c r="P150" s="4">
        <f t="shared" ca="1" si="39"/>
        <v>199.14999999999998</v>
      </c>
      <c r="Q150" s="4">
        <f ca="1">(B150/Strategies!$C$3)^(1/Strategies!$K$3)*(Strategies!$C$3*(1-Strategies!$D$3))</f>
        <v>97.405333471044145</v>
      </c>
      <c r="R150" s="4">
        <f ca="1">(C150/Strategies!$C$4)^(1/Strategies!$K$4)*(Strategies!$C$4*(1-Strategies!$D$4))</f>
        <v>56.515220316192114</v>
      </c>
      <c r="S150" s="4">
        <f ca="1">IF(D150&lt;=Strategies!$E$5,(D150/Strategies!$C$5)^(1/Strategies!$I$5)*(Strategies!$C$5*(1-Strategies!$D$5)),0)+IF(D150&gt;Strategies!$E$5,(D150/Strategies!$E$5)^(1/Strategies!$J$5)*(Strategies!$E$5*(1-Strategies!$F$5)),0)</f>
        <v>58.850199413431611</v>
      </c>
      <c r="T150" s="4">
        <f ca="1">(Q150^Strategies!$K$4+R150^Strategies!$K$4)^(1/Strategies!$K$4)</f>
        <v>146.31298379403512</v>
      </c>
      <c r="U150" s="4">
        <f ca="1">Q150^Strategies!$K$4/T150^(Strategies!$K$4-1)</f>
        <v>94.134871679310763</v>
      </c>
      <c r="V150" s="4">
        <f ca="1">R150^Strategies!$K$4/T150^(Strategies!$K$4-1)</f>
        <v>52.178112114724307</v>
      </c>
      <c r="W150" s="4">
        <f ca="1">(T150^Strategies!$K$5+S150^Strategies!$K$5)^(1/Strategies!$K$5)</f>
        <v>198.43979865980779</v>
      </c>
      <c r="X150" s="4">
        <f ca="1">U150*(T150/W150)^(Strategies!$K$5-1)</f>
        <v>92.44635175022195</v>
      </c>
      <c r="Y150" s="4">
        <f ca="1">V150*(T150/W150)^(Strategies!$K$5-1)</f>
        <v>51.242180715485937</v>
      </c>
      <c r="Z150" s="4">
        <f ca="1">S150^Strategies!$K$5/W150^(Strategies!$K$5-1)</f>
        <v>54.751266194099912</v>
      </c>
      <c r="AA150" s="5">
        <f t="shared" ca="1" si="36"/>
        <v>0.15186833256677112</v>
      </c>
      <c r="AB150" s="5">
        <f t="shared" ca="1" si="37"/>
        <v>0.10101437341252739</v>
      </c>
      <c r="AC150" s="5">
        <f t="shared" ca="1" si="38"/>
        <v>8.7478896765001424E-2</v>
      </c>
    </row>
    <row r="151" spans="1:29">
      <c r="A151" s="3">
        <f>A150+1</f>
        <v>148</v>
      </c>
      <c r="B151" s="4">
        <f ca="1">B150+RANDBETWEEN(0,1)</f>
        <v>110</v>
      </c>
      <c r="C151" s="4">
        <f ca="1">IF(B151&gt;B150,C150,0)+IF(B151=B150,C150+RANDBETWEEN(0,1),0)</f>
        <v>57</v>
      </c>
      <c r="D151" s="4">
        <f ca="1">IF(AND(B151=B150,C151=C150),D150+1,D150)</f>
        <v>60</v>
      </c>
      <c r="E151" s="4">
        <f ca="1">B151+C151+D151</f>
        <v>227</v>
      </c>
      <c r="F151" s="4">
        <f ca="1">EXP((LN(1-AA151)*(LN(Strategies!$E$3)-LN(Strategies!$C$3))+LN(1-Strategies!$F$3)*LN(Strategies!$C$3)-LN(1-Strategies!$D$3)*LN(Strategies!$E$3))/(LN(1-Strategies!$F$3)-LN(1-Strategies!$D$3)))</f>
        <v>206.44426492092796</v>
      </c>
      <c r="G151" s="4">
        <f ca="1">EXP((LN(1-AB151)*(LN(Strategies!$E$4)-LN(Strategies!$C$4))+LN(1-Strategies!$F$4)*LN(Strategies!$C$4)-LN(1-Strategies!$D$4)*LN(Strategies!$E$4))/(LN(1-Strategies!$F$4)-LN(1-Strategies!$D$4)))</f>
        <v>202.87299120769225</v>
      </c>
      <c r="H151" s="4">
        <f ca="1">IF(AC151&lt;=Strategies!$F$5,EXP((LN(1-AC151)*(LN(Strategies!$E$5)-LN(Strategies!$C$5))+LN(1-Strategies!$F$5)*LN(Strategies!$C$5)-LN(1-Strategies!$D$5)*LN(Strategies!$E$5))/(LN(1-Strategies!$F$5)-LN(1-Strategies!$D$5))),EXP((LN(1-AC151)*(LN(Strategies!$G$5)-LN(Strategies!$E$5))+LN(1-Strategies!$H$5)*LN(Strategies!$E$5)-LN(1-Strategies!$F$5)*LN(Strategies!$G$5))/(LN(1-Strategies!$H$5)-LN(1-Strategies!$F$5))))</f>
        <v>196.70143001142478</v>
      </c>
      <c r="I151" s="5">
        <f ca="1">IF(AA151&gt;Strategies!$F$3,Strategies!$F$3,AA151)</f>
        <v>0.15</v>
      </c>
      <c r="J151" s="5">
        <f ca="1">IF(AB151&gt;Strategies!$F$4,Strategies!$F$4,AB151)</f>
        <v>0.1</v>
      </c>
      <c r="K151" s="5">
        <f ca="1">IF(AC151&gt;Strategies!$H$5,Strategies!$H$5,AC151)</f>
        <v>8.7690959672199864E-2</v>
      </c>
      <c r="L151" s="5">
        <f ca="1">IF(F151&gt;=Strategies!$E$3,Strategies!$F$3,0)+IF(AND(F151&gt;=Strategies!$C$3,F151&lt;Strategies!$E$3),Strategies!$D$3,0)</f>
        <v>0.15</v>
      </c>
      <c r="M151" s="5">
        <f ca="1">IF(G151&gt;=Strategies!$E$4,Strategies!$F$4,0)+IF(AND(G151&gt;=Strategies!$C$4,G151&lt;Strategies!$E$4),Strategies!$D$4,0)</f>
        <v>0.1</v>
      </c>
      <c r="N151" s="5">
        <f ca="1">IF(H151&gt;=Strategies!$G$5,Strategies!$H$5,0)+IF(AND(H151&gt;=Strategies!$E$5,H151&lt;Strategies!$G$5),Strategies!$F$5,0)+IF(AND(H151&lt;Strategies!$E$5,H151&gt;=Strategies!$C$5),Strategies!$D$5,0)</f>
        <v>0.08</v>
      </c>
      <c r="O151" s="4">
        <f t="shared" ca="1" si="35"/>
        <v>199.53854241966803</v>
      </c>
      <c r="P151" s="4">
        <f t="shared" ca="1" si="39"/>
        <v>200</v>
      </c>
      <c r="Q151" s="4">
        <f ca="1">(B151/Strategies!$C$3)^(1/Strategies!$K$3)*(Strategies!$C$3*(1-Strategies!$D$3))</f>
        <v>98.224960845078641</v>
      </c>
      <c r="R151" s="4">
        <f ca="1">(C151/Strategies!$C$4)^(1/Strategies!$K$4)*(Strategies!$C$4*(1-Strategies!$D$4))</f>
        <v>56.515220316192114</v>
      </c>
      <c r="S151" s="4">
        <f ca="1">IF(D151&lt;=Strategies!$E$5,(D151/Strategies!$C$5)^(1/Strategies!$I$5)*(Strategies!$C$5*(1-Strategies!$D$5)),0)+IF(D151&gt;Strategies!$E$5,(D151/Strategies!$E$5)^(1/Strategies!$J$5)*(Strategies!$E$5*(1-Strategies!$F$5)),0)</f>
        <v>58.850199413431611</v>
      </c>
      <c r="T151" s="4">
        <f ca="1">(Q151^Strategies!$K$4+R151^Strategies!$K$4)^(1/Strategies!$K$4)</f>
        <v>147.10519082218542</v>
      </c>
      <c r="U151" s="4">
        <f ca="1">Q151^Strategies!$K$4/T151^(Strategies!$K$4-1)</f>
        <v>94.950723823613544</v>
      </c>
      <c r="V151" s="4">
        <f ca="1">R151^Strategies!$K$4/T151^(Strategies!$K$4-1)</f>
        <v>52.154466998571877</v>
      </c>
      <c r="W151" s="4">
        <f ca="1">(T151^Strategies!$K$5+S151^Strategies!$K$5)^(1/Strategies!$K$5)</f>
        <v>199.21783008668584</v>
      </c>
      <c r="X151" s="4">
        <f ca="1">U151*(T151/W151)^(Strategies!$K$5-1)</f>
        <v>93.255804671676515</v>
      </c>
      <c r="Y151" s="4">
        <f ca="1">V151*(T151/W151)^(Strategies!$K$5-1)</f>
        <v>51.223482995341314</v>
      </c>
      <c r="Z151" s="4">
        <f ca="1">S151^Strategies!$K$5/W151^(Strategies!$K$5-1)</f>
        <v>54.738542419668008</v>
      </c>
      <c r="AA151" s="5">
        <f t="shared" ca="1" si="36"/>
        <v>0.15221995753021356</v>
      </c>
      <c r="AB151" s="5">
        <f t="shared" ca="1" si="37"/>
        <v>0.10134240359050328</v>
      </c>
      <c r="AC151" s="5">
        <f t="shared" ca="1" si="38"/>
        <v>8.7690959672199864E-2</v>
      </c>
    </row>
    <row r="152" spans="1:29">
      <c r="A152" s="3">
        <f t="shared" ref="A152:A168" si="40">A151+1</f>
        <v>149</v>
      </c>
      <c r="B152" s="4">
        <f t="shared" ref="B152:B168" ca="1" si="41">B151+RANDBETWEEN(0,1)</f>
        <v>111</v>
      </c>
      <c r="C152" s="4">
        <f t="shared" ref="C152:C168" ca="1" si="42">IF(B152&gt;B151,C151,0)+IF(B152=B151,C151+RANDBETWEEN(0,1),0)</f>
        <v>57</v>
      </c>
      <c r="D152" s="4">
        <f t="shared" ref="D152:D168" ca="1" si="43">IF(AND(B152=B151,C152=C151),D151+1,D151)</f>
        <v>60</v>
      </c>
      <c r="E152" s="4">
        <f t="shared" ref="E152:E168" ca="1" si="44">B152+C152+D152</f>
        <v>228</v>
      </c>
      <c r="F152" s="4">
        <f ca="1">EXP((LN(1-AA152)*(LN(Strategies!$E$3)-LN(Strategies!$C$3))+LN(1-Strategies!$F$3)*LN(Strategies!$C$3)-LN(1-Strategies!$D$3)*LN(Strategies!$E$3))/(LN(1-Strategies!$F$3)-LN(1-Strategies!$D$3)))</f>
        <v>207.47940754697359</v>
      </c>
      <c r="G152" s="4">
        <f ca="1">EXP((LN(1-AB152)*(LN(Strategies!$E$4)-LN(Strategies!$C$4))+LN(1-Strategies!$F$4)*LN(Strategies!$C$4)-LN(1-Strategies!$D$4)*LN(Strategies!$E$4))/(LN(1-Strategies!$F$4)-LN(1-Strategies!$D$4)))</f>
        <v>203.82665946727198</v>
      </c>
      <c r="H152" s="4">
        <f ca="1">IF(AC152&lt;=Strategies!$F$5,EXP((LN(1-AC152)*(LN(Strategies!$E$5)-LN(Strategies!$C$5))+LN(1-Strategies!$F$5)*LN(Strategies!$C$5)-LN(1-Strategies!$D$5)*LN(Strategies!$E$5))/(LN(1-Strategies!$F$5)-LN(1-Strategies!$D$5))),EXP((LN(1-AC152)*(LN(Strategies!$G$5)-LN(Strategies!$E$5))+LN(1-Strategies!$H$5)*LN(Strategies!$E$5)-LN(1-Strategies!$F$5)*LN(Strategies!$G$5))/(LN(1-Strategies!$H$5)-LN(1-Strategies!$F$5))))</f>
        <v>196.94691889118022</v>
      </c>
      <c r="I152" s="5">
        <f ca="1">IF(AA152&gt;Strategies!$F$3,Strategies!$F$3,AA152)</f>
        <v>0.15</v>
      </c>
      <c r="J152" s="5">
        <f ca="1">IF(AB152&gt;Strategies!$F$4,Strategies!$F$4,AB152)</f>
        <v>0.1</v>
      </c>
      <c r="K152" s="5">
        <f ca="1">IF(AC152&gt;Strategies!$H$5,Strategies!$H$5,AC152)</f>
        <v>8.7902059860384019E-2</v>
      </c>
      <c r="L152" s="5">
        <f ca="1">IF(F152&gt;=Strategies!$E$3,Strategies!$F$3,0)+IF(AND(F152&gt;=Strategies!$C$3,F152&lt;Strategies!$E$3),Strategies!$D$3,0)</f>
        <v>0.15</v>
      </c>
      <c r="M152" s="5">
        <f ca="1">IF(G152&gt;=Strategies!$E$4,Strategies!$F$4,0)+IF(AND(G152&gt;=Strategies!$C$4,G152&lt;Strategies!$E$4),Strategies!$D$4,0)</f>
        <v>0.1</v>
      </c>
      <c r="N152" s="5">
        <f ca="1">IF(H152&gt;=Strategies!$G$5,Strategies!$H$5,0)+IF(AND(H152&gt;=Strategies!$E$5,H152&lt;Strategies!$G$5),Strategies!$F$5,0)+IF(AND(H152&lt;Strategies!$E$5,H152&gt;=Strategies!$C$5),Strategies!$D$5,0)</f>
        <v>0.08</v>
      </c>
      <c r="O152" s="4">
        <f t="shared" ca="1" si="35"/>
        <v>200.37587640837697</v>
      </c>
      <c r="P152" s="4">
        <f t="shared" ca="1" si="39"/>
        <v>200.85000000000002</v>
      </c>
      <c r="Q152" s="4">
        <f ca="1">(B152/Strategies!$C$3)^(1/Strategies!$K$3)*(Strategies!$C$3*(1-Strategies!$D$3))</f>
        <v>99.043974001978242</v>
      </c>
      <c r="R152" s="4">
        <f ca="1">(C152/Strategies!$C$4)^(1/Strategies!$K$4)*(Strategies!$C$4*(1-Strategies!$D$4))</f>
        <v>56.515220316192114</v>
      </c>
      <c r="S152" s="4">
        <f ca="1">IF(D152&lt;=Strategies!$E$5,(D152/Strategies!$C$5)^(1/Strategies!$I$5)*(Strategies!$C$5*(1-Strategies!$D$5)),0)+IF(D152&gt;Strategies!$E$5,(D152/Strategies!$E$5)^(1/Strategies!$J$5)*(Strategies!$E$5*(1-Strategies!$F$5)),0)</f>
        <v>58.850199413431611</v>
      </c>
      <c r="T152" s="4">
        <f ca="1">(Q152^Strategies!$K$4+R152^Strategies!$K$4)^(1/Strategies!$K$4)</f>
        <v>147.89700071821542</v>
      </c>
      <c r="U152" s="4">
        <f ca="1">Q152^Strategies!$K$4/T152^(Strategies!$K$4-1)</f>
        <v>95.766029461914641</v>
      </c>
      <c r="V152" s="4">
        <f ca="1">R152^Strategies!$K$4/T152^(Strategies!$K$4-1)</f>
        <v>52.130971256300825</v>
      </c>
      <c r="W152" s="4">
        <f ca="1">(T152^Strategies!$K$5+S152^Strategies!$K$5)^(1/Strategies!$K$5)</f>
        <v>199.99553981974762</v>
      </c>
      <c r="X152" s="4">
        <f ca="1">U152*(T152/W152)^(Strategies!$K$5-1)</f>
        <v>94.064780209314321</v>
      </c>
      <c r="Y152" s="4">
        <f ca="1">V152*(T152/W152)^(Strategies!$K$5-1)</f>
        <v>51.20488320205628</v>
      </c>
      <c r="Z152" s="4">
        <f ca="1">S152^Strategies!$K$5/W152^(Strategies!$K$5-1)</f>
        <v>54.725876408376962</v>
      </c>
      <c r="AA152" s="5">
        <f t="shared" ca="1" si="36"/>
        <v>0.1525695476638349</v>
      </c>
      <c r="AB152" s="5">
        <f t="shared" ca="1" si="37"/>
        <v>0.10166871575339864</v>
      </c>
      <c r="AC152" s="5">
        <f t="shared" ca="1" si="38"/>
        <v>8.7902059860384019E-2</v>
      </c>
    </row>
    <row r="153" spans="1:29">
      <c r="A153" s="3">
        <f t="shared" si="40"/>
        <v>150</v>
      </c>
      <c r="B153" s="4">
        <f t="shared" ca="1" si="41"/>
        <v>112</v>
      </c>
      <c r="C153" s="4">
        <f t="shared" ca="1" si="42"/>
        <v>57</v>
      </c>
      <c r="D153" s="4">
        <f t="shared" ca="1" si="43"/>
        <v>60</v>
      </c>
      <c r="E153" s="4">
        <f t="shared" ca="1" si="44"/>
        <v>229</v>
      </c>
      <c r="F153" s="4">
        <f ca="1">EXP((LN(1-AA153)*(LN(Strategies!$E$3)-LN(Strategies!$C$3))+LN(1-Strategies!$F$3)*LN(Strategies!$C$3)-LN(1-Strategies!$D$3)*LN(Strategies!$E$3))/(LN(1-Strategies!$F$3)-LN(1-Strategies!$D$3)))</f>
        <v>208.51416920238242</v>
      </c>
      <c r="G153" s="4">
        <f ca="1">EXP((LN(1-AB153)*(LN(Strategies!$E$4)-LN(Strategies!$C$4))+LN(1-Strategies!$F$4)*LN(Strategies!$C$4)-LN(1-Strategies!$D$4)*LN(Strategies!$E$4))/(LN(1-Strategies!$F$4)-LN(1-Strategies!$D$4)))</f>
        <v>204.78015281510744</v>
      </c>
      <c r="H153" s="4">
        <f ca="1">IF(AC153&lt;=Strategies!$F$5,EXP((LN(1-AC153)*(LN(Strategies!$E$5)-LN(Strategies!$C$5))+LN(1-Strategies!$F$5)*LN(Strategies!$C$5)-LN(1-Strategies!$D$5)*LN(Strategies!$E$5))/(LN(1-Strategies!$F$5)-LN(1-Strategies!$D$5))),EXP((LN(1-AC153)*(LN(Strategies!$G$5)-LN(Strategies!$E$5))+LN(1-Strategies!$H$5)*LN(Strategies!$E$5)-LN(1-Strategies!$F$5)*LN(Strategies!$G$5))/(LN(1-Strategies!$H$5)-LN(1-Strategies!$F$5))))</f>
        <v>197.19165903983122</v>
      </c>
      <c r="I153" s="5">
        <f ca="1">IF(AA153&gt;Strategies!$F$3,Strategies!$F$3,AA153)</f>
        <v>0.15</v>
      </c>
      <c r="J153" s="5">
        <f ca="1">IF(AB153&gt;Strategies!$F$4,Strategies!$F$4,AB153)</f>
        <v>0.1</v>
      </c>
      <c r="K153" s="5">
        <f ca="1">IF(AC153&gt;Strategies!$H$5,Strategies!$H$5,AC153)</f>
        <v>8.8112205903186802E-2</v>
      </c>
      <c r="L153" s="5">
        <f ca="1">IF(F153&gt;=Strategies!$E$3,Strategies!$F$3,0)+IF(AND(F153&gt;=Strategies!$C$3,F153&lt;Strategies!$E$3),Strategies!$D$3,0)</f>
        <v>0.15</v>
      </c>
      <c r="M153" s="5">
        <f ca="1">IF(G153&gt;=Strategies!$E$4,Strategies!$F$4,0)+IF(AND(G153&gt;=Strategies!$C$4,G153&lt;Strategies!$E$4),Strategies!$D$4,0)</f>
        <v>0.1</v>
      </c>
      <c r="N153" s="5">
        <f ca="1">IF(H153&gt;=Strategies!$G$5,Strategies!$H$5,0)+IF(AND(H153&gt;=Strategies!$E$5,H153&lt;Strategies!$G$5),Strategies!$F$5,0)+IF(AND(H153&lt;Strategies!$E$5,H153&gt;=Strategies!$C$5),Strategies!$D$5,0)</f>
        <v>0.08</v>
      </c>
      <c r="O153" s="4">
        <f t="shared" ca="1" si="35"/>
        <v>201.2132676458088</v>
      </c>
      <c r="P153" s="4">
        <f t="shared" ca="1" si="39"/>
        <v>201.7</v>
      </c>
      <c r="Q153" s="4">
        <f ca="1">(B153/Strategies!$C$3)^(1/Strategies!$K$3)*(Strategies!$C$3*(1-Strategies!$D$3))</f>
        <v>99.862378929472314</v>
      </c>
      <c r="R153" s="4">
        <f ca="1">(C153/Strategies!$C$4)^(1/Strategies!$K$4)*(Strategies!$C$4*(1-Strategies!$D$4))</f>
        <v>56.515220316192114</v>
      </c>
      <c r="S153" s="4">
        <f ca="1">IF(D153&lt;=Strategies!$E$5,(D153/Strategies!$C$5)^(1/Strategies!$I$5)*(Strategies!$C$5*(1-Strategies!$D$5)),0)+IF(D153&gt;Strategies!$E$5,(D153/Strategies!$E$5)^(1/Strategies!$J$5)*(Strategies!$E$5*(1-Strategies!$F$5)),0)</f>
        <v>58.850199413431611</v>
      </c>
      <c r="T153" s="4">
        <f ca="1">(Q153^Strategies!$K$4+R153^Strategies!$K$4)^(1/Strategies!$K$4)</f>
        <v>148.6884161267655</v>
      </c>
      <c r="U153" s="4">
        <f ca="1">Q153^Strategies!$K$4/T153^(Strategies!$K$4-1)</f>
        <v>96.580793051875062</v>
      </c>
      <c r="V153" s="4">
        <f ca="1">R153^Strategies!$K$4/T153^(Strategies!$K$4-1)</f>
        <v>52.107623074890434</v>
      </c>
      <c r="W153" s="4">
        <f ca="1">(T153^Strategies!$K$5+S153^Strategies!$K$5)^(1/Strategies!$K$5)</f>
        <v>200.77292971484076</v>
      </c>
      <c r="X153" s="4">
        <f ca="1">U153*(T153/W153)^(Strategies!$K$5-1)</f>
        <v>94.873281745696488</v>
      </c>
      <c r="Y153" s="4">
        <f ca="1">V153*(T153/W153)^(Strategies!$K$5-1)</f>
        <v>51.186380323335499</v>
      </c>
      <c r="Z153" s="4">
        <f ca="1">S153^Strategies!$K$5/W153^(Strategies!$K$5-1)</f>
        <v>54.713267645808791</v>
      </c>
      <c r="AA153" s="5">
        <f t="shared" ca="1" si="36"/>
        <v>0.15291712727056705</v>
      </c>
      <c r="AB153" s="5">
        <f t="shared" ca="1" si="37"/>
        <v>0.10199332766078073</v>
      </c>
      <c r="AC153" s="5">
        <f t="shared" ca="1" si="38"/>
        <v>8.8112205903186802E-2</v>
      </c>
    </row>
    <row r="154" spans="1:29">
      <c r="A154" s="3">
        <f t="shared" si="40"/>
        <v>151</v>
      </c>
      <c r="B154" s="4">
        <f t="shared" ca="1" si="41"/>
        <v>112</v>
      </c>
      <c r="C154" s="4">
        <f t="shared" ca="1" si="42"/>
        <v>58</v>
      </c>
      <c r="D154" s="4">
        <f t="shared" ca="1" si="43"/>
        <v>60</v>
      </c>
      <c r="E154" s="4">
        <f t="shared" ca="1" si="44"/>
        <v>230</v>
      </c>
      <c r="F154" s="4">
        <f ca="1">EXP((LN(1-AA154)*(LN(Strategies!$E$3)-LN(Strategies!$C$3))+LN(1-Strategies!$F$3)*LN(Strategies!$C$3)-LN(1-Strategies!$D$3)*LN(Strategies!$E$3))/(LN(1-Strategies!$F$3)-LN(1-Strategies!$D$3)))</f>
        <v>209.48571469301612</v>
      </c>
      <c r="G154" s="4">
        <f ca="1">EXP((LN(1-AB154)*(LN(Strategies!$E$4)-LN(Strategies!$C$4))+LN(1-Strategies!$F$4)*LN(Strategies!$C$4)-LN(1-Strategies!$D$4)*LN(Strategies!$E$4))/(LN(1-Strategies!$F$4)-LN(1-Strategies!$D$4)))</f>
        <v>205.79633624006686</v>
      </c>
      <c r="H154" s="4">
        <f ca="1">IF(AC154&lt;=Strategies!$F$5,EXP((LN(1-AC154)*(LN(Strategies!$E$5)-LN(Strategies!$C$5))+LN(1-Strategies!$F$5)*LN(Strategies!$C$5)-LN(1-Strategies!$D$5)*LN(Strategies!$E$5))/(LN(1-Strategies!$F$5)-LN(1-Strategies!$D$5))),EXP((LN(1-AC154)*(LN(Strategies!$G$5)-LN(Strategies!$E$5))+LN(1-Strategies!$H$5)*LN(Strategies!$E$5)-LN(1-Strategies!$F$5)*LN(Strategies!$G$5))/(LN(1-Strategies!$H$5)-LN(1-Strategies!$F$5))))</f>
        <v>197.45172095189417</v>
      </c>
      <c r="I154" s="5">
        <f ca="1">IF(AA154&gt;Strategies!$F$3,Strategies!$F$3,AA154)</f>
        <v>0.15</v>
      </c>
      <c r="J154" s="5">
        <f ca="1">IF(AB154&gt;Strategies!$F$4,Strategies!$F$4,AB154)</f>
        <v>0.1</v>
      </c>
      <c r="K154" s="5">
        <f ca="1">IF(AC154&gt;Strategies!$H$5,Strategies!$H$5,AC154)</f>
        <v>8.8335169387070311E-2</v>
      </c>
      <c r="L154" s="5">
        <f ca="1">IF(F154&gt;=Strategies!$E$3,Strategies!$F$3,0)+IF(AND(F154&gt;=Strategies!$C$3,F154&lt;Strategies!$E$3),Strategies!$D$3,0)</f>
        <v>0.15</v>
      </c>
      <c r="M154" s="5">
        <f ca="1">IF(G154&gt;=Strategies!$E$4,Strategies!$F$4,0)+IF(AND(G154&gt;=Strategies!$C$4,G154&lt;Strategies!$E$4),Strategies!$D$4,0)</f>
        <v>0.1</v>
      </c>
      <c r="N154" s="5">
        <f ca="1">IF(H154&gt;=Strategies!$G$5,Strategies!$H$5,0)+IF(AND(H154&gt;=Strategies!$E$5,H154&lt;Strategies!$G$5),Strategies!$F$5,0)+IF(AND(H154&lt;Strategies!$E$5,H154&gt;=Strategies!$C$5),Strategies!$D$5,0)</f>
        <v>0.08</v>
      </c>
      <c r="O154" s="4">
        <f t="shared" ca="1" si="35"/>
        <v>202.09988983677579</v>
      </c>
      <c r="P154" s="4">
        <f t="shared" ca="1" si="39"/>
        <v>202.60000000000002</v>
      </c>
      <c r="Q154" s="4">
        <f ca="1">(B154/Strategies!$C$3)^(1/Strategies!$K$3)*(Strategies!$C$3*(1-Strategies!$D$3))</f>
        <v>99.862378929472314</v>
      </c>
      <c r="R154" s="4">
        <f ca="1">(C154/Strategies!$C$4)^(1/Strategies!$K$4)*(Strategies!$C$4*(1-Strategies!$D$4))</f>
        <v>57.429316865068351</v>
      </c>
      <c r="S154" s="4">
        <f ca="1">IF(D154&lt;=Strategies!$E$5,(D154/Strategies!$C$5)^(1/Strategies!$I$5)*(Strategies!$C$5*(1-Strategies!$D$5)),0)+IF(D154&gt;Strategies!$E$5,(D154/Strategies!$E$5)^(1/Strategies!$J$5)*(Strategies!$E$5*(1-Strategies!$F$5)),0)</f>
        <v>58.850199413431611</v>
      </c>
      <c r="T154" s="4">
        <f ca="1">(Q154^Strategies!$K$4+R154^Strategies!$K$4)^(1/Strategies!$K$4)</f>
        <v>149.53159168048165</v>
      </c>
      <c r="U154" s="4">
        <f ca="1">Q154^Strategies!$K$4/T154^(Strategies!$K$4-1)</f>
        <v>96.53496104617372</v>
      </c>
      <c r="V154" s="4">
        <f ca="1">R154^Strategies!$K$4/T154^(Strategies!$K$4-1)</f>
        <v>52.996630634307856</v>
      </c>
      <c r="W154" s="4">
        <f ca="1">(T154^Strategies!$K$5+S154^Strategies!$K$5)^(1/Strategies!$K$5)</f>
        <v>201.60123613542791</v>
      </c>
      <c r="X154" s="4">
        <f ca="1">U154*(T154/W154)^(Strategies!$K$5-1)</f>
        <v>94.836920969001497</v>
      </c>
      <c r="Y154" s="4">
        <f ca="1">V154*(T154/W154)^(Strategies!$K$5-1)</f>
        <v>52.064425329650355</v>
      </c>
      <c r="Z154" s="4">
        <f ca="1">S154^Strategies!$K$5/W154^(Strategies!$K$5-1)</f>
        <v>54.699889836775782</v>
      </c>
      <c r="AA154" s="5">
        <f t="shared" ca="1" si="36"/>
        <v>0.15324177706248665</v>
      </c>
      <c r="AB154" s="5">
        <f t="shared" ca="1" si="37"/>
        <v>0.10233749431637318</v>
      </c>
      <c r="AC154" s="5">
        <f t="shared" ca="1" si="38"/>
        <v>8.8335169387070311E-2</v>
      </c>
    </row>
    <row r="155" spans="1:29">
      <c r="A155" s="3">
        <f t="shared" si="40"/>
        <v>152</v>
      </c>
      <c r="B155" s="4">
        <f t="shared" ca="1" si="41"/>
        <v>113</v>
      </c>
      <c r="C155" s="4">
        <f t="shared" ca="1" si="42"/>
        <v>58</v>
      </c>
      <c r="D155" s="4">
        <f t="shared" ca="1" si="43"/>
        <v>60</v>
      </c>
      <c r="E155" s="4">
        <f t="shared" ca="1" si="44"/>
        <v>231</v>
      </c>
      <c r="F155" s="4">
        <f ca="1">EXP((LN(1-AA155)*(LN(Strategies!$E$3)-LN(Strategies!$C$3))+LN(1-Strategies!$F$3)*LN(Strategies!$C$3)-LN(1-Strategies!$D$3)*LN(Strategies!$E$3))/(LN(1-Strategies!$F$3)-LN(1-Strategies!$D$3)))</f>
        <v>210.52027165022247</v>
      </c>
      <c r="G155" s="4">
        <f ca="1">EXP((LN(1-AB155)*(LN(Strategies!$E$4)-LN(Strategies!$C$4))+LN(1-Strategies!$F$4)*LN(Strategies!$C$4)-LN(1-Strategies!$D$4)*LN(Strategies!$E$4))/(LN(1-Strategies!$F$4)-LN(1-Strategies!$D$4)))</f>
        <v>206.74952420661771</v>
      </c>
      <c r="H155" s="4">
        <f ca="1">IF(AC155&lt;=Strategies!$F$5,EXP((LN(1-AC155)*(LN(Strategies!$E$5)-LN(Strategies!$C$5))+LN(1-Strategies!$F$5)*LN(Strategies!$C$5)-LN(1-Strategies!$D$5)*LN(Strategies!$E$5))/(LN(1-Strategies!$F$5)-LN(1-Strategies!$D$5))),EXP((LN(1-AC155)*(LN(Strategies!$G$5)-LN(Strategies!$E$5))+LN(1-Strategies!$H$5)*LN(Strategies!$E$5)-LN(1-Strategies!$F$5)*LN(Strategies!$G$5))/(LN(1-Strategies!$H$5)-LN(1-Strategies!$F$5))))</f>
        <v>197.69494432328096</v>
      </c>
      <c r="I155" s="5">
        <f ca="1">IF(AA155&gt;Strategies!$F$3,Strategies!$F$3,AA155)</f>
        <v>0.15</v>
      </c>
      <c r="J155" s="5">
        <f ca="1">IF(AB155&gt;Strategies!$F$4,Strategies!$F$4,AB155)</f>
        <v>0.1</v>
      </c>
      <c r="K155" s="5">
        <f ca="1">IF(AC155&gt;Strategies!$H$5,Strategies!$H$5,AC155)</f>
        <v>8.8543381546020816E-2</v>
      </c>
      <c r="L155" s="5">
        <f ca="1">IF(F155&gt;=Strategies!$E$3,Strategies!$F$3,0)+IF(AND(F155&gt;=Strategies!$C$3,F155&lt;Strategies!$E$3),Strategies!$D$3,0)</f>
        <v>0.15</v>
      </c>
      <c r="M155" s="5">
        <f ca="1">IF(G155&gt;=Strategies!$E$4,Strategies!$F$4,0)+IF(AND(G155&gt;=Strategies!$C$4,G155&lt;Strategies!$E$4),Strategies!$D$4,0)</f>
        <v>0.1</v>
      </c>
      <c r="N155" s="5">
        <f ca="1">IF(H155&gt;=Strategies!$G$5,Strategies!$H$5,0)+IF(AND(H155&gt;=Strategies!$E$5,H155&lt;Strategies!$G$5),Strategies!$F$5,0)+IF(AND(H155&lt;Strategies!$E$5,H155&gt;=Strategies!$C$5),Strategies!$D$5,0)</f>
        <v>0.08</v>
      </c>
      <c r="O155" s="4">
        <f t="shared" ca="1" si="35"/>
        <v>202.93739710723875</v>
      </c>
      <c r="P155" s="4">
        <f t="shared" ca="1" si="39"/>
        <v>203.45</v>
      </c>
      <c r="Q155" s="4">
        <f ca="1">(B155/Strategies!$C$3)^(1/Strategies!$K$3)*(Strategies!$C$3*(1-Strategies!$D$3))</f>
        <v>100.68018150399446</v>
      </c>
      <c r="R155" s="4">
        <f ca="1">(C155/Strategies!$C$4)^(1/Strategies!$K$4)*(Strategies!$C$4*(1-Strategies!$D$4))</f>
        <v>57.429316865068351</v>
      </c>
      <c r="S155" s="4">
        <f ca="1">IF(D155&lt;=Strategies!$E$5,(D155/Strategies!$C$5)^(1/Strategies!$I$5)*(Strategies!$C$5*(1-Strategies!$D$5)),0)+IF(D155&gt;Strategies!$E$5,(D155/Strategies!$E$5)^(1/Strategies!$J$5)*(Strategies!$E$5*(1-Strategies!$F$5)),0)</f>
        <v>58.850199413431611</v>
      </c>
      <c r="T155" s="4">
        <f ca="1">(Q155^Strategies!$K$4+R155^Strategies!$K$4)^(1/Strategies!$K$4)</f>
        <v>150.32224090968379</v>
      </c>
      <c r="U155" s="4">
        <f ca="1">Q155^Strategies!$K$4/T155^(Strategies!$K$4-1)</f>
        <v>97.349064774889086</v>
      </c>
      <c r="V155" s="4">
        <f ca="1">R155^Strategies!$K$4/T155^(Strategies!$K$4-1)</f>
        <v>52.97317613479467</v>
      </c>
      <c r="W155" s="4">
        <f ca="1">(T155^Strategies!$K$5+S155^Strategies!$K$5)^(1/Strategies!$K$5)</f>
        <v>202.3780109172647</v>
      </c>
      <c r="X155" s="4">
        <f ca="1">U155*(T155/W155)^(Strategies!$K$5-1)</f>
        <v>95.644816385312069</v>
      </c>
      <c r="Y155" s="4">
        <f ca="1">V155*(T155/W155)^(Strategies!$K$5-1)</f>
        <v>52.045797424713925</v>
      </c>
      <c r="Z155" s="4">
        <f ca="1">S155^Strategies!$K$5/W155^(Strategies!$K$5-1)</f>
        <v>54.687397107238752</v>
      </c>
      <c r="AA155" s="5">
        <f t="shared" ca="1" si="36"/>
        <v>0.15358569570520297</v>
      </c>
      <c r="AB155" s="5">
        <f t="shared" ca="1" si="37"/>
        <v>0.10265866509113919</v>
      </c>
      <c r="AC155" s="5">
        <f t="shared" ca="1" si="38"/>
        <v>8.8543381546020816E-2</v>
      </c>
    </row>
    <row r="156" spans="1:29">
      <c r="A156" s="3">
        <f t="shared" si="40"/>
        <v>153</v>
      </c>
      <c r="B156" s="4">
        <f t="shared" ca="1" si="41"/>
        <v>113</v>
      </c>
      <c r="C156" s="4">
        <f t="shared" ca="1" si="42"/>
        <v>58</v>
      </c>
      <c r="D156" s="4">
        <f t="shared" ca="1" si="43"/>
        <v>61</v>
      </c>
      <c r="E156" s="4">
        <f t="shared" ca="1" si="44"/>
        <v>232</v>
      </c>
      <c r="F156" s="4">
        <f ca="1">EXP((LN(1-AA156)*(LN(Strategies!$E$3)-LN(Strategies!$C$3))+LN(1-Strategies!$F$3)*LN(Strategies!$C$3)-LN(1-Strategies!$D$3)*LN(Strategies!$E$3))/(LN(1-Strategies!$F$3)-LN(1-Strategies!$D$3)))</f>
        <v>211.16443363721211</v>
      </c>
      <c r="G156" s="4">
        <f ca="1">EXP((LN(1-AB156)*(LN(Strategies!$E$4)-LN(Strategies!$C$4))+LN(1-Strategies!$F$4)*LN(Strategies!$C$4)-LN(1-Strategies!$D$4)*LN(Strategies!$E$4))/(LN(1-Strategies!$F$4)-LN(1-Strategies!$D$4)))</f>
        <v>207.4232449136455</v>
      </c>
      <c r="H156" s="4">
        <f ca="1">IF(AC156&lt;=Strategies!$F$5,EXP((LN(1-AC156)*(LN(Strategies!$E$5)-LN(Strategies!$C$5))+LN(1-Strategies!$F$5)*LN(Strategies!$C$5)-LN(1-Strategies!$D$5)*LN(Strategies!$E$5))/(LN(1-Strategies!$F$5)-LN(1-Strategies!$D$5))),EXP((LN(1-AC156)*(LN(Strategies!$G$5)-LN(Strategies!$E$5))+LN(1-Strategies!$H$5)*LN(Strategies!$E$5)-LN(1-Strategies!$F$5)*LN(Strategies!$G$5))/(LN(1-Strategies!$H$5)-LN(1-Strategies!$F$5))))</f>
        <v>197.96356490267519</v>
      </c>
      <c r="I156" s="5">
        <f ca="1">IF(AA156&gt;Strategies!$F$3,Strategies!$F$3,AA156)</f>
        <v>0.15</v>
      </c>
      <c r="J156" s="5">
        <f ca="1">IF(AB156&gt;Strategies!$F$4,Strategies!$F$4,AB156)</f>
        <v>0.1</v>
      </c>
      <c r="K156" s="5">
        <f ca="1">IF(AC156&gt;Strategies!$H$5,Strategies!$H$5,AC156)</f>
        <v>8.877298244338383E-2</v>
      </c>
      <c r="L156" s="5">
        <f ca="1">IF(F156&gt;=Strategies!$E$3,Strategies!$F$3,0)+IF(AND(F156&gt;=Strategies!$C$3,F156&lt;Strategies!$E$3),Strategies!$D$3,0)</f>
        <v>0.15</v>
      </c>
      <c r="M156" s="5">
        <f ca="1">IF(G156&gt;=Strategies!$E$4,Strategies!$F$4,0)+IF(AND(G156&gt;=Strategies!$C$4,G156&lt;Strategies!$E$4),Strategies!$D$4,0)</f>
        <v>0.1</v>
      </c>
      <c r="N156" s="5">
        <f ca="1">IF(H156&gt;=Strategies!$G$5,Strategies!$H$5,0)+IF(AND(H156&gt;=Strategies!$E$5,H156&lt;Strategies!$G$5),Strategies!$F$5,0)+IF(AND(H156&lt;Strategies!$E$5,H156&gt;=Strategies!$C$5),Strategies!$D$5,0)</f>
        <v>0.08</v>
      </c>
      <c r="O156" s="4">
        <f t="shared" ca="1" si="35"/>
        <v>203.83484807095357</v>
      </c>
      <c r="P156" s="4">
        <f t="shared" ca="1" si="39"/>
        <v>204.37</v>
      </c>
      <c r="Q156" s="4">
        <f ca="1">(B156/Strategies!$C$3)^(1/Strategies!$K$3)*(Strategies!$C$3*(1-Strategies!$D$3))</f>
        <v>100.68018150399446</v>
      </c>
      <c r="R156" s="4">
        <f ca="1">(C156/Strategies!$C$4)^(1/Strategies!$K$4)*(Strategies!$C$4*(1-Strategies!$D$4))</f>
        <v>57.429316865068351</v>
      </c>
      <c r="S156" s="4">
        <f ca="1">IF(D156&lt;=Strategies!$E$5,(D156/Strategies!$C$5)^(1/Strategies!$I$5)*(Strategies!$C$5*(1-Strategies!$D$5)),0)+IF(D156&gt;Strategies!$E$5,(D156/Strategies!$E$5)^(1/Strategies!$J$5)*(Strategies!$E$5*(1-Strategies!$F$5)),0)</f>
        <v>59.775614916326987</v>
      </c>
      <c r="T156" s="4">
        <f ca="1">(Q156^Strategies!$K$4+R156^Strategies!$K$4)^(1/Strategies!$K$4)</f>
        <v>150.32224090968379</v>
      </c>
      <c r="U156" s="4">
        <f ca="1">Q156^Strategies!$K$4/T156^(Strategies!$K$4-1)</f>
        <v>97.349064774889086</v>
      </c>
      <c r="V156" s="4">
        <f ca="1">R156^Strategies!$K$4/T156^(Strategies!$K$4-1)</f>
        <v>52.97317613479467</v>
      </c>
      <c r="W156" s="4">
        <f ca="1">(T156^Strategies!$K$5+S156^Strategies!$K$5)^(1/Strategies!$K$5)</f>
        <v>203.23825780919341</v>
      </c>
      <c r="X156" s="4">
        <f ca="1">U156*(T156/W156)^(Strategies!$K$5-1)</f>
        <v>95.620722933988546</v>
      </c>
      <c r="Y156" s="4">
        <f ca="1">V156*(T156/W156)^(Strategies!$K$5-1)</f>
        <v>52.032686804251291</v>
      </c>
      <c r="Z156" s="4">
        <f ca="1">S156^Strategies!$K$5/W156^(Strategies!$K$5-1)</f>
        <v>55.584848070953583</v>
      </c>
      <c r="AA156" s="5">
        <f t="shared" ca="1" si="36"/>
        <v>0.15379891208859697</v>
      </c>
      <c r="AB156" s="5">
        <f t="shared" ca="1" si="37"/>
        <v>0.10288471027152946</v>
      </c>
      <c r="AC156" s="5">
        <f t="shared" ca="1" si="38"/>
        <v>8.877298244338383E-2</v>
      </c>
    </row>
    <row r="157" spans="1:29">
      <c r="A157" s="3">
        <f t="shared" si="40"/>
        <v>154</v>
      </c>
      <c r="B157" s="4">
        <f t="shared" ca="1" si="41"/>
        <v>114</v>
      </c>
      <c r="C157" s="4">
        <f t="shared" ca="1" si="42"/>
        <v>58</v>
      </c>
      <c r="D157" s="4">
        <f t="shared" ca="1" si="43"/>
        <v>61</v>
      </c>
      <c r="E157" s="4">
        <f t="shared" ca="1" si="44"/>
        <v>233</v>
      </c>
      <c r="F157" s="4">
        <f ca="1">EXP((LN(1-AA157)*(LN(Strategies!$E$3)-LN(Strategies!$C$3))+LN(1-Strategies!$F$3)*LN(Strategies!$C$3)-LN(1-Strategies!$D$3)*LN(Strategies!$E$3))/(LN(1-Strategies!$F$3)-LN(1-Strategies!$D$3)))</f>
        <v>212.19916738365947</v>
      </c>
      <c r="G157" s="4">
        <f ca="1">EXP((LN(1-AB157)*(LN(Strategies!$E$4)-LN(Strategies!$C$4))+LN(1-Strategies!$F$4)*LN(Strategies!$C$4)-LN(1-Strategies!$D$4)*LN(Strategies!$E$4))/(LN(1-Strategies!$F$4)-LN(1-Strategies!$D$4)))</f>
        <v>208.37663130827048</v>
      </c>
      <c r="H157" s="4">
        <f ca="1">IF(AC157&lt;=Strategies!$F$5,EXP((LN(1-AC157)*(LN(Strategies!$E$5)-LN(Strategies!$C$5))+LN(1-Strategies!$F$5)*LN(Strategies!$C$5)-LN(1-Strategies!$D$5)*LN(Strategies!$E$5))/(LN(1-Strategies!$F$5)-LN(1-Strategies!$D$5))),EXP((LN(1-AC157)*(LN(Strategies!$G$5)-LN(Strategies!$E$5))+LN(1-Strategies!$H$5)*LN(Strategies!$E$5)-LN(1-Strategies!$F$5)*LN(Strategies!$G$5))/(LN(1-Strategies!$H$5)-LN(1-Strategies!$F$5))))</f>
        <v>198.20529857721789</v>
      </c>
      <c r="I157" s="5">
        <f ca="1">IF(AA157&gt;Strategies!$F$3,Strategies!$F$3,AA157)</f>
        <v>0.15</v>
      </c>
      <c r="J157" s="5">
        <f ca="1">IF(AB157&gt;Strategies!$F$4,Strategies!$F$4,AB157)</f>
        <v>0.1</v>
      </c>
      <c r="K157" s="5">
        <f ca="1">IF(AC157&gt;Strategies!$H$5,Strategies!$H$5,AC157)</f>
        <v>8.8979286484602294E-2</v>
      </c>
      <c r="L157" s="5">
        <f ca="1">IF(F157&gt;=Strategies!$E$3,Strategies!$F$3,0)+IF(AND(F157&gt;=Strategies!$C$3,F157&lt;Strategies!$E$3),Strategies!$D$3,0)</f>
        <v>0.15</v>
      </c>
      <c r="M157" s="5">
        <f ca="1">IF(G157&gt;=Strategies!$E$4,Strategies!$F$4,0)+IF(AND(G157&gt;=Strategies!$C$4,G157&lt;Strategies!$E$4),Strategies!$D$4,0)</f>
        <v>0.1</v>
      </c>
      <c r="N157" s="5">
        <f ca="1">IF(H157&gt;=Strategies!$G$5,Strategies!$H$5,0)+IF(AND(H157&gt;=Strategies!$E$5,H157&lt;Strategies!$G$5),Strategies!$F$5,0)+IF(AND(H157&lt;Strategies!$E$5,H157&gt;=Strategies!$C$5),Strategies!$D$5,0)</f>
        <v>0.08</v>
      </c>
      <c r="O157" s="4">
        <f t="shared" ca="1" si="35"/>
        <v>204.67226352443924</v>
      </c>
      <c r="P157" s="4">
        <f t="shared" ca="1" si="39"/>
        <v>205.22</v>
      </c>
      <c r="Q157" s="4">
        <f ca="1">(B157/Strategies!$C$3)^(1/Strategies!$K$3)*(Strategies!$C$3*(1-Strategies!$D$3))</f>
        <v>101.49738749371753</v>
      </c>
      <c r="R157" s="4">
        <f ca="1">(C157/Strategies!$C$4)^(1/Strategies!$K$4)*(Strategies!$C$4*(1-Strategies!$D$4))</f>
        <v>57.429316865068351</v>
      </c>
      <c r="S157" s="4">
        <f ca="1">IF(D157&lt;=Strategies!$E$5,(D157/Strategies!$C$5)^(1/Strategies!$I$5)*(Strategies!$C$5*(1-Strategies!$D$5)),0)+IF(D157&gt;Strategies!$E$5,(D157/Strategies!$E$5)^(1/Strategies!$J$5)*(Strategies!$E$5*(1-Strategies!$F$5)),0)</f>
        <v>59.775614916326987</v>
      </c>
      <c r="T157" s="4">
        <f ca="1">(Q157^Strategies!$K$4+R157^Strategies!$K$4)^(1/Strategies!$K$4)</f>
        <v>151.11250315457264</v>
      </c>
      <c r="U157" s="4">
        <f ca="1">Q157^Strategies!$K$4/T157^(Strategies!$K$4-1)</f>
        <v>98.16263679794784</v>
      </c>
      <c r="V157" s="4">
        <f ca="1">R157^Strategies!$K$4/T157^(Strategies!$K$4-1)</f>
        <v>52.949866356624774</v>
      </c>
      <c r="W157" s="4">
        <f ca="1">(T157^Strategies!$K$5+S157^Strategies!$K$5)^(1/Strategies!$K$5)</f>
        <v>204.01452272828155</v>
      </c>
      <c r="X157" s="4">
        <f ca="1">U157*(T157/W157)^(Strategies!$K$5-1)</f>
        <v>96.428047127168952</v>
      </c>
      <c r="Y157" s="4">
        <f ca="1">V157*(T157/W157)^(Strategies!$K$5-1)</f>
        <v>52.014212076673282</v>
      </c>
      <c r="Z157" s="4">
        <f ca="1">S157^Strategies!$K$5/W157^(Strategies!$K$5-1)</f>
        <v>55.572263524439258</v>
      </c>
      <c r="AA157" s="5">
        <f t="shared" ca="1" si="36"/>
        <v>0.1541399374809741</v>
      </c>
      <c r="AB157" s="5">
        <f t="shared" ca="1" si="37"/>
        <v>0.10320324005735726</v>
      </c>
      <c r="AC157" s="5">
        <f t="shared" ca="1" si="38"/>
        <v>8.8979286484602294E-2</v>
      </c>
    </row>
    <row r="158" spans="1:29">
      <c r="A158" s="3">
        <f t="shared" si="40"/>
        <v>155</v>
      </c>
      <c r="B158" s="4">
        <f t="shared" ca="1" si="41"/>
        <v>115</v>
      </c>
      <c r="C158" s="4">
        <f t="shared" ca="1" si="42"/>
        <v>58</v>
      </c>
      <c r="D158" s="4">
        <f t="shared" ca="1" si="43"/>
        <v>61</v>
      </c>
      <c r="E158" s="4">
        <f t="shared" ca="1" si="44"/>
        <v>234</v>
      </c>
      <c r="F158" s="4">
        <f ca="1">EXP((LN(1-AA158)*(LN(Strategies!$E$3)-LN(Strategies!$C$3))+LN(1-Strategies!$F$3)*LN(Strategies!$C$3)-LN(1-Strategies!$D$3)*LN(Strategies!$E$3))/(LN(1-Strategies!$F$3)-LN(1-Strategies!$D$3)))</f>
        <v>213.23353409008965</v>
      </c>
      <c r="G158" s="4">
        <f ca="1">EXP((LN(1-AB158)*(LN(Strategies!$E$4)-LN(Strategies!$C$4))+LN(1-Strategies!$F$4)*LN(Strategies!$C$4)-LN(1-Strategies!$D$4)*LN(Strategies!$E$4))/(LN(1-Strategies!$F$4)-LN(1-Strategies!$D$4)))</f>
        <v>209.32984817880137</v>
      </c>
      <c r="H158" s="4">
        <f ca="1">IF(AC158&lt;=Strategies!$F$5,EXP((LN(1-AC158)*(LN(Strategies!$E$5)-LN(Strategies!$C$5))+LN(1-Strategies!$F$5)*LN(Strategies!$C$5)-LN(1-Strategies!$D$5)*LN(Strategies!$E$5))/(LN(1-Strategies!$F$5)-LN(1-Strategies!$D$5))),EXP((LN(1-AC158)*(LN(Strategies!$G$5)-LN(Strategies!$E$5))+LN(1-Strategies!$H$5)*LN(Strategies!$E$5)-LN(1-Strategies!$F$5)*LN(Strategies!$G$5))/(LN(1-Strategies!$H$5)-LN(1-Strategies!$F$5))))</f>
        <v>198.44631092328905</v>
      </c>
      <c r="I158" s="5">
        <f ca="1">IF(AA158&gt;Strategies!$F$3,Strategies!$F$3,AA158)</f>
        <v>0.15</v>
      </c>
      <c r="J158" s="5">
        <f ca="1">IF(AB158&gt;Strategies!$F$4,Strategies!$F$4,AB158)</f>
        <v>0.1</v>
      </c>
      <c r="K158" s="5">
        <f ca="1">IF(AC158&gt;Strategies!$H$5,Strategies!$H$5,AC158)</f>
        <v>8.9184678170643572E-2</v>
      </c>
      <c r="L158" s="5">
        <f ca="1">IF(F158&gt;=Strategies!$E$3,Strategies!$F$3,0)+IF(AND(F158&gt;=Strategies!$C$3,F158&lt;Strategies!$E$3),Strategies!$D$3,0)</f>
        <v>0.15</v>
      </c>
      <c r="M158" s="5">
        <f ca="1">IF(G158&gt;=Strategies!$E$4,Strategies!$F$4,0)+IF(AND(G158&gt;=Strategies!$C$4,G158&lt;Strategies!$E$4),Strategies!$D$4,0)</f>
        <v>0.1</v>
      </c>
      <c r="N158" s="5">
        <f ca="1">IF(H158&gt;=Strategies!$G$5,Strategies!$H$5,0)+IF(AND(H158&gt;=Strategies!$E$5,H158&lt;Strategies!$G$5),Strategies!$F$5,0)+IF(AND(H158&lt;Strategies!$E$5,H158&gt;=Strategies!$C$5),Strategies!$D$5,0)</f>
        <v>0.08</v>
      </c>
      <c r="O158" s="4">
        <f t="shared" ca="1" si="35"/>
        <v>205.50973463159073</v>
      </c>
      <c r="P158" s="4">
        <f t="shared" ca="1" si="39"/>
        <v>206.07</v>
      </c>
      <c r="Q158" s="4">
        <f ca="1">(B158/Strategies!$C$3)^(1/Strategies!$K$3)*(Strategies!$C$3*(1-Strategies!$D$3))</f>
        <v>102.31400256148007</v>
      </c>
      <c r="R158" s="4">
        <f ca="1">(C158/Strategies!$C$4)^(1/Strategies!$K$4)*(Strategies!$C$4*(1-Strategies!$D$4))</f>
        <v>57.429316865068351</v>
      </c>
      <c r="S158" s="4">
        <f ca="1">IF(D158&lt;=Strategies!$E$5,(D158/Strategies!$C$5)^(1/Strategies!$I$5)*(Strategies!$C$5*(1-Strategies!$D$5)),0)+IF(D158&gt;Strategies!$E$5,(D158/Strategies!$E$5)^(1/Strategies!$J$5)*(Strategies!$E$5*(1-Strategies!$F$5)),0)</f>
        <v>59.775614916326987</v>
      </c>
      <c r="T158" s="4">
        <f ca="1">(Q158^Strategies!$K$4+R158^Strategies!$K$4)^(1/Strategies!$K$4)</f>
        <v>151.90238093093342</v>
      </c>
      <c r="U158" s="4">
        <f ca="1">Q158^Strategies!$K$4/T158^(Strategies!$K$4-1)</f>
        <v>98.975681346995088</v>
      </c>
      <c r="V158" s="4">
        <f ca="1">R158^Strategies!$K$4/T158^(Strategies!$K$4-1)</f>
        <v>52.926699583938223</v>
      </c>
      <c r="W158" s="4">
        <f ca="1">(T158^Strategies!$K$5+S158^Strategies!$K$5)^(1/Strategies!$K$5)</f>
        <v>204.79047562407337</v>
      </c>
      <c r="X158" s="4">
        <f ca="1">U158*(T158/W158)^(Strategies!$K$5-1)</f>
        <v>97.23490953287687</v>
      </c>
      <c r="Y158" s="4">
        <f ca="1">V158*(T158/W158)^(Strategies!$K$5-1)</f>
        <v>51.995831459605583</v>
      </c>
      <c r="Z158" s="4">
        <f ca="1">S158^Strategies!$K$5/W158^(Strategies!$K$5-1)</f>
        <v>55.559734631590743</v>
      </c>
      <c r="AA158" s="5">
        <f t="shared" ca="1" si="36"/>
        <v>0.15447904754020114</v>
      </c>
      <c r="AB158" s="5">
        <f t="shared" ca="1" si="37"/>
        <v>0.10352014724817959</v>
      </c>
      <c r="AC158" s="5">
        <f t="shared" ca="1" si="38"/>
        <v>8.9184678170643572E-2</v>
      </c>
    </row>
    <row r="159" spans="1:29">
      <c r="A159" s="3">
        <f t="shared" si="40"/>
        <v>156</v>
      </c>
      <c r="B159" s="4">
        <f t="shared" ca="1" si="41"/>
        <v>116</v>
      </c>
      <c r="C159" s="4">
        <f t="shared" ca="1" si="42"/>
        <v>58</v>
      </c>
      <c r="D159" s="4">
        <f t="shared" ca="1" si="43"/>
        <v>61</v>
      </c>
      <c r="E159" s="4">
        <f t="shared" ca="1" si="44"/>
        <v>235</v>
      </c>
      <c r="F159" s="4">
        <f ca="1">EXP((LN(1-AA159)*(LN(Strategies!$E$3)-LN(Strategies!$C$3))+LN(1-Strategies!$F$3)*LN(Strategies!$C$3)-LN(1-Strategies!$D$3)*LN(Strategies!$E$3))/(LN(1-Strategies!$F$3)-LN(1-Strategies!$D$3)))</f>
        <v>214.26754046256397</v>
      </c>
      <c r="G159" s="4">
        <f ca="1">EXP((LN(1-AB159)*(LN(Strategies!$E$4)-LN(Strategies!$C$4))+LN(1-Strategies!$F$4)*LN(Strategies!$C$4)-LN(1-Strategies!$D$4)*LN(Strategies!$E$4))/(LN(1-Strategies!$F$4)-LN(1-Strategies!$D$4)))</f>
        <v>210.28289764417866</v>
      </c>
      <c r="H159" s="4">
        <f ca="1">IF(AC159&lt;=Strategies!$F$5,EXP((LN(1-AC159)*(LN(Strategies!$E$5)-LN(Strategies!$C$5))+LN(1-Strategies!$F$5)*LN(Strategies!$C$5)-LN(1-Strategies!$D$5)*LN(Strategies!$E$5))/(LN(1-Strategies!$F$5)-LN(1-Strategies!$D$5))),EXP((LN(1-AC159)*(LN(Strategies!$G$5)-LN(Strategies!$E$5))+LN(1-Strategies!$H$5)*LN(Strategies!$E$5)-LN(1-Strategies!$F$5)*LN(Strategies!$G$5))/(LN(1-Strategies!$H$5)-LN(1-Strategies!$F$5))))</f>
        <v>198.6866071988556</v>
      </c>
      <c r="I159" s="5">
        <f ca="1">IF(AA159&gt;Strategies!$F$3,Strategies!$F$3,AA159)</f>
        <v>0.15</v>
      </c>
      <c r="J159" s="5">
        <f ca="1">IF(AB159&gt;Strategies!$F$4,Strategies!$F$4,AB159)</f>
        <v>0.1</v>
      </c>
      <c r="K159" s="5">
        <f ca="1">IF(AC159&gt;Strategies!$H$5,Strategies!$H$5,AC159)</f>
        <v>8.9389165415565297E-2</v>
      </c>
      <c r="L159" s="5">
        <f ca="1">IF(F159&gt;=Strategies!$E$3,Strategies!$F$3,0)+IF(AND(F159&gt;=Strategies!$C$3,F159&lt;Strategies!$E$3),Strategies!$D$3,0)</f>
        <v>0.15</v>
      </c>
      <c r="M159" s="5">
        <f ca="1">IF(G159&gt;=Strategies!$E$4,Strategies!$F$4,0)+IF(AND(G159&gt;=Strategies!$C$4,G159&lt;Strategies!$E$4),Strategies!$D$4,0)</f>
        <v>0.1</v>
      </c>
      <c r="N159" s="5">
        <f ca="1">IF(H159&gt;=Strategies!$G$5,Strategies!$H$5,0)+IF(AND(H159&gt;=Strategies!$E$5,H159&lt;Strategies!$G$5),Strategies!$F$5,0)+IF(AND(H159&lt;Strategies!$E$5,H159&gt;=Strategies!$C$5),Strategies!$D$5,0)</f>
        <v>0.08</v>
      </c>
      <c r="O159" s="4">
        <f t="shared" ca="1" si="35"/>
        <v>206.34726090965052</v>
      </c>
      <c r="P159" s="4">
        <f t="shared" ca="1" si="39"/>
        <v>206.92000000000002</v>
      </c>
      <c r="Q159" s="4">
        <f ca="1">(B159/Strategies!$C$3)^(1/Strategies!$K$3)*(Strategies!$C$3*(1-Strategies!$D$3))</f>
        <v>103.13003226760867</v>
      </c>
      <c r="R159" s="4">
        <f ca="1">(C159/Strategies!$C$4)^(1/Strategies!$K$4)*(Strategies!$C$4*(1-Strategies!$D$4))</f>
        <v>57.429316865068351</v>
      </c>
      <c r="S159" s="4">
        <f ca="1">IF(D159&lt;=Strategies!$E$5,(D159/Strategies!$C$5)^(1/Strategies!$I$5)*(Strategies!$C$5*(1-Strategies!$D$5)),0)+IF(D159&gt;Strategies!$E$5,(D159/Strategies!$E$5)^(1/Strategies!$J$5)*(Strategies!$E$5*(1-Strategies!$F$5)),0)</f>
        <v>59.775614916326987</v>
      </c>
      <c r="T159" s="4">
        <f ca="1">(Q159^Strategies!$K$4+R159^Strategies!$K$4)^(1/Strategies!$K$4)</f>
        <v>152.69187672257465</v>
      </c>
      <c r="U159" s="4">
        <f ca="1">Q159^Strategies!$K$4/T159^(Strategies!$K$4-1)</f>
        <v>99.788202591669972</v>
      </c>
      <c r="V159" s="4">
        <f ca="1">R159^Strategies!$K$4/T159^(Strategies!$K$4-1)</f>
        <v>52.903674130904697</v>
      </c>
      <c r="W159" s="4">
        <f ca="1">(T159^Strategies!$K$5+S159^Strategies!$K$5)^(1/Strategies!$K$5)</f>
        <v>205.5661182437625</v>
      </c>
      <c r="X159" s="4">
        <f ca="1">U159*(T159/W159)^(Strategies!$K$5-1)</f>
        <v>98.041313326879433</v>
      </c>
      <c r="Y159" s="4">
        <f ca="1">V159*(T159/W159)^(Strategies!$K$5-1)</f>
        <v>51.977544007232453</v>
      </c>
      <c r="Z159" s="4">
        <f ca="1">S159^Strategies!$K$5/W159^(Strategies!$K$5-1)</f>
        <v>55.547260909650518</v>
      </c>
      <c r="AA159" s="5">
        <f t="shared" ca="1" si="36"/>
        <v>0.1548162644234532</v>
      </c>
      <c r="AB159" s="5">
        <f t="shared" ca="1" si="37"/>
        <v>0.10383544815116463</v>
      </c>
      <c r="AC159" s="5">
        <f t="shared" ca="1" si="38"/>
        <v>8.9389165415565297E-2</v>
      </c>
    </row>
    <row r="160" spans="1:29">
      <c r="A160" s="3">
        <f t="shared" si="40"/>
        <v>157</v>
      </c>
      <c r="B160" s="4">
        <f t="shared" ca="1" si="41"/>
        <v>116</v>
      </c>
      <c r="C160" s="4">
        <f t="shared" ca="1" si="42"/>
        <v>58</v>
      </c>
      <c r="D160" s="4">
        <f t="shared" ca="1" si="43"/>
        <v>62</v>
      </c>
      <c r="E160" s="4">
        <f t="shared" ca="1" si="44"/>
        <v>236</v>
      </c>
      <c r="F160" s="4">
        <f ca="1">EXP((LN(1-AA160)*(LN(Strategies!$E$3)-LN(Strategies!$C$3))+LN(1-Strategies!$F$3)*LN(Strategies!$C$3)-LN(1-Strategies!$D$3)*LN(Strategies!$E$3))/(LN(1-Strategies!$F$3)-LN(1-Strategies!$D$3)))</f>
        <v>214.91240913374745</v>
      </c>
      <c r="G160" s="4">
        <f ca="1">EXP((LN(1-AB160)*(LN(Strategies!$E$4)-LN(Strategies!$C$4))+LN(1-Strategies!$F$4)*LN(Strategies!$C$4)-LN(1-Strategies!$D$4)*LN(Strategies!$E$4))/(LN(1-Strategies!$F$4)-LN(1-Strategies!$D$4)))</f>
        <v>210.95688592808185</v>
      </c>
      <c r="H160" s="4">
        <f ca="1">IF(AC160&lt;=Strategies!$F$5,EXP((LN(1-AC160)*(LN(Strategies!$E$5)-LN(Strategies!$C$5))+LN(1-Strategies!$F$5)*LN(Strategies!$C$5)-LN(1-Strategies!$D$5)*LN(Strategies!$E$5))/(LN(1-Strategies!$F$5)-LN(1-Strategies!$D$5))),EXP((LN(1-AC160)*(LN(Strategies!$G$5)-LN(Strategies!$E$5))+LN(1-Strategies!$H$5)*LN(Strategies!$E$5)-LN(1-Strategies!$F$5)*LN(Strategies!$G$5))/(LN(1-Strategies!$H$5)-LN(1-Strategies!$F$5))))</f>
        <v>198.95214850012104</v>
      </c>
      <c r="I160" s="5">
        <f ca="1">IF(AA160&gt;Strategies!$F$3,Strategies!$F$3,AA160)</f>
        <v>0.15</v>
      </c>
      <c r="J160" s="5">
        <f ca="1">IF(AB160&gt;Strategies!$F$4,Strategies!$F$4,AB160)</f>
        <v>0.1</v>
      </c>
      <c r="K160" s="5">
        <f ca="1">IF(AC160&gt;Strategies!$H$5,Strategies!$H$5,AC160)</f>
        <v>8.9614794919008478E-2</v>
      </c>
      <c r="L160" s="5">
        <f ca="1">IF(F160&gt;=Strategies!$E$3,Strategies!$F$3,0)+IF(AND(F160&gt;=Strategies!$C$3,F160&lt;Strategies!$E$3),Strategies!$D$3,0)</f>
        <v>0.15</v>
      </c>
      <c r="M160" s="5">
        <f ca="1">IF(G160&gt;=Strategies!$E$4,Strategies!$F$4,0)+IF(AND(G160&gt;=Strategies!$C$4,G160&lt;Strategies!$E$4),Strategies!$D$4,0)</f>
        <v>0.1</v>
      </c>
      <c r="N160" s="5">
        <f ca="1">IF(H160&gt;=Strategies!$G$5,Strategies!$H$5,0)+IF(AND(H160&gt;=Strategies!$E$5,H160&lt;Strategies!$G$5),Strategies!$F$5,0)+IF(AND(H160&lt;Strategies!$E$5,H160&gt;=Strategies!$C$5),Strategies!$D$5,0)</f>
        <v>0.08</v>
      </c>
      <c r="O160" s="4">
        <f t="shared" ca="1" si="35"/>
        <v>207.24388271502147</v>
      </c>
      <c r="P160" s="4">
        <f t="shared" ca="1" si="39"/>
        <v>207.84</v>
      </c>
      <c r="Q160" s="4">
        <f ca="1">(B160/Strategies!$C$3)^(1/Strategies!$K$3)*(Strategies!$C$3*(1-Strategies!$D$3))</f>
        <v>103.13003226760867</v>
      </c>
      <c r="R160" s="4">
        <f ca="1">(C160/Strategies!$C$4)^(1/Strategies!$K$4)*(Strategies!$C$4*(1-Strategies!$D$4))</f>
        <v>57.429316865068351</v>
      </c>
      <c r="S160" s="4">
        <f ca="1">IF(D160&lt;=Strategies!$E$5,(D160/Strategies!$C$5)^(1/Strategies!$I$5)*(Strategies!$C$5*(1-Strategies!$D$5)),0)+IF(D160&gt;Strategies!$E$5,(D160/Strategies!$E$5)^(1/Strategies!$J$5)*(Strategies!$E$5*(1-Strategies!$F$5)),0)</f>
        <v>60.700180215293479</v>
      </c>
      <c r="T160" s="4">
        <f ca="1">(Q160^Strategies!$K$4+R160^Strategies!$K$4)^(1/Strategies!$K$4)</f>
        <v>152.69187672257465</v>
      </c>
      <c r="U160" s="4">
        <f ca="1">Q160^Strategies!$K$4/T160^(Strategies!$K$4-1)</f>
        <v>99.788202591669972</v>
      </c>
      <c r="V160" s="4">
        <f ca="1">R160^Strategies!$K$4/T160^(Strategies!$K$4-1)</f>
        <v>52.903674130904697</v>
      </c>
      <c r="W160" s="4">
        <f ca="1">(T160^Strategies!$K$5+S160^Strategies!$K$5)^(1/Strategies!$K$5)</f>
        <v>206.42556864835274</v>
      </c>
      <c r="X160" s="4">
        <f ca="1">U160*(T160/W160)^(Strategies!$K$5-1)</f>
        <v>98.017020827819749</v>
      </c>
      <c r="Y160" s="4">
        <f ca="1">V160*(T160/W160)^(Strategies!$K$5-1)</f>
        <v>51.9646651055116</v>
      </c>
      <c r="Z160" s="4">
        <f ca="1">S160^Strategies!$K$5/W160^(Strategies!$K$5-1)</f>
        <v>56.443882715021473</v>
      </c>
      <c r="AA160" s="5">
        <f t="shared" ca="1" si="36"/>
        <v>0.15502568251879523</v>
      </c>
      <c r="AB160" s="5">
        <f t="shared" ca="1" si="37"/>
        <v>0.10405749818083454</v>
      </c>
      <c r="AC160" s="5">
        <f t="shared" ca="1" si="38"/>
        <v>8.9614794919008478E-2</v>
      </c>
    </row>
    <row r="161" spans="1:29">
      <c r="A161" s="3">
        <f t="shared" si="40"/>
        <v>158</v>
      </c>
      <c r="B161" s="4">
        <f t="shared" ca="1" si="41"/>
        <v>117</v>
      </c>
      <c r="C161" s="4">
        <f t="shared" ca="1" si="42"/>
        <v>58</v>
      </c>
      <c r="D161" s="4">
        <f t="shared" ca="1" si="43"/>
        <v>62</v>
      </c>
      <c r="E161" s="4">
        <f t="shared" ca="1" si="44"/>
        <v>237</v>
      </c>
      <c r="F161" s="4">
        <f ca="1">EXP((LN(1-AA161)*(LN(Strategies!$E$3)-LN(Strategies!$C$3))+LN(1-Strategies!$F$3)*LN(Strategies!$C$3)-LN(1-Strategies!$D$3)*LN(Strategies!$E$3))/(LN(1-Strategies!$F$3)-LN(1-Strategies!$D$3)))</f>
        <v>215.94659531328341</v>
      </c>
      <c r="G161" s="4">
        <f ca="1">EXP((LN(1-AB161)*(LN(Strategies!$E$4)-LN(Strategies!$C$4))+LN(1-Strategies!$F$4)*LN(Strategies!$C$4)-LN(1-Strategies!$D$4)*LN(Strategies!$E$4))/(LN(1-Strategies!$F$4)-LN(1-Strategies!$D$4)))</f>
        <v>211.91013103150621</v>
      </c>
      <c r="H161" s="4">
        <f ca="1">IF(AC161&lt;=Strategies!$F$5,EXP((LN(1-AC161)*(LN(Strategies!$E$5)-LN(Strategies!$C$5))+LN(1-Strategies!$F$5)*LN(Strategies!$C$5)-LN(1-Strategies!$D$5)*LN(Strategies!$E$5))/(LN(1-Strategies!$F$5)-LN(1-Strategies!$D$5))),EXP((LN(1-AC161)*(LN(Strategies!$G$5)-LN(Strategies!$E$5))+LN(1-Strategies!$H$5)*LN(Strategies!$E$5)-LN(1-Strategies!$F$5)*LN(Strategies!$G$5))/(LN(1-Strategies!$H$5)-LN(1-Strategies!$F$5))))</f>
        <v>199.19099752755235</v>
      </c>
      <c r="I161" s="5">
        <f ca="1">IF(AA161&gt;Strategies!$F$3,Strategies!$F$3,AA161)</f>
        <v>0.15</v>
      </c>
      <c r="J161" s="5">
        <f ca="1">IF(AB161&gt;Strategies!$F$4,Strategies!$F$4,AB161)</f>
        <v>0.1</v>
      </c>
      <c r="K161" s="5">
        <f ca="1">IF(AC161&gt;Strategies!$H$5,Strategies!$H$5,AC161)</f>
        <v>8.9817439308286673E-2</v>
      </c>
      <c r="L161" s="5">
        <f ca="1">IF(F161&gt;=Strategies!$E$3,Strategies!$F$3,0)+IF(AND(F161&gt;=Strategies!$C$3,F161&lt;Strategies!$E$3),Strategies!$D$3,0)</f>
        <v>0.15</v>
      </c>
      <c r="M161" s="5">
        <f ca="1">IF(G161&gt;=Strategies!$E$4,Strategies!$F$4,0)+IF(AND(G161&gt;=Strategies!$C$4,G161&lt;Strategies!$E$4),Strategies!$D$4,0)</f>
        <v>0.1</v>
      </c>
      <c r="N161" s="5">
        <f ca="1">IF(H161&gt;=Strategies!$G$5,Strategies!$H$5,0)+IF(AND(H161&gt;=Strategies!$E$5,H161&lt;Strategies!$G$5),Strategies!$F$5,0)+IF(AND(H161&lt;Strategies!$E$5,H161&gt;=Strategies!$C$5),Strategies!$D$5,0)</f>
        <v>0.08</v>
      </c>
      <c r="O161" s="4">
        <f t="shared" ca="1" si="35"/>
        <v>208.08131876288624</v>
      </c>
      <c r="P161" s="4">
        <f t="shared" ca="1" si="39"/>
        <v>208.69</v>
      </c>
      <c r="Q161" s="4">
        <f ca="1">(B161/Strategies!$C$3)^(1/Strategies!$K$3)*(Strategies!$C$3*(1-Strategies!$D$3))</f>
        <v>103.94548207264135</v>
      </c>
      <c r="R161" s="4">
        <f ca="1">(C161/Strategies!$C$4)^(1/Strategies!$K$4)*(Strategies!$C$4*(1-Strategies!$D$4))</f>
        <v>57.429316865068351</v>
      </c>
      <c r="S161" s="4">
        <f ca="1">IF(D161&lt;=Strategies!$E$5,(D161/Strategies!$C$5)^(1/Strategies!$I$5)*(Strategies!$C$5*(1-Strategies!$D$5)),0)+IF(D161&gt;Strategies!$E$5,(D161/Strategies!$E$5)^(1/Strategies!$J$5)*(Strategies!$E$5*(1-Strategies!$F$5)),0)</f>
        <v>60.700180215293479</v>
      </c>
      <c r="T161" s="4">
        <f ca="1">(Q161^Strategies!$K$4+R161^Strategies!$K$4)^(1/Strategies!$K$4)</f>
        <v>153.48099298194387</v>
      </c>
      <c r="U161" s="4">
        <f ca="1">Q161^Strategies!$K$4/T161^(Strategies!$K$4-1)</f>
        <v>100.6002046409144</v>
      </c>
      <c r="V161" s="4">
        <f ca="1">R161^Strategies!$K$4/T161^(Strategies!$K$4-1)</f>
        <v>52.880788341029479</v>
      </c>
      <c r="W161" s="4">
        <f ca="1">(T161^Strategies!$K$5+S161^Strategies!$K$5)^(1/Strategies!$K$5)</f>
        <v>207.20071099005023</v>
      </c>
      <c r="X161" s="4">
        <f ca="1">U161*(T161/W161)^(Strategies!$K$5-1)</f>
        <v>98.822866707823195</v>
      </c>
      <c r="Y161" s="4">
        <f ca="1">V161*(T161/W161)^(Strategies!$K$5-1)</f>
        <v>51.946525519340803</v>
      </c>
      <c r="Z161" s="4">
        <f ca="1">S161^Strategies!$K$5/W161^(Strategies!$K$5-1)</f>
        <v>56.431318762886228</v>
      </c>
      <c r="AA161" s="5">
        <f t="shared" ca="1" si="36"/>
        <v>0.15536011360834878</v>
      </c>
      <c r="AB161" s="5">
        <f t="shared" ca="1" si="37"/>
        <v>0.10437024966653785</v>
      </c>
      <c r="AC161" s="5">
        <f t="shared" ca="1" si="38"/>
        <v>8.9817439308286673E-2</v>
      </c>
    </row>
    <row r="162" spans="1:29">
      <c r="A162" s="3">
        <f t="shared" si="40"/>
        <v>159</v>
      </c>
      <c r="B162" s="4">
        <f t="shared" ca="1" si="41"/>
        <v>117</v>
      </c>
      <c r="C162" s="4">
        <f t="shared" ca="1" si="42"/>
        <v>59</v>
      </c>
      <c r="D162" s="4">
        <f t="shared" ca="1" si="43"/>
        <v>62</v>
      </c>
      <c r="E162" s="4">
        <f t="shared" ca="1" si="44"/>
        <v>238</v>
      </c>
      <c r="F162" s="4">
        <f ca="1">EXP((LN(1-AA162)*(LN(Strategies!$E$3)-LN(Strategies!$C$3))+LN(1-Strategies!$F$3)*LN(Strategies!$C$3)-LN(1-Strategies!$D$3)*LN(Strategies!$E$3))/(LN(1-Strategies!$F$3)-LN(1-Strategies!$D$3)))</f>
        <v>216.91890584315379</v>
      </c>
      <c r="G162" s="4">
        <f ca="1">EXP((LN(1-AB162)*(LN(Strategies!$E$4)-LN(Strategies!$C$4))+LN(1-Strategies!$F$4)*LN(Strategies!$C$4)-LN(1-Strategies!$D$4)*LN(Strategies!$E$4))/(LN(1-Strategies!$F$4)-LN(1-Strategies!$D$4)))</f>
        <v>212.9262974103172</v>
      </c>
      <c r="H162" s="4">
        <f ca="1">IF(AC162&lt;=Strategies!$F$5,EXP((LN(1-AC162)*(LN(Strategies!$E$5)-LN(Strategies!$C$5))+LN(1-Strategies!$F$5)*LN(Strategies!$C$5)-LN(1-Strategies!$D$5)*LN(Strategies!$E$5))/(LN(1-Strategies!$F$5)-LN(1-Strategies!$D$5))),EXP((LN(1-AC162)*(LN(Strategies!$G$5)-LN(Strategies!$E$5))+LN(1-Strategies!$H$5)*LN(Strategies!$E$5)-LN(1-Strategies!$F$5)*LN(Strategies!$G$5))/(LN(1-Strategies!$H$5)-LN(1-Strategies!$F$5))))</f>
        <v>199.44488657614443</v>
      </c>
      <c r="I162" s="5">
        <f ca="1">IF(AA162&gt;Strategies!$F$3,Strategies!$F$3,AA162)</f>
        <v>0.15</v>
      </c>
      <c r="J162" s="5">
        <f ca="1">IF(AB162&gt;Strategies!$F$4,Strategies!$F$4,AB162)</f>
        <v>0.1</v>
      </c>
      <c r="K162" s="5">
        <f ca="1">IF(AC162&gt;Strategies!$H$5,Strategies!$H$5,AC162)</f>
        <v>9.0032528344441198E-2</v>
      </c>
      <c r="L162" s="5">
        <f ca="1">IF(F162&gt;=Strategies!$E$3,Strategies!$F$3,0)+IF(AND(F162&gt;=Strategies!$C$3,F162&lt;Strategies!$E$3),Strategies!$D$3,0)</f>
        <v>0.15</v>
      </c>
      <c r="M162" s="5">
        <f ca="1">IF(G162&gt;=Strategies!$E$4,Strategies!$F$4,0)+IF(AND(G162&gt;=Strategies!$C$4,G162&lt;Strategies!$E$4),Strategies!$D$4,0)</f>
        <v>0.1</v>
      </c>
      <c r="N162" s="5">
        <f ca="1">IF(H162&gt;=Strategies!$G$5,Strategies!$H$5,0)+IF(AND(H162&gt;=Strategies!$E$5,H162&lt;Strategies!$G$5),Strategies!$F$5,0)+IF(AND(H162&lt;Strategies!$E$5,H162&gt;=Strategies!$C$5),Strategies!$D$5,0)</f>
        <v>0.08</v>
      </c>
      <c r="O162" s="4">
        <f t="shared" ca="1" si="35"/>
        <v>208.96798324264466</v>
      </c>
      <c r="P162" s="4">
        <f t="shared" ca="1" si="39"/>
        <v>209.59</v>
      </c>
      <c r="Q162" s="4">
        <f ca="1">(B162/Strategies!$C$3)^(1/Strategies!$K$3)*(Strategies!$C$3*(1-Strategies!$D$3))</f>
        <v>103.94548207264135</v>
      </c>
      <c r="R162" s="4">
        <f ca="1">(C162/Strategies!$C$4)^(1/Strategies!$K$4)*(Strategies!$C$4*(1-Strategies!$D$4))</f>
        <v>58.342193694158077</v>
      </c>
      <c r="S162" s="4">
        <f ca="1">IF(D162&lt;=Strategies!$E$5,(D162/Strategies!$C$5)^(1/Strategies!$I$5)*(Strategies!$C$5*(1-Strategies!$D$5)),0)+IF(D162&gt;Strategies!$E$5,(D162/Strategies!$E$5)^(1/Strategies!$J$5)*(Strategies!$E$5*(1-Strategies!$F$5)),0)</f>
        <v>60.700180215293479</v>
      </c>
      <c r="T162" s="4">
        <f ca="1">(Q162^Strategies!$K$4+R162^Strategies!$K$4)^(1/Strategies!$K$4)</f>
        <v>154.32193297508553</v>
      </c>
      <c r="U162" s="4">
        <f ca="1">Q162^Strategies!$K$4/T162^(Strategies!$K$4-1)</f>
        <v>100.5540737979336</v>
      </c>
      <c r="V162" s="4">
        <f ca="1">R162^Strategies!$K$4/T162^(Strategies!$K$4-1)</f>
        <v>53.767859177151905</v>
      </c>
      <c r="W162" s="4">
        <f ca="1">(T162^Strategies!$K$5+S162^Strategies!$K$5)^(1/Strategies!$K$5)</f>
        <v>208.0268303031483</v>
      </c>
      <c r="X162" s="4">
        <f ca="1">U162*(T162/W162)^(Strategies!$K$5-1)</f>
        <v>98.786263895506721</v>
      </c>
      <c r="Y162" s="4">
        <f ca="1">V162*(T162/W162)^(Strategies!$K$5-1)</f>
        <v>52.822583164996779</v>
      </c>
      <c r="Z162" s="4">
        <f ca="1">S162^Strategies!$K$5/W162^(Strategies!$K$5-1)</f>
        <v>56.417983242644645</v>
      </c>
      <c r="AA162" s="5">
        <f t="shared" ca="1" si="36"/>
        <v>0.15567295815806226</v>
      </c>
      <c r="AB162" s="5">
        <f t="shared" ca="1" si="37"/>
        <v>0.10470198025429189</v>
      </c>
      <c r="AC162" s="5">
        <f t="shared" ca="1" si="38"/>
        <v>9.0032528344441198E-2</v>
      </c>
    </row>
    <row r="163" spans="1:29">
      <c r="A163" s="3">
        <f t="shared" si="40"/>
        <v>160</v>
      </c>
      <c r="B163" s="4">
        <f t="shared" ca="1" si="41"/>
        <v>118</v>
      </c>
      <c r="C163" s="4">
        <f t="shared" ca="1" si="42"/>
        <v>59</v>
      </c>
      <c r="D163" s="4">
        <f t="shared" ca="1" si="43"/>
        <v>62</v>
      </c>
      <c r="E163" s="4">
        <f t="shared" ca="1" si="44"/>
        <v>239</v>
      </c>
      <c r="F163" s="4">
        <f ca="1">EXP((LN(1-AA163)*(LN(Strategies!$E$3)-LN(Strategies!$C$3))+LN(1-Strategies!$F$3)*LN(Strategies!$C$3)-LN(1-Strategies!$D$3)*LN(Strategies!$E$3))/(LN(1-Strategies!$F$3)-LN(1-Strategies!$D$3)))</f>
        <v>217.95289840507533</v>
      </c>
      <c r="G163" s="4">
        <f ca="1">EXP((LN(1-AB163)*(LN(Strategies!$E$4)-LN(Strategies!$C$4))+LN(1-Strategies!$F$4)*LN(Strategies!$C$4)-LN(1-Strategies!$D$4)*LN(Strategies!$E$4))/(LN(1-Strategies!$F$4)-LN(1-Strategies!$D$4)))</f>
        <v>213.87924820930164</v>
      </c>
      <c r="H163" s="4">
        <f ca="1">IF(AC163&lt;=Strategies!$F$5,EXP((LN(1-AC163)*(LN(Strategies!$E$5)-LN(Strategies!$C$5))+LN(1-Strategies!$F$5)*LN(Strategies!$C$5)-LN(1-Strategies!$D$5)*LN(Strategies!$E$5))/(LN(1-Strategies!$F$5)-LN(1-Strategies!$D$5))),EXP((LN(1-AC163)*(LN(Strategies!$G$5)-LN(Strategies!$E$5))+LN(1-Strategies!$H$5)*LN(Strategies!$E$5)-LN(1-Strategies!$F$5)*LN(Strategies!$G$5))/(LN(1-Strategies!$H$5)-LN(1-Strategies!$F$5))))</f>
        <v>199.68230507911426</v>
      </c>
      <c r="I163" s="5">
        <f ca="1">IF(AA163&gt;Strategies!$F$3,Strategies!$F$3,AA163)</f>
        <v>0.15</v>
      </c>
      <c r="J163" s="5">
        <f ca="1">IF(AB163&gt;Strategies!$F$4,Strategies!$F$4,AB163)</f>
        <v>0.1</v>
      </c>
      <c r="K163" s="5">
        <f ca="1">IF(AC163&gt;Strategies!$H$5,Strategies!$H$5,AC163)</f>
        <v>9.0233370410381819E-2</v>
      </c>
      <c r="L163" s="5">
        <f ca="1">IF(F163&gt;=Strategies!$E$3,Strategies!$F$3,0)+IF(AND(F163&gt;=Strategies!$C$3,F163&lt;Strategies!$E$3),Strategies!$D$3,0)</f>
        <v>0.15</v>
      </c>
      <c r="M163" s="5">
        <f ca="1">IF(G163&gt;=Strategies!$E$4,Strategies!$F$4,0)+IF(AND(G163&gt;=Strategies!$C$4,G163&lt;Strategies!$E$4),Strategies!$D$4,0)</f>
        <v>0.1</v>
      </c>
      <c r="N163" s="5">
        <f ca="1">IF(H163&gt;=Strategies!$G$5,Strategies!$H$5,0)+IF(AND(H163&gt;=Strategies!$E$5,H163&lt;Strategies!$G$5),Strategies!$F$5,0)+IF(AND(H163&lt;Strategies!$E$5,H163&gt;=Strategies!$C$5),Strategies!$D$5,0)</f>
        <v>0.08</v>
      </c>
      <c r="O163" s="4">
        <f t="shared" ca="1" si="35"/>
        <v>209.80553103455634</v>
      </c>
      <c r="P163" s="4">
        <f t="shared" ca="1" si="39"/>
        <v>210.44</v>
      </c>
      <c r="Q163" s="4">
        <f ca="1">(B163/Strategies!$C$3)^(1/Strategies!$K$3)*(Strategies!$C$3*(1-Strategies!$D$3))</f>
        <v>104.76035733995568</v>
      </c>
      <c r="R163" s="4">
        <f ca="1">(C163/Strategies!$C$4)^(1/Strategies!$K$4)*(Strategies!$C$4*(1-Strategies!$D$4))</f>
        <v>58.342193694158077</v>
      </c>
      <c r="S163" s="4">
        <f ca="1">IF(D163&lt;=Strategies!$E$5,(D163/Strategies!$C$5)^(1/Strategies!$I$5)*(Strategies!$C$5*(1-Strategies!$D$5)),0)+IF(D163&gt;Strategies!$E$5,(D163/Strategies!$E$5)^(1/Strategies!$J$5)*(Strategies!$E$5*(1-Strategies!$F$5)),0)</f>
        <v>60.700180215293479</v>
      </c>
      <c r="T163" s="4">
        <f ca="1">(Q163^Strategies!$K$4+R163^Strategies!$K$4)^(1/Strategies!$K$4)</f>
        <v>155.11031144325884</v>
      </c>
      <c r="U163" s="4">
        <f ca="1">Q163^Strategies!$K$4/T163^(Strategies!$K$4-1)</f>
        <v>101.36544543191488</v>
      </c>
      <c r="V163" s="4">
        <f ca="1">R163^Strategies!$K$4/T163^(Strategies!$K$4-1)</f>
        <v>53.744866011343973</v>
      </c>
      <c r="W163" s="4">
        <f ca="1">(T163^Strategies!$K$5+S163^Strategies!$K$5)^(1/Strategies!$K$5)</f>
        <v>208.80138030809974</v>
      </c>
      <c r="X163" s="4">
        <f ca="1">U163*(T163/W163)^(Strategies!$K$5-1)</f>
        <v>99.591529408015006</v>
      </c>
      <c r="Y163" s="4">
        <f ca="1">V163*(T163/W163)^(Strategies!$K$5-1)</f>
        <v>52.804319865528321</v>
      </c>
      <c r="Z163" s="4">
        <f ca="1">S163^Strategies!$K$5/W163^(Strategies!$K$5-1)</f>
        <v>56.405531034556326</v>
      </c>
      <c r="AA163" s="5">
        <f t="shared" ca="1" si="36"/>
        <v>0.15600398806766946</v>
      </c>
      <c r="AB163" s="5">
        <f t="shared" ca="1" si="37"/>
        <v>0.10501152770290978</v>
      </c>
      <c r="AC163" s="5">
        <f t="shared" ca="1" si="38"/>
        <v>9.0233370410381819E-2</v>
      </c>
    </row>
    <row r="164" spans="1:29">
      <c r="A164" s="3">
        <f t="shared" si="40"/>
        <v>161</v>
      </c>
      <c r="B164" s="4">
        <f t="shared" ca="1" si="41"/>
        <v>119</v>
      </c>
      <c r="C164" s="4">
        <f t="shared" ca="1" si="42"/>
        <v>59</v>
      </c>
      <c r="D164" s="4">
        <f t="shared" ca="1" si="43"/>
        <v>62</v>
      </c>
      <c r="E164" s="4">
        <f t="shared" ca="1" si="44"/>
        <v>240</v>
      </c>
      <c r="F164" s="4">
        <f ca="1">EXP((LN(1-AA164)*(LN(Strategies!$E$3)-LN(Strategies!$C$3))+LN(1-Strategies!$F$3)*LN(Strategies!$C$3)-LN(1-Strategies!$D$3)*LN(Strategies!$E$3))/(LN(1-Strategies!$F$3)-LN(1-Strategies!$D$3)))</f>
        <v>218.98654325643469</v>
      </c>
      <c r="G164" s="4">
        <f ca="1">EXP((LN(1-AB164)*(LN(Strategies!$E$4)-LN(Strategies!$C$4))+LN(1-Strategies!$F$4)*LN(Strategies!$C$4)-LN(1-Strategies!$D$4)*LN(Strategies!$E$4))/(LN(1-Strategies!$F$4)-LN(1-Strategies!$D$4)))</f>
        <v>214.83203657177077</v>
      </c>
      <c r="H164" s="4">
        <f ca="1">IF(AC164&lt;=Strategies!$F$5,EXP((LN(1-AC164)*(LN(Strategies!$E$5)-LN(Strategies!$C$5))+LN(1-Strategies!$F$5)*LN(Strategies!$C$5)-LN(1-Strategies!$D$5)*LN(Strategies!$E$5))/(LN(1-Strategies!$F$5)-LN(1-Strategies!$D$5))),EXP((LN(1-AC164)*(LN(Strategies!$G$5)-LN(Strategies!$E$5))+LN(1-Strategies!$H$5)*LN(Strategies!$E$5)-LN(1-Strategies!$F$5)*LN(Strategies!$G$5))/(LN(1-Strategies!$H$5)-LN(1-Strategies!$F$5))))</f>
        <v>199.9190330624582</v>
      </c>
      <c r="I164" s="5">
        <f ca="1">IF(AA164&gt;Strategies!$F$3,Strategies!$F$3,AA164)</f>
        <v>0.15</v>
      </c>
      <c r="J164" s="5">
        <f ca="1">IF(AB164&gt;Strategies!$F$4,Strategies!$F$4,AB164)</f>
        <v>0.1</v>
      </c>
      <c r="K164" s="5">
        <f ca="1">IF(AC164&gt;Strategies!$H$5,Strategies!$H$5,AC164)</f>
        <v>9.0433346664534175E-2</v>
      </c>
      <c r="L164" s="5">
        <f ca="1">IF(F164&gt;=Strategies!$E$3,Strategies!$F$3,0)+IF(AND(F164&gt;=Strategies!$C$3,F164&lt;Strategies!$E$3),Strategies!$D$3,0)</f>
        <v>0.15</v>
      </c>
      <c r="M164" s="5">
        <f ca="1">IF(G164&gt;=Strategies!$E$4,Strategies!$F$4,0)+IF(AND(G164&gt;=Strategies!$C$4,G164&lt;Strategies!$E$4),Strategies!$D$4,0)</f>
        <v>0.1</v>
      </c>
      <c r="N164" s="5">
        <f ca="1">IF(H164&gt;=Strategies!$G$5,Strategies!$H$5,0)+IF(AND(H164&gt;=Strategies!$E$5,H164&lt;Strategies!$G$5),Strategies!$F$5,0)+IF(AND(H164&lt;Strategies!$E$5,H164&gt;=Strategies!$C$5),Strategies!$D$5,0)</f>
        <v>0.08</v>
      </c>
      <c r="O164" s="4">
        <f t="shared" ca="1" si="35"/>
        <v>210.64313250679888</v>
      </c>
      <c r="P164" s="4">
        <f t="shared" ca="1" si="39"/>
        <v>211.29</v>
      </c>
      <c r="Q164" s="4">
        <f ca="1">(B164/Strategies!$C$3)^(1/Strategies!$K$3)*(Strategies!$C$3*(1-Strategies!$D$3))</f>
        <v>105.57466333830611</v>
      </c>
      <c r="R164" s="4">
        <f ca="1">(C164/Strategies!$C$4)^(1/Strategies!$K$4)*(Strategies!$C$4*(1-Strategies!$D$4))</f>
        <v>58.342193694158077</v>
      </c>
      <c r="S164" s="4">
        <f ca="1">IF(D164&lt;=Strategies!$E$5,(D164/Strategies!$C$5)^(1/Strategies!$I$5)*(Strategies!$C$5*(1-Strategies!$D$5)),0)+IF(D164&gt;Strategies!$E$5,(D164/Strategies!$E$5)^(1/Strategies!$J$5)*(Strategies!$E$5*(1-Strategies!$F$5)),0)</f>
        <v>60.700180215293479</v>
      </c>
      <c r="T164" s="4">
        <f ca="1">(Q164^Strategies!$K$4+R164^Strategies!$K$4)^(1/Strategies!$K$4)</f>
        <v>155.89831734933318</v>
      </c>
      <c r="U164" s="4">
        <f ca="1">Q164^Strategies!$K$4/T164^(Strategies!$K$4-1)</f>
        <v>102.17630739768279</v>
      </c>
      <c r="V164" s="4">
        <f ca="1">R164^Strategies!$K$4/T164^(Strategies!$K$4-1)</f>
        <v>53.722009951650435</v>
      </c>
      <c r="W164" s="4">
        <f ca="1">(T164^Strategies!$K$5+S164^Strategies!$K$5)^(1/Strategies!$K$5)</f>
        <v>209.57562741071112</v>
      </c>
      <c r="X164" s="4">
        <f ca="1">U164*(T164/W164)^(Strategies!$K$5-1)</f>
        <v>100.39634778208884</v>
      </c>
      <c r="Y164" s="4">
        <f ca="1">V164*(T164/W164)^(Strategies!$K$5-1)</f>
        <v>52.786147121823383</v>
      </c>
      <c r="Z164" s="4">
        <f ca="1">S164^Strategies!$K$5/W164^(Strategies!$K$5-1)</f>
        <v>56.393132506798878</v>
      </c>
      <c r="AA164" s="5">
        <f t="shared" ca="1" si="36"/>
        <v>0.15633321191521987</v>
      </c>
      <c r="AB164" s="5">
        <f t="shared" ca="1" si="37"/>
        <v>0.10531954030807822</v>
      </c>
      <c r="AC164" s="5">
        <f t="shared" ca="1" si="38"/>
        <v>9.0433346664534175E-2</v>
      </c>
    </row>
    <row r="165" spans="1:29">
      <c r="A165" s="3">
        <f t="shared" si="40"/>
        <v>162</v>
      </c>
      <c r="B165" s="4">
        <f t="shared" ca="1" si="41"/>
        <v>120</v>
      </c>
      <c r="C165" s="4">
        <f t="shared" ca="1" si="42"/>
        <v>59</v>
      </c>
      <c r="D165" s="4">
        <f t="shared" ca="1" si="43"/>
        <v>62</v>
      </c>
      <c r="E165" s="4">
        <f t="shared" ca="1" si="44"/>
        <v>241</v>
      </c>
      <c r="F165" s="4">
        <f ca="1">EXP((LN(1-AA165)*(LN(Strategies!$E$3)-LN(Strategies!$C$3))+LN(1-Strategies!$F$3)*LN(Strategies!$C$3)-LN(1-Strategies!$D$3)*LN(Strategies!$E$3))/(LN(1-Strategies!$F$3)-LN(1-Strategies!$D$3)))</f>
        <v>220.01984654617723</v>
      </c>
      <c r="G165" s="4">
        <f ca="1">EXP((LN(1-AB165)*(LN(Strategies!$E$4)-LN(Strategies!$C$4))+LN(1-Strategies!$F$4)*LN(Strategies!$C$4)-LN(1-Strategies!$D$4)*LN(Strategies!$E$4))/(LN(1-Strategies!$F$4)-LN(1-Strategies!$D$4)))</f>
        <v>215.78466446834085</v>
      </c>
      <c r="H165" s="4">
        <f ca="1">IF(AC165&lt;=Strategies!$F$5,EXP((LN(1-AC165)*(LN(Strategies!$E$5)-LN(Strategies!$C$5))+LN(1-Strategies!$F$5)*LN(Strategies!$C$5)-LN(1-Strategies!$D$5)*LN(Strategies!$E$5))/(LN(1-Strategies!$F$5)-LN(1-Strategies!$D$5))),EXP((LN(1-AC165)*(LN(Strategies!$G$5)-LN(Strategies!$E$5))+LN(1-Strategies!$H$5)*LN(Strategies!$E$5)-LN(1-Strategies!$F$5)*LN(Strategies!$G$5))/(LN(1-Strategies!$H$5)-LN(1-Strategies!$F$5))))</f>
        <v>200.15507543111011</v>
      </c>
      <c r="I165" s="5">
        <f ca="1">IF(AA165&gt;Strategies!$F$3,Strategies!$F$3,AA165)</f>
        <v>0.15</v>
      </c>
      <c r="J165" s="5">
        <f ca="1">IF(AB165&gt;Strategies!$F$4,Strategies!$F$4,AB165)</f>
        <v>0.1</v>
      </c>
      <c r="K165" s="5">
        <f ca="1">IF(AC165&gt;Strategies!$H$5,Strategies!$H$5,AC165)</f>
        <v>9.0632464427127135E-2</v>
      </c>
      <c r="L165" s="5">
        <f ca="1">IF(F165&gt;=Strategies!$E$3,Strategies!$F$3,0)+IF(AND(F165&gt;=Strategies!$C$3,F165&lt;Strategies!$E$3),Strategies!$D$3,0)</f>
        <v>0.15</v>
      </c>
      <c r="M165" s="5">
        <f ca="1">IF(G165&gt;=Strategies!$E$4,Strategies!$F$4,0)+IF(AND(G165&gt;=Strategies!$C$4,G165&lt;Strategies!$E$4),Strategies!$D$4,0)</f>
        <v>0.1</v>
      </c>
      <c r="N165" s="5">
        <f ca="1">IF(H165&gt;=Strategies!$G$5,Strategies!$H$5,0)+IF(AND(H165&gt;=Strategies!$E$5,H165&lt;Strategies!$G$5),Strategies!$F$5,0)+IF(AND(H165&lt;Strategies!$E$5,H165&gt;=Strategies!$C$5),Strategies!$D$5,0)</f>
        <v>0.08</v>
      </c>
      <c r="O165" s="4">
        <f t="shared" ca="1" si="35"/>
        <v>211.48078720551811</v>
      </c>
      <c r="P165" s="4">
        <f t="shared" ca="1" si="39"/>
        <v>212.14</v>
      </c>
      <c r="Q165" s="4">
        <f ca="1">(B165/Strategies!$C$3)^(1/Strategies!$K$3)*(Strategies!$C$3*(1-Strategies!$D$3))</f>
        <v>106.38840524427427</v>
      </c>
      <c r="R165" s="4">
        <f ca="1">(C165/Strategies!$C$4)^(1/Strategies!$K$4)*(Strategies!$C$4*(1-Strategies!$D$4))</f>
        <v>58.342193694158077</v>
      </c>
      <c r="S165" s="4">
        <f ca="1">IF(D165&lt;=Strategies!$E$5,(D165/Strategies!$C$5)^(1/Strategies!$I$5)*(Strategies!$C$5*(1-Strategies!$D$5)),0)+IF(D165&gt;Strategies!$E$5,(D165/Strategies!$E$5)^(1/Strategies!$J$5)*(Strategies!$E$5*(1-Strategies!$F$5)),0)</f>
        <v>60.700180215293479</v>
      </c>
      <c r="T165" s="4">
        <f ca="1">(Q165^Strategies!$K$4+R165^Strategies!$K$4)^(1/Strategies!$K$4)</f>
        <v>156.68595303041323</v>
      </c>
      <c r="U165" s="4">
        <f ca="1">Q165^Strategies!$K$4/T165^(Strategies!$K$4-1)</f>
        <v>102.98666360346689</v>
      </c>
      <c r="V165" s="4">
        <f ca="1">R165^Strategies!$K$4/T165^(Strategies!$K$4-1)</f>
        <v>53.699289426946244</v>
      </c>
      <c r="W165" s="4">
        <f ca="1">(T165^Strategies!$K$5+S165^Strategies!$K$5)^(1/Strategies!$K$5)</f>
        <v>210.34957325879091</v>
      </c>
      <c r="X165" s="4">
        <f ca="1">U165*(T165/W165)^(Strategies!$K$5-1)</f>
        <v>101.20072200489302</v>
      </c>
      <c r="Y165" s="4">
        <f ca="1">V165*(T165/W165)^(Strategies!$K$5-1)</f>
        <v>52.768064048379728</v>
      </c>
      <c r="Z165" s="4">
        <f ca="1">S165^Strategies!$K$5/W165^(Strategies!$K$5-1)</f>
        <v>56.380787205518118</v>
      </c>
      <c r="AA165" s="5">
        <f t="shared" ca="1" si="36"/>
        <v>0.1566606499592248</v>
      </c>
      <c r="AB165" s="5">
        <f t="shared" ca="1" si="37"/>
        <v>0.10562603307830976</v>
      </c>
      <c r="AC165" s="5">
        <f t="shared" ca="1" si="38"/>
        <v>9.0632464427127135E-2</v>
      </c>
    </row>
    <row r="166" spans="1:29">
      <c r="A166" s="3">
        <f t="shared" si="40"/>
        <v>163</v>
      </c>
      <c r="B166" s="4">
        <f t="shared" ca="1" si="41"/>
        <v>120</v>
      </c>
      <c r="C166" s="4">
        <f t="shared" ca="1" si="42"/>
        <v>59</v>
      </c>
      <c r="D166" s="4">
        <f t="shared" ca="1" si="43"/>
        <v>63</v>
      </c>
      <c r="E166" s="4">
        <f t="shared" ca="1" si="44"/>
        <v>242</v>
      </c>
      <c r="F166" s="4">
        <f ca="1">EXP((LN(1-AA166)*(LN(Strategies!$E$3)-LN(Strategies!$C$3))+LN(1-Strategies!$F$3)*LN(Strategies!$C$3)-LN(1-Strategies!$D$3)*LN(Strategies!$E$3))/(LN(1-Strategies!$F$3)-LN(1-Strategies!$D$3)))</f>
        <v>220.66609672113177</v>
      </c>
      <c r="G166" s="4">
        <f ca="1">EXP((LN(1-AB166)*(LN(Strategies!$E$4)-LN(Strategies!$C$4))+LN(1-Strategies!$F$4)*LN(Strategies!$C$4)-LN(1-Strategies!$D$4)*LN(Strategies!$E$4))/(LN(1-Strategies!$F$4)-LN(1-Strategies!$D$4)))</f>
        <v>216.45964597685889</v>
      </c>
      <c r="H166" s="4">
        <f ca="1">IF(AC166&lt;=Strategies!$F$5,EXP((LN(1-AC166)*(LN(Strategies!$E$5)-LN(Strategies!$C$5))+LN(1-Strategies!$F$5)*LN(Strategies!$C$5)-LN(1-Strategies!$D$5)*LN(Strategies!$E$5))/(LN(1-Strategies!$F$5)-LN(1-Strategies!$D$5))),EXP((LN(1-AC166)*(LN(Strategies!$G$5)-LN(Strategies!$E$5))+LN(1-Strategies!$H$5)*LN(Strategies!$E$5)-LN(1-Strategies!$F$5)*LN(Strategies!$G$5))/(LN(1-Strategies!$H$5)-LN(1-Strategies!$F$5))))</f>
        <v>200.41614889415476</v>
      </c>
      <c r="I166" s="5">
        <f ca="1">IF(AA166&gt;Strategies!$F$3,Strategies!$F$3,AA166)</f>
        <v>0.15</v>
      </c>
      <c r="J166" s="5">
        <f ca="1">IF(AB166&gt;Strategies!$F$4,Strategies!$F$4,AB166)</f>
        <v>0.1</v>
      </c>
      <c r="K166" s="5">
        <f ca="1">IF(AC166&gt;Strategies!$H$5,Strategies!$H$5,AC166)</f>
        <v>9.0852373637344774E-2</v>
      </c>
      <c r="L166" s="5">
        <f ca="1">IF(F166&gt;=Strategies!$E$3,Strategies!$F$3,0)+IF(AND(F166&gt;=Strategies!$C$3,F166&lt;Strategies!$E$3),Strategies!$D$3,0)</f>
        <v>0.15</v>
      </c>
      <c r="M166" s="5">
        <f ca="1">IF(G166&gt;=Strategies!$E$4,Strategies!$F$4,0)+IF(AND(G166&gt;=Strategies!$C$4,G166&lt;Strategies!$E$4),Strategies!$D$4,0)</f>
        <v>0.1</v>
      </c>
      <c r="N166" s="5">
        <f ca="1">IF(H166&gt;=Strategies!$G$5,Strategies!$H$5,0)+IF(AND(H166&gt;=Strategies!$E$5,H166&lt;Strategies!$G$5),Strategies!$F$5,0)+IF(AND(H166&lt;Strategies!$E$5,H166&gt;=Strategies!$C$5),Strategies!$D$5,0)</f>
        <v>0.08</v>
      </c>
      <c r="O166" s="4">
        <f t="shared" ca="1" si="35"/>
        <v>212.37630046084729</v>
      </c>
      <c r="P166" s="4">
        <f t="shared" ca="1" si="39"/>
        <v>213.06</v>
      </c>
      <c r="Q166" s="4">
        <f ca="1">(B166/Strategies!$C$3)^(1/Strategies!$K$3)*(Strategies!$C$3*(1-Strategies!$D$3))</f>
        <v>106.38840524427427</v>
      </c>
      <c r="R166" s="4">
        <f ca="1">(C166/Strategies!$C$4)^(1/Strategies!$K$4)*(Strategies!$C$4*(1-Strategies!$D$4))</f>
        <v>58.342193694158077</v>
      </c>
      <c r="S166" s="4">
        <f ca="1">IF(D166&lt;=Strategies!$E$5,(D166/Strategies!$C$5)^(1/Strategies!$I$5)*(Strategies!$C$5*(1-Strategies!$D$5)),0)+IF(D166&gt;Strategies!$E$5,(D166/Strategies!$E$5)^(1/Strategies!$J$5)*(Strategies!$E$5*(1-Strategies!$F$5)),0)</f>
        <v>61.623909786841395</v>
      </c>
      <c r="T166" s="4">
        <f ca="1">(Q166^Strategies!$K$4+R166^Strategies!$K$4)^(1/Strategies!$K$4)</f>
        <v>156.68595303041323</v>
      </c>
      <c r="U166" s="4">
        <f ca="1">Q166^Strategies!$K$4/T166^(Strategies!$K$4-1)</f>
        <v>102.98666360346689</v>
      </c>
      <c r="V166" s="4">
        <f ca="1">R166^Strategies!$K$4/T166^(Strategies!$K$4-1)</f>
        <v>53.699289426946244</v>
      </c>
      <c r="W166" s="4">
        <f ca="1">(T166^Strategies!$K$5+S166^Strategies!$K$5)^(1/Strategies!$K$5)</f>
        <v>211.20785277438938</v>
      </c>
      <c r="X166" s="4">
        <f ca="1">U166*(T166/W166)^(Strategies!$K$5-1)</f>
        <v>101.17624898383285</v>
      </c>
      <c r="Y166" s="4">
        <f ca="1">V166*(T166/W166)^(Strategies!$K$5-1)</f>
        <v>52.755303329709172</v>
      </c>
      <c r="Z166" s="4">
        <f ca="1">S166^Strategies!$K$5/W166^(Strategies!$K$5-1)</f>
        <v>57.276300460847281</v>
      </c>
      <c r="AA166" s="5">
        <f t="shared" ca="1" si="36"/>
        <v>0.15686459180139289</v>
      </c>
      <c r="AB166" s="5">
        <f t="shared" ca="1" si="37"/>
        <v>0.10584231644560727</v>
      </c>
      <c r="AC166" s="5">
        <f t="shared" ca="1" si="38"/>
        <v>9.0852373637344774E-2</v>
      </c>
    </row>
    <row r="167" spans="1:29">
      <c r="A167" s="3">
        <f t="shared" si="40"/>
        <v>164</v>
      </c>
      <c r="B167" s="4">
        <f t="shared" ca="1" si="41"/>
        <v>121</v>
      </c>
      <c r="C167" s="4">
        <f t="shared" ca="1" si="42"/>
        <v>59</v>
      </c>
      <c r="D167" s="4">
        <f t="shared" ca="1" si="43"/>
        <v>63</v>
      </c>
      <c r="E167" s="4">
        <f t="shared" ca="1" si="44"/>
        <v>243</v>
      </c>
      <c r="F167" s="4">
        <f ca="1">EXP((LN(1-AA167)*(LN(Strategies!$E$3)-LN(Strategies!$C$3))+LN(1-Strategies!$F$3)*LN(Strategies!$C$3)-LN(1-Strategies!$D$3)*LN(Strategies!$E$3))/(LN(1-Strategies!$F$3)-LN(1-Strategies!$D$3)))</f>
        <v>221.69957994568523</v>
      </c>
      <c r="G167" s="4">
        <f ca="1">EXP((LN(1-AB167)*(LN(Strategies!$E$4)-LN(Strategies!$C$4))+LN(1-Strategies!$F$4)*LN(Strategies!$C$4)-LN(1-Strategies!$D$4)*LN(Strategies!$E$4))/(LN(1-Strategies!$F$4)-LN(1-Strategies!$D$4)))</f>
        <v>217.41246464463947</v>
      </c>
      <c r="H167" s="4">
        <f ca="1">IF(AC167&lt;=Strategies!$F$5,EXP((LN(1-AC167)*(LN(Strategies!$E$5)-LN(Strategies!$C$5))+LN(1-Strategies!$F$5)*LN(Strategies!$C$5)-LN(1-Strategies!$D$5)*LN(Strategies!$E$5))/(LN(1-Strategies!$F$5)-LN(1-Strategies!$D$5))),EXP((LN(1-AC167)*(LN(Strategies!$G$5)-LN(Strategies!$E$5))+LN(1-Strategies!$H$5)*LN(Strategies!$E$5)-LN(1-Strategies!$F$5)*LN(Strategies!$G$5))/(LN(1-Strategies!$H$5)-LN(1-Strategies!$F$5))))</f>
        <v>200.65080442224686</v>
      </c>
      <c r="I167" s="5">
        <f ca="1">IF(AA167&gt;Strategies!$F$3,Strategies!$F$3,AA167)</f>
        <v>0.15</v>
      </c>
      <c r="J167" s="5">
        <f ca="1">IF(AB167&gt;Strategies!$F$4,Strategies!$F$4,AB167)</f>
        <v>0.1</v>
      </c>
      <c r="K167" s="5">
        <f ca="1">IF(AC167&gt;Strategies!$H$5,Strategies!$H$5,AC167)</f>
        <v>9.104974069720928E-2</v>
      </c>
      <c r="L167" s="5">
        <f ca="1">IF(F167&gt;=Strategies!$E$3,Strategies!$F$3,0)+IF(AND(F167&gt;=Strategies!$C$3,F167&lt;Strategies!$E$3),Strategies!$D$3,0)</f>
        <v>0.15</v>
      </c>
      <c r="M167" s="5">
        <f ca="1">IF(G167&gt;=Strategies!$E$4,Strategies!$F$4,0)+IF(AND(G167&gt;=Strategies!$C$4,G167&lt;Strategies!$E$4),Strategies!$D$4,0)</f>
        <v>0.1</v>
      </c>
      <c r="N167" s="5">
        <f ca="1">IF(H167&gt;=Strategies!$G$5,Strategies!$H$5,0)+IF(AND(H167&gt;=Strategies!$E$5,H167&lt;Strategies!$G$5),Strategies!$F$5,0)+IF(AND(H167&lt;Strategies!$E$5,H167&gt;=Strategies!$C$5),Strategies!$D$5,0)</f>
        <v>0.08</v>
      </c>
      <c r="O167" s="4">
        <f t="shared" ca="1" si="35"/>
        <v>213.2138663360758</v>
      </c>
      <c r="P167" s="4">
        <f t="shared" ca="1" si="39"/>
        <v>213.91</v>
      </c>
      <c r="Q167" s="4">
        <f ca="1">(B167/Strategies!$C$3)^(1/Strategies!$K$3)*(Strategies!$C$3*(1-Strategies!$D$3))</f>
        <v>107.20158814463589</v>
      </c>
      <c r="R167" s="4">
        <f ca="1">(C167/Strategies!$C$4)^(1/Strategies!$K$4)*(Strategies!$C$4*(1-Strategies!$D$4))</f>
        <v>58.342193694158077</v>
      </c>
      <c r="S167" s="4">
        <f ca="1">IF(D167&lt;=Strategies!$E$5,(D167/Strategies!$C$5)^(1/Strategies!$I$5)*(Strategies!$C$5*(1-Strategies!$D$5)),0)+IF(D167&gt;Strategies!$E$5,(D167/Strategies!$E$5)^(1/Strategies!$J$5)*(Strategies!$E$5*(1-Strategies!$F$5)),0)</f>
        <v>61.623909786841395</v>
      </c>
      <c r="T167" s="4">
        <f ca="1">(Q167^Strategies!$K$4+R167^Strategies!$K$4)^(1/Strategies!$K$4)</f>
        <v>157.47322079496527</v>
      </c>
      <c r="U167" s="4">
        <f ca="1">Q167^Strategies!$K$4/T167^(Strategies!$K$4-1)</f>
        <v>103.79651790228047</v>
      </c>
      <c r="V167" s="4">
        <f ca="1">R167^Strategies!$K$4/T167^(Strategies!$K$4-1)</f>
        <v>53.676702892684887</v>
      </c>
      <c r="W167" s="4">
        <f ca="1">(T167^Strategies!$K$5+S167^Strategies!$K$5)^(1/Strategies!$K$5)</f>
        <v>211.9813122718692</v>
      </c>
      <c r="X167" s="4">
        <f ca="1">U167*(T167/W167)^(Strategies!$K$5-1)</f>
        <v>101.98008312650917</v>
      </c>
      <c r="Y167" s="4">
        <f ca="1">V167*(T167/W167)^(Strategies!$K$5-1)</f>
        <v>52.737362809284321</v>
      </c>
      <c r="Z167" s="4">
        <f ca="1">S167^Strategies!$K$5/W167^(Strategies!$K$5-1)</f>
        <v>57.263866336075814</v>
      </c>
      <c r="AA167" s="5">
        <f t="shared" ca="1" si="36"/>
        <v>0.1571893956486845</v>
      </c>
      <c r="AB167" s="5">
        <f t="shared" ca="1" si="37"/>
        <v>0.10614639306297757</v>
      </c>
      <c r="AC167" s="5">
        <f t="shared" ca="1" si="38"/>
        <v>9.104974069720928E-2</v>
      </c>
    </row>
    <row r="168" spans="1:29">
      <c r="A168" s="3">
        <f t="shared" si="40"/>
        <v>165</v>
      </c>
      <c r="B168" s="4">
        <f t="shared" ca="1" si="41"/>
        <v>121</v>
      </c>
      <c r="C168" s="4">
        <f t="shared" ca="1" si="42"/>
        <v>59</v>
      </c>
      <c r="D168" s="4">
        <f t="shared" ca="1" si="43"/>
        <v>64</v>
      </c>
      <c r="E168" s="4">
        <f t="shared" ca="1" si="44"/>
        <v>244</v>
      </c>
      <c r="F168" s="4">
        <f ca="1">EXP((LN(1-AA168)*(LN(Strategies!$E$3)-LN(Strategies!$C$3))+LN(1-Strategies!$F$3)*LN(Strategies!$C$3)-LN(1-Strategies!$D$3)*LN(Strategies!$E$3))/(LN(1-Strategies!$F$3)-LN(1-Strategies!$D$3)))</f>
        <v>222.34545849310936</v>
      </c>
      <c r="G168" s="4">
        <f ca="1">EXP((LN(1-AB168)*(LN(Strategies!$E$4)-LN(Strategies!$C$4))+LN(1-Strategies!$F$4)*LN(Strategies!$C$4)-LN(1-Strategies!$D$4)*LN(Strategies!$E$4))/(LN(1-Strategies!$F$4)-LN(1-Strategies!$D$4)))</f>
        <v>218.08699667158808</v>
      </c>
      <c r="H168" s="4">
        <f ca="1">IF(AC168&lt;=Strategies!$F$5,EXP((LN(1-AC168)*(LN(Strategies!$E$5)-LN(Strategies!$C$5))+LN(1-Strategies!$F$5)*LN(Strategies!$C$5)-LN(1-Strategies!$D$5)*LN(Strategies!$E$5))/(LN(1-Strategies!$F$5)-LN(1-Strategies!$D$5))),EXP((LN(1-AC168)*(LN(Strategies!$G$5)-LN(Strategies!$E$5))+LN(1-Strategies!$H$5)*LN(Strategies!$E$5)-LN(1-Strategies!$F$5)*LN(Strategies!$G$5))/(LN(1-Strategies!$H$5)-LN(1-Strategies!$F$5))))</f>
        <v>200.91039389831965</v>
      </c>
      <c r="I168" s="5">
        <f ca="1">IF(AA168&gt;Strategies!$F$3,Strategies!$F$3,AA168)</f>
        <v>0.15</v>
      </c>
      <c r="J168" s="5">
        <f ca="1">IF(AB168&gt;Strategies!$F$4,Strategies!$F$4,AB168)</f>
        <v>0.1</v>
      </c>
      <c r="K168" s="5">
        <f ca="1">IF(AC168&gt;Strategies!$H$5,Strategies!$H$5,AC168)</f>
        <v>9.1267760968305356E-2</v>
      </c>
      <c r="L168" s="5">
        <f ca="1">IF(F168&gt;=Strategies!$E$3,Strategies!$F$3,0)+IF(AND(F168&gt;=Strategies!$C$3,F168&lt;Strategies!$E$3),Strategies!$D$3,0)</f>
        <v>0.15</v>
      </c>
      <c r="M168" s="5">
        <f ca="1">IF(G168&gt;=Strategies!$E$4,Strategies!$F$4,0)+IF(AND(G168&gt;=Strategies!$C$4,G168&lt;Strategies!$E$4),Strategies!$D$4,0)</f>
        <v>0.1</v>
      </c>
      <c r="N168" s="5">
        <f ca="1">IF(H168&gt;=Strategies!$G$5,Strategies!$H$5,0)+IF(AND(H168&gt;=Strategies!$E$5,H168&lt;Strategies!$G$5),Strategies!$F$5,0)+IF(AND(H168&lt;Strategies!$E$5,H168&gt;=Strategies!$C$5),Strategies!$D$5,0)</f>
        <v>0.08</v>
      </c>
      <c r="O168" s="4">
        <f t="shared" ca="1" si="35"/>
        <v>214.10886329802844</v>
      </c>
      <c r="P168" s="4">
        <f t="shared" ca="1" si="39"/>
        <v>214.82999999999998</v>
      </c>
      <c r="Q168" s="4">
        <f ca="1">(B168/Strategies!$C$3)^(1/Strategies!$K$3)*(Strategies!$C$3*(1-Strategies!$D$3))</f>
        <v>107.20158814463589</v>
      </c>
      <c r="R168" s="4">
        <f ca="1">(C168/Strategies!$C$4)^(1/Strategies!$K$4)*(Strategies!$C$4*(1-Strategies!$D$4))</f>
        <v>58.342193694158077</v>
      </c>
      <c r="S168" s="4">
        <f ca="1">IF(D168&lt;=Strategies!$E$5,(D168/Strategies!$C$5)^(1/Strategies!$I$5)*(Strategies!$C$5*(1-Strategies!$D$5)),0)+IF(D168&gt;Strategies!$E$5,(D168/Strategies!$E$5)^(1/Strategies!$J$5)*(Strategies!$E$5*(1-Strategies!$F$5)),0)</f>
        <v>62.546817635176531</v>
      </c>
      <c r="T168" s="4">
        <f ca="1">(Q168^Strategies!$K$4+R168^Strategies!$K$4)^(1/Strategies!$K$4)</f>
        <v>157.47322079496527</v>
      </c>
      <c r="U168" s="4">
        <f ca="1">Q168^Strategies!$K$4/T168^(Strategies!$K$4-1)</f>
        <v>103.79651790228047</v>
      </c>
      <c r="V168" s="4">
        <f ca="1">R168^Strategies!$K$4/T168^(Strategies!$K$4-1)</f>
        <v>53.676702892684887</v>
      </c>
      <c r="W168" s="4">
        <f ca="1">(T168^Strategies!$K$5+S168^Strategies!$K$5)^(1/Strategies!$K$5)</f>
        <v>212.83919879883283</v>
      </c>
      <c r="X168" s="4">
        <f ca="1">U168*(T168/W168)^(Strategies!$K$5-1)</f>
        <v>101.95562224414289</v>
      </c>
      <c r="Y168" s="4">
        <f ca="1">V168*(T168/W168)^(Strategies!$K$5-1)</f>
        <v>52.724713256661524</v>
      </c>
      <c r="Z168" s="4">
        <f ca="1">S168^Strategies!$K$5/W168^(Strategies!$K$5-1)</f>
        <v>58.158863298028457</v>
      </c>
      <c r="AA168" s="5">
        <f t="shared" ca="1" si="36"/>
        <v>0.15739155170129848</v>
      </c>
      <c r="AB168" s="5">
        <f t="shared" ca="1" si="37"/>
        <v>0.10636079225997419</v>
      </c>
      <c r="AC168" s="5">
        <f t="shared" ca="1" si="38"/>
        <v>9.1267760968305356E-2</v>
      </c>
    </row>
    <row r="169" spans="1:29">
      <c r="A169" s="3">
        <f>A168+1</f>
        <v>166</v>
      </c>
      <c r="B169" s="4">
        <f ca="1">B168+RANDBETWEEN(0,1)</f>
        <v>121</v>
      </c>
      <c r="C169" s="4">
        <f ca="1">IF(B169&gt;B168,C168,0)+IF(B169=B168,C168+RANDBETWEEN(0,1),0)</f>
        <v>59</v>
      </c>
      <c r="D169" s="4">
        <f ca="1">IF(AND(B169=B168,C169=C168),D168+1,D168)</f>
        <v>65</v>
      </c>
      <c r="E169" s="4">
        <f ca="1">B169+C169+D169</f>
        <v>245</v>
      </c>
      <c r="F169" s="4">
        <f ca="1">EXP((LN(1-AA169)*(LN(Strategies!$E$3)-LN(Strategies!$C$3))+LN(1-Strategies!$F$3)*LN(Strategies!$C$3)-LN(1-Strategies!$D$3)*LN(Strategies!$E$3))/(LN(1-Strategies!$F$3)-LN(1-Strategies!$D$3)))</f>
        <v>222.99045490739536</v>
      </c>
      <c r="G169" s="4">
        <f ca="1">EXP((LN(1-AB169)*(LN(Strategies!$E$4)-LN(Strategies!$C$4))+LN(1-Strategies!$F$4)*LN(Strategies!$C$4)-LN(1-Strategies!$D$4)*LN(Strategies!$E$4))/(LN(1-Strategies!$F$4)-LN(1-Strategies!$D$4)))</f>
        <v>218.76073426363354</v>
      </c>
      <c r="H169" s="4">
        <f ca="1">IF(AC169&lt;=Strategies!$F$5,EXP((LN(1-AC169)*(LN(Strategies!$E$5)-LN(Strategies!$C$5))+LN(1-Strategies!$F$5)*LN(Strategies!$C$5)-LN(1-Strategies!$D$5)*LN(Strategies!$E$5))/(LN(1-Strategies!$F$5)-LN(1-Strategies!$D$5))),EXP((LN(1-AC169)*(LN(Strategies!$G$5)-LN(Strategies!$E$5))+LN(1-Strategies!$H$5)*LN(Strategies!$E$5)-LN(1-Strategies!$F$5)*LN(Strategies!$G$5))/(LN(1-Strategies!$H$5)-LN(1-Strategies!$F$5))))</f>
        <v>201.16921109296877</v>
      </c>
      <c r="I169" s="5">
        <f ca="1">IF(AA169&gt;Strategies!$F$3,Strategies!$F$3,AA169)</f>
        <v>0.15</v>
      </c>
      <c r="J169" s="5">
        <f ca="1">IF(AB169&gt;Strategies!$F$4,Strategies!$F$4,AB169)</f>
        <v>0.1</v>
      </c>
      <c r="K169" s="5">
        <f ca="1">IF(AC169&gt;Strategies!$H$5,Strategies!$H$5,AC169)</f>
        <v>9.1484800405817857E-2</v>
      </c>
      <c r="L169" s="5">
        <f ca="1">IF(F169&gt;=Strategies!$E$3,Strategies!$F$3,0)+IF(AND(F169&gt;=Strategies!$C$3,F169&lt;Strategies!$E$3),Strategies!$D$3,0)</f>
        <v>0.15</v>
      </c>
      <c r="M169" s="5">
        <f ca="1">IF(G169&gt;=Strategies!$E$4,Strategies!$F$4,0)+IF(AND(G169&gt;=Strategies!$C$4,G169&lt;Strategies!$E$4),Strategies!$D$4,0)</f>
        <v>0.1</v>
      </c>
      <c r="N169" s="5">
        <f ca="1">IF(H169&gt;=Strategies!$G$5,Strategies!$H$5,0)+IF(AND(H169&gt;=Strategies!$E$5,H169&lt;Strategies!$G$5),Strategies!$F$5,0)+IF(AND(H169&lt;Strategies!$E$5,H169&gt;=Strategies!$C$5),Strategies!$D$5,0)</f>
        <v>0.08</v>
      </c>
      <c r="O169" s="4">
        <f t="shared" ca="1" si="35"/>
        <v>215.00348797362182</v>
      </c>
      <c r="P169" s="4">
        <f t="shared" ca="1" si="39"/>
        <v>215.75</v>
      </c>
      <c r="Q169" s="4">
        <f ca="1">(B169/Strategies!$C$3)^(1/Strategies!$K$3)*(Strategies!$C$3*(1-Strategies!$D$3))</f>
        <v>107.20158814463589</v>
      </c>
      <c r="R169" s="4">
        <f ca="1">(C169/Strategies!$C$4)^(1/Strategies!$K$4)*(Strategies!$C$4*(1-Strategies!$D$4))</f>
        <v>58.342193694158077</v>
      </c>
      <c r="S169" s="4">
        <f ca="1">IF(D169&lt;=Strategies!$E$5,(D169/Strategies!$C$5)^(1/Strategies!$I$5)*(Strategies!$C$5*(1-Strategies!$D$5)),0)+IF(D169&gt;Strategies!$E$5,(D169/Strategies!$E$5)^(1/Strategies!$J$5)*(Strategies!$E$5*(1-Strategies!$F$5)),0)</f>
        <v>63.468917314746967</v>
      </c>
      <c r="T169" s="4">
        <f ca="1">(Q169^Strategies!$K$4+R169^Strategies!$K$4)^(1/Strategies!$K$4)</f>
        <v>157.47322079496527</v>
      </c>
      <c r="U169" s="4">
        <f ca="1">Q169^Strategies!$K$4/T169^(Strategies!$K$4-1)</f>
        <v>103.79651790228047</v>
      </c>
      <c r="V169" s="4">
        <f ca="1">R169^Strategies!$K$4/T169^(Strategies!$K$4-1)</f>
        <v>53.676702892684887</v>
      </c>
      <c r="W169" s="4">
        <f ca="1">(T169^Strategies!$K$5+S169^Strategies!$K$5)^(1/Strategies!$K$5)</f>
        <v>213.6968799925406</v>
      </c>
      <c r="X169" s="4">
        <f ca="1">U169*(T169/W169)^(Strategies!$K$5-1)</f>
        <v>101.93127140684159</v>
      </c>
      <c r="Y169" s="4">
        <f ca="1">V169*(T169/W169)^(Strategies!$K$5-1)</f>
        <v>52.712120612077435</v>
      </c>
      <c r="Z169" s="4">
        <f ca="1">S169^Strategies!$K$5/W169^(Strategies!$K$5-1)</f>
        <v>59.053487973621841</v>
      </c>
      <c r="AA169" s="5">
        <f t="shared" ca="1" si="36"/>
        <v>0.15759279829056538</v>
      </c>
      <c r="AB169" s="5">
        <f t="shared" ca="1" si="37"/>
        <v>0.10657422691394181</v>
      </c>
      <c r="AC169" s="5">
        <f t="shared" ca="1" si="38"/>
        <v>9.1484800405817857E-2</v>
      </c>
    </row>
    <row r="170" spans="1:29">
      <c r="A170" s="3">
        <f t="shared" ref="A170:A184" si="45">A169+1</f>
        <v>167</v>
      </c>
      <c r="B170" s="4">
        <f t="shared" ref="B170:B184" ca="1" si="46">B169+RANDBETWEEN(0,1)</f>
        <v>122</v>
      </c>
      <c r="C170" s="4">
        <f t="shared" ref="C170:C184" ca="1" si="47">IF(B170&gt;B169,C169,0)+IF(B170=B169,C169+RANDBETWEEN(0,1),0)</f>
        <v>59</v>
      </c>
      <c r="D170" s="4">
        <f t="shared" ref="D170:D184" ca="1" si="48">IF(AND(B170=B169,C170=C169),D169+1,D169)</f>
        <v>65</v>
      </c>
      <c r="E170" s="4">
        <f t="shared" ref="E170:E184" ca="1" si="49">B170+C170+D170</f>
        <v>246</v>
      </c>
      <c r="F170" s="4">
        <f ca="1">EXP((LN(1-AA170)*(LN(Strategies!$E$3)-LN(Strategies!$C$3))+LN(1-Strategies!$F$3)*LN(Strategies!$C$3)-LN(1-Strategies!$D$3)*LN(Strategies!$E$3))/(LN(1-Strategies!$F$3)-LN(1-Strategies!$D$3)))</f>
        <v>224.0246339461942</v>
      </c>
      <c r="G170" s="4">
        <f ca="1">EXP((LN(1-AB170)*(LN(Strategies!$E$4)-LN(Strategies!$C$4))+LN(1-Strategies!$F$4)*LN(Strategies!$C$4)-LN(1-Strategies!$D$4)*LN(Strategies!$E$4))/(LN(1-Strategies!$F$4)-LN(1-Strategies!$D$4)))</f>
        <v>219.71409462362547</v>
      </c>
      <c r="H170" s="4">
        <f ca="1">IF(AC170&lt;=Strategies!$F$5,EXP((LN(1-AC170)*(LN(Strategies!$E$5)-LN(Strategies!$C$5))+LN(1-Strategies!$F$5)*LN(Strategies!$C$5)-LN(1-Strategies!$D$5)*LN(Strategies!$E$5))/(LN(1-Strategies!$F$5)-LN(1-Strategies!$D$5))),EXP((LN(1-AC170)*(LN(Strategies!$G$5)-LN(Strategies!$E$5))+LN(1-Strategies!$H$5)*LN(Strategies!$E$5)-LN(1-Strategies!$F$5)*LN(Strategies!$G$5))/(LN(1-Strategies!$H$5)-LN(1-Strategies!$F$5))))</f>
        <v>201.4018079097971</v>
      </c>
      <c r="I170" s="5">
        <f ca="1">IF(AA170&gt;Strategies!$F$3,Strategies!$F$3,AA170)</f>
        <v>0.15</v>
      </c>
      <c r="J170" s="5">
        <f ca="1">IF(AB170&gt;Strategies!$F$4,Strategies!$F$4,AB170)</f>
        <v>0.1</v>
      </c>
      <c r="K170" s="5">
        <f ca="1">IF(AC170&gt;Strategies!$H$5,Strategies!$H$5,AC170)</f>
        <v>9.1679569657607707E-2</v>
      </c>
      <c r="L170" s="5">
        <f ca="1">IF(F170&gt;=Strategies!$E$3,Strategies!$F$3,0)+IF(AND(F170&gt;=Strategies!$C$3,F170&lt;Strategies!$E$3),Strategies!$D$3,0)</f>
        <v>0.15</v>
      </c>
      <c r="M170" s="5">
        <f ca="1">IF(G170&gt;=Strategies!$E$4,Strategies!$F$4,0)+IF(AND(G170&gt;=Strategies!$C$4,G170&lt;Strategies!$E$4),Strategies!$D$4,0)</f>
        <v>0.1</v>
      </c>
      <c r="N170" s="5">
        <f ca="1">IF(H170&gt;=Strategies!$G$5,Strategies!$H$5,0)+IF(AND(H170&gt;=Strategies!$E$5,H170&lt;Strategies!$G$5),Strategies!$F$5,0)+IF(AND(H170&lt;Strategies!$E$5,H170&gt;=Strategies!$C$5),Strategies!$D$5,0)</f>
        <v>0.08</v>
      </c>
      <c r="O170" s="4">
        <f t="shared" ca="1" si="35"/>
        <v>215.84082797225551</v>
      </c>
      <c r="P170" s="4">
        <f t="shared" ca="1" si="39"/>
        <v>216.60000000000002</v>
      </c>
      <c r="Q170" s="4">
        <f ca="1">(B170/Strategies!$C$3)^(1/Strategies!$K$3)*(Strategies!$C$3*(1-Strategies!$D$3))</f>
        <v>108.01421703864803</v>
      </c>
      <c r="R170" s="4">
        <f ca="1">(C170/Strategies!$C$4)^(1/Strategies!$K$4)*(Strategies!$C$4*(1-Strategies!$D$4))</f>
        <v>58.342193694158077</v>
      </c>
      <c r="S170" s="4">
        <f ca="1">IF(D170&lt;=Strategies!$E$5,(D170/Strategies!$C$5)^(1/Strategies!$I$5)*(Strategies!$C$5*(1-Strategies!$D$5)),0)+IF(D170&gt;Strategies!$E$5,(D170/Strategies!$E$5)^(1/Strategies!$J$5)*(Strategies!$E$5*(1-Strategies!$F$5)),0)</f>
        <v>63.468917314746967</v>
      </c>
      <c r="T170" s="4">
        <f ca="1">(Q170^Strategies!$K$4+R170^Strategies!$K$4)^(1/Strategies!$K$4)</f>
        <v>158.26012292334917</v>
      </c>
      <c r="U170" s="4">
        <f ca="1">Q170^Strategies!$K$4/T170^(Strategies!$K$4-1)</f>
        <v>104.60587409304487</v>
      </c>
      <c r="V170" s="4">
        <f ca="1">R170^Strategies!$K$4/T170^(Strategies!$K$4-1)</f>
        <v>53.65424883030439</v>
      </c>
      <c r="W170" s="4">
        <f ca="1">(T170^Strategies!$K$5+S170^Strategies!$K$5)^(1/Strategies!$K$5)</f>
        <v>214.46967291331529</v>
      </c>
      <c r="X170" s="4">
        <f ca="1">U170*(T170/W170)^(Strategies!$K$5-1)</f>
        <v>102.73447210834395</v>
      </c>
      <c r="Y170" s="4">
        <f ca="1">V170*(T170/W170)^(Strategies!$K$5-1)</f>
        <v>52.694372832715977</v>
      </c>
      <c r="Z170" s="4">
        <f ca="1">S170^Strategies!$K$5/W170^(Strategies!$K$5-1)</f>
        <v>59.040827972255499</v>
      </c>
      <c r="AA170" s="5">
        <f t="shared" ca="1" si="36"/>
        <v>0.15791416304636108</v>
      </c>
      <c r="AB170" s="5">
        <f t="shared" ca="1" si="37"/>
        <v>0.10687503673362753</v>
      </c>
      <c r="AC170" s="5">
        <f t="shared" ca="1" si="38"/>
        <v>9.1679569657607707E-2</v>
      </c>
    </row>
    <row r="171" spans="1:29">
      <c r="A171" s="3">
        <f t="shared" si="45"/>
        <v>168</v>
      </c>
      <c r="B171" s="4">
        <f t="shared" ca="1" si="46"/>
        <v>122</v>
      </c>
      <c r="C171" s="4">
        <f t="shared" ca="1" si="47"/>
        <v>59</v>
      </c>
      <c r="D171" s="4">
        <f t="shared" ca="1" si="48"/>
        <v>66</v>
      </c>
      <c r="E171" s="4">
        <f t="shared" ca="1" si="49"/>
        <v>247</v>
      </c>
      <c r="F171" s="4">
        <f ca="1">EXP((LN(1-AA171)*(LN(Strategies!$E$3)-LN(Strategies!$C$3))+LN(1-Strategies!$F$3)*LN(Strategies!$C$3)-LN(1-Strategies!$D$3)*LN(Strategies!$E$3))/(LN(1-Strategies!$F$3)-LN(1-Strategies!$D$3)))</f>
        <v>224.66927219264466</v>
      </c>
      <c r="G171" s="4">
        <f ca="1">EXP((LN(1-AB171)*(LN(Strategies!$E$4)-LN(Strategies!$C$4))+LN(1-Strategies!$F$4)*LN(Strategies!$C$4)-LN(1-Strategies!$D$4)*LN(Strategies!$E$4))/(LN(1-Strategies!$F$4)-LN(1-Strategies!$D$4)))</f>
        <v>220.38739654398793</v>
      </c>
      <c r="H171" s="4">
        <f ca="1">IF(AC171&lt;=Strategies!$F$5,EXP((LN(1-AC171)*(LN(Strategies!$E$5)-LN(Strategies!$C$5))+LN(1-Strategies!$F$5)*LN(Strategies!$C$5)-LN(1-Strategies!$D$5)*LN(Strategies!$E$5))/(LN(1-Strategies!$F$5)-LN(1-Strategies!$D$5))),EXP((LN(1-AC171)*(LN(Strategies!$G$5)-LN(Strategies!$E$5))+LN(1-Strategies!$H$5)*LN(Strategies!$E$5)-LN(1-Strategies!$F$5)*LN(Strategies!$G$5))/(LN(1-Strategies!$H$5)-LN(1-Strategies!$F$5))))</f>
        <v>201.65917211861594</v>
      </c>
      <c r="I171" s="5">
        <f ca="1">IF(AA171&gt;Strategies!$F$3,Strategies!$F$3,AA171)</f>
        <v>0.15</v>
      </c>
      <c r="J171" s="5">
        <f ca="1">IF(AB171&gt;Strategies!$F$4,Strategies!$F$4,AB171)</f>
        <v>0.1</v>
      </c>
      <c r="K171" s="5">
        <f ca="1">IF(AC171&gt;Strategies!$H$5,Strategies!$H$5,AC171)</f>
        <v>9.1894767806192545E-2</v>
      </c>
      <c r="L171" s="5">
        <f ca="1">IF(F171&gt;=Strategies!$E$3,Strategies!$F$3,0)+IF(AND(F171&gt;=Strategies!$C$3,F171&lt;Strategies!$E$3),Strategies!$D$3,0)</f>
        <v>0.15</v>
      </c>
      <c r="M171" s="5">
        <f ca="1">IF(G171&gt;=Strategies!$E$4,Strategies!$F$4,0)+IF(AND(G171&gt;=Strategies!$C$4,G171&lt;Strategies!$E$4),Strategies!$D$4,0)</f>
        <v>0.1</v>
      </c>
      <c r="N171" s="5">
        <f ca="1">IF(H171&gt;=Strategies!$G$5,Strategies!$H$5,0)+IF(AND(H171&gt;=Strategies!$E$5,H171&lt;Strategies!$G$5),Strategies!$F$5,0)+IF(AND(H171&lt;Strategies!$E$5,H171&gt;=Strategies!$C$5),Strategies!$D$5,0)</f>
        <v>0.08</v>
      </c>
      <c r="O171" s="4">
        <f t="shared" ca="1" si="35"/>
        <v>216.73494532479131</v>
      </c>
      <c r="P171" s="4">
        <f t="shared" ca="1" si="39"/>
        <v>217.52</v>
      </c>
      <c r="Q171" s="4">
        <f ca="1">(B171/Strategies!$C$3)^(1/Strategies!$K$3)*(Strategies!$C$3*(1-Strategies!$D$3))</f>
        <v>108.01421703864803</v>
      </c>
      <c r="R171" s="4">
        <f ca="1">(C171/Strategies!$C$4)^(1/Strategies!$K$4)*(Strategies!$C$4*(1-Strategies!$D$4))</f>
        <v>58.342193694158077</v>
      </c>
      <c r="S171" s="4">
        <f ca="1">IF(D171&lt;=Strategies!$E$5,(D171/Strategies!$C$5)^(1/Strategies!$I$5)*(Strategies!$C$5*(1-Strategies!$D$5)),0)+IF(D171&gt;Strategies!$E$5,(D171/Strategies!$E$5)^(1/Strategies!$J$5)*(Strategies!$E$5*(1-Strategies!$F$5)),0)</f>
        <v>64.390221951383353</v>
      </c>
      <c r="T171" s="4">
        <f ca="1">(Q171^Strategies!$K$4+R171^Strategies!$K$4)^(1/Strategies!$K$4)</f>
        <v>158.26012292334917</v>
      </c>
      <c r="U171" s="4">
        <f ca="1">Q171^Strategies!$K$4/T171^(Strategies!$K$4-1)</f>
        <v>104.60587409304487</v>
      </c>
      <c r="V171" s="4">
        <f ca="1">R171^Strategies!$K$4/T171^(Strategies!$K$4-1)</f>
        <v>53.65424883030439</v>
      </c>
      <c r="W171" s="4">
        <f ca="1">(T171^Strategies!$K$5+S171^Strategies!$K$5)^(1/Strategies!$K$5)</f>
        <v>215.32696625688837</v>
      </c>
      <c r="X171" s="4">
        <f ca="1">U171*(T171/W171)^(Strategies!$K$5-1)</f>
        <v>102.71013238476731</v>
      </c>
      <c r="Y171" s="4">
        <f ca="1">V171*(T171/W171)^(Strategies!$K$5-1)</f>
        <v>52.681888547329855</v>
      </c>
      <c r="Z171" s="4">
        <f ca="1">S171^Strategies!$K$5/W171^(Strategies!$K$5-1)</f>
        <v>59.934945324791293</v>
      </c>
      <c r="AA171" s="5">
        <f t="shared" ca="1" si="36"/>
        <v>0.15811366897731716</v>
      </c>
      <c r="AB171" s="5">
        <f t="shared" ca="1" si="37"/>
        <v>0.10708663479101943</v>
      </c>
      <c r="AC171" s="5">
        <f t="shared" ca="1" si="38"/>
        <v>9.1894767806192545E-2</v>
      </c>
    </row>
    <row r="172" spans="1:29">
      <c r="A172" s="3">
        <f t="shared" si="45"/>
        <v>169</v>
      </c>
      <c r="B172" s="4">
        <f t="shared" ca="1" si="46"/>
        <v>123</v>
      </c>
      <c r="C172" s="4">
        <f t="shared" ca="1" si="47"/>
        <v>59</v>
      </c>
      <c r="D172" s="4">
        <f t="shared" ca="1" si="48"/>
        <v>66</v>
      </c>
      <c r="E172" s="4">
        <f t="shared" ca="1" si="49"/>
        <v>248</v>
      </c>
      <c r="F172" s="4">
        <f ca="1">EXP((LN(1-AA172)*(LN(Strategies!$E$3)-LN(Strategies!$C$3))+LN(1-Strategies!$F$3)*LN(Strategies!$C$3)-LN(1-Strategies!$D$3)*LN(Strategies!$E$3))/(LN(1-Strategies!$F$3)-LN(1-Strategies!$D$3)))</f>
        <v>225.70362830177586</v>
      </c>
      <c r="G172" s="4">
        <f ca="1">EXP((LN(1-AB172)*(LN(Strategies!$E$4)-LN(Strategies!$C$4))+LN(1-Strategies!$F$4)*LN(Strategies!$C$4)-LN(1-Strategies!$D$4)*LN(Strategies!$E$4))/(LN(1-Strategies!$F$4)-LN(1-Strategies!$D$4)))</f>
        <v>221.34094563709749</v>
      </c>
      <c r="H172" s="4">
        <f ca="1">IF(AC172&lt;=Strategies!$F$5,EXP((LN(1-AC172)*(LN(Strategies!$E$5)-LN(Strategies!$C$5))+LN(1-Strategies!$F$5)*LN(Strategies!$C$5)-LN(1-Strategies!$D$5)*LN(Strategies!$E$5))/(LN(1-Strategies!$F$5)-LN(1-Strategies!$D$5))),EXP((LN(1-AC172)*(LN(Strategies!$G$5)-LN(Strategies!$E$5))+LN(1-Strategies!$H$5)*LN(Strategies!$E$5)-LN(1-Strategies!$F$5)*LN(Strategies!$G$5))/(LN(1-Strategies!$H$5)-LN(1-Strategies!$F$5))))</f>
        <v>201.89042989325156</v>
      </c>
      <c r="I172" s="5">
        <f ca="1">IF(AA172&gt;Strategies!$F$3,Strategies!$F$3,AA172)</f>
        <v>0.15</v>
      </c>
      <c r="J172" s="5">
        <f ca="1">IF(AB172&gt;Strategies!$F$4,Strategies!$F$4,AB172)</f>
        <v>0.1</v>
      </c>
      <c r="K172" s="5">
        <f ca="1">IF(AC172&gt;Strategies!$H$5,Strategies!$H$5,AC172)</f>
        <v>9.2087859198729305E-2</v>
      </c>
      <c r="L172" s="5">
        <f ca="1">IF(F172&gt;=Strategies!$E$3,Strategies!$F$3,0)+IF(AND(F172&gt;=Strategies!$C$3,F172&lt;Strategies!$E$3),Strategies!$D$3,0)</f>
        <v>0.15</v>
      </c>
      <c r="M172" s="5">
        <f ca="1">IF(G172&gt;=Strategies!$E$4,Strategies!$F$4,0)+IF(AND(G172&gt;=Strategies!$C$4,G172&lt;Strategies!$E$4),Strategies!$D$4,0)</f>
        <v>0.1</v>
      </c>
      <c r="N172" s="5">
        <f ca="1">IF(H172&gt;=Strategies!$G$5,Strategies!$H$5,0)+IF(AND(H172&gt;=Strategies!$E$5,H172&lt;Strategies!$G$5),Strategies!$F$5,0)+IF(AND(H172&lt;Strategies!$E$5,H172&gt;=Strategies!$C$5),Strategies!$D$5,0)</f>
        <v>0.08</v>
      </c>
      <c r="O172" s="4">
        <f t="shared" ca="1" si="35"/>
        <v>217.57220129288388</v>
      </c>
      <c r="P172" s="4">
        <f t="shared" ca="1" si="39"/>
        <v>218.37</v>
      </c>
      <c r="Q172" s="4">
        <f ca="1">(B172/Strategies!$C$3)^(1/Strategies!$K$3)*(Strategies!$C$3*(1-Strategies!$D$3))</f>
        <v>108.8262968402595</v>
      </c>
      <c r="R172" s="4">
        <f ca="1">(C172/Strategies!$C$4)^(1/Strategies!$K$4)*(Strategies!$C$4*(1-Strategies!$D$4))</f>
        <v>58.342193694158077</v>
      </c>
      <c r="S172" s="4">
        <f ca="1">IF(D172&lt;=Strategies!$E$5,(D172/Strategies!$C$5)^(1/Strategies!$I$5)*(Strategies!$C$5*(1-Strategies!$D$5)),0)+IF(D172&gt;Strategies!$E$5,(D172/Strategies!$E$5)^(1/Strategies!$J$5)*(Strategies!$E$5*(1-Strategies!$F$5)),0)</f>
        <v>64.390221951383353</v>
      </c>
      <c r="T172" s="4">
        <f ca="1">(Q172^Strategies!$K$4+R172^Strategies!$K$4)^(1/Strategies!$K$4)</f>
        <v>159.0466616683334</v>
      </c>
      <c r="U172" s="4">
        <f ca="1">Q172^Strategies!$K$4/T172^(Strategies!$K$4-1)</f>
        <v>105.41473592168329</v>
      </c>
      <c r="V172" s="4">
        <f ca="1">R172^Strategies!$K$4/T172^(Strategies!$K$4-1)</f>
        <v>53.631925746650182</v>
      </c>
      <c r="W172" s="4">
        <f ca="1">(T172^Strategies!$K$5+S172^Strategies!$K$5)^(1/Strategies!$K$5)</f>
        <v>216.09928242549654</v>
      </c>
      <c r="X172" s="4">
        <f ca="1">U172*(T172/W172)^(Strategies!$K$5-1)</f>
        <v>103.51280304735614</v>
      </c>
      <c r="Y172" s="4">
        <f ca="1">V172*(T172/W172)^(Strategies!$K$5-1)</f>
        <v>52.664278085256718</v>
      </c>
      <c r="Z172" s="4">
        <f ca="1">S172^Strategies!$K$5/W172^(Strategies!$K$5-1)</f>
        <v>59.922201292883869</v>
      </c>
      <c r="AA172" s="5">
        <f t="shared" ca="1" si="36"/>
        <v>0.15843249554995009</v>
      </c>
      <c r="AB172" s="5">
        <f t="shared" ca="1" si="37"/>
        <v>0.10738511719903865</v>
      </c>
      <c r="AC172" s="5">
        <f t="shared" ca="1" si="38"/>
        <v>9.2087859198729305E-2</v>
      </c>
    </row>
    <row r="173" spans="1:29">
      <c r="A173" s="3">
        <f t="shared" si="45"/>
        <v>170</v>
      </c>
      <c r="B173" s="4">
        <f t="shared" ca="1" si="46"/>
        <v>123</v>
      </c>
      <c r="C173" s="4">
        <f t="shared" ca="1" si="47"/>
        <v>59</v>
      </c>
      <c r="D173" s="4">
        <f t="shared" ca="1" si="48"/>
        <v>67</v>
      </c>
      <c r="E173" s="4">
        <f t="shared" ca="1" si="49"/>
        <v>249</v>
      </c>
      <c r="F173" s="4">
        <f ca="1">EXP((LN(1-AA173)*(LN(Strategies!$E$3)-LN(Strategies!$C$3))+LN(1-Strategies!$F$3)*LN(Strategies!$C$3)-LN(1-Strategies!$D$3)*LN(Strategies!$E$3))/(LN(1-Strategies!$F$3)-LN(1-Strategies!$D$3)))</f>
        <v>226.34791398778947</v>
      </c>
      <c r="G173" s="4">
        <f ca="1">EXP((LN(1-AB173)*(LN(Strategies!$E$4)-LN(Strategies!$C$4))+LN(1-Strategies!$F$4)*LN(Strategies!$C$4)-LN(1-Strategies!$D$4)*LN(Strategies!$E$4))/(LN(1-Strategies!$F$4)-LN(1-Strategies!$D$4)))</f>
        <v>222.01381851547495</v>
      </c>
      <c r="H173" s="4">
        <f ca="1">IF(AC173&lt;=Strategies!$F$5,EXP((LN(1-AC173)*(LN(Strategies!$E$5)-LN(Strategies!$C$5))+LN(1-Strategies!$F$5)*LN(Strategies!$C$5)-LN(1-Strategies!$D$5)*LN(Strategies!$E$5))/(LN(1-Strategies!$F$5)-LN(1-Strategies!$D$5))),EXP((LN(1-AC173)*(LN(Strategies!$G$5)-LN(Strategies!$E$5))+LN(1-Strategies!$H$5)*LN(Strategies!$E$5)-LN(1-Strategies!$F$5)*LN(Strategies!$G$5))/(LN(1-Strategies!$H$5)-LN(1-Strategies!$F$5))))</f>
        <v>202.14636091642211</v>
      </c>
      <c r="I173" s="5">
        <f ca="1">IF(AA173&gt;Strategies!$F$3,Strategies!$F$3,AA173)</f>
        <v>0.15</v>
      </c>
      <c r="J173" s="5">
        <f ca="1">IF(AB173&gt;Strategies!$F$4,Strategies!$F$4,AB173)</f>
        <v>0.1</v>
      </c>
      <c r="K173" s="5">
        <f ca="1">IF(AC173&gt;Strategies!$H$5,Strategies!$H$5,AC173)</f>
        <v>9.2301246370376622E-2</v>
      </c>
      <c r="L173" s="5">
        <f ca="1">IF(F173&gt;=Strategies!$E$3,Strategies!$F$3,0)+IF(AND(F173&gt;=Strategies!$C$3,F173&lt;Strategies!$E$3),Strategies!$D$3,0)</f>
        <v>0.15</v>
      </c>
      <c r="M173" s="5">
        <f ca="1">IF(G173&gt;=Strategies!$E$4,Strategies!$F$4,0)+IF(AND(G173&gt;=Strategies!$C$4,G173&lt;Strategies!$E$4),Strategies!$D$4,0)</f>
        <v>0.1</v>
      </c>
      <c r="N173" s="5">
        <f ca="1">IF(H173&gt;=Strategies!$G$5,Strategies!$H$5,0)+IF(AND(H173&gt;=Strategies!$E$5,H173&lt;Strategies!$G$5),Strategies!$F$5,0)+IF(AND(H173&lt;Strategies!$E$5,H173&gt;=Strategies!$C$5),Strategies!$D$5,0)</f>
        <v>0.08</v>
      </c>
      <c r="O173" s="4">
        <f t="shared" ca="1" si="35"/>
        <v>218.46581649318478</v>
      </c>
      <c r="P173" s="4">
        <f t="shared" ca="1" si="39"/>
        <v>219.29000000000002</v>
      </c>
      <c r="Q173" s="4">
        <f ca="1">(B173/Strategies!$C$3)^(1/Strategies!$K$3)*(Strategies!$C$3*(1-Strategies!$D$3))</f>
        <v>108.8262968402595</v>
      </c>
      <c r="R173" s="4">
        <f ca="1">(C173/Strategies!$C$4)^(1/Strategies!$K$4)*(Strategies!$C$4*(1-Strategies!$D$4))</f>
        <v>58.342193694158077</v>
      </c>
      <c r="S173" s="4">
        <f ca="1">IF(D173&lt;=Strategies!$E$5,(D173/Strategies!$C$5)^(1/Strategies!$I$5)*(Strategies!$C$5*(1-Strategies!$D$5)),0)+IF(D173&gt;Strategies!$E$5,(D173/Strategies!$E$5)^(1/Strategies!$J$5)*(Strategies!$E$5*(1-Strategies!$F$5)),0)</f>
        <v>65.310744262140247</v>
      </c>
      <c r="T173" s="4">
        <f ca="1">(Q173^Strategies!$K$4+R173^Strategies!$K$4)^(1/Strategies!$K$4)</f>
        <v>159.0466616683334</v>
      </c>
      <c r="U173" s="4">
        <f ca="1">Q173^Strategies!$K$4/T173^(Strategies!$K$4-1)</f>
        <v>105.41473592168329</v>
      </c>
      <c r="V173" s="4">
        <f ca="1">R173^Strategies!$K$4/T173^(Strategies!$K$4-1)</f>
        <v>53.631925746650182</v>
      </c>
      <c r="W173" s="4">
        <f ca="1">(T173^Strategies!$K$5+S173^Strategies!$K$5)^(1/Strategies!$K$5)</f>
        <v>216.95619122644314</v>
      </c>
      <c r="X173" s="4">
        <f ca="1">U173*(T173/W173)^(Strategies!$K$5-1)</f>
        <v>103.48847436699278</v>
      </c>
      <c r="Y173" s="4">
        <f ca="1">V173*(T173/W173)^(Strategies!$K$5-1)</f>
        <v>52.651900366265593</v>
      </c>
      <c r="Z173" s="4">
        <f ca="1">S173^Strategies!$K$5/W173^(Strategies!$K$5-1)</f>
        <v>60.815816493184769</v>
      </c>
      <c r="AA173" s="5">
        <f t="shared" ca="1" si="36"/>
        <v>0.15863028969924575</v>
      </c>
      <c r="AB173" s="5">
        <f t="shared" ca="1" si="37"/>
        <v>0.10759490904634583</v>
      </c>
      <c r="AC173" s="5">
        <f t="shared" ca="1" si="38"/>
        <v>9.2301246370376622E-2</v>
      </c>
    </row>
    <row r="174" spans="1:29">
      <c r="A174" s="3">
        <f t="shared" si="45"/>
        <v>171</v>
      </c>
      <c r="B174" s="4">
        <f t="shared" ca="1" si="46"/>
        <v>123</v>
      </c>
      <c r="C174" s="4">
        <f t="shared" ca="1" si="47"/>
        <v>59</v>
      </c>
      <c r="D174" s="4">
        <f t="shared" ca="1" si="48"/>
        <v>68</v>
      </c>
      <c r="E174" s="4">
        <f t="shared" ca="1" si="49"/>
        <v>250</v>
      </c>
      <c r="F174" s="4">
        <f ca="1">EXP((LN(1-AA174)*(LN(Strategies!$E$3)-LN(Strategies!$C$3))+LN(1-Strategies!$F$3)*LN(Strategies!$C$3)-LN(1-Strategies!$D$3)*LN(Strategies!$E$3))/(LN(1-Strategies!$F$3)-LN(1-Strategies!$D$3)))</f>
        <v>226.99133738443462</v>
      </c>
      <c r="G174" s="4">
        <f ca="1">EXP((LN(1-AB174)*(LN(Strategies!$E$4)-LN(Strategies!$C$4))+LN(1-Strategies!$F$4)*LN(Strategies!$C$4)-LN(1-Strategies!$D$4)*LN(Strategies!$E$4))/(LN(1-Strategies!$F$4)-LN(1-Strategies!$D$4)))</f>
        <v>222.68591482634272</v>
      </c>
      <c r="H174" s="4">
        <f ca="1">IF(AC174&lt;=Strategies!$F$5,EXP((LN(1-AC174)*(LN(Strategies!$E$5)-LN(Strategies!$C$5))+LN(1-Strategies!$F$5)*LN(Strategies!$C$5)-LN(1-Strategies!$D$5)*LN(Strategies!$E$5))/(LN(1-Strategies!$F$5)-LN(1-Strategies!$D$5))),EXP((LN(1-AC174)*(LN(Strategies!$G$5)-LN(Strategies!$E$5))+LN(1-Strategies!$H$5)*LN(Strategies!$E$5)-LN(1-Strategies!$F$5)*LN(Strategies!$G$5))/(LN(1-Strategies!$H$5)-LN(1-Strategies!$F$5))))</f>
        <v>202.40154581778833</v>
      </c>
      <c r="I174" s="5">
        <f ca="1">IF(AA174&gt;Strategies!$F$3,Strategies!$F$3,AA174)</f>
        <v>0.15</v>
      </c>
      <c r="J174" s="5">
        <f ca="1">IF(AB174&gt;Strategies!$F$4,Strategies!$F$4,AB174)</f>
        <v>0.1</v>
      </c>
      <c r="K174" s="5">
        <f ca="1">IF(AC174&gt;Strategies!$H$5,Strategies!$H$5,AC174)</f>
        <v>9.2513692797482117E-2</v>
      </c>
      <c r="L174" s="5">
        <f ca="1">IF(F174&gt;=Strategies!$E$3,Strategies!$F$3,0)+IF(AND(F174&gt;=Strategies!$C$3,F174&lt;Strategies!$E$3),Strategies!$D$3,0)</f>
        <v>0.15</v>
      </c>
      <c r="M174" s="5">
        <f ca="1">IF(G174&gt;=Strategies!$E$4,Strategies!$F$4,0)+IF(AND(G174&gt;=Strategies!$C$4,G174&lt;Strategies!$E$4),Strategies!$D$4,0)</f>
        <v>0.1</v>
      </c>
      <c r="N174" s="5">
        <f ca="1">IF(H174&gt;=Strategies!$G$5,Strategies!$H$5,0)+IF(AND(H174&gt;=Strategies!$E$5,H174&lt;Strategies!$G$5),Strategies!$F$5,0)+IF(AND(H174&lt;Strategies!$E$5,H174&gt;=Strategies!$C$5),Strategies!$D$5,0)</f>
        <v>0.08</v>
      </c>
      <c r="O174" s="4">
        <f t="shared" ca="1" si="35"/>
        <v>219.35906888977121</v>
      </c>
      <c r="P174" s="4">
        <f t="shared" ca="1" si="39"/>
        <v>220.21</v>
      </c>
      <c r="Q174" s="4">
        <f ca="1">(B174/Strategies!$C$3)^(1/Strategies!$K$3)*(Strategies!$C$3*(1-Strategies!$D$3))</f>
        <v>108.8262968402595</v>
      </c>
      <c r="R174" s="4">
        <f ca="1">(C174/Strategies!$C$4)^(1/Strategies!$K$4)*(Strategies!$C$4*(1-Strategies!$D$4))</f>
        <v>58.342193694158077</v>
      </c>
      <c r="S174" s="4">
        <f ca="1">IF(D174&lt;=Strategies!$E$5,(D174/Strategies!$C$5)^(1/Strategies!$I$5)*(Strategies!$C$5*(1-Strategies!$D$5)),0)+IF(D174&gt;Strategies!$E$5,(D174/Strategies!$E$5)^(1/Strategies!$J$5)*(Strategies!$E$5*(1-Strategies!$F$5)),0)</f>
        <v>66.230496573936534</v>
      </c>
      <c r="T174" s="4">
        <f ca="1">(Q174^Strategies!$K$4+R174^Strategies!$K$4)^(1/Strategies!$K$4)</f>
        <v>159.0466616683334</v>
      </c>
      <c r="U174" s="4">
        <f ca="1">Q174^Strategies!$K$4/T174^(Strategies!$K$4-1)</f>
        <v>105.41473592168329</v>
      </c>
      <c r="V174" s="4">
        <f ca="1">R174^Strategies!$K$4/T174^(Strategies!$K$4-1)</f>
        <v>53.631925746650182</v>
      </c>
      <c r="W174" s="4">
        <f ca="1">(T174^Strategies!$K$5+S174^Strategies!$K$5)^(1/Strategies!$K$5)</f>
        <v>217.81289904851474</v>
      </c>
      <c r="X174" s="4">
        <f ca="1">U174*(T174/W174)^(Strategies!$K$5-1)</f>
        <v>103.46425294271748</v>
      </c>
      <c r="Y174" s="4">
        <f ca="1">V174*(T174/W174)^(Strategies!$K$5-1)</f>
        <v>52.63957721602619</v>
      </c>
      <c r="Z174" s="4">
        <f ca="1">S174^Strategies!$K$5/W174^(Strategies!$K$5-1)</f>
        <v>61.709068889771217</v>
      </c>
      <c r="AA174" s="5">
        <f t="shared" ca="1" si="36"/>
        <v>0.15882721184782533</v>
      </c>
      <c r="AB174" s="5">
        <f t="shared" ca="1" si="37"/>
        <v>0.10780377599955615</v>
      </c>
      <c r="AC174" s="5">
        <f t="shared" ca="1" si="38"/>
        <v>9.2513692797482117E-2</v>
      </c>
    </row>
    <row r="175" spans="1:29">
      <c r="A175" s="3">
        <f t="shared" si="45"/>
        <v>172</v>
      </c>
      <c r="B175" s="4">
        <f t="shared" ca="1" si="46"/>
        <v>123</v>
      </c>
      <c r="C175" s="4">
        <f t="shared" ca="1" si="47"/>
        <v>59</v>
      </c>
      <c r="D175" s="4">
        <f t="shared" ca="1" si="48"/>
        <v>69</v>
      </c>
      <c r="E175" s="4">
        <f t="shared" ca="1" si="49"/>
        <v>251</v>
      </c>
      <c r="F175" s="4">
        <f ca="1">EXP((LN(1-AA175)*(LN(Strategies!$E$3)-LN(Strategies!$C$3))+LN(1-Strategies!$F$3)*LN(Strategies!$C$3)-LN(1-Strategies!$D$3)*LN(Strategies!$E$3))/(LN(1-Strategies!$F$3)-LN(1-Strategies!$D$3)))</f>
        <v>227.63390323119958</v>
      </c>
      <c r="G175" s="4">
        <f ca="1">EXP((LN(1-AB175)*(LN(Strategies!$E$4)-LN(Strategies!$C$4))+LN(1-Strategies!$F$4)*LN(Strategies!$C$4)-LN(1-Strategies!$D$4)*LN(Strategies!$E$4))/(LN(1-Strategies!$F$4)-LN(1-Strategies!$D$4)))</f>
        <v>223.35723869582984</v>
      </c>
      <c r="H175" s="4">
        <f ca="1">IF(AC175&lt;=Strategies!$F$5,EXP((LN(1-AC175)*(LN(Strategies!$E$5)-LN(Strategies!$C$5))+LN(1-Strategies!$F$5)*LN(Strategies!$C$5)-LN(1-Strategies!$D$5)*LN(Strategies!$E$5))/(LN(1-Strategies!$F$5)-LN(1-Strategies!$D$5))),EXP((LN(1-AC175)*(LN(Strategies!$G$5)-LN(Strategies!$E$5))+LN(1-Strategies!$H$5)*LN(Strategies!$E$5)-LN(1-Strategies!$F$5)*LN(Strategies!$G$5))/(LN(1-Strategies!$H$5)-LN(1-Strategies!$F$5))))</f>
        <v>202.65598986760398</v>
      </c>
      <c r="I175" s="5">
        <f ca="1">IF(AA175&gt;Strategies!$F$3,Strategies!$F$3,AA175)</f>
        <v>0.15</v>
      </c>
      <c r="J175" s="5">
        <f ca="1">IF(AB175&gt;Strategies!$F$4,Strategies!$F$4,AB175)</f>
        <v>0.1</v>
      </c>
      <c r="K175" s="5">
        <f ca="1">IF(AC175&gt;Strategies!$H$5,Strategies!$H$5,AC175)</f>
        <v>9.2725206521091286E-2</v>
      </c>
      <c r="L175" s="5">
        <f ca="1">IF(F175&gt;=Strategies!$E$3,Strategies!$F$3,0)+IF(AND(F175&gt;=Strategies!$C$3,F175&lt;Strategies!$E$3),Strategies!$D$3,0)</f>
        <v>0.15</v>
      </c>
      <c r="M175" s="5">
        <f ca="1">IF(G175&gt;=Strategies!$E$4,Strategies!$F$4,0)+IF(AND(G175&gt;=Strategies!$C$4,G175&lt;Strategies!$E$4),Strategies!$D$4,0)</f>
        <v>0.1</v>
      </c>
      <c r="N175" s="5">
        <f ca="1">IF(H175&gt;=Strategies!$G$5,Strategies!$H$5,0)+IF(AND(H175&gt;=Strategies!$E$5,H175&lt;Strategies!$G$5),Strategies!$F$5,0)+IF(AND(H175&lt;Strategies!$E$5,H175&gt;=Strategies!$C$5),Strategies!$D$5,0)</f>
        <v>0.08</v>
      </c>
      <c r="O175" s="4">
        <f t="shared" ca="1" si="35"/>
        <v>220.2519607500447</v>
      </c>
      <c r="P175" s="4">
        <f t="shared" ca="1" si="39"/>
        <v>221.13</v>
      </c>
      <c r="Q175" s="4">
        <f ca="1">(B175/Strategies!$C$3)^(1/Strategies!$K$3)*(Strategies!$C$3*(1-Strategies!$D$3))</f>
        <v>108.8262968402595</v>
      </c>
      <c r="R175" s="4">
        <f ca="1">(C175/Strategies!$C$4)^(1/Strategies!$K$4)*(Strategies!$C$4*(1-Strategies!$D$4))</f>
        <v>58.342193694158077</v>
      </c>
      <c r="S175" s="4">
        <f ca="1">IF(D175&lt;=Strategies!$E$5,(D175/Strategies!$C$5)^(1/Strategies!$I$5)*(Strategies!$C$5*(1-Strategies!$D$5)),0)+IF(D175&gt;Strategies!$E$5,(D175/Strategies!$E$5)^(1/Strategies!$J$5)*(Strategies!$E$5*(1-Strategies!$F$5)),0)</f>
        <v>67.149490841084358</v>
      </c>
      <c r="T175" s="4">
        <f ca="1">(Q175^Strategies!$K$4+R175^Strategies!$K$4)^(1/Strategies!$K$4)</f>
        <v>159.0466616683334</v>
      </c>
      <c r="U175" s="4">
        <f ca="1">Q175^Strategies!$K$4/T175^(Strategies!$K$4-1)</f>
        <v>105.41473592168329</v>
      </c>
      <c r="V175" s="4">
        <f ca="1">R175^Strategies!$K$4/T175^(Strategies!$K$4-1)</f>
        <v>53.631925746650182</v>
      </c>
      <c r="W175" s="4">
        <f ca="1">(T175^Strategies!$K$5+S175^Strategies!$K$5)^(1/Strategies!$K$5)</f>
        <v>218.66940677591006</v>
      </c>
      <c r="X175" s="4">
        <f ca="1">U175*(T175/W175)^(Strategies!$K$5-1)</f>
        <v>103.44013785775512</v>
      </c>
      <c r="Y175" s="4">
        <f ca="1">V175*(T175/W175)^(Strategies!$K$5-1)</f>
        <v>52.62730816811019</v>
      </c>
      <c r="Z175" s="4">
        <f ca="1">S175^Strategies!$K$5/W175^(Strategies!$K$5-1)</f>
        <v>62.601960750044704</v>
      </c>
      <c r="AA175" s="5">
        <f t="shared" ca="1" si="36"/>
        <v>0.15902326944914535</v>
      </c>
      <c r="AB175" s="5">
        <f t="shared" ca="1" si="37"/>
        <v>0.10801172596423403</v>
      </c>
      <c r="AC175" s="5">
        <f t="shared" ca="1" si="38"/>
        <v>9.2725206521091286E-2</v>
      </c>
    </row>
    <row r="176" spans="1:29">
      <c r="A176" s="3">
        <f t="shared" si="45"/>
        <v>173</v>
      </c>
      <c r="B176" s="4">
        <f t="shared" ca="1" si="46"/>
        <v>124</v>
      </c>
      <c r="C176" s="4">
        <f t="shared" ca="1" si="47"/>
        <v>59</v>
      </c>
      <c r="D176" s="4">
        <f t="shared" ca="1" si="48"/>
        <v>69</v>
      </c>
      <c r="E176" s="4">
        <f t="shared" ca="1" si="49"/>
        <v>252</v>
      </c>
      <c r="F176" s="4">
        <f ca="1">EXP((LN(1-AA176)*(LN(Strategies!$E$3)-LN(Strategies!$C$3))+LN(1-Strategies!$F$3)*LN(Strategies!$C$3)-LN(1-Strategies!$D$3)*LN(Strategies!$E$3))/(LN(1-Strategies!$F$3)-LN(1-Strategies!$D$3)))</f>
        <v>228.6694688266181</v>
      </c>
      <c r="G176" s="4">
        <f ca="1">EXP((LN(1-AB176)*(LN(Strategies!$E$4)-LN(Strategies!$C$4))+LN(1-Strategies!$F$4)*LN(Strategies!$C$4)-LN(1-Strategies!$D$4)*LN(Strategies!$E$4))/(LN(1-Strategies!$F$4)-LN(1-Strategies!$D$4)))</f>
        <v>224.31168604263067</v>
      </c>
      <c r="H176" s="4">
        <f ca="1">IF(AC176&lt;=Strategies!$F$5,EXP((LN(1-AC176)*(LN(Strategies!$E$5)-LN(Strategies!$C$5))+LN(1-Strategies!$F$5)*LN(Strategies!$C$5)-LN(1-Strategies!$D$5)*LN(Strategies!$E$5))/(LN(1-Strategies!$F$5)-LN(1-Strategies!$D$5))),EXP((LN(1-AC176)*(LN(Strategies!$G$5)-LN(Strategies!$E$5))+LN(1-Strategies!$H$5)*LN(Strategies!$E$5)-LN(1-Strategies!$F$5)*LN(Strategies!$G$5))/(LN(1-Strategies!$H$5)-LN(1-Strategies!$F$5))))</f>
        <v>202.88459623903142</v>
      </c>
      <c r="I176" s="5">
        <f ca="1">IF(AA176&gt;Strategies!$F$3,Strategies!$F$3,AA176)</f>
        <v>0.15</v>
      </c>
      <c r="J176" s="5">
        <f ca="1">IF(AB176&gt;Strategies!$F$4,Strategies!$F$4,AB176)</f>
        <v>0.1</v>
      </c>
      <c r="K176" s="5">
        <f ca="1">IF(AC176&gt;Strategies!$H$5,Strategies!$H$5,AC176)</f>
        <v>9.2914973621100017E-2</v>
      </c>
      <c r="L176" s="5">
        <f ca="1">IF(F176&gt;=Strategies!$E$3,Strategies!$F$3,0)+IF(AND(F176&gt;=Strategies!$C$3,F176&lt;Strategies!$E$3),Strategies!$D$3,0)</f>
        <v>0.15</v>
      </c>
      <c r="M176" s="5">
        <f ca="1">IF(G176&gt;=Strategies!$E$4,Strategies!$F$4,0)+IF(AND(G176&gt;=Strategies!$C$4,G176&lt;Strategies!$E$4),Strategies!$D$4,0)</f>
        <v>0.1</v>
      </c>
      <c r="N176" s="5">
        <f ca="1">IF(H176&gt;=Strategies!$G$5,Strategies!$H$5,0)+IF(AND(H176&gt;=Strategies!$E$5,H176&lt;Strategies!$G$5),Strategies!$F$5,0)+IF(AND(H176&lt;Strategies!$E$5,H176&gt;=Strategies!$C$5),Strategies!$D$5,0)</f>
        <v>0.08</v>
      </c>
      <c r="O176" s="4">
        <f t="shared" ca="1" si="35"/>
        <v>221.08886682014409</v>
      </c>
      <c r="P176" s="4">
        <f t="shared" ca="1" si="39"/>
        <v>221.98000000000002</v>
      </c>
      <c r="Q176" s="4">
        <f ca="1">(B176/Strategies!$C$3)^(1/Strategies!$K$3)*(Strategies!$C$3*(1-Strategies!$D$3))</f>
        <v>109.63783238024831</v>
      </c>
      <c r="R176" s="4">
        <f ca="1">(C176/Strategies!$C$4)^(1/Strategies!$K$4)*(Strategies!$C$4*(1-Strategies!$D$4))</f>
        <v>58.342193694158077</v>
      </c>
      <c r="S176" s="4">
        <f ca="1">IF(D176&lt;=Strategies!$E$5,(D176/Strategies!$C$5)^(1/Strategies!$I$5)*(Strategies!$C$5*(1-Strategies!$D$5)),0)+IF(D176&gt;Strategies!$E$5,(D176/Strategies!$E$5)^(1/Strategies!$J$5)*(Strategies!$E$5*(1-Strategies!$F$5)),0)</f>
        <v>67.149490841084358</v>
      </c>
      <c r="T176" s="4">
        <f ca="1">(Q176^Strategies!$K$4+R176^Strategies!$K$4)^(1/Strategies!$K$4)</f>
        <v>159.83283925559954</v>
      </c>
      <c r="U176" s="4">
        <f ca="1">Q176^Strategies!$K$4/T176^(Strategies!$K$4-1)</f>
        <v>106.22310708218598</v>
      </c>
      <c r="V176" s="4">
        <f ca="1">R176^Strategies!$K$4/T176^(Strategies!$K$4-1)</f>
        <v>53.609732173413647</v>
      </c>
      <c r="W176" s="4">
        <f ca="1">(T176^Strategies!$K$5+S176^Strategies!$K$5)^(1/Strategies!$K$5)</f>
        <v>219.44089024262612</v>
      </c>
      <c r="X176" s="4">
        <f ca="1">U176*(T176/W176)^(Strategies!$K$5-1)</f>
        <v>104.24209040934082</v>
      </c>
      <c r="Y176" s="4">
        <f ca="1">V176*(T176/W176)^(Strategies!$K$5-1)</f>
        <v>52.60993301314123</v>
      </c>
      <c r="Z176" s="4">
        <f ca="1">S176^Strategies!$K$5/W176^(Strategies!$K$5-1)</f>
        <v>62.588866820144098</v>
      </c>
      <c r="AA176" s="5">
        <f t="shared" ca="1" si="36"/>
        <v>0.15933798056983206</v>
      </c>
      <c r="AB176" s="5">
        <f t="shared" ca="1" si="37"/>
        <v>0.10830622011625035</v>
      </c>
      <c r="AC176" s="5">
        <f t="shared" ca="1" si="38"/>
        <v>9.2914973621100017E-2</v>
      </c>
    </row>
    <row r="177" spans="1:29">
      <c r="A177" s="3">
        <f t="shared" si="45"/>
        <v>174</v>
      </c>
      <c r="B177" s="4">
        <f t="shared" ca="1" si="46"/>
        <v>124</v>
      </c>
      <c r="C177" s="4">
        <f t="shared" ca="1" si="47"/>
        <v>60</v>
      </c>
      <c r="D177" s="4">
        <f t="shared" ca="1" si="48"/>
        <v>69</v>
      </c>
      <c r="E177" s="4">
        <f t="shared" ca="1" si="49"/>
        <v>253</v>
      </c>
      <c r="F177" s="4">
        <f ca="1">EXP((LN(1-AA177)*(LN(Strategies!$E$3)-LN(Strategies!$C$3))+LN(1-Strategies!$F$3)*LN(Strategies!$C$3)-LN(1-Strategies!$D$3)*LN(Strategies!$E$3))/(LN(1-Strategies!$F$3)-LN(1-Strategies!$D$3)))</f>
        <v>229.64367866281748</v>
      </c>
      <c r="G177" s="4">
        <f ca="1">EXP((LN(1-AB177)*(LN(Strategies!$E$4)-LN(Strategies!$C$4))+LN(1-Strategies!$F$4)*LN(Strategies!$C$4)-LN(1-Strategies!$D$4)*LN(Strategies!$E$4))/(LN(1-Strategies!$F$4)-LN(1-Strategies!$D$4)))</f>
        <v>225.32945054462533</v>
      </c>
      <c r="H177" s="4">
        <f ca="1">IF(AC177&lt;=Strategies!$F$5,EXP((LN(1-AC177)*(LN(Strategies!$E$5)-LN(Strategies!$C$5))+LN(1-Strategies!$F$5)*LN(Strategies!$C$5)-LN(1-Strategies!$D$5)*LN(Strategies!$E$5))/(LN(1-Strategies!$F$5)-LN(1-Strategies!$D$5))),EXP((LN(1-AC177)*(LN(Strategies!$G$5)-LN(Strategies!$E$5))+LN(1-Strategies!$H$5)*LN(Strategies!$E$5)-LN(1-Strategies!$F$5)*LN(Strategies!$G$5))/(LN(1-Strategies!$H$5)-LN(1-Strategies!$F$5))))</f>
        <v>203.12771794583614</v>
      </c>
      <c r="I177" s="5">
        <f ca="1">IF(AA177&gt;Strategies!$F$3,Strategies!$F$3,AA177)</f>
        <v>0.15</v>
      </c>
      <c r="J177" s="5">
        <f ca="1">IF(AB177&gt;Strategies!$F$4,Strategies!$F$4,AB177)</f>
        <v>0.1</v>
      </c>
      <c r="K177" s="5">
        <f ca="1">IF(AC177&gt;Strategies!$H$5,Strategies!$H$5,AC177)</f>
        <v>9.3116512006960916E-2</v>
      </c>
      <c r="L177" s="5">
        <f ca="1">IF(F177&gt;=Strategies!$E$3,Strategies!$F$3,0)+IF(AND(F177&gt;=Strategies!$C$3,F177&lt;Strategies!$E$3),Strategies!$D$3,0)</f>
        <v>0.15</v>
      </c>
      <c r="M177" s="5">
        <f ca="1">IF(G177&gt;=Strategies!$E$4,Strategies!$F$4,0)+IF(AND(G177&gt;=Strategies!$C$4,G177&lt;Strategies!$E$4),Strategies!$D$4,0)</f>
        <v>0.1</v>
      </c>
      <c r="N177" s="5">
        <f ca="1">IF(H177&gt;=Strategies!$G$5,Strategies!$H$5,0)+IF(AND(H177&gt;=Strategies!$E$5,H177&lt;Strategies!$G$5),Strategies!$F$5,0)+IF(AND(H177&lt;Strategies!$E$5,H177&gt;=Strategies!$C$5),Strategies!$D$5,0)</f>
        <v>0.08</v>
      </c>
      <c r="O177" s="4">
        <f t="shared" ca="1" si="35"/>
        <v>221.97496067151968</v>
      </c>
      <c r="P177" s="4">
        <f t="shared" ca="1" si="39"/>
        <v>222.88</v>
      </c>
      <c r="Q177" s="4">
        <f ca="1">(B177/Strategies!$C$3)^(1/Strategies!$K$3)*(Strategies!$C$3*(1-Strategies!$D$3))</f>
        <v>109.63783238024831</v>
      </c>
      <c r="R177" s="4">
        <f ca="1">(C177/Strategies!$C$4)^(1/Strategies!$K$4)*(Strategies!$C$4*(1-Strategies!$D$4))</f>
        <v>59.253873065142749</v>
      </c>
      <c r="S177" s="4">
        <f ca="1">IF(D177&lt;=Strategies!$E$5,(D177/Strategies!$C$5)^(1/Strategies!$I$5)*(Strategies!$C$5*(1-Strategies!$D$5)),0)+IF(D177&gt;Strategies!$E$5,(D177/Strategies!$E$5)^(1/Strategies!$J$5)*(Strategies!$E$5*(1-Strategies!$F$5)),0)</f>
        <v>67.149490841084358</v>
      </c>
      <c r="T177" s="4">
        <f ca="1">(Q177^Strategies!$K$4+R177^Strategies!$K$4)^(1/Strategies!$K$4)</f>
        <v>160.67092988404838</v>
      </c>
      <c r="U177" s="4">
        <f ca="1">Q177^Strategies!$K$4/T177^(Strategies!$K$4-1)</f>
        <v>106.17648611411467</v>
      </c>
      <c r="V177" s="4">
        <f ca="1">R177^Strategies!$K$4/T177^(Strategies!$K$4-1)</f>
        <v>54.494443769933611</v>
      </c>
      <c r="W177" s="4">
        <f ca="1">(T177^Strategies!$K$5+S177^Strategies!$K$5)^(1/Strategies!$K$5)</f>
        <v>220.26338724891781</v>
      </c>
      <c r="X177" s="4">
        <f ca="1">U177*(T177/W177)^(Strategies!$K$5-1)</f>
        <v>104.2055525970658</v>
      </c>
      <c r="Y177" s="4">
        <f ca="1">V177*(T177/W177)^(Strategies!$K$5-1)</f>
        <v>53.482873980331966</v>
      </c>
      <c r="Z177" s="4">
        <f ca="1">S177^Strategies!$K$5/W177^(Strategies!$K$5-1)</f>
        <v>62.574960671519698</v>
      </c>
      <c r="AA177" s="5">
        <f t="shared" ca="1" si="36"/>
        <v>0.15963264034624347</v>
      </c>
      <c r="AB177" s="5">
        <f t="shared" ca="1" si="37"/>
        <v>0.10861876699446726</v>
      </c>
      <c r="AC177" s="5">
        <f t="shared" ca="1" si="38"/>
        <v>9.3116512006960916E-2</v>
      </c>
    </row>
    <row r="178" spans="1:29">
      <c r="A178" s="3">
        <f t="shared" si="45"/>
        <v>175</v>
      </c>
      <c r="B178" s="4">
        <f t="shared" ca="1" si="46"/>
        <v>125</v>
      </c>
      <c r="C178" s="4">
        <f t="shared" ca="1" si="47"/>
        <v>60</v>
      </c>
      <c r="D178" s="4">
        <f t="shared" ca="1" si="48"/>
        <v>69</v>
      </c>
      <c r="E178" s="4">
        <f t="shared" ca="1" si="49"/>
        <v>254</v>
      </c>
      <c r="F178" s="4">
        <f ca="1">EXP((LN(1-AA178)*(LN(Strategies!$E$3)-LN(Strategies!$C$3))+LN(1-Strategies!$F$3)*LN(Strategies!$C$3)-LN(1-Strategies!$D$3)*LN(Strategies!$E$3))/(LN(1-Strategies!$F$3)-LN(1-Strategies!$D$3)))</f>
        <v>230.6790368807284</v>
      </c>
      <c r="G178" s="4">
        <f ca="1">EXP((LN(1-AB178)*(LN(Strategies!$E$4)-LN(Strategies!$C$4))+LN(1-Strategies!$F$4)*LN(Strategies!$C$4)-LN(1-Strategies!$D$4)*LN(Strategies!$E$4))/(LN(1-Strategies!$F$4)-LN(1-Strategies!$D$4)))</f>
        <v>226.28359309884368</v>
      </c>
      <c r="H178" s="4">
        <f ca="1">IF(AC178&lt;=Strategies!$F$5,EXP((LN(1-AC178)*(LN(Strategies!$E$5)-LN(Strategies!$C$5))+LN(1-Strategies!$F$5)*LN(Strategies!$C$5)-LN(1-Strategies!$D$5)*LN(Strategies!$E$5))/(LN(1-Strategies!$F$5)-LN(1-Strategies!$D$5))),EXP((LN(1-AC178)*(LN(Strategies!$G$5)-LN(Strategies!$E$5))+LN(1-Strategies!$H$5)*LN(Strategies!$E$5)-LN(1-Strategies!$F$5)*LN(Strategies!$G$5))/(LN(1-Strategies!$H$5)-LN(1-Strategies!$F$5))))</f>
        <v>203.35503595490692</v>
      </c>
      <c r="I178" s="5">
        <f ca="1">IF(AA178&gt;Strategies!$F$3,Strategies!$F$3,AA178)</f>
        <v>0.15</v>
      </c>
      <c r="J178" s="5">
        <f ca="1">IF(AB178&gt;Strategies!$F$4,Strategies!$F$4,AB178)</f>
        <v>0.1</v>
      </c>
      <c r="K178" s="5">
        <f ca="1">IF(AC178&gt;Strategies!$H$5,Strategies!$H$5,AC178)</f>
        <v>9.3304691218178415E-2</v>
      </c>
      <c r="L178" s="5">
        <f ca="1">IF(F178&gt;=Strategies!$E$3,Strategies!$F$3,0)+IF(AND(F178&gt;=Strategies!$C$3,F178&lt;Strategies!$E$3),Strategies!$D$3,0)</f>
        <v>0.15</v>
      </c>
      <c r="M178" s="5">
        <f ca="1">IF(G178&gt;=Strategies!$E$4,Strategies!$F$4,0)+IF(AND(G178&gt;=Strategies!$C$4,G178&lt;Strategies!$E$4),Strategies!$D$4,0)</f>
        <v>0.1</v>
      </c>
      <c r="N178" s="5">
        <f ca="1">IF(H178&gt;=Strategies!$G$5,Strategies!$H$5,0)+IF(AND(H178&gt;=Strategies!$E$5,H178&lt;Strategies!$G$5),Strategies!$F$5,0)+IF(AND(H178&lt;Strategies!$E$5,H178&gt;=Strategies!$C$5),Strategies!$D$5,0)</f>
        <v>0.08</v>
      </c>
      <c r="O178" s="4">
        <f t="shared" ca="1" si="35"/>
        <v>222.81197630594568</v>
      </c>
      <c r="P178" s="4">
        <f t="shared" ca="1" si="39"/>
        <v>223.73000000000002</v>
      </c>
      <c r="Q178" s="4">
        <f ca="1">(B178/Strategies!$C$3)^(1/Strategies!$K$3)*(Strategies!$C$3*(1-Strategies!$D$3))</f>
        <v>110.44882840828848</v>
      </c>
      <c r="R178" s="4">
        <f ca="1">(C178/Strategies!$C$4)^(1/Strategies!$K$4)*(Strategies!$C$4*(1-Strategies!$D$4))</f>
        <v>59.253873065142749</v>
      </c>
      <c r="S178" s="4">
        <f ca="1">IF(D178&lt;=Strategies!$E$5,(D178/Strategies!$C$5)^(1/Strategies!$I$5)*(Strategies!$C$5*(1-Strategies!$D$5)),0)+IF(D178&gt;Strategies!$E$5,(D178/Strategies!$E$5)^(1/Strategies!$J$5)*(Strategies!$E$5*(1-Strategies!$F$5)),0)</f>
        <v>67.149490841084358</v>
      </c>
      <c r="T178" s="4">
        <f ca="1">(Q178^Strategies!$K$4+R178^Strategies!$K$4)^(1/Strategies!$K$4)</f>
        <v>161.45640453259563</v>
      </c>
      <c r="U178" s="4">
        <f ca="1">Q178^Strategies!$K$4/T178^(Strategies!$K$4-1)</f>
        <v>106.98426398257848</v>
      </c>
      <c r="V178" s="4">
        <f ca="1">R178^Strategies!$K$4/T178^(Strategies!$K$4-1)</f>
        <v>54.472140550017208</v>
      </c>
      <c r="W178" s="4">
        <f ca="1">(T178^Strategies!$K$5+S178^Strategies!$K$5)^(1/Strategies!$K$5)</f>
        <v>221.03431298991273</v>
      </c>
      <c r="X178" s="4">
        <f ca="1">U178*(T178/W178)^(Strategies!$K$5-1)</f>
        <v>105.00696055269098</v>
      </c>
      <c r="Y178" s="4">
        <f ca="1">V178*(T178/W178)^(Strategies!$K$5-1)</f>
        <v>53.465376131276123</v>
      </c>
      <c r="Z178" s="4">
        <f ca="1">S178^Strategies!$K$5/W178^(Strategies!$K$5-1)</f>
        <v>62.561976305945691</v>
      </c>
      <c r="AA178" s="5">
        <f t="shared" ca="1" si="36"/>
        <v>0.15994431557847211</v>
      </c>
      <c r="AB178" s="5">
        <f t="shared" ca="1" si="37"/>
        <v>0.10891039781206457</v>
      </c>
      <c r="AC178" s="5">
        <f t="shared" ca="1" si="38"/>
        <v>9.3304691218178415E-2</v>
      </c>
    </row>
    <row r="179" spans="1:29">
      <c r="A179" s="3">
        <f t="shared" si="45"/>
        <v>176</v>
      </c>
      <c r="B179" s="4">
        <f t="shared" ca="1" si="46"/>
        <v>126</v>
      </c>
      <c r="C179" s="4">
        <f t="shared" ca="1" si="47"/>
        <v>60</v>
      </c>
      <c r="D179" s="4">
        <f t="shared" ca="1" si="48"/>
        <v>69</v>
      </c>
      <c r="E179" s="4">
        <f t="shared" ca="1" si="49"/>
        <v>255</v>
      </c>
      <c r="F179" s="4">
        <f ca="1">EXP((LN(1-AA179)*(LN(Strategies!$E$3)-LN(Strategies!$C$3))+LN(1-Strategies!$F$3)*LN(Strategies!$C$3)-LN(1-Strategies!$D$3)*LN(Strategies!$E$3))/(LN(1-Strategies!$F$3)-LN(1-Strategies!$D$3)))</f>
        <v>231.71405583809067</v>
      </c>
      <c r="G179" s="4">
        <f ca="1">EXP((LN(1-AB179)*(LN(Strategies!$E$4)-LN(Strategies!$C$4))+LN(1-Strategies!$F$4)*LN(Strategies!$C$4)-LN(1-Strategies!$D$4)*LN(Strategies!$E$4))/(LN(1-Strategies!$F$4)-LN(1-Strategies!$D$4)))</f>
        <v>227.23756939461535</v>
      </c>
      <c r="H179" s="4">
        <f ca="1">IF(AC179&lt;=Strategies!$F$5,EXP((LN(1-AC179)*(LN(Strategies!$E$5)-LN(Strategies!$C$5))+LN(1-Strategies!$F$5)*LN(Strategies!$C$5)-LN(1-Strategies!$D$5)*LN(Strategies!$E$5))/(LN(1-Strategies!$F$5)-LN(1-Strategies!$D$5))),EXP((LN(1-AC179)*(LN(Strategies!$G$5)-LN(Strategies!$E$5))+LN(1-Strategies!$H$5)*LN(Strategies!$E$5)-LN(1-Strategies!$F$5)*LN(Strategies!$G$5))/(LN(1-Strategies!$H$5)-LN(1-Strategies!$F$5))))</f>
        <v>203.58173175579589</v>
      </c>
      <c r="I179" s="5">
        <f ca="1">IF(AA179&gt;Strategies!$F$3,Strategies!$F$3,AA179)</f>
        <v>0.15</v>
      </c>
      <c r="J179" s="5">
        <f ca="1">IF(AB179&gt;Strategies!$F$4,Strategies!$F$4,AB179)</f>
        <v>0.1</v>
      </c>
      <c r="K179" s="5">
        <f ca="1">IF(AC179&gt;Strategies!$H$5,Strategies!$H$5,AC179)</f>
        <v>9.3492107154132587E-2</v>
      </c>
      <c r="L179" s="5">
        <f ca="1">IF(F179&gt;=Strategies!$E$3,Strategies!$F$3,0)+IF(AND(F179&gt;=Strategies!$C$3,F179&lt;Strategies!$E$3),Strategies!$D$3,0)</f>
        <v>0.15</v>
      </c>
      <c r="M179" s="5">
        <f ca="1">IF(G179&gt;=Strategies!$E$4,Strategies!$F$4,0)+IF(AND(G179&gt;=Strategies!$C$4,G179&lt;Strategies!$E$4),Strategies!$D$4,0)</f>
        <v>0.1</v>
      </c>
      <c r="N179" s="5">
        <f ca="1">IF(H179&gt;=Strategies!$G$5,Strategies!$H$5,0)+IF(AND(H179&gt;=Strategies!$E$5,H179&lt;Strategies!$G$5),Strategies!$F$5,0)+IF(AND(H179&lt;Strategies!$E$5,H179&gt;=Strategies!$C$5),Strategies!$D$5,0)</f>
        <v>0.08</v>
      </c>
      <c r="O179" s="4">
        <f t="shared" ca="1" si="35"/>
        <v>223.64904460636484</v>
      </c>
      <c r="P179" s="4">
        <f t="shared" ca="1" si="39"/>
        <v>224.57999999999998</v>
      </c>
      <c r="Q179" s="4">
        <f ca="1">(B179/Strategies!$C$3)^(1/Strategies!$K$3)*(Strategies!$C$3*(1-Strategies!$D$3))</f>
        <v>111.25928959494938</v>
      </c>
      <c r="R179" s="4">
        <f ca="1">(C179/Strategies!$C$4)^(1/Strategies!$K$4)*(Strategies!$C$4*(1-Strategies!$D$4))</f>
        <v>59.253873065142749</v>
      </c>
      <c r="S179" s="4">
        <f ca="1">IF(D179&lt;=Strategies!$E$5,(D179/Strategies!$C$5)^(1/Strategies!$I$5)*(Strategies!$C$5*(1-Strategies!$D$5)),0)+IF(D179&gt;Strategies!$E$5,(D179/Strategies!$E$5)^(1/Strategies!$J$5)*(Strategies!$E$5*(1-Strategies!$F$5)),0)</f>
        <v>67.149490841084358</v>
      </c>
      <c r="T179" s="4">
        <f ca="1">(Q179^Strategies!$K$4+R179^Strategies!$K$4)^(1/Strategies!$K$4)</f>
        <v>162.24152436427593</v>
      </c>
      <c r="U179" s="4">
        <f ca="1">Q179^Strategies!$K$4/T179^(Strategies!$K$4-1)</f>
        <v>107.79155973596329</v>
      </c>
      <c r="V179" s="4">
        <f ca="1">R179^Strategies!$K$4/T179^(Strategies!$K$4-1)</f>
        <v>54.449964628312721</v>
      </c>
      <c r="W179" s="4">
        <f ca="1">(T179^Strategies!$K$5+S179^Strategies!$K$5)^(1/Strategies!$K$5)</f>
        <v>221.80495349793486</v>
      </c>
      <c r="X179" s="4">
        <f ca="1">U179*(T179/W179)^(Strategies!$K$5-1)</f>
        <v>105.80794826636055</v>
      </c>
      <c r="Y179" s="4">
        <f ca="1">V179*(T179/W179)^(Strategies!$K$5-1)</f>
        <v>53.447960625209411</v>
      </c>
      <c r="Z179" s="4">
        <f ca="1">S179^Strategies!$K$5/W179^(Strategies!$K$5-1)</f>
        <v>62.549044606364852</v>
      </c>
      <c r="AA179" s="5">
        <f t="shared" ca="1" si="36"/>
        <v>0.16025437883840832</v>
      </c>
      <c r="AB179" s="5">
        <f t="shared" ca="1" si="37"/>
        <v>0.10920065624650976</v>
      </c>
      <c r="AC179" s="5">
        <f t="shared" ca="1" si="38"/>
        <v>9.3492107154132587E-2</v>
      </c>
    </row>
    <row r="180" spans="1:29">
      <c r="A180" s="3">
        <f t="shared" si="45"/>
        <v>177</v>
      </c>
      <c r="B180" s="4">
        <f t="shared" ca="1" si="46"/>
        <v>127</v>
      </c>
      <c r="C180" s="4">
        <f t="shared" ca="1" si="47"/>
        <v>60</v>
      </c>
      <c r="D180" s="4">
        <f t="shared" ca="1" si="48"/>
        <v>69</v>
      </c>
      <c r="E180" s="4">
        <f t="shared" ca="1" si="49"/>
        <v>256</v>
      </c>
      <c r="F180" s="4">
        <f ca="1">EXP((LN(1-AA180)*(LN(Strategies!$E$3)-LN(Strategies!$C$3))+LN(1-Strategies!$F$3)*LN(Strategies!$C$3)-LN(1-Strategies!$D$3)*LN(Strategies!$E$3))/(LN(1-Strategies!$F$3)-LN(1-Strategies!$D$3)))</f>
        <v>232.74874115888272</v>
      </c>
      <c r="G180" s="4">
        <f ca="1">EXP((LN(1-AB180)*(LN(Strategies!$E$4)-LN(Strategies!$C$4))+LN(1-Strategies!$F$4)*LN(Strategies!$C$4)-LN(1-Strategies!$D$4)*LN(Strategies!$E$4))/(LN(1-Strategies!$F$4)-LN(1-Strategies!$D$4)))</f>
        <v>228.19138137045138</v>
      </c>
      <c r="H180" s="4">
        <f ca="1">IF(AC180&lt;=Strategies!$F$5,EXP((LN(1-AC180)*(LN(Strategies!$E$5)-LN(Strategies!$C$5))+LN(1-Strategies!$F$5)*LN(Strategies!$C$5)-LN(1-Strategies!$D$5)*LN(Strategies!$E$5))/(LN(1-Strategies!$F$5)-LN(1-Strategies!$D$5))),EXP((LN(1-AC180)*(LN(Strategies!$G$5)-LN(Strategies!$E$5))+LN(1-Strategies!$H$5)*LN(Strategies!$E$5)-LN(1-Strategies!$F$5)*LN(Strategies!$G$5))/(LN(1-Strategies!$H$5)-LN(1-Strategies!$F$5))))</f>
        <v>203.80780951179881</v>
      </c>
      <c r="I180" s="5">
        <f ca="1">IF(AA180&gt;Strategies!$F$3,Strategies!$F$3,AA180)</f>
        <v>0.15</v>
      </c>
      <c r="J180" s="5">
        <f ca="1">IF(AB180&gt;Strategies!$F$4,Strategies!$F$4,AB180)</f>
        <v>0.1</v>
      </c>
      <c r="K180" s="5">
        <f ca="1">IF(AC180&gt;Strategies!$H$5,Strategies!$H$5,AC180)</f>
        <v>9.367876589113544E-2</v>
      </c>
      <c r="L180" s="5">
        <f ca="1">IF(F180&gt;=Strategies!$E$3,Strategies!$F$3,0)+IF(AND(F180&gt;=Strategies!$C$3,F180&lt;Strategies!$E$3),Strategies!$D$3,0)</f>
        <v>0.15</v>
      </c>
      <c r="M180" s="5">
        <f ca="1">IF(G180&gt;=Strategies!$E$4,Strategies!$F$4,0)+IF(AND(G180&gt;=Strategies!$C$4,G180&lt;Strategies!$E$4),Strategies!$D$4,0)</f>
        <v>0.1</v>
      </c>
      <c r="N180" s="5">
        <f ca="1">IF(H180&gt;=Strategies!$G$5,Strategies!$H$5,0)+IF(AND(H180&gt;=Strategies!$E$5,H180&lt;Strategies!$G$5),Strategies!$F$5,0)+IF(AND(H180&lt;Strategies!$E$5,H180&gt;=Strategies!$C$5),Strategies!$D$5,0)</f>
        <v>0.08</v>
      </c>
      <c r="O180" s="4">
        <f t="shared" ca="1" si="35"/>
        <v>224.48616515351165</v>
      </c>
      <c r="P180" s="4">
        <f t="shared" ca="1" si="39"/>
        <v>225.43</v>
      </c>
      <c r="Q180" s="4">
        <f ca="1">(B180/Strategies!$C$3)^(1/Strategies!$K$3)*(Strategies!$C$3*(1-Strategies!$D$3))</f>
        <v>112.06922053363063</v>
      </c>
      <c r="R180" s="4">
        <f ca="1">(C180/Strategies!$C$4)^(1/Strategies!$K$4)*(Strategies!$C$4*(1-Strategies!$D$4))</f>
        <v>59.253873065142749</v>
      </c>
      <c r="S180" s="4">
        <f ca="1">IF(D180&lt;=Strategies!$E$5,(D180/Strategies!$C$5)^(1/Strategies!$I$5)*(Strategies!$C$5*(1-Strategies!$D$5)),0)+IF(D180&gt;Strategies!$E$5,(D180/Strategies!$E$5)^(1/Strategies!$J$5)*(Strategies!$E$5*(1-Strategies!$F$5)),0)</f>
        <v>67.149490841084358</v>
      </c>
      <c r="T180" s="4">
        <f ca="1">(Q180^Strategies!$K$4+R180^Strategies!$K$4)^(1/Strategies!$K$4)</f>
        <v>163.02629150475335</v>
      </c>
      <c r="U180" s="4">
        <f ca="1">Q180^Strategies!$K$4/T180^(Strategies!$K$4-1)</f>
        <v>108.59837689639916</v>
      </c>
      <c r="V180" s="4">
        <f ca="1">R180^Strategies!$K$4/T180^(Strategies!$K$4-1)</f>
        <v>54.427914608354179</v>
      </c>
      <c r="W180" s="4">
        <f ca="1">(T180^Strategies!$K$5+S180^Strategies!$K$5)^(1/Strategies!$K$5)</f>
        <v>222.57531024413476</v>
      </c>
      <c r="X180" s="4">
        <f ca="1">U180*(T180/W180)^(Strategies!$K$5-1)</f>
        <v>106.60851839485206</v>
      </c>
      <c r="Y180" s="4">
        <f ca="1">V180*(T180/W180)^(Strategies!$K$5-1)</f>
        <v>53.430626695771167</v>
      </c>
      <c r="Z180" s="4">
        <f ca="1">S180^Strategies!$K$5/W180^(Strategies!$K$5-1)</f>
        <v>62.536165153511654</v>
      </c>
      <c r="AA180" s="5">
        <f t="shared" ca="1" si="36"/>
        <v>0.16056284728462944</v>
      </c>
      <c r="AB180" s="5">
        <f t="shared" ca="1" si="37"/>
        <v>0.10948955507048053</v>
      </c>
      <c r="AC180" s="5">
        <f t="shared" ca="1" si="38"/>
        <v>9.367876589113544E-2</v>
      </c>
    </row>
    <row r="181" spans="1:29">
      <c r="A181" s="3">
        <f t="shared" si="45"/>
        <v>178</v>
      </c>
      <c r="B181" s="4">
        <f t="shared" ca="1" si="46"/>
        <v>128</v>
      </c>
      <c r="C181" s="4">
        <f t="shared" ca="1" si="47"/>
        <v>60</v>
      </c>
      <c r="D181" s="4">
        <f t="shared" ca="1" si="48"/>
        <v>69</v>
      </c>
      <c r="E181" s="4">
        <f t="shared" ca="1" si="49"/>
        <v>257</v>
      </c>
      <c r="F181" s="4">
        <f ca="1">EXP((LN(1-AA181)*(LN(Strategies!$E$3)-LN(Strategies!$C$3))+LN(1-Strategies!$F$3)*LN(Strategies!$C$3)-LN(1-Strategies!$D$3)*LN(Strategies!$E$3))/(LN(1-Strategies!$F$3)-LN(1-Strategies!$D$3)))</f>
        <v>233.78309833420704</v>
      </c>
      <c r="G181" s="4">
        <f ca="1">EXP((LN(1-AB181)*(LN(Strategies!$E$4)-LN(Strategies!$C$4))+LN(1-Strategies!$F$4)*LN(Strategies!$C$4)-LN(1-Strategies!$D$4)*LN(Strategies!$E$4))/(LN(1-Strategies!$F$4)-LN(1-Strategies!$D$4)))</f>
        <v>229.14503093098111</v>
      </c>
      <c r="H181" s="4">
        <f ca="1">IF(AC181&lt;=Strategies!$F$5,EXP((LN(1-AC181)*(LN(Strategies!$E$5)-LN(Strategies!$C$5))+LN(1-Strategies!$F$5)*LN(Strategies!$C$5)-LN(1-Strategies!$D$5)*LN(Strategies!$E$5))/(LN(1-Strategies!$F$5)-LN(1-Strategies!$D$5))),EXP((LN(1-AC181)*(LN(Strategies!$G$5)-LN(Strategies!$E$5))+LN(1-Strategies!$H$5)*LN(Strategies!$E$5)-LN(1-Strategies!$F$5)*LN(Strategies!$G$5))/(LN(1-Strategies!$H$5)-LN(1-Strategies!$F$5))))</f>
        <v>204.03327334140252</v>
      </c>
      <c r="I181" s="5">
        <f ca="1">IF(AA181&gt;Strategies!$F$3,Strategies!$F$3,AA181)</f>
        <v>0.15</v>
      </c>
      <c r="J181" s="5">
        <f ca="1">IF(AB181&gt;Strategies!$F$4,Strategies!$F$4,AB181)</f>
        <v>0.1</v>
      </c>
      <c r="K181" s="5">
        <f ca="1">IF(AC181&gt;Strategies!$H$5,Strategies!$H$5,AC181)</f>
        <v>9.3864673432984547E-2</v>
      </c>
      <c r="L181" s="5">
        <f ca="1">IF(F181&gt;=Strategies!$E$3,Strategies!$F$3,0)+IF(AND(F181&gt;=Strategies!$C$3,F181&lt;Strategies!$E$3),Strategies!$D$3,0)</f>
        <v>0.15</v>
      </c>
      <c r="M181" s="5">
        <f ca="1">IF(G181&gt;=Strategies!$E$4,Strategies!$F$4,0)+IF(AND(G181&gt;=Strategies!$C$4,G181&lt;Strategies!$E$4),Strategies!$D$4,0)</f>
        <v>0.1</v>
      </c>
      <c r="N181" s="5">
        <f ca="1">IF(H181&gt;=Strategies!$G$5,Strategies!$H$5,0)+IF(AND(H181&gt;=Strategies!$E$5,H181&lt;Strategies!$G$5),Strategies!$F$5,0)+IF(AND(H181&lt;Strategies!$E$5,H181&gt;=Strategies!$C$5),Strategies!$D$5,0)</f>
        <v>0.08</v>
      </c>
      <c r="O181" s="4">
        <f t="shared" ca="1" si="35"/>
        <v>225.32333753312406</v>
      </c>
      <c r="P181" s="4">
        <f t="shared" ca="1" si="39"/>
        <v>226.28000000000003</v>
      </c>
      <c r="Q181" s="4">
        <f ca="1">(B181/Strategies!$C$3)^(1/Strategies!$K$3)*(Strategies!$C$3*(1-Strategies!$D$3))</f>
        <v>112.87862574243437</v>
      </c>
      <c r="R181" s="4">
        <f ca="1">(C181/Strategies!$C$4)^(1/Strategies!$K$4)*(Strategies!$C$4*(1-Strategies!$D$4))</f>
        <v>59.253873065142749</v>
      </c>
      <c r="S181" s="4">
        <f ca="1">IF(D181&lt;=Strategies!$E$5,(D181/Strategies!$C$5)^(1/Strategies!$I$5)*(Strategies!$C$5*(1-Strategies!$D$5)),0)+IF(D181&gt;Strategies!$E$5,(D181/Strategies!$E$5)^(1/Strategies!$J$5)*(Strategies!$E$5*(1-Strategies!$F$5)),0)</f>
        <v>67.149490841084358</v>
      </c>
      <c r="T181" s="4">
        <f ca="1">(Q181^Strategies!$K$4+R181^Strategies!$K$4)^(1/Strategies!$K$4)</f>
        <v>163.81070805485092</v>
      </c>
      <c r="U181" s="4">
        <f ca="1">Q181^Strategies!$K$4/T181^(Strategies!$K$4-1)</f>
        <v>109.40471893855751</v>
      </c>
      <c r="V181" s="4">
        <f ca="1">R181^Strategies!$K$4/T181^(Strategies!$K$4-1)</f>
        <v>54.405989116293433</v>
      </c>
      <c r="W181" s="4">
        <f ca="1">(T181^Strategies!$K$5+S181^Strategies!$K$5)^(1/Strategies!$K$5)</f>
        <v>223.34538468405421</v>
      </c>
      <c r="X181" s="4">
        <f ca="1">U181*(T181/W181)^(Strategies!$K$5-1)</f>
        <v>107.40867356351026</v>
      </c>
      <c r="Y181" s="4">
        <f ca="1">V181*(T181/W181)^(Strategies!$K$5-1)</f>
        <v>53.413373587419976</v>
      </c>
      <c r="Z181" s="4">
        <f ca="1">S181^Strategies!$K$5/W181^(Strategies!$K$5-1)</f>
        <v>62.523337533124064</v>
      </c>
      <c r="AA181" s="5">
        <f t="shared" ca="1" si="36"/>
        <v>0.16086973778507607</v>
      </c>
      <c r="AB181" s="5">
        <f t="shared" ca="1" si="37"/>
        <v>0.10977710687633369</v>
      </c>
      <c r="AC181" s="5">
        <f t="shared" ca="1" si="38"/>
        <v>9.3864673432984547E-2</v>
      </c>
    </row>
    <row r="182" spans="1:29">
      <c r="A182" s="3">
        <f t="shared" si="45"/>
        <v>179</v>
      </c>
      <c r="B182" s="4">
        <f t="shared" ca="1" si="46"/>
        <v>128</v>
      </c>
      <c r="C182" s="4">
        <f t="shared" ca="1" si="47"/>
        <v>60</v>
      </c>
      <c r="D182" s="4">
        <f t="shared" ca="1" si="48"/>
        <v>70</v>
      </c>
      <c r="E182" s="4">
        <f t="shared" ca="1" si="49"/>
        <v>258</v>
      </c>
      <c r="F182" s="4">
        <f ca="1">EXP((LN(1-AA182)*(LN(Strategies!$E$3)-LN(Strategies!$C$3))+LN(1-Strategies!$F$3)*LN(Strategies!$C$3)-LN(1-Strategies!$D$3)*LN(Strategies!$E$3))/(LN(1-Strategies!$F$3)-LN(1-Strategies!$D$3)))</f>
        <v>234.42754744837694</v>
      </c>
      <c r="G182" s="4">
        <f ca="1">EXP((LN(1-AB182)*(LN(Strategies!$E$4)-LN(Strategies!$C$4))+LN(1-Strategies!$F$4)*LN(Strategies!$C$4)-LN(1-Strategies!$D$4)*LN(Strategies!$E$4))/(LN(1-Strategies!$F$4)-LN(1-Strategies!$D$4)))</f>
        <v>229.81772238156546</v>
      </c>
      <c r="H182" s="4">
        <f ca="1">IF(AC182&lt;=Strategies!$F$5,EXP((LN(1-AC182)*(LN(Strategies!$E$5)-LN(Strategies!$C$5))+LN(1-Strategies!$F$5)*LN(Strategies!$C$5)-LN(1-Strategies!$D$5)*LN(Strategies!$E$5))/(LN(1-Strategies!$F$5)-LN(1-Strategies!$D$5))),EXP((LN(1-AC182)*(LN(Strategies!$G$5)-LN(Strategies!$E$5))+LN(1-Strategies!$H$5)*LN(Strategies!$E$5)-LN(1-Strategies!$F$5)*LN(Strategies!$G$5))/(LN(1-Strategies!$H$5)-LN(1-Strategies!$F$5))))</f>
        <v>204.28305213746108</v>
      </c>
      <c r="I182" s="5">
        <f ca="1">IF(AA182&gt;Strategies!$F$3,Strategies!$F$3,AA182)</f>
        <v>0.15</v>
      </c>
      <c r="J182" s="5">
        <f ca="1">IF(AB182&gt;Strategies!$F$4,Strategies!$F$4,AB182)</f>
        <v>0.1</v>
      </c>
      <c r="K182" s="5">
        <f ca="1">IF(AC182&gt;Strategies!$H$5,Strategies!$H$5,AC182)</f>
        <v>9.4070345870092997E-2</v>
      </c>
      <c r="L182" s="5">
        <f ca="1">IF(F182&gt;=Strategies!$E$3,Strategies!$F$3,0)+IF(AND(F182&gt;=Strategies!$C$3,F182&lt;Strategies!$E$3),Strategies!$D$3,0)</f>
        <v>0.15</v>
      </c>
      <c r="M182" s="5">
        <f ca="1">IF(G182&gt;=Strategies!$E$4,Strategies!$F$4,0)+IF(AND(G182&gt;=Strategies!$C$4,G182&lt;Strategies!$E$4),Strategies!$D$4,0)</f>
        <v>0.1</v>
      </c>
      <c r="N182" s="5">
        <f ca="1">IF(H182&gt;=Strategies!$G$5,Strategies!$H$5,0)+IF(AND(H182&gt;=Strategies!$E$5,H182&lt;Strategies!$G$5),Strategies!$F$5,0)+IF(AND(H182&lt;Strategies!$E$5,H182&gt;=Strategies!$C$5),Strategies!$D$5,0)</f>
        <v>0.08</v>
      </c>
      <c r="O182" s="4">
        <f t="shared" ca="1" si="35"/>
        <v>226.2150757890935</v>
      </c>
      <c r="P182" s="4">
        <f t="shared" ca="1" si="39"/>
        <v>227.20000000000002</v>
      </c>
      <c r="Q182" s="4">
        <f ca="1">(B182/Strategies!$C$3)^(1/Strategies!$K$3)*(Strategies!$C$3*(1-Strategies!$D$3))</f>
        <v>112.87862574243437</v>
      </c>
      <c r="R182" s="4">
        <f ca="1">(C182/Strategies!$C$4)^(1/Strategies!$K$4)*(Strategies!$C$4*(1-Strategies!$D$4))</f>
        <v>59.253873065142749</v>
      </c>
      <c r="S182" s="4">
        <f ca="1">IF(D182&lt;=Strategies!$E$5,(D182/Strategies!$C$5)^(1/Strategies!$I$5)*(Strategies!$C$5*(1-Strategies!$D$5)),0)+IF(D182&gt;Strategies!$E$5,(D182/Strategies!$E$5)^(1/Strategies!$J$5)*(Strategies!$E$5*(1-Strategies!$F$5)),0)</f>
        <v>68.067738661787715</v>
      </c>
      <c r="T182" s="4">
        <f ca="1">(Q182^Strategies!$K$4+R182^Strategies!$K$4)^(1/Strategies!$K$4)</f>
        <v>163.81070805485092</v>
      </c>
      <c r="U182" s="4">
        <f ca="1">Q182^Strategies!$K$4/T182^(Strategies!$K$4-1)</f>
        <v>109.40471893855751</v>
      </c>
      <c r="V182" s="4">
        <f ca="1">R182^Strategies!$K$4/T182^(Strategies!$K$4-1)</f>
        <v>54.405989116293433</v>
      </c>
      <c r="W182" s="4">
        <f ca="1">(T182^Strategies!$K$5+S182^Strategies!$K$5)^(1/Strategies!$K$5)</f>
        <v>224.20061993499957</v>
      </c>
      <c r="X182" s="4">
        <f ca="1">U182*(T182/W182)^(Strategies!$K$5-1)</f>
        <v>107.38429419873916</v>
      </c>
      <c r="Y182" s="4">
        <f ca="1">V182*(T182/W182)^(Strategies!$K$5-1)</f>
        <v>53.40124994716691</v>
      </c>
      <c r="Z182" s="4">
        <f ca="1">S182^Strategies!$K$5/W182^(Strategies!$K$5-1)</f>
        <v>63.415075789093493</v>
      </c>
      <c r="AA182" s="5">
        <f t="shared" ca="1" si="36"/>
        <v>0.16106020157235035</v>
      </c>
      <c r="AB182" s="5">
        <f t="shared" ca="1" si="37"/>
        <v>0.10997916754721815</v>
      </c>
      <c r="AC182" s="5">
        <f t="shared" ca="1" si="38"/>
        <v>9.4070345870092997E-2</v>
      </c>
    </row>
    <row r="183" spans="1:29">
      <c r="A183" s="3">
        <f t="shared" si="45"/>
        <v>180</v>
      </c>
      <c r="B183" s="4">
        <f t="shared" ca="1" si="46"/>
        <v>129</v>
      </c>
      <c r="C183" s="4">
        <f t="shared" ca="1" si="47"/>
        <v>60</v>
      </c>
      <c r="D183" s="4">
        <f t="shared" ca="1" si="48"/>
        <v>70</v>
      </c>
      <c r="E183" s="4">
        <f t="shared" ca="1" si="49"/>
        <v>259</v>
      </c>
      <c r="F183" s="4">
        <f ca="1">EXP((LN(1-AA183)*(LN(Strategies!$E$3)-LN(Strategies!$C$3))+LN(1-Strategies!$F$3)*LN(Strategies!$C$3)-LN(1-Strategies!$D$3)*LN(Strategies!$E$3))/(LN(1-Strategies!$F$3)-LN(1-Strategies!$D$3)))</f>
        <v>235.4620786215404</v>
      </c>
      <c r="G183" s="4">
        <f ca="1">EXP((LN(1-AB183)*(LN(Strategies!$E$4)-LN(Strategies!$C$4))+LN(1-Strategies!$F$4)*LN(Strategies!$C$4)-LN(1-Strategies!$D$4)*LN(Strategies!$E$4))/(LN(1-Strategies!$F$4)-LN(1-Strategies!$D$4)))</f>
        <v>230.77155414226112</v>
      </c>
      <c r="H183" s="4">
        <f ca="1">IF(AC183&lt;=Strategies!$F$5,EXP((LN(1-AC183)*(LN(Strategies!$E$5)-LN(Strategies!$C$5))+LN(1-Strategies!$F$5)*LN(Strategies!$C$5)-LN(1-Strategies!$D$5)*LN(Strategies!$E$5))/(LN(1-Strategies!$F$5)-LN(1-Strategies!$D$5))),EXP((LN(1-AC183)*(LN(Strategies!$G$5)-LN(Strategies!$E$5))+LN(1-Strategies!$H$5)*LN(Strategies!$E$5)-LN(1-Strategies!$F$5)*LN(Strategies!$G$5))/(LN(1-Strategies!$H$5)-LN(1-Strategies!$F$5))))</f>
        <v>204.50727285179468</v>
      </c>
      <c r="I183" s="5">
        <f ca="1">IF(AA183&gt;Strategies!$F$3,Strategies!$F$3,AA183)</f>
        <v>0.15</v>
      </c>
      <c r="J183" s="5">
        <f ca="1">IF(AB183&gt;Strategies!$F$4,Strategies!$F$4,AB183)</f>
        <v>0.1</v>
      </c>
      <c r="K183" s="5">
        <f ca="1">IF(AC183&gt;Strategies!$H$5,Strategies!$H$5,AC183)</f>
        <v>9.4254719536453369E-2</v>
      </c>
      <c r="L183" s="5">
        <f ca="1">IF(F183&gt;=Strategies!$E$3,Strategies!$F$3,0)+IF(AND(F183&gt;=Strategies!$C$3,F183&lt;Strategies!$E$3),Strategies!$D$3,0)</f>
        <v>0.15</v>
      </c>
      <c r="M183" s="5">
        <f ca="1">IF(G183&gt;=Strategies!$E$4,Strategies!$F$4,0)+IF(AND(G183&gt;=Strategies!$C$4,G183&lt;Strategies!$E$4),Strategies!$D$4,0)</f>
        <v>0.1</v>
      </c>
      <c r="N183" s="5">
        <f ca="1">IF(H183&gt;=Strategies!$G$5,Strategies!$H$5,0)+IF(AND(H183&gt;=Strategies!$E$5,H183&lt;Strategies!$G$5),Strategies!$F$5,0)+IF(AND(H183&lt;Strategies!$E$5,H183&gt;=Strategies!$C$5),Strategies!$D$5,0)</f>
        <v>0.08</v>
      </c>
      <c r="O183" s="4">
        <f t="shared" ca="1" si="35"/>
        <v>227.05216963244823</v>
      </c>
      <c r="P183" s="4">
        <f t="shared" ca="1" si="39"/>
        <v>228.04999999999998</v>
      </c>
      <c r="Q183" s="4">
        <f ca="1">(B183/Strategies!$C$3)^(1/Strategies!$K$3)*(Strategies!$C$3*(1-Strategies!$D$3))</f>
        <v>113.6875096659781</v>
      </c>
      <c r="R183" s="4">
        <f ca="1">(C183/Strategies!$C$4)^(1/Strategies!$K$4)*(Strategies!$C$4*(1-Strategies!$D$4))</f>
        <v>59.253873065142749</v>
      </c>
      <c r="S183" s="4">
        <f ca="1">IF(D183&lt;=Strategies!$E$5,(D183/Strategies!$C$5)^(1/Strategies!$I$5)*(Strategies!$C$5*(1-Strategies!$D$5)),0)+IF(D183&gt;Strategies!$E$5,(D183/Strategies!$E$5)^(1/Strategies!$J$5)*(Strategies!$E$5*(1-Strategies!$F$5)),0)</f>
        <v>68.067738661787715</v>
      </c>
      <c r="T183" s="4">
        <f ca="1">(Q183^Strategies!$K$4+R183^Strategies!$K$4)^(1/Strategies!$K$4)</f>
        <v>164.59477609098946</v>
      </c>
      <c r="U183" s="4">
        <f ca="1">Q183^Strategies!$K$4/T183^(Strategies!$K$4-1)</f>
        <v>110.21058929057315</v>
      </c>
      <c r="V183" s="4">
        <f ca="1">R183^Strategies!$K$4/T183^(Strategies!$K$4-1)</f>
        <v>54.384186800416295</v>
      </c>
      <c r="W183" s="4">
        <f ca="1">(T183^Strategies!$K$5+S183^Strategies!$K$5)^(1/Strategies!$K$5)</f>
        <v>224.97023910048654</v>
      </c>
      <c r="X183" s="4">
        <f ca="1">U183*(T183/W183)^(Strategies!$K$5-1)</f>
        <v>108.18394465185911</v>
      </c>
      <c r="Y183" s="4">
        <f ca="1">V183*(T183/W183)^(Strategies!$K$5-1)</f>
        <v>53.384124816179046</v>
      </c>
      <c r="Z183" s="4">
        <f ca="1">S183^Strategies!$K$5/W183^(Strategies!$K$5-1)</f>
        <v>63.402169632448263</v>
      </c>
      <c r="AA183" s="5">
        <f t="shared" ca="1" si="36"/>
        <v>0.16136477014062711</v>
      </c>
      <c r="AB183" s="5">
        <f t="shared" ca="1" si="37"/>
        <v>0.11026458639701586</v>
      </c>
      <c r="AC183" s="5">
        <f t="shared" ca="1" si="38"/>
        <v>9.4254719536453369E-2</v>
      </c>
    </row>
    <row r="184" spans="1:29">
      <c r="A184" s="3">
        <f t="shared" si="45"/>
        <v>181</v>
      </c>
      <c r="B184" s="4">
        <f t="shared" ca="1" si="46"/>
        <v>129</v>
      </c>
      <c r="C184" s="4">
        <f t="shared" ca="1" si="47"/>
        <v>61</v>
      </c>
      <c r="D184" s="4">
        <f t="shared" ca="1" si="48"/>
        <v>70</v>
      </c>
      <c r="E184" s="4">
        <f t="shared" ca="1" si="49"/>
        <v>260</v>
      </c>
      <c r="F184" s="4">
        <f ca="1">EXP((LN(1-AA184)*(LN(Strategies!$E$3)-LN(Strategies!$C$3))+LN(1-Strategies!$F$3)*LN(Strategies!$C$3)-LN(1-Strategies!$D$3)*LN(Strategies!$E$3))/(LN(1-Strategies!$F$3)-LN(1-Strategies!$D$3)))</f>
        <v>236.43673953936337</v>
      </c>
      <c r="G184" s="4">
        <f ca="1">EXP((LN(1-AB184)*(LN(Strategies!$E$4)-LN(Strategies!$C$4))+LN(1-Strategies!$F$4)*LN(Strategies!$C$4)-LN(1-Strategies!$D$4)*LN(Strategies!$E$4))/(LN(1-Strategies!$F$4)-LN(1-Strategies!$D$4)))</f>
        <v>231.78888970514234</v>
      </c>
      <c r="H184" s="4">
        <f ca="1">IF(AC184&lt;=Strategies!$F$5,EXP((LN(1-AC184)*(LN(Strategies!$E$5)-LN(Strategies!$C$5))+LN(1-Strategies!$F$5)*LN(Strategies!$C$5)-LN(1-Strategies!$D$5)*LN(Strategies!$E$5))/(LN(1-Strategies!$F$5)-LN(1-Strategies!$D$5))),EXP((LN(1-AC184)*(LN(Strategies!$G$5)-LN(Strategies!$E$5))+LN(1-Strategies!$H$5)*LN(Strategies!$E$5)-LN(1-Strategies!$F$5)*LN(Strategies!$G$5))/(LN(1-Strategies!$H$5)-LN(1-Strategies!$F$5))))</f>
        <v>204.74580007142984</v>
      </c>
      <c r="I184" s="5">
        <f ca="1">IF(AA184&gt;Strategies!$F$3,Strategies!$F$3,AA184)</f>
        <v>0.15</v>
      </c>
      <c r="J184" s="5">
        <f ca="1">IF(AB184&gt;Strategies!$F$4,Strategies!$F$4,AB184)</f>
        <v>0.1</v>
      </c>
      <c r="K184" s="5">
        <f ca="1">IF(AC184&gt;Strategies!$H$5,Strategies!$H$5,AC184)</f>
        <v>9.4450594355523942E-2</v>
      </c>
      <c r="L184" s="5">
        <f ca="1">IF(F184&gt;=Strategies!$E$3,Strategies!$F$3,0)+IF(AND(F184&gt;=Strategies!$C$3,F184&lt;Strategies!$E$3),Strategies!$D$3,0)</f>
        <v>0.15</v>
      </c>
      <c r="M184" s="5">
        <f ca="1">IF(G184&gt;=Strategies!$E$4,Strategies!$F$4,0)+IF(AND(G184&gt;=Strategies!$C$4,G184&lt;Strategies!$E$4),Strategies!$D$4,0)</f>
        <v>0.1</v>
      </c>
      <c r="N184" s="5">
        <f ca="1">IF(H184&gt;=Strategies!$G$5,Strategies!$H$5,0)+IF(AND(H184&gt;=Strategies!$E$5,H184&lt;Strategies!$G$5),Strategies!$F$5,0)+IF(AND(H184&lt;Strategies!$E$5,H184&gt;=Strategies!$C$5),Strategies!$D$5,0)</f>
        <v>0.08</v>
      </c>
      <c r="O184" s="4">
        <f t="shared" ca="1" si="35"/>
        <v>227.93845839511332</v>
      </c>
      <c r="P184" s="4">
        <f t="shared" ca="1" si="39"/>
        <v>228.95</v>
      </c>
      <c r="Q184" s="4">
        <f ca="1">(B184/Strategies!$C$3)^(1/Strategies!$K$3)*(Strategies!$C$3*(1-Strategies!$D$3))</f>
        <v>113.6875096659781</v>
      </c>
      <c r="R184" s="4">
        <f ca="1">(C184/Strategies!$C$4)^(1/Strategies!$K$4)*(Strategies!$C$4*(1-Strategies!$D$4))</f>
        <v>60.16437646930531</v>
      </c>
      <c r="S184" s="4">
        <f ca="1">IF(D184&lt;=Strategies!$E$5,(D184/Strategies!$C$5)^(1/Strategies!$I$5)*(Strategies!$C$5*(1-Strategies!$D$5)),0)+IF(D184&gt;Strategies!$E$5,(D184/Strategies!$E$5)^(1/Strategies!$J$5)*(Strategies!$E$5*(1-Strategies!$F$5)),0)</f>
        <v>68.067738661787715</v>
      </c>
      <c r="T184" s="4">
        <f ca="1">(Q184^Strategies!$K$4+R184^Strategies!$K$4)^(1/Strategies!$K$4)</f>
        <v>165.43080968705826</v>
      </c>
      <c r="U184" s="4">
        <f ca="1">Q184^Strategies!$K$4/T184^(Strategies!$K$4-1)</f>
        <v>110.16372880290857</v>
      </c>
      <c r="V184" s="4">
        <f ca="1">R184^Strategies!$K$4/T184^(Strategies!$K$4-1)</f>
        <v>55.267080884149735</v>
      </c>
      <c r="W184" s="4">
        <f ca="1">(T184^Strategies!$K$5+S184^Strategies!$K$5)^(1/Strategies!$K$5)</f>
        <v>225.79093379558864</v>
      </c>
      <c r="X184" s="4">
        <f ca="1">U184*(T184/W184)^(Strategies!$K$5-1)</f>
        <v>108.14709962903966</v>
      </c>
      <c r="Y184" s="4">
        <f ca="1">V184*(T184/W184)^(Strategies!$K$5-1)</f>
        <v>54.255375771435666</v>
      </c>
      <c r="Z184" s="4">
        <f ca="1">S184^Strategies!$K$5/W184^(Strategies!$K$5-1)</f>
        <v>63.388458395113325</v>
      </c>
      <c r="AA184" s="5">
        <f t="shared" ca="1" si="36"/>
        <v>0.1616503904725608</v>
      </c>
      <c r="AB184" s="5">
        <f t="shared" ca="1" si="37"/>
        <v>0.11056761030433337</v>
      </c>
      <c r="AC184" s="5">
        <f t="shared" ca="1" si="38"/>
        <v>9.4450594355523942E-2</v>
      </c>
    </row>
    <row r="185" spans="1:29">
      <c r="A185" s="3">
        <f>A184+1</f>
        <v>182</v>
      </c>
      <c r="B185" s="4">
        <f ca="1">B184+RANDBETWEEN(0,1)</f>
        <v>129</v>
      </c>
      <c r="C185" s="4">
        <f ca="1">IF(B185&gt;B184,C184,0)+IF(B185=B184,C184+RANDBETWEEN(0,1),0)</f>
        <v>61</v>
      </c>
      <c r="D185" s="4">
        <f ca="1">IF(AND(B185=B184,C185=C184),D184+1,D184)</f>
        <v>71</v>
      </c>
      <c r="E185" s="4">
        <f ca="1">B185+C185+D185</f>
        <v>261</v>
      </c>
      <c r="F185" s="4">
        <f ca="1">EXP((LN(1-AA185)*(LN(Strategies!$E$3)-LN(Strategies!$C$3))+LN(1-Strategies!$F$3)*LN(Strategies!$C$3)-LN(1-Strategies!$D$3)*LN(Strategies!$E$3))/(LN(1-Strategies!$F$3)-LN(1-Strategies!$D$3)))</f>
        <v>237.08103234034732</v>
      </c>
      <c r="G185" s="4">
        <f ca="1">EXP((LN(1-AB185)*(LN(Strategies!$E$4)-LN(Strategies!$C$4))+LN(1-Strategies!$F$4)*LN(Strategies!$C$4)-LN(1-Strategies!$D$4)*LN(Strategies!$E$4))/(LN(1-Strategies!$F$4)-LN(1-Strategies!$D$4)))</f>
        <v>232.46154169481278</v>
      </c>
      <c r="H185" s="4">
        <f ca="1">IF(AC185&lt;=Strategies!$F$5,EXP((LN(1-AC185)*(LN(Strategies!$E$5)-LN(Strategies!$C$5))+LN(1-Strategies!$F$5)*LN(Strategies!$C$5)-LN(1-Strategies!$D$5)*LN(Strategies!$E$5))/(LN(1-Strategies!$F$5)-LN(1-Strategies!$D$5))),EXP((LN(1-AC185)*(LN(Strategies!$G$5)-LN(Strategies!$E$5))+LN(1-Strategies!$H$5)*LN(Strategies!$E$5)-LN(1-Strategies!$F$5)*LN(Strategies!$G$5))/(LN(1-Strategies!$H$5)-LN(1-Strategies!$F$5))))</f>
        <v>204.99358002828356</v>
      </c>
      <c r="I185" s="5">
        <f ca="1">IF(AA185&gt;Strategies!$F$3,Strategies!$F$3,AA185)</f>
        <v>0.15</v>
      </c>
      <c r="J185" s="5">
        <f ca="1">IF(AB185&gt;Strategies!$F$4,Strategies!$F$4,AB185)</f>
        <v>0.1</v>
      </c>
      <c r="K185" s="5">
        <f ca="1">IF(AC185&gt;Strategies!$H$5,Strategies!$H$5,AC185)</f>
        <v>9.4653781107691515E-2</v>
      </c>
      <c r="L185" s="5">
        <f ca="1">IF(F185&gt;=Strategies!$E$3,Strategies!$F$3,0)+IF(AND(F185&gt;=Strategies!$C$3,F185&lt;Strategies!$E$3),Strategies!$D$3,0)</f>
        <v>0.15</v>
      </c>
      <c r="M185" s="5">
        <f ca="1">IF(G185&gt;=Strategies!$E$4,Strategies!$F$4,0)+IF(AND(G185&gt;=Strategies!$C$4,G185&lt;Strategies!$E$4),Strategies!$D$4,0)</f>
        <v>0.1</v>
      </c>
      <c r="N185" s="5">
        <f ca="1">IF(H185&gt;=Strategies!$G$5,Strategies!$H$5,0)+IF(AND(H185&gt;=Strategies!$E$5,H185&lt;Strategies!$G$5),Strategies!$F$5,0)+IF(AND(H185&lt;Strategies!$E$5,H185&gt;=Strategies!$C$5),Strategies!$D$5,0)</f>
        <v>0.08</v>
      </c>
      <c r="O185" s="4">
        <f t="shared" ca="1" si="35"/>
        <v>228.82958154135389</v>
      </c>
      <c r="P185" s="4">
        <f t="shared" ca="1" si="39"/>
        <v>229.87</v>
      </c>
      <c r="Q185" s="4">
        <f ca="1">(B185/Strategies!$C$3)^(1/Strategies!$K$3)*(Strategies!$C$3*(1-Strategies!$D$3))</f>
        <v>113.6875096659781</v>
      </c>
      <c r="R185" s="4">
        <f ca="1">(C185/Strategies!$C$4)^(1/Strategies!$K$4)*(Strategies!$C$4*(1-Strategies!$D$4))</f>
        <v>60.16437646930531</v>
      </c>
      <c r="S185" s="4">
        <f ca="1">IF(D185&lt;=Strategies!$E$5,(D185/Strategies!$C$5)^(1/Strategies!$I$5)*(Strategies!$C$5*(1-Strategies!$D$5)),0)+IF(D185&gt;Strategies!$E$5,(D185/Strategies!$E$5)^(1/Strategies!$J$5)*(Strategies!$E$5*(1-Strategies!$F$5)),0)</f>
        <v>68.985251293685423</v>
      </c>
      <c r="T185" s="4">
        <f ca="1">(Q185^Strategies!$K$4+R185^Strategies!$K$4)^(1/Strategies!$K$4)</f>
        <v>165.43080968705826</v>
      </c>
      <c r="U185" s="4">
        <f ca="1">Q185^Strategies!$K$4/T185^(Strategies!$K$4-1)</f>
        <v>110.16372880290857</v>
      </c>
      <c r="V185" s="4">
        <f ca="1">R185^Strategies!$K$4/T185^(Strategies!$K$4-1)</f>
        <v>55.267080884149735</v>
      </c>
      <c r="W185" s="4">
        <f ca="1">(T185^Strategies!$K$5+S185^Strategies!$K$5)^(1/Strategies!$K$5)</f>
        <v>226.64561715034455</v>
      </c>
      <c r="X185" s="4">
        <f ca="1">U185*(T185/W185)^(Strategies!$K$5-1)</f>
        <v>108.12283363339881</v>
      </c>
      <c r="Y185" s="4">
        <f ca="1">V185*(T185/W185)^(Strategies!$K$5-1)</f>
        <v>54.243201975592058</v>
      </c>
      <c r="Z185" s="4">
        <f ca="1">S185^Strategies!$K$5/W185^(Strategies!$K$5-1)</f>
        <v>64.279581541353906</v>
      </c>
      <c r="AA185" s="5">
        <f t="shared" ca="1" si="36"/>
        <v>0.16183849896590063</v>
      </c>
      <c r="AB185" s="5">
        <f t="shared" ca="1" si="37"/>
        <v>0.11076718072799907</v>
      </c>
      <c r="AC185" s="5">
        <f t="shared" ca="1" si="38"/>
        <v>9.4653781107691515E-2</v>
      </c>
    </row>
    <row r="186" spans="1:29">
      <c r="A186" s="3">
        <f t="shared" ref="A186:A199" si="50">A185+1</f>
        <v>183</v>
      </c>
      <c r="B186" s="4">
        <f t="shared" ref="B186:B199" ca="1" si="51">B185+RANDBETWEEN(0,1)</f>
        <v>130</v>
      </c>
      <c r="C186" s="4">
        <f t="shared" ref="C186:C199" ca="1" si="52">IF(B186&gt;B185,C185,0)+IF(B186=B185,C185+RANDBETWEEN(0,1),0)</f>
        <v>61</v>
      </c>
      <c r="D186" s="4">
        <f t="shared" ref="D186:D199" ca="1" si="53">IF(AND(B186=B185,C186=C185),D185+1,D185)</f>
        <v>71</v>
      </c>
      <c r="E186" s="4">
        <f t="shared" ref="E186:E199" ca="1" si="54">B186+C186+D186</f>
        <v>262</v>
      </c>
      <c r="F186" s="4">
        <f ca="1">EXP((LN(1-AA186)*(LN(Strategies!$E$3)-LN(Strategies!$C$3))+LN(1-Strategies!$F$3)*LN(Strategies!$C$3)-LN(1-Strategies!$D$3)*LN(Strategies!$E$3))/(LN(1-Strategies!$F$3)-LN(1-Strategies!$D$3)))</f>
        <v>238.11586557504933</v>
      </c>
      <c r="G186" s="4">
        <f ca="1">EXP((LN(1-AB186)*(LN(Strategies!$E$4)-LN(Strategies!$C$4))+LN(1-Strategies!$F$4)*LN(Strategies!$C$4)-LN(1-Strategies!$D$4)*LN(Strategies!$E$4))/(LN(1-Strategies!$F$4)-LN(1-Strategies!$D$4)))</f>
        <v>233.4154245855068</v>
      </c>
      <c r="H186" s="4">
        <f ca="1">IF(AC186&lt;=Strategies!$F$5,EXP((LN(1-AC186)*(LN(Strategies!$E$5)-LN(Strategies!$C$5))+LN(1-Strategies!$F$5)*LN(Strategies!$C$5)-LN(1-Strategies!$D$5)*LN(Strategies!$E$5))/(LN(1-Strategies!$F$5)-LN(1-Strategies!$D$5))),EXP((LN(1-AC186)*(LN(Strategies!$G$5)-LN(Strategies!$E$5))+LN(1-Strategies!$H$5)*LN(Strategies!$E$5)-LN(1-Strategies!$F$5)*LN(Strategies!$G$5))/(LN(1-Strategies!$H$5)-LN(1-Strategies!$F$5))))</f>
        <v>205.21595034972256</v>
      </c>
      <c r="I186" s="5">
        <f ca="1">IF(AA186&gt;Strategies!$F$3,Strategies!$F$3,AA186)</f>
        <v>0.15</v>
      </c>
      <c r="J186" s="5">
        <f ca="1">IF(AB186&gt;Strategies!$F$4,Strategies!$F$4,AB186)</f>
        <v>0.1</v>
      </c>
      <c r="K186" s="5">
        <f ca="1">IF(AC186&gt;Strategies!$H$5,Strategies!$H$5,AC186)</f>
        <v>9.4835883469362448E-2</v>
      </c>
      <c r="L186" s="5">
        <f ca="1">IF(F186&gt;=Strategies!$E$3,Strategies!$F$3,0)+IF(AND(F186&gt;=Strategies!$C$3,F186&lt;Strategies!$E$3),Strategies!$D$3,0)</f>
        <v>0.15</v>
      </c>
      <c r="M186" s="5">
        <f ca="1">IF(G186&gt;=Strategies!$E$4,Strategies!$F$4,0)+IF(AND(G186&gt;=Strategies!$C$4,G186&lt;Strategies!$E$4),Strategies!$D$4,0)</f>
        <v>0.1</v>
      </c>
      <c r="N186" s="5">
        <f ca="1">IF(H186&gt;=Strategies!$G$5,Strategies!$H$5,0)+IF(AND(H186&gt;=Strategies!$E$5,H186&lt;Strategies!$G$5),Strategies!$F$5,0)+IF(AND(H186&lt;Strategies!$E$5,H186&gt;=Strategies!$C$5),Strategies!$D$5,0)</f>
        <v>0.08</v>
      </c>
      <c r="O186" s="4">
        <f t="shared" ca="1" si="35"/>
        <v>229.66665227367525</v>
      </c>
      <c r="P186" s="4">
        <f t="shared" ca="1" si="39"/>
        <v>230.72000000000003</v>
      </c>
      <c r="Q186" s="4">
        <f ca="1">(B186/Strategies!$C$3)^(1/Strategies!$K$3)*(Strategies!$C$3*(1-Strategies!$D$3))</f>
        <v>114.49587667715018</v>
      </c>
      <c r="R186" s="4">
        <f ca="1">(C186/Strategies!$C$4)^(1/Strategies!$K$4)*(Strategies!$C$4*(1-Strategies!$D$4))</f>
        <v>60.16437646930531</v>
      </c>
      <c r="S186" s="4">
        <f ca="1">IF(D186&lt;=Strategies!$E$5,(D186/Strategies!$C$5)^(1/Strategies!$I$5)*(Strategies!$C$5*(1-Strategies!$D$5)),0)+IF(D186&gt;Strategies!$E$5,(D186/Strategies!$E$5)^(1/Strategies!$J$5)*(Strategies!$E$5*(1-Strategies!$F$5)),0)</f>
        <v>68.985251293685423</v>
      </c>
      <c r="T186" s="4">
        <f ca="1">(Q186^Strategies!$K$4+R186^Strategies!$K$4)^(1/Strategies!$K$4)</f>
        <v>166.21419888535036</v>
      </c>
      <c r="U186" s="4">
        <f ca="1">Q186^Strategies!$K$4/T186^(Strategies!$K$4-1)</f>
        <v>110.96903010699675</v>
      </c>
      <c r="V186" s="4">
        <f ca="1">R186^Strategies!$K$4/T186^(Strategies!$K$4-1)</f>
        <v>55.245168778353651</v>
      </c>
      <c r="W186" s="4">
        <f ca="1">(T186^Strategies!$K$5+S186^Strategies!$K$5)^(1/Strategies!$K$5)</f>
        <v>227.41452384926518</v>
      </c>
      <c r="X186" s="4">
        <f ca="1">U186*(T186/W186)^(Strategies!$K$5-1)</f>
        <v>108.92186825297601</v>
      </c>
      <c r="Y186" s="4">
        <f ca="1">V186*(T186/W186)^(Strategies!$K$5-1)</f>
        <v>54.226003322614012</v>
      </c>
      <c r="Z186" s="4">
        <f ca="1">S186^Strategies!$K$5/W186^(Strategies!$K$5-1)</f>
        <v>64.266652273675263</v>
      </c>
      <c r="AA186" s="5">
        <f t="shared" ca="1" si="36"/>
        <v>0.16213947497710757</v>
      </c>
      <c r="AB186" s="5">
        <f t="shared" ca="1" si="37"/>
        <v>0.11104912585878668</v>
      </c>
      <c r="AC186" s="5">
        <f t="shared" ca="1" si="38"/>
        <v>9.4835883469362448E-2</v>
      </c>
    </row>
    <row r="187" spans="1:29">
      <c r="A187" s="3">
        <f t="shared" si="50"/>
        <v>184</v>
      </c>
      <c r="B187" s="4">
        <f t="shared" ca="1" si="51"/>
        <v>130</v>
      </c>
      <c r="C187" s="4">
        <f t="shared" ca="1" si="52"/>
        <v>61</v>
      </c>
      <c r="D187" s="4">
        <f t="shared" ca="1" si="53"/>
        <v>72</v>
      </c>
      <c r="E187" s="4">
        <f t="shared" ca="1" si="54"/>
        <v>263</v>
      </c>
      <c r="F187" s="4">
        <f ca="1">EXP((LN(1-AA187)*(LN(Strategies!$E$3)-LN(Strategies!$C$3))+LN(1-Strategies!$F$3)*LN(Strategies!$C$3)-LN(1-Strategies!$D$3)*LN(Strategies!$E$3))/(LN(1-Strategies!$F$3)-LN(1-Strategies!$D$3)))</f>
        <v>238.75983053004441</v>
      </c>
      <c r="G187" s="4">
        <f ca="1">EXP((LN(1-AB187)*(LN(Strategies!$E$4)-LN(Strategies!$C$4))+LN(1-Strategies!$F$4)*LN(Strategies!$C$4)-LN(1-Strategies!$D$4)*LN(Strategies!$E$4))/(LN(1-Strategies!$F$4)-LN(1-Strategies!$D$4)))</f>
        <v>234.08767744995356</v>
      </c>
      <c r="H187" s="4">
        <f ca="1">IF(AC187&lt;=Strategies!$F$5,EXP((LN(1-AC187)*(LN(Strategies!$E$5)-LN(Strategies!$C$5))+LN(1-Strategies!$F$5)*LN(Strategies!$C$5)-LN(1-Strategies!$D$5)*LN(Strategies!$E$5))/(LN(1-Strategies!$F$5)-LN(1-Strategies!$D$5))),EXP((LN(1-AC187)*(LN(Strategies!$G$5)-LN(Strategies!$E$5))+LN(1-Strategies!$H$5)*LN(Strategies!$E$5)-LN(1-Strategies!$F$5)*LN(Strategies!$G$5))/(LN(1-Strategies!$H$5)-LN(1-Strategies!$F$5))))</f>
        <v>205.46242391463315</v>
      </c>
      <c r="I187" s="5">
        <f ca="1">IF(AA187&gt;Strategies!$F$3,Strategies!$F$3,AA187)</f>
        <v>0.15</v>
      </c>
      <c r="J187" s="5">
        <f ca="1">IF(AB187&gt;Strategies!$F$4,Strategies!$F$4,AB187)</f>
        <v>0.1</v>
      </c>
      <c r="K187" s="5">
        <f ca="1">IF(AC187&gt;Strategies!$H$5,Strategies!$H$5,AC187)</f>
        <v>9.5037451187749422E-2</v>
      </c>
      <c r="L187" s="5">
        <f ca="1">IF(F187&gt;=Strategies!$E$3,Strategies!$F$3,0)+IF(AND(F187&gt;=Strategies!$C$3,F187&lt;Strategies!$E$3),Strategies!$D$3,0)</f>
        <v>0.15</v>
      </c>
      <c r="M187" s="5">
        <f ca="1">IF(G187&gt;=Strategies!$E$4,Strategies!$F$4,0)+IF(AND(G187&gt;=Strategies!$C$4,G187&lt;Strategies!$E$4),Strategies!$D$4,0)</f>
        <v>0.1</v>
      </c>
      <c r="N187" s="5">
        <f ca="1">IF(H187&gt;=Strategies!$G$5,Strategies!$H$5,0)+IF(AND(H187&gt;=Strategies!$E$5,H187&lt;Strategies!$G$5),Strategies!$F$5,0)+IF(AND(H187&lt;Strategies!$E$5,H187&gt;=Strategies!$C$5),Strategies!$D$5,0)</f>
        <v>0.08</v>
      </c>
      <c r="O187" s="4">
        <f t="shared" ca="1" si="35"/>
        <v>230.55730351448204</v>
      </c>
      <c r="P187" s="4">
        <f t="shared" ca="1" si="39"/>
        <v>231.64000000000001</v>
      </c>
      <c r="Q187" s="4">
        <f ca="1">(B187/Strategies!$C$3)^(1/Strategies!$K$3)*(Strategies!$C$3*(1-Strategies!$D$3))</f>
        <v>114.49587667715018</v>
      </c>
      <c r="R187" s="4">
        <f ca="1">(C187/Strategies!$C$4)^(1/Strategies!$K$4)*(Strategies!$C$4*(1-Strategies!$D$4))</f>
        <v>60.16437646930531</v>
      </c>
      <c r="S187" s="4">
        <f ca="1">IF(D187&lt;=Strategies!$E$5,(D187/Strategies!$C$5)^(1/Strategies!$I$5)*(Strategies!$C$5*(1-Strategies!$D$5)),0)+IF(D187&gt;Strategies!$E$5,(D187/Strategies!$E$5)^(1/Strategies!$J$5)*(Strategies!$E$5*(1-Strategies!$F$5)),0)</f>
        <v>69.902039668506276</v>
      </c>
      <c r="T187" s="4">
        <f ca="1">(Q187^Strategies!$K$4+R187^Strategies!$K$4)^(1/Strategies!$K$4)</f>
        <v>166.21419888535036</v>
      </c>
      <c r="U187" s="4">
        <f ca="1">Q187^Strategies!$K$4/T187^(Strategies!$K$4-1)</f>
        <v>110.96903010699675</v>
      </c>
      <c r="V187" s="4">
        <f ca="1">R187^Strategies!$K$4/T187^(Strategies!$K$4-1)</f>
        <v>55.245168778353651</v>
      </c>
      <c r="W187" s="4">
        <f ca="1">(T187^Strategies!$K$5+S187^Strategies!$K$5)^(1/Strategies!$K$5)</f>
        <v>228.26884428151192</v>
      </c>
      <c r="X187" s="4">
        <f ca="1">U187*(T187/W187)^(Strategies!$K$5-1)</f>
        <v>108.89761283667603</v>
      </c>
      <c r="Y187" s="4">
        <f ca="1">V187*(T187/W187)^(Strategies!$K$5-1)</f>
        <v>54.213927930353762</v>
      </c>
      <c r="Z187" s="4">
        <f ca="1">S187^Strategies!$K$5/W187^(Strategies!$K$5-1)</f>
        <v>65.157303514482038</v>
      </c>
      <c r="AA187" s="5">
        <f t="shared" ca="1" si="36"/>
        <v>0.1623260551024921</v>
      </c>
      <c r="AB187" s="5">
        <f t="shared" ca="1" si="37"/>
        <v>0.1112470831089547</v>
      </c>
      <c r="AC187" s="5">
        <f t="shared" ca="1" si="38"/>
        <v>9.5037451187749422E-2</v>
      </c>
    </row>
    <row r="188" spans="1:29">
      <c r="A188" s="3">
        <f t="shared" si="50"/>
        <v>185</v>
      </c>
      <c r="B188" s="4">
        <f t="shared" ca="1" si="51"/>
        <v>130</v>
      </c>
      <c r="C188" s="4">
        <f t="shared" ca="1" si="52"/>
        <v>61</v>
      </c>
      <c r="D188" s="4">
        <f t="shared" ca="1" si="53"/>
        <v>73</v>
      </c>
      <c r="E188" s="4">
        <f t="shared" ca="1" si="54"/>
        <v>264</v>
      </c>
      <c r="F188" s="4">
        <f ca="1">EXP((LN(1-AA188)*(LN(Strategies!$E$3)-LN(Strategies!$C$3))+LN(1-Strategies!$F$3)*LN(Strategies!$C$3)-LN(1-Strategies!$D$3)*LN(Strategies!$E$3))/(LN(1-Strategies!$F$3)-LN(1-Strategies!$D$3)))</f>
        <v>239.40297877827987</v>
      </c>
      <c r="G188" s="4">
        <f ca="1">EXP((LN(1-AB188)*(LN(Strategies!$E$4)-LN(Strategies!$C$4))+LN(1-Strategies!$F$4)*LN(Strategies!$C$4)-LN(1-Strategies!$D$4)*LN(Strategies!$E$4))/(LN(1-Strategies!$F$4)-LN(1-Strategies!$D$4)))</f>
        <v>234.7591951133374</v>
      </c>
      <c r="H188" s="4">
        <f ca="1">IF(AC188&lt;=Strategies!$F$5,EXP((LN(1-AC188)*(LN(Strategies!$E$5)-LN(Strategies!$C$5))+LN(1-Strategies!$F$5)*LN(Strategies!$C$5)-LN(1-Strategies!$D$5)*LN(Strategies!$E$5))/(LN(1-Strategies!$F$5)-LN(1-Strategies!$D$5))),EXP((LN(1-AC188)*(LN(Strategies!$G$5)-LN(Strategies!$E$5))+LN(1-Strategies!$H$5)*LN(Strategies!$E$5)-LN(1-Strategies!$F$5)*LN(Strategies!$G$5))/(LN(1-Strategies!$H$5)-LN(1-Strategies!$F$5))))</f>
        <v>205.70821654641196</v>
      </c>
      <c r="I188" s="5">
        <f ca="1">IF(AA188&gt;Strategies!$F$3,Strategies!$F$3,AA188)</f>
        <v>0.15</v>
      </c>
      <c r="J188" s="5">
        <f ca="1">IF(AB188&gt;Strategies!$F$4,Strategies!$F$4,AB188)</f>
        <v>0.1</v>
      </c>
      <c r="K188" s="5">
        <f ca="1">IF(AC188&gt;Strategies!$H$5,Strategies!$H$5,AC188)</f>
        <v>9.5238176757559301E-2</v>
      </c>
      <c r="L188" s="5">
        <f ca="1">IF(F188&gt;=Strategies!$E$3,Strategies!$F$3,0)+IF(AND(F188&gt;=Strategies!$C$3,F188&lt;Strategies!$E$3),Strategies!$D$3,0)</f>
        <v>0.15</v>
      </c>
      <c r="M188" s="5">
        <f ca="1">IF(G188&gt;=Strategies!$E$4,Strategies!$F$4,0)+IF(AND(G188&gt;=Strategies!$C$4,G188&lt;Strategies!$E$4),Strategies!$D$4,0)</f>
        <v>0.1</v>
      </c>
      <c r="N188" s="5">
        <f ca="1">IF(H188&gt;=Strategies!$G$5,Strategies!$H$5,0)+IF(AND(H188&gt;=Strategies!$E$5,H188&lt;Strategies!$G$5),Strategies!$F$5,0)+IF(AND(H188&lt;Strategies!$E$5,H188&gt;=Strategies!$C$5),Strategies!$D$5,0)</f>
        <v>0.08</v>
      </c>
      <c r="O188" s="4">
        <f t="shared" ca="1" si="35"/>
        <v>231.44761309669818</v>
      </c>
      <c r="P188" s="4">
        <f t="shared" ca="1" si="39"/>
        <v>232.56</v>
      </c>
      <c r="Q188" s="4">
        <f ca="1">(B188/Strategies!$C$3)^(1/Strategies!$K$3)*(Strategies!$C$3*(1-Strategies!$D$3))</f>
        <v>114.49587667715018</v>
      </c>
      <c r="R188" s="4">
        <f ca="1">(C188/Strategies!$C$4)^(1/Strategies!$K$4)*(Strategies!$C$4*(1-Strategies!$D$4))</f>
        <v>60.16437646930531</v>
      </c>
      <c r="S188" s="4">
        <f ca="1">IF(D188&lt;=Strategies!$E$5,(D188/Strategies!$C$5)^(1/Strategies!$I$5)*(Strategies!$C$5*(1-Strategies!$D$5)),0)+IF(D188&gt;Strategies!$E$5,(D188/Strategies!$E$5)^(1/Strategies!$J$5)*(Strategies!$E$5*(1-Strategies!$F$5)),0)</f>
        <v>70.818114405898797</v>
      </c>
      <c r="T188" s="4">
        <f ca="1">(Q188^Strategies!$K$4+R188^Strategies!$K$4)^(1/Strategies!$K$4)</f>
        <v>166.21419888535036</v>
      </c>
      <c r="U188" s="4">
        <f ca="1">Q188^Strategies!$K$4/T188^(Strategies!$K$4-1)</f>
        <v>110.96903010699675</v>
      </c>
      <c r="V188" s="4">
        <f ca="1">R188^Strategies!$K$4/T188^(Strategies!$K$4-1)</f>
        <v>55.245168778353651</v>
      </c>
      <c r="W188" s="4">
        <f ca="1">(T188^Strategies!$K$5+S188^Strategies!$K$5)^(1/Strategies!$K$5)</f>
        <v>229.12297484504279</v>
      </c>
      <c r="X188" s="4">
        <f ca="1">U188*(T188/W188)^(Strategies!$K$5-1)</f>
        <v>108.87345875934297</v>
      </c>
      <c r="Y188" s="4">
        <f ca="1">V188*(T188/W188)^(Strategies!$K$5-1)</f>
        <v>54.201902989001525</v>
      </c>
      <c r="Z188" s="4">
        <f ca="1">S188^Strategies!$K$5/W188^(Strategies!$K$5-1)</f>
        <v>66.047613096698171</v>
      </c>
      <c r="AA188" s="5">
        <f t="shared" ca="1" si="36"/>
        <v>0.16251185569736182</v>
      </c>
      <c r="AB188" s="5">
        <f t="shared" ca="1" si="37"/>
        <v>0.11144421329505694</v>
      </c>
      <c r="AC188" s="5">
        <f t="shared" ca="1" si="38"/>
        <v>9.5238176757559301E-2</v>
      </c>
    </row>
    <row r="189" spans="1:29">
      <c r="A189" s="3">
        <f t="shared" si="50"/>
        <v>186</v>
      </c>
      <c r="B189" s="4">
        <f t="shared" ca="1" si="51"/>
        <v>131</v>
      </c>
      <c r="C189" s="4">
        <f t="shared" ca="1" si="52"/>
        <v>61</v>
      </c>
      <c r="D189" s="4">
        <f t="shared" ca="1" si="53"/>
        <v>73</v>
      </c>
      <c r="E189" s="4">
        <f t="shared" ca="1" si="54"/>
        <v>265</v>
      </c>
      <c r="F189" s="4">
        <f ca="1">EXP((LN(1-AA189)*(LN(Strategies!$E$3)-LN(Strategies!$C$3))+LN(1-Strategies!$F$3)*LN(Strategies!$C$3)-LN(1-Strategies!$D$3)*LN(Strategies!$E$3))/(LN(1-Strategies!$F$3)-LN(1-Strategies!$D$3)))</f>
        <v>240.43847542476078</v>
      </c>
      <c r="G189" s="4">
        <f ca="1">EXP((LN(1-AB189)*(LN(Strategies!$E$4)-LN(Strategies!$C$4))+LN(1-Strategies!$F$4)*LN(Strategies!$C$4)-LN(1-Strategies!$D$4)*LN(Strategies!$E$4))/(LN(1-Strategies!$F$4)-LN(1-Strategies!$D$4)))</f>
        <v>235.71359904143347</v>
      </c>
      <c r="H189" s="4">
        <f ca="1">IF(AC189&lt;=Strategies!$F$5,EXP((LN(1-AC189)*(LN(Strategies!$E$5)-LN(Strategies!$C$5))+LN(1-Strategies!$F$5)*LN(Strategies!$C$5)-LN(1-Strategies!$D$5)*LN(Strategies!$E$5))/(LN(1-Strategies!$F$5)-LN(1-Strategies!$D$5))),EXP((LN(1-AC189)*(LN(Strategies!$G$5)-LN(Strategies!$E$5))+LN(1-Strategies!$H$5)*LN(Strategies!$E$5)-LN(1-Strategies!$F$5)*LN(Strategies!$G$5))/(LN(1-Strategies!$H$5)-LN(1-Strategies!$F$5))))</f>
        <v>205.92877532667092</v>
      </c>
      <c r="I189" s="5">
        <f ca="1">IF(AA189&gt;Strategies!$F$3,Strategies!$F$3,AA189)</f>
        <v>0.15</v>
      </c>
      <c r="J189" s="5">
        <f ca="1">IF(AB189&gt;Strategies!$F$4,Strategies!$F$4,AB189)</f>
        <v>0.1</v>
      </c>
      <c r="K189" s="5">
        <f ca="1">IF(AC189&gt;Strategies!$H$5,Strategies!$H$5,AC189)</f>
        <v>9.5418053302047334E-2</v>
      </c>
      <c r="L189" s="5">
        <f ca="1">IF(F189&gt;=Strategies!$E$3,Strategies!$F$3,0)+IF(AND(F189&gt;=Strategies!$C$3,F189&lt;Strategies!$E$3),Strategies!$D$3,0)</f>
        <v>0.15</v>
      </c>
      <c r="M189" s="5">
        <f ca="1">IF(G189&gt;=Strategies!$E$4,Strategies!$F$4,0)+IF(AND(G189&gt;=Strategies!$C$4,G189&lt;Strategies!$E$4),Strategies!$D$4,0)</f>
        <v>0.1</v>
      </c>
      <c r="N189" s="5">
        <f ca="1">IF(H189&gt;=Strategies!$G$5,Strategies!$H$5,0)+IF(AND(H189&gt;=Strategies!$E$5,H189&lt;Strategies!$G$5),Strategies!$F$5,0)+IF(AND(H189&lt;Strategies!$E$5,H189&gt;=Strategies!$C$5),Strategies!$D$5,0)</f>
        <v>0.08</v>
      </c>
      <c r="O189" s="4">
        <f t="shared" ca="1" si="35"/>
        <v>232.28448210895056</v>
      </c>
      <c r="P189" s="4">
        <f t="shared" ca="1" si="39"/>
        <v>233.41</v>
      </c>
      <c r="Q189" s="4">
        <f ca="1">(B189/Strategies!$C$3)^(1/Strategies!$K$3)*(Strategies!$C$3*(1-Strategies!$D$3))</f>
        <v>115.30373107881</v>
      </c>
      <c r="R189" s="4">
        <f ca="1">(C189/Strategies!$C$4)^(1/Strategies!$K$4)*(Strategies!$C$4*(1-Strategies!$D$4))</f>
        <v>60.16437646930531</v>
      </c>
      <c r="S189" s="4">
        <f ca="1">IF(D189&lt;=Strategies!$E$5,(D189/Strategies!$C$5)^(1/Strategies!$I$5)*(Strategies!$C$5*(1-Strategies!$D$5)),0)+IF(D189&gt;Strategies!$E$5,(D189/Strategies!$E$5)^(1/Strategies!$J$5)*(Strategies!$E$5*(1-Strategies!$F$5)),0)</f>
        <v>70.818114405898797</v>
      </c>
      <c r="T189" s="4">
        <f ca="1">(Q189^Strategies!$K$4+R189^Strategies!$K$4)^(1/Strategies!$K$4)</f>
        <v>166.99724549394534</v>
      </c>
      <c r="U189" s="4">
        <f ca="1">Q189^Strategies!$K$4/T189^(Strategies!$K$4-1)</f>
        <v>111.77386765326266</v>
      </c>
      <c r="V189" s="4">
        <f ca="1">R189^Strategies!$K$4/T189^(Strategies!$K$4-1)</f>
        <v>55.223377840682659</v>
      </c>
      <c r="W189" s="4">
        <f ca="1">(T189^Strategies!$K$5+S189^Strategies!$K$5)^(1/Strategies!$K$5)</f>
        <v>229.89126507428912</v>
      </c>
      <c r="X189" s="4">
        <f ca="1">U189*(T189/W189)^(Strategies!$K$5-1)</f>
        <v>109.67190697717932</v>
      </c>
      <c r="Y189" s="4">
        <f ca="1">V189*(T189/W189)^(Strategies!$K$5-1)</f>
        <v>54.184875988159362</v>
      </c>
      <c r="Z189" s="4">
        <f ca="1">S189^Strategies!$K$5/W189^(Strategies!$K$5-1)</f>
        <v>66.034482108950542</v>
      </c>
      <c r="AA189" s="5">
        <f t="shared" ca="1" si="36"/>
        <v>0.16280987040321127</v>
      </c>
      <c r="AB189" s="5">
        <f t="shared" ca="1" si="37"/>
        <v>0.11172334445640386</v>
      </c>
      <c r="AC189" s="5">
        <f t="shared" ca="1" si="38"/>
        <v>9.5418053302047334E-2</v>
      </c>
    </row>
    <row r="190" spans="1:29">
      <c r="A190" s="3">
        <f t="shared" si="50"/>
        <v>187</v>
      </c>
      <c r="B190" s="4">
        <f t="shared" ca="1" si="51"/>
        <v>132</v>
      </c>
      <c r="C190" s="4">
        <f t="shared" ca="1" si="52"/>
        <v>61</v>
      </c>
      <c r="D190" s="4">
        <f t="shared" ca="1" si="53"/>
        <v>73</v>
      </c>
      <c r="E190" s="4">
        <f t="shared" ca="1" si="54"/>
        <v>266</v>
      </c>
      <c r="F190" s="4">
        <f ca="1">EXP((LN(1-AA190)*(LN(Strategies!$E$3)-LN(Strategies!$C$3))+LN(1-Strategies!$F$3)*LN(Strategies!$C$3)-LN(1-Strategies!$D$3)*LN(Strategies!$E$3))/(LN(1-Strategies!$F$3)-LN(1-Strategies!$D$3)))</f>
        <v>241.47364748801178</v>
      </c>
      <c r="G190" s="4">
        <f ca="1">EXP((LN(1-AB190)*(LN(Strategies!$E$4)-LN(Strategies!$C$4))+LN(1-Strategies!$F$4)*LN(Strategies!$C$4)-LN(1-Strategies!$D$4)*LN(Strategies!$E$4))/(LN(1-Strategies!$F$4)-LN(1-Strategies!$D$4)))</f>
        <v>236.66783943868307</v>
      </c>
      <c r="H190" s="4">
        <f ca="1">IF(AC190&lt;=Strategies!$F$5,EXP((LN(1-AC190)*(LN(Strategies!$E$5)-LN(Strategies!$C$5))+LN(1-Strategies!$F$5)*LN(Strategies!$C$5)-LN(1-Strategies!$D$5)*LN(Strategies!$E$5))/(LN(1-Strategies!$F$5)-LN(1-Strategies!$D$5))),EXP((LN(1-AC190)*(LN(Strategies!$G$5)-LN(Strategies!$E$5))+LN(1-Strategies!$H$5)*LN(Strategies!$E$5)-LN(1-Strategies!$F$5)*LN(Strategies!$G$5))/(LN(1-Strategies!$H$5)-LN(1-Strategies!$F$5))))</f>
        <v>206.14875549577548</v>
      </c>
      <c r="I190" s="5">
        <f ca="1">IF(AA190&gt;Strategies!$F$3,Strategies!$F$3,AA190)</f>
        <v>0.15</v>
      </c>
      <c r="J190" s="5">
        <f ca="1">IF(AB190&gt;Strategies!$F$4,Strategies!$F$4,AB190)</f>
        <v>0.1</v>
      </c>
      <c r="K190" s="5">
        <f ca="1">IF(AC190&gt;Strategies!$H$5,Strategies!$H$5,AC190)</f>
        <v>9.559723060096903E-2</v>
      </c>
      <c r="L190" s="5">
        <f ca="1">IF(F190&gt;=Strategies!$E$3,Strategies!$F$3,0)+IF(AND(F190&gt;=Strategies!$C$3,F190&lt;Strategies!$E$3),Strategies!$D$3,0)</f>
        <v>0.15</v>
      </c>
      <c r="M190" s="5">
        <f ca="1">IF(G190&gt;=Strategies!$E$4,Strategies!$F$4,0)+IF(AND(G190&gt;=Strategies!$C$4,G190&lt;Strategies!$E$4),Strategies!$D$4,0)</f>
        <v>0.1</v>
      </c>
      <c r="N190" s="5">
        <f ca="1">IF(H190&gt;=Strategies!$G$5,Strategies!$H$5,0)+IF(AND(H190&gt;=Strategies!$E$5,H190&lt;Strategies!$G$5),Strategies!$F$5,0)+IF(AND(H190&lt;Strategies!$E$5,H190&gt;=Strategies!$C$5),Strategies!$D$5,0)</f>
        <v>0.08</v>
      </c>
      <c r="O190" s="4">
        <f t="shared" ca="1" si="35"/>
        <v>233.12140216612926</v>
      </c>
      <c r="P190" s="4">
        <f t="shared" ca="1" si="39"/>
        <v>234.26</v>
      </c>
      <c r="Q190" s="4">
        <f ca="1">(B190/Strategies!$C$3)^(1/Strategies!$K$3)*(Strategies!$C$3*(1-Strategies!$D$3))</f>
        <v>116.11107710543553</v>
      </c>
      <c r="R190" s="4">
        <f ca="1">(C190/Strategies!$C$4)^(1/Strategies!$K$4)*(Strategies!$C$4*(1-Strategies!$D$4))</f>
        <v>60.16437646930531</v>
      </c>
      <c r="S190" s="4">
        <f ca="1">IF(D190&lt;=Strategies!$E$5,(D190/Strategies!$C$5)^(1/Strategies!$I$5)*(Strategies!$C$5*(1-Strategies!$D$5)),0)+IF(D190&gt;Strategies!$E$5,(D190/Strategies!$E$5)^(1/Strategies!$J$5)*(Strategies!$E$5*(1-Strategies!$F$5)),0)</f>
        <v>70.818114405898797</v>
      </c>
      <c r="T190" s="4">
        <f ca="1">(Q190^Strategies!$K$4+R190^Strategies!$K$4)^(1/Strategies!$K$4)</f>
        <v>167.77995149893636</v>
      </c>
      <c r="U190" s="4">
        <f ca="1">Q190^Strategies!$K$4/T190^(Strategies!$K$4-1)</f>
        <v>112.57824471573367</v>
      </c>
      <c r="V190" s="4">
        <f ca="1">R190^Strategies!$K$4/T190^(Strategies!$K$4-1)</f>
        <v>55.201706783202823</v>
      </c>
      <c r="W190" s="4">
        <f ca="1">(T190^Strategies!$K$5+S190^Strategies!$K$5)^(1/Strategies!$K$5)</f>
        <v>230.65928254337339</v>
      </c>
      <c r="X190" s="4">
        <f ca="1">U190*(T190/W190)^(Strategies!$K$5-1)</f>
        <v>110.46995437179254</v>
      </c>
      <c r="Y190" s="4">
        <f ca="1">V190*(T190/W190)^(Strategies!$K$5-1)</f>
        <v>54.167926005451619</v>
      </c>
      <c r="Z190" s="4">
        <f ca="1">S190^Strategies!$K$5/W190^(Strategies!$K$5-1)</f>
        <v>66.021402166129263</v>
      </c>
      <c r="AA190" s="5">
        <f t="shared" ca="1" si="36"/>
        <v>0.16310640627429895</v>
      </c>
      <c r="AB190" s="5">
        <f t="shared" ca="1" si="37"/>
        <v>0.11200121302538324</v>
      </c>
      <c r="AC190" s="5">
        <f t="shared" ca="1" si="38"/>
        <v>9.559723060096903E-2</v>
      </c>
    </row>
    <row r="191" spans="1:29">
      <c r="A191" s="3">
        <f t="shared" si="50"/>
        <v>188</v>
      </c>
      <c r="B191" s="4">
        <f t="shared" ca="1" si="51"/>
        <v>133</v>
      </c>
      <c r="C191" s="4">
        <f t="shared" ca="1" si="52"/>
        <v>61</v>
      </c>
      <c r="D191" s="4">
        <f t="shared" ca="1" si="53"/>
        <v>73</v>
      </c>
      <c r="E191" s="4">
        <f t="shared" ca="1" si="54"/>
        <v>267</v>
      </c>
      <c r="F191" s="4">
        <f ca="1">EXP((LN(1-AA191)*(LN(Strategies!$E$3)-LN(Strategies!$C$3))+LN(1-Strategies!$F$3)*LN(Strategies!$C$3)-LN(1-Strategies!$D$3)*LN(Strategies!$E$3))/(LN(1-Strategies!$F$3)-LN(1-Strategies!$D$3)))</f>
        <v>242.50850009309045</v>
      </c>
      <c r="G191" s="4">
        <f ca="1">EXP((LN(1-AB191)*(LN(Strategies!$E$4)-LN(Strategies!$C$4))+LN(1-Strategies!$F$4)*LN(Strategies!$C$4)-LN(1-Strategies!$D$4)*LN(Strategies!$E$4))/(LN(1-Strategies!$F$4)-LN(1-Strategies!$D$4)))</f>
        <v>237.62191814443781</v>
      </c>
      <c r="H191" s="4">
        <f ca="1">IF(AC191&lt;=Strategies!$F$5,EXP((LN(1-AC191)*(LN(Strategies!$E$5)-LN(Strategies!$C$5))+LN(1-Strategies!$F$5)*LN(Strategies!$C$5)-LN(1-Strategies!$D$5)*LN(Strategies!$E$5))/(LN(1-Strategies!$F$5)-LN(1-Strategies!$D$5))),EXP((LN(1-AC191)*(LN(Strategies!$G$5)-LN(Strategies!$E$5))+LN(1-Strategies!$H$5)*LN(Strategies!$E$5)-LN(1-Strategies!$F$5)*LN(Strategies!$G$5))/(LN(1-Strategies!$H$5)-LN(1-Strategies!$F$5))))</f>
        <v>206.36816076533484</v>
      </c>
      <c r="I191" s="5">
        <f ca="1">IF(AA191&gt;Strategies!$F$3,Strategies!$F$3,AA191)</f>
        <v>0.15</v>
      </c>
      <c r="J191" s="5">
        <f ca="1">IF(AB191&gt;Strategies!$F$4,Strategies!$F$4,AB191)</f>
        <v>0.1</v>
      </c>
      <c r="K191" s="5">
        <f ca="1">IF(AC191&gt;Strategies!$H$5,Strategies!$H$5,AC191)</f>
        <v>9.5775713990603473E-2</v>
      </c>
      <c r="L191" s="5">
        <f ca="1">IF(F191&gt;=Strategies!$E$3,Strategies!$F$3,0)+IF(AND(F191&gt;=Strategies!$C$3,F191&lt;Strategies!$E$3),Strategies!$D$3,0)</f>
        <v>0.15</v>
      </c>
      <c r="M191" s="5">
        <f ca="1">IF(G191&gt;=Strategies!$E$4,Strategies!$F$4,0)+IF(AND(G191&gt;=Strategies!$C$4,G191&lt;Strategies!$E$4),Strategies!$D$4,0)</f>
        <v>0.1</v>
      </c>
      <c r="N191" s="5">
        <f ca="1">IF(H191&gt;=Strategies!$G$5,Strategies!$H$5,0)+IF(AND(H191&gt;=Strategies!$E$5,H191&lt;Strategies!$G$5),Strategies!$F$5,0)+IF(AND(H191&lt;Strategies!$E$5,H191&gt;=Strategies!$C$5),Strategies!$D$5,0)</f>
        <v>0.08</v>
      </c>
      <c r="O191" s="4">
        <f t="shared" ca="1" si="35"/>
        <v>233.95837287868594</v>
      </c>
      <c r="P191" s="4">
        <f t="shared" ca="1" si="39"/>
        <v>235.10999999999999</v>
      </c>
      <c r="Q191" s="4">
        <f ca="1">(B191/Strategies!$C$3)^(1/Strategies!$K$3)*(Strategies!$C$3*(1-Strategies!$D$3))</f>
        <v>116.91791892471952</v>
      </c>
      <c r="R191" s="4">
        <f ca="1">(C191/Strategies!$C$4)^(1/Strategies!$K$4)*(Strategies!$C$4*(1-Strategies!$D$4))</f>
        <v>60.16437646930531</v>
      </c>
      <c r="S191" s="4">
        <f ca="1">IF(D191&lt;=Strategies!$E$5,(D191/Strategies!$C$5)^(1/Strategies!$I$5)*(Strategies!$C$5*(1-Strategies!$D$5)),0)+IF(D191&gt;Strategies!$E$5,(D191/Strategies!$E$5)^(1/Strategies!$J$5)*(Strategies!$E$5*(1-Strategies!$F$5)),0)</f>
        <v>70.818114405898797</v>
      </c>
      <c r="T191" s="4">
        <f ca="1">(Q191^Strategies!$K$4+R191^Strategies!$K$4)^(1/Strategies!$K$4)</f>
        <v>168.56231886397228</v>
      </c>
      <c r="U191" s="4">
        <f ca="1">Q191^Strategies!$K$4/T191^(Strategies!$K$4-1)</f>
        <v>113.38216452577799</v>
      </c>
      <c r="V191" s="4">
        <f ca="1">R191^Strategies!$K$4/T191^(Strategies!$K$4-1)</f>
        <v>55.180154338194257</v>
      </c>
      <c r="W191" s="4">
        <f ca="1">(T191^Strategies!$K$5+S191^Strategies!$K$5)^(1/Strategies!$K$5)</f>
        <v>231.42702860223898</v>
      </c>
      <c r="X191" s="4">
        <f ca="1">U191*(T191/W191)^(Strategies!$K$5-1)</f>
        <v>111.26760337235504</v>
      </c>
      <c r="Y191" s="4">
        <f ca="1">V191*(T191/W191)^(Strategies!$K$5-1)</f>
        <v>54.151052351197876</v>
      </c>
      <c r="Z191" s="4">
        <f ca="1">S191^Strategies!$K$5/W191^(Strategies!$K$5-1)</f>
        <v>66.008372878685947</v>
      </c>
      <c r="AA191" s="5">
        <f t="shared" ca="1" si="36"/>
        <v>0.16340147840334551</v>
      </c>
      <c r="AB191" s="5">
        <f t="shared" ca="1" si="37"/>
        <v>0.11227783030823157</v>
      </c>
      <c r="AC191" s="5">
        <f t="shared" ca="1" si="38"/>
        <v>9.5775713990603473E-2</v>
      </c>
    </row>
    <row r="192" spans="1:29">
      <c r="A192" s="3">
        <f t="shared" si="50"/>
        <v>189</v>
      </c>
      <c r="B192" s="4">
        <f t="shared" ca="1" si="51"/>
        <v>134</v>
      </c>
      <c r="C192" s="4">
        <f t="shared" ca="1" si="52"/>
        <v>61</v>
      </c>
      <c r="D192" s="4">
        <f t="shared" ca="1" si="53"/>
        <v>73</v>
      </c>
      <c r="E192" s="4">
        <f t="shared" ca="1" si="54"/>
        <v>268</v>
      </c>
      <c r="F192" s="4">
        <f ca="1">EXP((LN(1-AA192)*(LN(Strategies!$E$3)-LN(Strategies!$C$3))+LN(1-Strategies!$F$3)*LN(Strategies!$C$3)-LN(1-Strategies!$D$3)*LN(Strategies!$E$3))/(LN(1-Strategies!$F$3)-LN(1-Strategies!$D$3)))</f>
        <v>243.54303824970867</v>
      </c>
      <c r="G192" s="4">
        <f ca="1">EXP((LN(1-AB192)*(LN(Strategies!$E$4)-LN(Strategies!$C$4))+LN(1-Strategies!$F$4)*LN(Strategies!$C$4)-LN(1-Strategies!$D$4)*LN(Strategies!$E$4))/(LN(1-Strategies!$F$4)-LN(1-Strategies!$D$4)))</f>
        <v>238.57583696709852</v>
      </c>
      <c r="H192" s="4">
        <f ca="1">IF(AC192&lt;=Strategies!$F$5,EXP((LN(1-AC192)*(LN(Strategies!$E$5)-LN(Strategies!$C$5))+LN(1-Strategies!$F$5)*LN(Strategies!$C$5)-LN(1-Strategies!$D$5)*LN(Strategies!$E$5))/(LN(1-Strategies!$F$5)-LN(1-Strategies!$D$5))),EXP((LN(1-AC192)*(LN(Strategies!$G$5)-LN(Strategies!$E$5))+LN(1-Strategies!$H$5)*LN(Strategies!$E$5)-LN(1-Strategies!$F$5)*LN(Strategies!$G$5))/(LN(1-Strategies!$H$5)-LN(1-Strategies!$F$5))))</f>
        <v>206.58699480865531</v>
      </c>
      <c r="I192" s="5">
        <f ca="1">IF(AA192&gt;Strategies!$F$3,Strategies!$F$3,AA192)</f>
        <v>0.15</v>
      </c>
      <c r="J192" s="5">
        <f ca="1">IF(AB192&gt;Strategies!$F$4,Strategies!$F$4,AB192)</f>
        <v>0.1</v>
      </c>
      <c r="K192" s="5">
        <f ca="1">IF(AC192&gt;Strategies!$H$5,Strategies!$H$5,AC192)</f>
        <v>9.595350874617059E-2</v>
      </c>
      <c r="L192" s="5">
        <f ca="1">IF(F192&gt;=Strategies!$E$3,Strategies!$F$3,0)+IF(AND(F192&gt;=Strategies!$C$3,F192&lt;Strategies!$E$3),Strategies!$D$3,0)</f>
        <v>0.15</v>
      </c>
      <c r="M192" s="5">
        <f ca="1">IF(G192&gt;=Strategies!$E$4,Strategies!$F$4,0)+IF(AND(G192&gt;=Strategies!$C$4,G192&lt;Strategies!$E$4),Strategies!$D$4,0)</f>
        <v>0.1</v>
      </c>
      <c r="N192" s="5">
        <f ca="1">IF(H192&gt;=Strategies!$G$5,Strategies!$H$5,0)+IF(AND(H192&gt;=Strategies!$E$5,H192&lt;Strategies!$G$5),Strategies!$F$5,0)+IF(AND(H192&lt;Strategies!$E$5,H192&gt;=Strategies!$C$5),Strategies!$D$5,0)</f>
        <v>0.08</v>
      </c>
      <c r="O192" s="4">
        <f t="shared" ca="1" si="35"/>
        <v>234.79539386152953</v>
      </c>
      <c r="P192" s="4">
        <f t="shared" ca="1" si="39"/>
        <v>235.95999999999998</v>
      </c>
      <c r="Q192" s="4">
        <f ca="1">(B192/Strategies!$C$3)^(1/Strategies!$K$3)*(Strategies!$C$3*(1-Strategies!$D$3))</f>
        <v>117.72426063911702</v>
      </c>
      <c r="R192" s="4">
        <f ca="1">(C192/Strategies!$C$4)^(1/Strategies!$K$4)*(Strategies!$C$4*(1-Strategies!$D$4))</f>
        <v>60.16437646930531</v>
      </c>
      <c r="S192" s="4">
        <f ca="1">IF(D192&lt;=Strategies!$E$5,(D192/Strategies!$C$5)^(1/Strategies!$I$5)*(Strategies!$C$5*(1-Strategies!$D$5)),0)+IF(D192&gt;Strategies!$E$5,(D192/Strategies!$E$5)^(1/Strategies!$J$5)*(Strategies!$E$5*(1-Strategies!$F$5)),0)</f>
        <v>70.818114405898797</v>
      </c>
      <c r="T192" s="4">
        <f ca="1">(Q192^Strategies!$K$4+R192^Strategies!$K$4)^(1/Strategies!$K$4)</f>
        <v>169.34434953063877</v>
      </c>
      <c r="U192" s="4">
        <f ca="1">Q192^Strategies!$K$4/T192^(Strategies!$K$4-1)</f>
        <v>114.18563027290672</v>
      </c>
      <c r="V192" s="4">
        <f ca="1">R192^Strategies!$K$4/T192^(Strategies!$K$4-1)</f>
        <v>55.15871925773213</v>
      </c>
      <c r="W192" s="4">
        <f ca="1">(T192^Strategies!$K$5+S192^Strategies!$K$5)^(1/Strategies!$K$5)</f>
        <v>232.19450458709414</v>
      </c>
      <c r="X192" s="4">
        <f ca="1">U192*(T192/W192)^(Strategies!$K$5-1)</f>
        <v>112.06485638047027</v>
      </c>
      <c r="Y192" s="4">
        <f ca="1">V192*(T192/W192)^(Strategies!$K$5-1)</f>
        <v>54.134254345094291</v>
      </c>
      <c r="Z192" s="4">
        <f ca="1">S192^Strategies!$K$5/W192^(Strategies!$K$5-1)</f>
        <v>65.99539386152955</v>
      </c>
      <c r="AA192" s="5">
        <f t="shared" ca="1" si="36"/>
        <v>0.16369510163828149</v>
      </c>
      <c r="AB192" s="5">
        <f t="shared" ca="1" si="37"/>
        <v>0.11255320745747066</v>
      </c>
      <c r="AC192" s="5">
        <f t="shared" ca="1" si="38"/>
        <v>9.595350874617059E-2</v>
      </c>
    </row>
    <row r="193" spans="1:29">
      <c r="A193" s="3">
        <f t="shared" si="50"/>
        <v>190</v>
      </c>
      <c r="B193" s="4">
        <f t="shared" ca="1" si="51"/>
        <v>134</v>
      </c>
      <c r="C193" s="4">
        <f t="shared" ca="1" si="52"/>
        <v>62</v>
      </c>
      <c r="D193" s="4">
        <f t="shared" ca="1" si="53"/>
        <v>73</v>
      </c>
      <c r="E193" s="4">
        <f t="shared" ca="1" si="54"/>
        <v>269</v>
      </c>
      <c r="F193" s="4">
        <f ca="1">EXP((LN(1-AA193)*(LN(Strategies!$E$3)-LN(Strategies!$C$3))+LN(1-Strategies!$F$3)*LN(Strategies!$C$3)-LN(1-Strategies!$D$3)*LN(Strategies!$E$3))/(LN(1-Strategies!$F$3)-LN(1-Strategies!$D$3)))</f>
        <v>244.51846951712889</v>
      </c>
      <c r="G193" s="4">
        <f ca="1">EXP((LN(1-AB193)*(LN(Strategies!$E$4)-LN(Strategies!$C$4))+LN(1-Strategies!$F$4)*LN(Strategies!$C$4)-LN(1-Strategies!$D$4)*LN(Strategies!$E$4))/(LN(1-Strategies!$F$4)-LN(1-Strategies!$D$4)))</f>
        <v>239.59347867361751</v>
      </c>
      <c r="H193" s="4">
        <f ca="1">IF(AC193&lt;=Strategies!$F$5,EXP((LN(1-AC193)*(LN(Strategies!$E$5)-LN(Strategies!$C$5))+LN(1-Strategies!$F$5)*LN(Strategies!$C$5)-LN(1-Strategies!$D$5)*LN(Strategies!$E$5))/(LN(1-Strategies!$F$5)-LN(1-Strategies!$D$5))),EXP((LN(1-AC193)*(LN(Strategies!$G$5)-LN(Strategies!$E$5))+LN(1-Strategies!$H$5)*LN(Strategies!$E$5)-LN(1-Strategies!$F$5)*LN(Strategies!$G$5))/(LN(1-Strategies!$H$5)-LN(1-Strategies!$F$5))))</f>
        <v>206.81986140138943</v>
      </c>
      <c r="I193" s="5">
        <f ca="1">IF(AA193&gt;Strategies!$F$3,Strategies!$F$3,AA193)</f>
        <v>0.15</v>
      </c>
      <c r="J193" s="5">
        <f ca="1">IF(AB193&gt;Strategies!$F$4,Strategies!$F$4,AB193)</f>
        <v>0.1</v>
      </c>
      <c r="K193" s="5">
        <f ca="1">IF(AC193&gt;Strategies!$H$5,Strategies!$H$5,AC193)</f>
        <v>9.6142459392729251E-2</v>
      </c>
      <c r="L193" s="5">
        <f ca="1">IF(F193&gt;=Strategies!$E$3,Strategies!$F$3,0)+IF(AND(F193&gt;=Strategies!$C$3,F193&lt;Strategies!$E$3),Strategies!$D$3,0)</f>
        <v>0.15</v>
      </c>
      <c r="M193" s="5">
        <f ca="1">IF(G193&gt;=Strategies!$E$4,Strategies!$F$4,0)+IF(AND(G193&gt;=Strategies!$C$4,G193&lt;Strategies!$E$4),Strategies!$D$4,0)</f>
        <v>0.1</v>
      </c>
      <c r="N193" s="5">
        <f ca="1">IF(H193&gt;=Strategies!$G$5,Strategies!$H$5,0)+IF(AND(H193&gt;=Strategies!$E$5,H193&lt;Strategies!$G$5),Strategies!$F$5,0)+IF(AND(H193&lt;Strategies!$E$5,H193&gt;=Strategies!$C$5),Strategies!$D$5,0)</f>
        <v>0.08</v>
      </c>
      <c r="O193" s="4">
        <f t="shared" ca="1" si="35"/>
        <v>235.68160046433076</v>
      </c>
      <c r="P193" s="4">
        <f t="shared" ca="1" si="39"/>
        <v>236.85999999999999</v>
      </c>
      <c r="Q193" s="4">
        <f ca="1">(B193/Strategies!$C$3)^(1/Strategies!$K$3)*(Strategies!$C$3*(1-Strategies!$D$3))</f>
        <v>117.72426063911702</v>
      </c>
      <c r="R193" s="4">
        <f ca="1">(C193/Strategies!$C$4)^(1/Strategies!$K$4)*(Strategies!$C$4*(1-Strategies!$D$4))</f>
        <v>61.073724666379015</v>
      </c>
      <c r="S193" s="4">
        <f ca="1">IF(D193&lt;=Strategies!$E$5,(D193/Strategies!$C$5)^(1/Strategies!$I$5)*(Strategies!$C$5*(1-Strategies!$D$5)),0)+IF(D193&gt;Strategies!$E$5,(D193/Strategies!$E$5)^(1/Strategies!$J$5)*(Strategies!$E$5*(1-Strategies!$F$5)),0)</f>
        <v>70.818114405898797</v>
      </c>
      <c r="T193" s="4">
        <f ca="1">(Q193^Strategies!$K$4+R193^Strategies!$K$4)^(1/Strategies!$K$4)</f>
        <v>170.17839452754058</v>
      </c>
      <c r="U193" s="4">
        <f ca="1">Q193^Strategies!$K$4/T193^(Strategies!$K$4-1)</f>
        <v>114.13854965394876</v>
      </c>
      <c r="V193" s="4">
        <f ca="1">R193^Strategies!$K$4/T193^(Strategies!$K$4-1)</f>
        <v>56.039844873591719</v>
      </c>
      <c r="W193" s="4">
        <f ca="1">(T193^Strategies!$K$5+S193^Strategies!$K$5)^(1/Strategies!$K$5)</f>
        <v>233.01309276795774</v>
      </c>
      <c r="X193" s="4">
        <f ca="1">U193*(T193/W193)^(Strategies!$K$5-1)</f>
        <v>112.02792417333195</v>
      </c>
      <c r="Y193" s="4">
        <f ca="1">V193*(T193/W193)^(Strategies!$K$5-1)</f>
        <v>55.003568130294909</v>
      </c>
      <c r="Z193" s="4">
        <f ca="1">S193^Strategies!$K$5/W193^(Strategies!$K$5-1)</f>
        <v>65.981600464330768</v>
      </c>
      <c r="AA193" s="5">
        <f t="shared" ca="1" si="36"/>
        <v>0.16397071512438843</v>
      </c>
      <c r="AB193" s="5">
        <f t="shared" ca="1" si="37"/>
        <v>0.11284567531782408</v>
      </c>
      <c r="AC193" s="5">
        <f t="shared" ca="1" si="38"/>
        <v>9.6142459392729251E-2</v>
      </c>
    </row>
    <row r="194" spans="1:29">
      <c r="A194" s="3">
        <f t="shared" si="50"/>
        <v>191</v>
      </c>
      <c r="B194" s="4">
        <f t="shared" ca="1" si="51"/>
        <v>135</v>
      </c>
      <c r="C194" s="4">
        <f t="shared" ca="1" si="52"/>
        <v>62</v>
      </c>
      <c r="D194" s="4">
        <f t="shared" ca="1" si="53"/>
        <v>73</v>
      </c>
      <c r="E194" s="4">
        <f t="shared" ca="1" si="54"/>
        <v>270</v>
      </c>
      <c r="F194" s="4">
        <f ca="1">EXP((LN(1-AA194)*(LN(Strategies!$E$3)-LN(Strategies!$C$3))+LN(1-Strategies!$F$3)*LN(Strategies!$C$3)-LN(1-Strategies!$D$3)*LN(Strategies!$E$3))/(LN(1-Strategies!$F$3)-LN(1-Strategies!$D$3)))</f>
        <v>245.5528198674844</v>
      </c>
      <c r="G194" s="4">
        <f ca="1">EXP((LN(1-AB194)*(LN(Strategies!$E$4)-LN(Strategies!$C$4))+LN(1-Strategies!$F$4)*LN(Strategies!$C$4)-LN(1-Strategies!$D$4)*LN(Strategies!$E$4))/(LN(1-Strategies!$F$4)-LN(1-Strategies!$D$4)))</f>
        <v>240.54711364278157</v>
      </c>
      <c r="H194" s="4">
        <f ca="1">IF(AC194&lt;=Strategies!$F$5,EXP((LN(1-AC194)*(LN(Strategies!$E$5)-LN(Strategies!$C$5))+LN(1-Strategies!$F$5)*LN(Strategies!$C$5)-LN(1-Strategies!$D$5)*LN(Strategies!$E$5))/(LN(1-Strategies!$F$5)-LN(1-Strategies!$D$5))),EXP((LN(1-AC194)*(LN(Strategies!$G$5)-LN(Strategies!$E$5))+LN(1-Strategies!$H$5)*LN(Strategies!$E$5)-LN(1-Strategies!$F$5)*LN(Strategies!$G$5))/(LN(1-Strategies!$H$5)-LN(1-Strategies!$F$5))))</f>
        <v>207.03753556266309</v>
      </c>
      <c r="I194" s="5">
        <f ca="1">IF(AA194&gt;Strategies!$F$3,Strategies!$F$3,AA194)</f>
        <v>0.15</v>
      </c>
      <c r="J194" s="5">
        <f ca="1">IF(AB194&gt;Strategies!$F$4,Strategies!$F$4,AB194)</f>
        <v>0.1</v>
      </c>
      <c r="K194" s="5">
        <f ca="1">IF(AC194&gt;Strategies!$H$5,Strategies!$H$5,AC194)</f>
        <v>9.6318854789916419E-2</v>
      </c>
      <c r="L194" s="5">
        <f ca="1">IF(F194&gt;=Strategies!$E$3,Strategies!$F$3,0)+IF(AND(F194&gt;=Strategies!$C$3,F194&lt;Strategies!$E$3),Strategies!$D$3,0)</f>
        <v>0.15</v>
      </c>
      <c r="M194" s="5">
        <f ca="1">IF(G194&gt;=Strategies!$E$4,Strategies!$F$4,0)+IF(AND(G194&gt;=Strategies!$C$4,G194&lt;Strategies!$E$4),Strategies!$D$4,0)</f>
        <v>0.1</v>
      </c>
      <c r="N194" s="5">
        <f ca="1">IF(H194&gt;=Strategies!$G$5,Strategies!$H$5,0)+IF(AND(H194&gt;=Strategies!$E$5,H194&lt;Strategies!$G$5),Strategies!$F$5,0)+IF(AND(H194&lt;Strategies!$E$5,H194&gt;=Strategies!$C$5),Strategies!$D$5,0)</f>
        <v>0.08</v>
      </c>
      <c r="O194" s="4">
        <f t="shared" ca="1" si="35"/>
        <v>236.5187236003361</v>
      </c>
      <c r="P194" s="4">
        <f t="shared" ca="1" si="39"/>
        <v>237.71</v>
      </c>
      <c r="Q194" s="4">
        <f ca="1">(B194/Strategies!$C$3)^(1/Strategies!$K$3)*(Strategies!$C$3*(1-Strategies!$D$3))</f>
        <v>118.53010628734567</v>
      </c>
      <c r="R194" s="4">
        <f ca="1">(C194/Strategies!$C$4)^(1/Strategies!$K$4)*(Strategies!$C$4*(1-Strategies!$D$4))</f>
        <v>61.073724666379015</v>
      </c>
      <c r="S194" s="4">
        <f ca="1">IF(D194&lt;=Strategies!$E$5,(D194/Strategies!$C$5)^(1/Strategies!$I$5)*(Strategies!$C$5*(1-Strategies!$D$5)),0)+IF(D194&gt;Strategies!$E$5,(D194/Strategies!$E$5)^(1/Strategies!$J$5)*(Strategies!$E$5*(1-Strategies!$F$5)),0)</f>
        <v>70.818114405898797</v>
      </c>
      <c r="T194" s="4">
        <f ca="1">(Q194^Strategies!$K$4+R194^Strategies!$K$4)^(1/Strategies!$K$4)</f>
        <v>170.95976891108148</v>
      </c>
      <c r="U194" s="4">
        <f ca="1">Q194^Strategies!$K$4/T194^(Strategies!$K$4-1)</f>
        <v>114.94146880568546</v>
      </c>
      <c r="V194" s="4">
        <f ca="1">R194^Strategies!$K$4/T194^(Strategies!$K$4-1)</f>
        <v>56.018300105395994</v>
      </c>
      <c r="W194" s="4">
        <f ca="1">(T194^Strategies!$K$5+S194^Strategies!$K$5)^(1/Strategies!$K$5)</f>
        <v>233.7800476783693</v>
      </c>
      <c r="X194" s="4">
        <f ca="1">U194*(T194/W194)^(Strategies!$K$5-1)</f>
        <v>112.82467328198273</v>
      </c>
      <c r="Y194" s="4">
        <f ca="1">V194*(T194/W194)^(Strategies!$K$5-1)</f>
        <v>54.986650796050526</v>
      </c>
      <c r="Z194" s="4">
        <f ca="1">S194^Strategies!$K$5/W194^(Strategies!$K$5-1)</f>
        <v>65.968723600336105</v>
      </c>
      <c r="AA194" s="5">
        <f t="shared" ca="1" si="36"/>
        <v>0.16426167939272052</v>
      </c>
      <c r="AB194" s="5">
        <f t="shared" ca="1" si="37"/>
        <v>0.11311853554757212</v>
      </c>
      <c r="AC194" s="5">
        <f t="shared" ca="1" si="38"/>
        <v>9.6318854789916419E-2</v>
      </c>
    </row>
    <row r="195" spans="1:29">
      <c r="A195" s="3">
        <f t="shared" si="50"/>
        <v>192</v>
      </c>
      <c r="B195" s="4">
        <f t="shared" ca="1" si="51"/>
        <v>135</v>
      </c>
      <c r="C195" s="4">
        <f t="shared" ca="1" si="52"/>
        <v>63</v>
      </c>
      <c r="D195" s="4">
        <f t="shared" ca="1" si="53"/>
        <v>73</v>
      </c>
      <c r="E195" s="4">
        <f t="shared" ca="1" si="54"/>
        <v>271</v>
      </c>
      <c r="F195" s="4">
        <f ca="1">EXP((LN(1-AA195)*(LN(Strategies!$E$3)-LN(Strategies!$C$3))+LN(1-Strategies!$F$3)*LN(Strategies!$C$3)-LN(1-Strategies!$D$3)*LN(Strategies!$E$3))/(LN(1-Strategies!$F$3)-LN(1-Strategies!$D$3)))</f>
        <v>246.52799458717143</v>
      </c>
      <c r="G195" s="4">
        <f ca="1">EXP((LN(1-AB195)*(LN(Strategies!$E$4)-LN(Strategies!$C$4))+LN(1-Strategies!$F$4)*LN(Strategies!$C$4)-LN(1-Strategies!$D$4)*LN(Strategies!$E$4))/(LN(1-Strategies!$F$4)-LN(1-Strategies!$D$4)))</f>
        <v>241.56449709998296</v>
      </c>
      <c r="H195" s="4">
        <f ca="1">IF(AC195&lt;=Strategies!$F$5,EXP((LN(1-AC195)*(LN(Strategies!$E$5)-LN(Strategies!$C$5))+LN(1-Strategies!$F$5)*LN(Strategies!$C$5)-LN(1-Strategies!$D$5)*LN(Strategies!$E$5))/(LN(1-Strategies!$F$5)-LN(1-Strategies!$D$5))),EXP((LN(1-AC195)*(LN(Strategies!$G$5)-LN(Strategies!$E$5))+LN(1-Strategies!$H$5)*LN(Strategies!$E$5)-LN(1-Strategies!$F$5)*LN(Strategies!$G$5))/(LN(1-Strategies!$H$5)-LN(1-Strategies!$F$5))))</f>
        <v>207.26918193353919</v>
      </c>
      <c r="I195" s="5">
        <f ca="1">IF(AA195&gt;Strategies!$F$3,Strategies!$F$3,AA195)</f>
        <v>0.15</v>
      </c>
      <c r="J195" s="5">
        <f ca="1">IF(AB195&gt;Strategies!$F$4,Strategies!$F$4,AB195)</f>
        <v>0.1</v>
      </c>
      <c r="K195" s="5">
        <f ca="1">IF(AC195&gt;Strategies!$H$5,Strategies!$H$5,AC195)</f>
        <v>9.650633144039622E-2</v>
      </c>
      <c r="L195" s="5">
        <f ca="1">IF(F195&gt;=Strategies!$E$3,Strategies!$F$3,0)+IF(AND(F195&gt;=Strategies!$C$3,F195&lt;Strategies!$E$3),Strategies!$D$3,0)</f>
        <v>0.15</v>
      </c>
      <c r="M195" s="5">
        <f ca="1">IF(G195&gt;=Strategies!$E$4,Strategies!$F$4,0)+IF(AND(G195&gt;=Strategies!$C$4,G195&lt;Strategies!$E$4),Strategies!$D$4,0)</f>
        <v>0.1</v>
      </c>
      <c r="N195" s="5">
        <f ca="1">IF(H195&gt;=Strategies!$G$5,Strategies!$H$5,0)+IF(AND(H195&gt;=Strategies!$E$5,H195&lt;Strategies!$G$5),Strategies!$F$5,0)+IF(AND(H195&lt;Strategies!$E$5,H195&gt;=Strategies!$C$5),Strategies!$D$5,0)</f>
        <v>0.08</v>
      </c>
      <c r="O195" s="4">
        <f t="shared" ca="1" si="35"/>
        <v>237.40503780485108</v>
      </c>
      <c r="P195" s="4">
        <f t="shared" ca="1" si="39"/>
        <v>238.60999999999999</v>
      </c>
      <c r="Q195" s="4">
        <f ca="1">(B195/Strategies!$C$3)^(1/Strategies!$K$3)*(Strategies!$C$3*(1-Strategies!$D$3))</f>
        <v>118.53010628734567</v>
      </c>
      <c r="R195" s="4">
        <f ca="1">(C195/Strategies!$C$4)^(1/Strategies!$K$4)*(Strategies!$C$4*(1-Strategies!$D$4))</f>
        <v>61.981937720842353</v>
      </c>
      <c r="S195" s="4">
        <f ca="1">IF(D195&lt;=Strategies!$E$5,(D195/Strategies!$C$5)^(1/Strategies!$I$5)*(Strategies!$C$5*(1-Strategies!$D$5)),0)+IF(D195&gt;Strategies!$E$5,(D195/Strategies!$E$5)^(1/Strategies!$J$5)*(Strategies!$E$5*(1-Strategies!$F$5)),0)</f>
        <v>70.818114405898797</v>
      </c>
      <c r="T195" s="4">
        <f ca="1">(Q195^Strategies!$K$4+R195^Strategies!$K$4)^(1/Strategies!$K$4)</f>
        <v>171.79315125508887</v>
      </c>
      <c r="U195" s="4">
        <f ca="1">Q195^Strategies!$K$4/T195^(Strategies!$K$4-1)</f>
        <v>114.89456037845204</v>
      </c>
      <c r="V195" s="4">
        <f ca="1">R195^Strategies!$K$4/T195^(Strategies!$K$4-1)</f>
        <v>56.898590876636803</v>
      </c>
      <c r="W195" s="4">
        <f ca="1">(T195^Strategies!$K$5+S195^Strategies!$K$5)^(1/Strategies!$K$5)</f>
        <v>234.59811553403023</v>
      </c>
      <c r="X195" s="4">
        <f ca="1">U195*(T195/W195)^(Strategies!$K$5-1)</f>
        <v>112.78780402480801</v>
      </c>
      <c r="Y195" s="4">
        <f ca="1">V195*(T195/W195)^(Strategies!$K$5-1)</f>
        <v>55.855273704371193</v>
      </c>
      <c r="Z195" s="4">
        <f ca="1">S195^Strategies!$K$5/W195^(Strategies!$K$5-1)</f>
        <v>65.955037804851074</v>
      </c>
      <c r="AA195" s="5">
        <f t="shared" ca="1" si="36"/>
        <v>0.16453478500142216</v>
      </c>
      <c r="AB195" s="5">
        <f t="shared" ca="1" si="37"/>
        <v>0.11340835389886994</v>
      </c>
      <c r="AC195" s="5">
        <f t="shared" ca="1" si="38"/>
        <v>9.650633144039622E-2</v>
      </c>
    </row>
    <row r="196" spans="1:29">
      <c r="A196" s="3">
        <f t="shared" si="50"/>
        <v>193</v>
      </c>
      <c r="B196" s="4">
        <f t="shared" ca="1" si="51"/>
        <v>136</v>
      </c>
      <c r="C196" s="4">
        <f t="shared" ca="1" si="52"/>
        <v>63</v>
      </c>
      <c r="D196" s="4">
        <f t="shared" ca="1" si="53"/>
        <v>73</v>
      </c>
      <c r="E196" s="4">
        <f t="shared" ca="1" si="54"/>
        <v>272</v>
      </c>
      <c r="F196" s="4">
        <f ca="1">EXP((LN(1-AA196)*(LN(Strategies!$E$3)-LN(Strategies!$C$3))+LN(1-Strategies!$F$3)*LN(Strategies!$C$3)-LN(1-Strategies!$D$3)*LN(Strategies!$E$3))/(LN(1-Strategies!$F$3)-LN(1-Strategies!$D$3)))</f>
        <v>247.56216220528921</v>
      </c>
      <c r="G196" s="4">
        <f ca="1">EXP((LN(1-AB196)*(LN(Strategies!$E$4)-LN(Strategies!$C$4))+LN(1-Strategies!$F$4)*LN(Strategies!$C$4)-LN(1-Strategies!$D$4)*LN(Strategies!$E$4))/(LN(1-Strategies!$F$4)-LN(1-Strategies!$D$4)))</f>
        <v>242.5178545946755</v>
      </c>
      <c r="H196" s="4">
        <f ca="1">IF(AC196&lt;=Strategies!$F$5,EXP((LN(1-AC196)*(LN(Strategies!$E$5)-LN(Strategies!$C$5))+LN(1-Strategies!$F$5)*LN(Strategies!$C$5)-LN(1-Strategies!$D$5)*LN(Strategies!$E$5))/(LN(1-Strategies!$F$5)-LN(1-Strategies!$D$5))),EXP((LN(1-AC196)*(LN(Strategies!$G$5)-LN(Strategies!$E$5))+LN(1-Strategies!$H$5)*LN(Strategies!$E$5)-LN(1-Strategies!$F$5)*LN(Strategies!$G$5))/(LN(1-Strategies!$H$5)-LN(1-Strategies!$F$5))))</f>
        <v>207.48571104081054</v>
      </c>
      <c r="I196" s="5">
        <f ca="1">IF(AA196&gt;Strategies!$F$3,Strategies!$F$3,AA196)</f>
        <v>0.15</v>
      </c>
      <c r="J196" s="5">
        <f ca="1">IF(AB196&gt;Strategies!$F$4,Strategies!$F$4,AB196)</f>
        <v>0.1</v>
      </c>
      <c r="K196" s="5">
        <f ca="1">IF(AC196&gt;Strategies!$H$5,Strategies!$H$5,AC196)</f>
        <v>9.6681348869209538E-2</v>
      </c>
      <c r="L196" s="5">
        <f ca="1">IF(F196&gt;=Strategies!$E$3,Strategies!$F$3,0)+IF(AND(F196&gt;=Strategies!$C$3,F196&lt;Strategies!$E$3),Strategies!$D$3,0)</f>
        <v>0.15</v>
      </c>
      <c r="M196" s="5">
        <f ca="1">IF(G196&gt;=Strategies!$E$4,Strategies!$F$4,0)+IF(AND(G196&gt;=Strategies!$C$4,G196&lt;Strategies!$E$4),Strategies!$D$4,0)</f>
        <v>0.1</v>
      </c>
      <c r="N196" s="5">
        <f ca="1">IF(H196&gt;=Strategies!$G$5,Strategies!$H$5,0)+IF(AND(H196&gt;=Strategies!$E$5,H196&lt;Strategies!$G$5),Strategies!$F$5,0)+IF(AND(H196&lt;Strategies!$E$5,H196&gt;=Strategies!$C$5),Strategies!$D$5,0)</f>
        <v>0.08</v>
      </c>
      <c r="O196" s="4">
        <f t="shared" ref="O196:O259" ca="1" si="55">B196*(1-I196)+C196*(1-J196)+D196*(1-K196)</f>
        <v>238.24226153254773</v>
      </c>
      <c r="P196" s="4">
        <f t="shared" ca="1" si="39"/>
        <v>239.46</v>
      </c>
      <c r="Q196" s="4">
        <f ca="1">(B196/Strategies!$C$3)^(1/Strategies!$K$3)*(Strategies!$C$3*(1-Strategies!$D$3))</f>
        <v>119.3354598458406</v>
      </c>
      <c r="R196" s="4">
        <f ca="1">(C196/Strategies!$C$4)^(1/Strategies!$K$4)*(Strategies!$C$4*(1-Strategies!$D$4))</f>
        <v>61.981937720842353</v>
      </c>
      <c r="S196" s="4">
        <f ca="1">IF(D196&lt;=Strategies!$E$5,(D196/Strategies!$C$5)^(1/Strategies!$I$5)*(Strategies!$C$5*(1-Strategies!$D$5)),0)+IF(D196&gt;Strategies!$E$5,(D196/Strategies!$E$5)^(1/Strategies!$J$5)*(Strategies!$E$5*(1-Strategies!$F$5)),0)</f>
        <v>70.818114405898797</v>
      </c>
      <c r="T196" s="4">
        <f ca="1">(Q196^Strategies!$K$4+R196^Strategies!$K$4)^(1/Strategies!$K$4)</f>
        <v>172.5738765226065</v>
      </c>
      <c r="U196" s="4">
        <f ca="1">Q196^Strategies!$K$4/T196^(Strategies!$K$4-1)</f>
        <v>115.69693749843789</v>
      </c>
      <c r="V196" s="4">
        <f ca="1">R196^Strategies!$K$4/T196^(Strategies!$K$4-1)</f>
        <v>56.876939024168628</v>
      </c>
      <c r="W196" s="4">
        <f ca="1">(T196^Strategies!$K$5+S196^Strategies!$K$5)^(1/Strategies!$K$5)</f>
        <v>235.36455408914068</v>
      </c>
      <c r="X196" s="4">
        <f ca="1">U196*(T196/W196)^(Strategies!$K$5-1)</f>
        <v>113.58405332103933</v>
      </c>
      <c r="Y196" s="4">
        <f ca="1">V196*(T196/W196)^(Strategies!$K$5-1)</f>
        <v>55.838239235553644</v>
      </c>
      <c r="Z196" s="4">
        <f ca="1">S196^Strategies!$K$5/W196^(Strategies!$K$5-1)</f>
        <v>65.942261532547704</v>
      </c>
      <c r="AA196" s="5">
        <f t="shared" ref="AA196:AA259" ca="1" si="56">1-X196/B196</f>
        <v>0.16482313734529896</v>
      </c>
      <c r="AB196" s="5">
        <f t="shared" ref="AB196:AB259" ca="1" si="57">1-Y196/C196</f>
        <v>0.11367874229279928</v>
      </c>
      <c r="AC196" s="5">
        <f t="shared" ref="AC196:AC259" ca="1" si="58">1-Z196/D196</f>
        <v>9.6681348869209538E-2</v>
      </c>
    </row>
    <row r="197" spans="1:29">
      <c r="A197" s="3">
        <f t="shared" si="50"/>
        <v>194</v>
      </c>
      <c r="B197" s="4">
        <f t="shared" ca="1" si="51"/>
        <v>136</v>
      </c>
      <c r="C197" s="4">
        <f t="shared" ca="1" si="52"/>
        <v>64</v>
      </c>
      <c r="D197" s="4">
        <f t="shared" ca="1" si="53"/>
        <v>73</v>
      </c>
      <c r="E197" s="4">
        <f t="shared" ca="1" si="54"/>
        <v>273</v>
      </c>
      <c r="F197" s="4">
        <f ca="1">EXP((LN(1-AA197)*(LN(Strategies!$E$3)-LN(Strategies!$C$3))+LN(1-Strategies!$F$3)*LN(Strategies!$C$3)-LN(1-Strategies!$D$3)*LN(Strategies!$E$3))/(LN(1-Strategies!$F$3)-LN(1-Strategies!$D$3)))</f>
        <v>248.53708705255414</v>
      </c>
      <c r="G197" s="4">
        <f ca="1">EXP((LN(1-AB197)*(LN(Strategies!$E$4)-LN(Strategies!$C$4))+LN(1-Strategies!$F$4)*LN(Strategies!$C$4)-LN(1-Strategies!$D$4)*LN(Strategies!$E$4))/(LN(1-Strategies!$F$4)-LN(1-Strategies!$D$4)))</f>
        <v>243.53498616838033</v>
      </c>
      <c r="H197" s="4">
        <f ca="1">IF(AC197&lt;=Strategies!$F$5,EXP((LN(1-AC197)*(LN(Strategies!$E$5)-LN(Strategies!$C$5))+LN(1-Strategies!$F$5)*LN(Strategies!$C$5)-LN(1-Strategies!$D$5)*LN(Strategies!$E$5))/(LN(1-Strategies!$F$5)-LN(1-Strategies!$D$5))),EXP((LN(1-AC197)*(LN(Strategies!$G$5)-LN(Strategies!$E$5))+LN(1-Strategies!$H$5)*LN(Strategies!$E$5)-LN(1-Strategies!$F$5)*LN(Strategies!$G$5))/(LN(1-Strategies!$H$5)-LN(1-Strategies!$F$5))))</f>
        <v>207.7161526827071</v>
      </c>
      <c r="I197" s="5">
        <f ca="1">IF(AA197&gt;Strategies!$F$3,Strategies!$F$3,AA197)</f>
        <v>0.15</v>
      </c>
      <c r="J197" s="5">
        <f ca="1">IF(AB197&gt;Strategies!$F$4,Strategies!$F$4,AB197)</f>
        <v>0.1</v>
      </c>
      <c r="K197" s="5">
        <f ca="1">IF(AC197&gt;Strategies!$H$5,Strategies!$H$5,AC197)</f>
        <v>9.6867373912013943E-2</v>
      </c>
      <c r="L197" s="5">
        <f ca="1">IF(F197&gt;=Strategies!$E$3,Strategies!$F$3,0)+IF(AND(F197&gt;=Strategies!$C$3,F197&lt;Strategies!$E$3),Strategies!$D$3,0)</f>
        <v>0.15</v>
      </c>
      <c r="M197" s="5">
        <f ca="1">IF(G197&gt;=Strategies!$E$4,Strategies!$F$4,0)+IF(AND(G197&gt;=Strategies!$C$4,G197&lt;Strategies!$E$4),Strategies!$D$4,0)</f>
        <v>0.1</v>
      </c>
      <c r="N197" s="5">
        <f ca="1">IF(H197&gt;=Strategies!$G$5,Strategies!$H$5,0)+IF(AND(H197&gt;=Strategies!$E$5,H197&lt;Strategies!$G$5),Strategies!$F$5,0)+IF(AND(H197&lt;Strategies!$E$5,H197&gt;=Strategies!$C$5),Strategies!$D$5,0)</f>
        <v>0.08</v>
      </c>
      <c r="O197" s="4">
        <f t="shared" ca="1" si="55"/>
        <v>239.12868170442297</v>
      </c>
      <c r="P197" s="4">
        <f t="shared" ref="P197:P260" ca="1" si="59">(1-L197)*B197+(1-M197)*C197+(1-N197)*D197</f>
        <v>240.35999999999999</v>
      </c>
      <c r="Q197" s="4">
        <f ca="1">(B197/Strategies!$C$3)^(1/Strategies!$K$3)*(Strategies!$C$3*(1-Strategies!$D$3))</f>
        <v>119.3354598458406</v>
      </c>
      <c r="R197" s="4">
        <f ca="1">(C197/Strategies!$C$4)^(1/Strategies!$K$4)*(Strategies!$C$4*(1-Strategies!$D$4))</f>
        <v>62.889035035865916</v>
      </c>
      <c r="S197" s="4">
        <f ca="1">IF(D197&lt;=Strategies!$E$5,(D197/Strategies!$C$5)^(1/Strategies!$I$5)*(Strategies!$C$5*(1-Strategies!$D$5)),0)+IF(D197&gt;Strategies!$E$5,(D197/Strategies!$E$5)^(1/Strategies!$J$5)*(Strategies!$E$5*(1-Strategies!$F$5)),0)</f>
        <v>70.818114405898797</v>
      </c>
      <c r="T197" s="4">
        <f ca="1">(Q197^Strategies!$K$4+R197^Strategies!$K$4)^(1/Strategies!$K$4)</f>
        <v>173.40660347719688</v>
      </c>
      <c r="U197" s="4">
        <f ca="1">Q197^Strategies!$K$4/T197^(Strategies!$K$4-1)</f>
        <v>115.65019792275729</v>
      </c>
      <c r="V197" s="4">
        <f ca="1">R197^Strategies!$K$4/T197^(Strategies!$K$4-1)</f>
        <v>57.756405554439539</v>
      </c>
      <c r="W197" s="4">
        <f ca="1">(T197^Strategies!$K$5+S197^Strategies!$K$5)^(1/Strategies!$K$5)</f>
        <v>236.18210632254736</v>
      </c>
      <c r="X197" s="4">
        <f ca="1">U197*(T197/W197)^(Strategies!$K$5-1)</f>
        <v>113.54724594846563</v>
      </c>
      <c r="Y197" s="4">
        <f ca="1">V197*(T197/W197)^(Strategies!$K$5-1)</f>
        <v>56.706178669658755</v>
      </c>
      <c r="Z197" s="4">
        <f ca="1">S197^Strategies!$K$5/W197^(Strategies!$K$5-1)</f>
        <v>65.928681704422985</v>
      </c>
      <c r="AA197" s="5">
        <f t="shared" ca="1" si="56"/>
        <v>0.16509377979069395</v>
      </c>
      <c r="AB197" s="5">
        <f t="shared" ca="1" si="57"/>
        <v>0.11396595828658196</v>
      </c>
      <c r="AC197" s="5">
        <f t="shared" ca="1" si="58"/>
        <v>9.6867373912013943E-2</v>
      </c>
    </row>
    <row r="198" spans="1:29">
      <c r="A198" s="3">
        <f t="shared" si="50"/>
        <v>195</v>
      </c>
      <c r="B198" s="4">
        <f t="shared" ca="1" si="51"/>
        <v>136</v>
      </c>
      <c r="C198" s="4">
        <f t="shared" ca="1" si="52"/>
        <v>65</v>
      </c>
      <c r="D198" s="4">
        <f t="shared" ca="1" si="53"/>
        <v>73</v>
      </c>
      <c r="E198" s="4">
        <f t="shared" ca="1" si="54"/>
        <v>274</v>
      </c>
      <c r="F198" s="4">
        <f ca="1">EXP((LN(1-AA198)*(LN(Strategies!$E$3)-LN(Strategies!$C$3))+LN(1-Strategies!$F$3)*LN(Strategies!$C$3)-LN(1-Strategies!$D$3)*LN(Strategies!$E$3))/(LN(1-Strategies!$F$3)-LN(1-Strategies!$D$3)))</f>
        <v>249.51164166563942</v>
      </c>
      <c r="G198" s="4">
        <f ca="1">EXP((LN(1-AB198)*(LN(Strategies!$E$4)-LN(Strategies!$C$4))+LN(1-Strategies!$F$4)*LN(Strategies!$C$4)-LN(1-Strategies!$D$4)*LN(Strategies!$E$4))/(LN(1-Strategies!$F$4)-LN(1-Strategies!$D$4)))</f>
        <v>244.55199013458366</v>
      </c>
      <c r="H198" s="4">
        <f ca="1">IF(AC198&lt;=Strategies!$F$5,EXP((LN(1-AC198)*(LN(Strategies!$E$5)-LN(Strategies!$C$5))+LN(1-Strategies!$F$5)*LN(Strategies!$C$5)-LN(1-Strategies!$D$5)*LN(Strategies!$E$5))/(LN(1-Strategies!$F$5)-LN(1-Strategies!$D$5))),EXP((LN(1-AC198)*(LN(Strategies!$G$5)-LN(Strategies!$E$5))+LN(1-Strategies!$H$5)*LN(Strategies!$E$5)-LN(1-Strategies!$F$5)*LN(Strategies!$G$5))/(LN(1-Strategies!$H$5)-LN(1-Strategies!$F$5))))</f>
        <v>207.94597837908515</v>
      </c>
      <c r="I198" s="5">
        <f ca="1">IF(AA198&gt;Strategies!$F$3,Strategies!$F$3,AA198)</f>
        <v>0.15</v>
      </c>
      <c r="J198" s="5">
        <f ca="1">IF(AB198&gt;Strategies!$F$4,Strategies!$F$4,AB198)</f>
        <v>0.1</v>
      </c>
      <c r="K198" s="5">
        <f ca="1">IF(AC198&gt;Strategies!$H$5,Strategies!$H$5,AC198)</f>
        <v>9.7052658200555419E-2</v>
      </c>
      <c r="L198" s="5">
        <f ca="1">IF(F198&gt;=Strategies!$E$3,Strategies!$F$3,0)+IF(AND(F198&gt;=Strategies!$C$3,F198&lt;Strategies!$E$3),Strategies!$D$3,0)</f>
        <v>0.15</v>
      </c>
      <c r="M198" s="5">
        <f ca="1">IF(G198&gt;=Strategies!$E$4,Strategies!$F$4,0)+IF(AND(G198&gt;=Strategies!$C$4,G198&lt;Strategies!$E$4),Strategies!$D$4,0)</f>
        <v>0.1</v>
      </c>
      <c r="N198" s="5">
        <f ca="1">IF(H198&gt;=Strategies!$G$5,Strategies!$H$5,0)+IF(AND(H198&gt;=Strategies!$E$5,H198&lt;Strategies!$G$5),Strategies!$F$5,0)+IF(AND(H198&lt;Strategies!$E$5,H198&gt;=Strategies!$C$5),Strategies!$D$5,0)</f>
        <v>0.08</v>
      </c>
      <c r="O198" s="4">
        <f t="shared" ca="1" si="55"/>
        <v>240.01515595135945</v>
      </c>
      <c r="P198" s="4">
        <f t="shared" ca="1" si="59"/>
        <v>241.26</v>
      </c>
      <c r="Q198" s="4">
        <f ca="1">(B198/Strategies!$C$3)^(1/Strategies!$K$3)*(Strategies!$C$3*(1-Strategies!$D$3))</f>
        <v>119.3354598458406</v>
      </c>
      <c r="R198" s="4">
        <f ca="1">(C198/Strategies!$C$4)^(1/Strategies!$K$4)*(Strategies!$C$4*(1-Strategies!$D$4))</f>
        <v>63.795035385097322</v>
      </c>
      <c r="S198" s="4">
        <f ca="1">IF(D198&lt;=Strategies!$E$5,(D198/Strategies!$C$5)^(1/Strategies!$I$5)*(Strategies!$C$5*(1-Strategies!$D$5)),0)+IF(D198&gt;Strategies!$E$5,(D198/Strategies!$E$5)^(1/Strategies!$J$5)*(Strategies!$E$5*(1-Strategies!$F$5)),0)</f>
        <v>70.818114405898797</v>
      </c>
      <c r="T198" s="4">
        <f ca="1">(Q198^Strategies!$K$4+R198^Strategies!$K$4)^(1/Strategies!$K$4)</f>
        <v>174.23899489877797</v>
      </c>
      <c r="U198" s="4">
        <f ca="1">Q198^Strategies!$K$4/T198^(Strategies!$K$4-1)</f>
        <v>115.6037196945271</v>
      </c>
      <c r="V198" s="4">
        <f ca="1">R198^Strategies!$K$4/T198^(Strategies!$K$4-1)</f>
        <v>58.635275204250945</v>
      </c>
      <c r="W198" s="4">
        <f ca="1">(T198^Strategies!$K$5+S198^Strategies!$K$5)^(1/Strategies!$K$5)</f>
        <v>236.99939419416714</v>
      </c>
      <c r="X198" s="4">
        <f ca="1">U198*(T198/W198)^(Strategies!$K$5-1)</f>
        <v>113.51060842300546</v>
      </c>
      <c r="Y198" s="4">
        <f ca="1">V198*(T198/W198)^(Strategies!$K$5-1)</f>
        <v>57.573629819802292</v>
      </c>
      <c r="Z198" s="4">
        <f ca="1">S198^Strategies!$K$5/W198^(Strategies!$K$5-1)</f>
        <v>65.915155951359452</v>
      </c>
      <c r="AA198" s="5">
        <f t="shared" ca="1" si="56"/>
        <v>0.16536317336025397</v>
      </c>
      <c r="AB198" s="5">
        <f t="shared" ca="1" si="57"/>
        <v>0.11425184892611862</v>
      </c>
      <c r="AC198" s="5">
        <f t="shared" ca="1" si="58"/>
        <v>9.7052658200555419E-2</v>
      </c>
    </row>
    <row r="199" spans="1:29">
      <c r="A199" s="3">
        <f t="shared" si="50"/>
        <v>196</v>
      </c>
      <c r="B199" s="4">
        <f t="shared" ca="1" si="51"/>
        <v>136</v>
      </c>
      <c r="C199" s="4">
        <f t="shared" ca="1" si="52"/>
        <v>65</v>
      </c>
      <c r="D199" s="4">
        <f t="shared" ca="1" si="53"/>
        <v>74</v>
      </c>
      <c r="E199" s="4">
        <f t="shared" ca="1" si="54"/>
        <v>275</v>
      </c>
      <c r="F199" s="4">
        <f ca="1">EXP((LN(1-AA199)*(LN(Strategies!$E$3)-LN(Strategies!$C$3))+LN(1-Strategies!$F$3)*LN(Strategies!$C$3)-LN(1-Strategies!$D$3)*LN(Strategies!$E$3))/(LN(1-Strategies!$F$3)-LN(1-Strategies!$D$3)))</f>
        <v>250.15756738352664</v>
      </c>
      <c r="G199" s="4">
        <f ca="1">EXP((LN(1-AB199)*(LN(Strategies!$E$4)-LN(Strategies!$C$4))+LN(1-Strategies!$F$4)*LN(Strategies!$C$4)-LN(1-Strategies!$D$4)*LN(Strategies!$E$4))/(LN(1-Strategies!$F$4)-LN(1-Strategies!$D$4)))</f>
        <v>245.22619292826121</v>
      </c>
      <c r="H199" s="4">
        <f ca="1">IF(AC199&lt;=Strategies!$F$5,EXP((LN(1-AC199)*(LN(Strategies!$E$5)-LN(Strategies!$C$5))+LN(1-Strategies!$F$5)*LN(Strategies!$C$5)-LN(1-Strategies!$D$5)*LN(Strategies!$E$5))/(LN(1-Strategies!$F$5)-LN(1-Strategies!$D$5))),EXP((LN(1-AC199)*(LN(Strategies!$G$5)-LN(Strategies!$E$5))+LN(1-Strategies!$H$5)*LN(Strategies!$E$5)-LN(1-Strategies!$F$5)*LN(Strategies!$G$5))/(LN(1-Strategies!$H$5)-LN(1-Strategies!$F$5))))</f>
        <v>208.18505744302826</v>
      </c>
      <c r="I199" s="5">
        <f ca="1">IF(AA199&gt;Strategies!$F$3,Strategies!$F$3,AA199)</f>
        <v>0.15</v>
      </c>
      <c r="J199" s="5">
        <f ca="1">IF(AB199&gt;Strategies!$F$4,Strategies!$F$4,AB199)</f>
        <v>0.1</v>
      </c>
      <c r="K199" s="5">
        <f ca="1">IF(AC199&gt;Strategies!$H$5,Strategies!$H$5,AC199)</f>
        <v>9.7245145049385529E-2</v>
      </c>
      <c r="L199" s="5">
        <f ca="1">IF(F199&gt;=Strategies!$E$3,Strategies!$F$3,0)+IF(AND(F199&gt;=Strategies!$C$3,F199&lt;Strategies!$E$3),Strategies!$D$3,0)</f>
        <v>0.15</v>
      </c>
      <c r="M199" s="5">
        <f ca="1">IF(G199&gt;=Strategies!$E$4,Strategies!$F$4,0)+IF(AND(G199&gt;=Strategies!$C$4,G199&lt;Strategies!$E$4),Strategies!$D$4,0)</f>
        <v>0.1</v>
      </c>
      <c r="N199" s="5">
        <f ca="1">IF(H199&gt;=Strategies!$G$5,Strategies!$H$5,0)+IF(AND(H199&gt;=Strategies!$E$5,H199&lt;Strategies!$G$5),Strategies!$F$5,0)+IF(AND(H199&lt;Strategies!$E$5,H199&gt;=Strategies!$C$5),Strategies!$D$5,0)</f>
        <v>0.08</v>
      </c>
      <c r="O199" s="4">
        <f t="shared" ca="1" si="55"/>
        <v>240.90385926634548</v>
      </c>
      <c r="P199" s="4">
        <f t="shared" ca="1" si="59"/>
        <v>242.18</v>
      </c>
      <c r="Q199" s="4">
        <f ca="1">(B199/Strategies!$C$3)^(1/Strategies!$K$3)*(Strategies!$C$3*(1-Strategies!$D$3))</f>
        <v>119.3354598458406</v>
      </c>
      <c r="R199" s="4">
        <f ca="1">(C199/Strategies!$C$4)^(1/Strategies!$K$4)*(Strategies!$C$4*(1-Strategies!$D$4))</f>
        <v>63.795035385097322</v>
      </c>
      <c r="S199" s="4">
        <f ca="1">IF(D199&lt;=Strategies!$E$5,(D199/Strategies!$C$5)^(1/Strategies!$I$5)*(Strategies!$C$5*(1-Strategies!$D$5)),0)+IF(D199&gt;Strategies!$E$5,(D199/Strategies!$E$5)^(1/Strategies!$J$5)*(Strategies!$E$5*(1-Strategies!$F$5)),0)</f>
        <v>71.733485826492768</v>
      </c>
      <c r="T199" s="4">
        <f ca="1">(Q199^Strategies!$K$4+R199^Strategies!$K$4)^(1/Strategies!$K$4)</f>
        <v>174.23899489877797</v>
      </c>
      <c r="U199" s="4">
        <f ca="1">Q199^Strategies!$K$4/T199^(Strategies!$K$4-1)</f>
        <v>115.6037196945271</v>
      </c>
      <c r="V199" s="4">
        <f ca="1">R199^Strategies!$K$4/T199^(Strategies!$K$4-1)</f>
        <v>58.635275204250945</v>
      </c>
      <c r="W199" s="4">
        <f ca="1">(T199^Strategies!$K$5+S199^Strategies!$K$5)^(1/Strategies!$K$5)</f>
        <v>237.85162642786261</v>
      </c>
      <c r="X199" s="4">
        <f ca="1">U199*(T199/W199)^(Strategies!$K$5-1)</f>
        <v>113.48641066715335</v>
      </c>
      <c r="Y199" s="4">
        <f ca="1">V199*(T199/W199)^(Strategies!$K$5-1)</f>
        <v>57.561356494363778</v>
      </c>
      <c r="Z199" s="4">
        <f ca="1">S199^Strategies!$K$5/W199^(Strategies!$K$5-1)</f>
        <v>66.803859266345469</v>
      </c>
      <c r="AA199" s="5">
        <f t="shared" ca="1" si="56"/>
        <v>0.1655410980356371</v>
      </c>
      <c r="AB199" s="5">
        <f t="shared" ca="1" si="57"/>
        <v>0.11444066931748031</v>
      </c>
      <c r="AC199" s="5">
        <f t="shared" ca="1" si="58"/>
        <v>9.7245145049385529E-2</v>
      </c>
    </row>
    <row r="200" spans="1:29">
      <c r="A200" s="3">
        <f t="shared" ref="A200:A263" si="60">A199+1</f>
        <v>197</v>
      </c>
      <c r="B200" s="4">
        <f t="shared" ref="B200:B263" ca="1" si="61">B199+RANDBETWEEN(0,1)</f>
        <v>136</v>
      </c>
      <c r="C200" s="4">
        <f t="shared" ref="C200:C263" ca="1" si="62">IF(B200&gt;B199,C199,0)+IF(B200=B199,C199+RANDBETWEEN(0,1),0)</f>
        <v>66</v>
      </c>
      <c r="D200" s="4">
        <f t="shared" ref="D200:D263" ca="1" si="63">IF(AND(B200=B199,C200=C199),D199+1,D199)</f>
        <v>74</v>
      </c>
      <c r="E200" s="4">
        <f t="shared" ref="E200:E263" ca="1" si="64">B200+C200+D200</f>
        <v>276</v>
      </c>
      <c r="F200" s="4">
        <f ca="1">EXP((LN(1-AA200)*(LN(Strategies!$E$3)-LN(Strategies!$C$3))+LN(1-Strategies!$F$3)*LN(Strategies!$C$3)-LN(1-Strategies!$D$3)*LN(Strategies!$E$3))/(LN(1-Strategies!$F$3)-LN(1-Strategies!$D$3)))</f>
        <v>251.13191801902326</v>
      </c>
      <c r="G200" s="4">
        <f ca="1">EXP((LN(1-AB200)*(LN(Strategies!$E$4)-LN(Strategies!$C$4))+LN(1-Strategies!$F$4)*LN(Strategies!$C$4)-LN(1-Strategies!$D$4)*LN(Strategies!$E$4))/(LN(1-Strategies!$F$4)-LN(1-Strategies!$D$4)))</f>
        <v>246.24341183497131</v>
      </c>
      <c r="H200" s="4">
        <f ca="1">IF(AC200&lt;=Strategies!$F$5,EXP((LN(1-AC200)*(LN(Strategies!$E$5)-LN(Strategies!$C$5))+LN(1-Strategies!$F$5)*LN(Strategies!$C$5)-LN(1-Strategies!$D$5)*LN(Strategies!$E$5))/(LN(1-Strategies!$F$5)-LN(1-Strategies!$D$5))),EXP((LN(1-AC200)*(LN(Strategies!$G$5)-LN(Strategies!$E$5))+LN(1-Strategies!$H$5)*LN(Strategies!$E$5)-LN(1-Strategies!$F$5)*LN(Strategies!$G$5))/(LN(1-Strategies!$H$5)-LN(1-Strategies!$F$5))))</f>
        <v>208.41366485430689</v>
      </c>
      <c r="I200" s="5">
        <f ca="1">IF(AA200&gt;Strategies!$F$3,Strategies!$F$3,AA200)</f>
        <v>0.15</v>
      </c>
      <c r="J200" s="5">
        <f ca="1">IF(AB200&gt;Strategies!$F$4,Strategies!$F$4,AB200)</f>
        <v>0.1</v>
      </c>
      <c r="K200" s="5">
        <f ca="1">IF(AC200&gt;Strategies!$H$5,Strategies!$H$5,AC200)</f>
        <v>9.7428956040895853E-2</v>
      </c>
      <c r="L200" s="5">
        <f ca="1">IF(F200&gt;=Strategies!$E$3,Strategies!$F$3,0)+IF(AND(F200&gt;=Strategies!$C$3,F200&lt;Strategies!$E$3),Strategies!$D$3,0)</f>
        <v>0.15</v>
      </c>
      <c r="M200" s="5">
        <f ca="1">IF(G200&gt;=Strategies!$E$4,Strategies!$F$4,0)+IF(AND(G200&gt;=Strategies!$C$4,G200&lt;Strategies!$E$4),Strategies!$D$4,0)</f>
        <v>0.1</v>
      </c>
      <c r="N200" s="5">
        <f ca="1">IF(H200&gt;=Strategies!$G$5,Strategies!$H$5,0)+IF(AND(H200&gt;=Strategies!$E$5,H200&lt;Strategies!$G$5),Strategies!$F$5,0)+IF(AND(H200&lt;Strategies!$E$5,H200&gt;=Strategies!$C$5),Strategies!$D$5,0)</f>
        <v>0.08</v>
      </c>
      <c r="O200" s="4">
        <f t="shared" ca="1" si="55"/>
        <v>241.7902572529737</v>
      </c>
      <c r="P200" s="4">
        <f t="shared" ca="1" si="59"/>
        <v>243.07999999999998</v>
      </c>
      <c r="Q200" s="4">
        <f ca="1">(B200/Strategies!$C$3)^(1/Strategies!$K$3)*(Strategies!$C$3*(1-Strategies!$D$3))</f>
        <v>119.3354598458406</v>
      </c>
      <c r="R200" s="4">
        <f ca="1">(C200/Strategies!$C$4)^(1/Strategies!$K$4)*(Strategies!$C$4*(1-Strategies!$D$4))</f>
        <v>64.699956942453099</v>
      </c>
      <c r="S200" s="4">
        <f ca="1">IF(D200&lt;=Strategies!$E$5,(D200/Strategies!$C$5)^(1/Strategies!$I$5)*(Strategies!$C$5*(1-Strategies!$D$5)),0)+IF(D200&gt;Strategies!$E$5,(D200/Strategies!$E$5)^(1/Strategies!$J$5)*(Strategies!$E$5*(1-Strategies!$F$5)),0)</f>
        <v>71.733485826492768</v>
      </c>
      <c r="T200" s="4">
        <f ca="1">(Q200^Strategies!$K$4+R200^Strategies!$K$4)^(1/Strategies!$K$4)</f>
        <v>175.07105265865826</v>
      </c>
      <c r="U200" s="4">
        <f ca="1">Q200^Strategies!$K$4/T200^(Strategies!$K$4-1)</f>
        <v>115.55750001063758</v>
      </c>
      <c r="V200" s="4">
        <f ca="1">R200^Strategies!$K$4/T200^(Strategies!$K$4-1)</f>
        <v>59.513552648020628</v>
      </c>
      <c r="W200" s="4">
        <f ca="1">(T200^Strategies!$K$5+S200^Strategies!$K$5)^(1/Strategies!$K$5)</f>
        <v>238.66847730131047</v>
      </c>
      <c r="X200" s="4">
        <f ca="1">U200*(T200/W200)^(Strategies!$K$5-1)</f>
        <v>113.45003707602812</v>
      </c>
      <c r="Y200" s="4">
        <f ca="1">V200*(T200/W200)^(Strategies!$K$5-1)</f>
        <v>58.428182972308655</v>
      </c>
      <c r="Z200" s="4">
        <f ca="1">S200^Strategies!$K$5/W200^(Strategies!$K$5-1)</f>
        <v>66.790257252973703</v>
      </c>
      <c r="AA200" s="5">
        <f t="shared" ca="1" si="56"/>
        <v>0.16580855091155788</v>
      </c>
      <c r="AB200" s="5">
        <f t="shared" ca="1" si="57"/>
        <v>0.11472450041956583</v>
      </c>
      <c r="AC200" s="5">
        <f t="shared" ca="1" si="58"/>
        <v>9.7428956040895853E-2</v>
      </c>
    </row>
    <row r="201" spans="1:29">
      <c r="A201" s="3">
        <f t="shared" si="60"/>
        <v>198</v>
      </c>
      <c r="B201" s="4">
        <f t="shared" ca="1" si="61"/>
        <v>137</v>
      </c>
      <c r="C201" s="4">
        <f t="shared" ca="1" si="62"/>
        <v>66</v>
      </c>
      <c r="D201" s="4">
        <f t="shared" ca="1" si="63"/>
        <v>74</v>
      </c>
      <c r="E201" s="4">
        <f t="shared" ca="1" si="64"/>
        <v>277</v>
      </c>
      <c r="F201" s="4">
        <f ca="1">EXP((LN(1-AA201)*(LN(Strategies!$E$3)-LN(Strategies!$C$3))+LN(1-Strategies!$F$3)*LN(Strategies!$C$3)-LN(1-Strategies!$D$3)*LN(Strategies!$E$3))/(LN(1-Strategies!$F$3)-LN(1-Strategies!$D$3)))</f>
        <v>252.16662796988186</v>
      </c>
      <c r="G201" s="4">
        <f ca="1">EXP((LN(1-AB201)*(LN(Strategies!$E$4)-LN(Strategies!$C$4))+LN(1-Strategies!$F$4)*LN(Strategies!$C$4)-LN(1-Strategies!$D$4)*LN(Strategies!$E$4))/(LN(1-Strategies!$F$4)-LN(1-Strategies!$D$4)))</f>
        <v>247.19658046786139</v>
      </c>
      <c r="H201" s="4">
        <f ca="1">IF(AC201&lt;=Strategies!$F$5,EXP((LN(1-AC201)*(LN(Strategies!$E$5)-LN(Strategies!$C$5))+LN(1-Strategies!$F$5)*LN(Strategies!$C$5)-LN(1-Strategies!$D$5)*LN(Strategies!$E$5))/(LN(1-Strategies!$F$5)-LN(1-Strategies!$D$5))),EXP((LN(1-AC201)*(LN(Strategies!$G$5)-LN(Strategies!$E$5))+LN(1-Strategies!$H$5)*LN(Strategies!$E$5)-LN(1-Strategies!$F$5)*LN(Strategies!$G$5))/(LN(1-Strategies!$H$5)-LN(1-Strategies!$F$5))))</f>
        <v>208.62735515983849</v>
      </c>
      <c r="I201" s="5">
        <f ca="1">IF(AA201&gt;Strategies!$F$3,Strategies!$F$3,AA201)</f>
        <v>0.15</v>
      </c>
      <c r="J201" s="5">
        <f ca="1">IF(AB201&gt;Strategies!$F$4,Strategies!$F$4,AB201)</f>
        <v>0.1</v>
      </c>
      <c r="K201" s="5">
        <f ca="1">IF(AC201&gt;Strategies!$H$5,Strategies!$H$5,AC201)</f>
        <v>9.7600556971493946E-2</v>
      </c>
      <c r="L201" s="5">
        <f ca="1">IF(F201&gt;=Strategies!$E$3,Strategies!$F$3,0)+IF(AND(F201&gt;=Strategies!$C$3,F201&lt;Strategies!$E$3),Strategies!$D$3,0)</f>
        <v>0.15</v>
      </c>
      <c r="M201" s="5">
        <f ca="1">IF(G201&gt;=Strategies!$E$4,Strategies!$F$4,0)+IF(AND(G201&gt;=Strategies!$C$4,G201&lt;Strategies!$E$4),Strategies!$D$4,0)</f>
        <v>0.1</v>
      </c>
      <c r="N201" s="5">
        <f ca="1">IF(H201&gt;=Strategies!$G$5,Strategies!$H$5,0)+IF(AND(H201&gt;=Strategies!$E$5,H201&lt;Strategies!$G$5),Strategies!$F$5,0)+IF(AND(H201&lt;Strategies!$E$5,H201&gt;=Strategies!$C$5),Strategies!$D$5,0)</f>
        <v>0.08</v>
      </c>
      <c r="O201" s="4">
        <f t="shared" ca="1" si="55"/>
        <v>242.62755878410945</v>
      </c>
      <c r="P201" s="4">
        <f t="shared" ca="1" si="59"/>
        <v>243.93</v>
      </c>
      <c r="Q201" s="4">
        <f ca="1">(B201/Strategies!$C$3)^(1/Strategies!$K$3)*(Strategies!$C$3*(1-Strategies!$D$3))</f>
        <v>120.14032523016571</v>
      </c>
      <c r="R201" s="4">
        <f ca="1">(C201/Strategies!$C$4)^(1/Strategies!$K$4)*(Strategies!$C$4*(1-Strategies!$D$4))</f>
        <v>64.699956942453099</v>
      </c>
      <c r="S201" s="4">
        <f ca="1">IF(D201&lt;=Strategies!$E$5,(D201/Strategies!$C$5)^(1/Strategies!$I$5)*(Strategies!$C$5*(1-Strategies!$D$5)),0)+IF(D201&gt;Strategies!$E$5,(D201/Strategies!$E$5)^(1/Strategies!$J$5)*(Strategies!$E$5*(1-Strategies!$F$5)),0)</f>
        <v>71.733485826492768</v>
      </c>
      <c r="T201" s="4">
        <f ca="1">(Q201^Strategies!$K$4+R201^Strategies!$K$4)^(1/Strategies!$K$4)</f>
        <v>175.85051207350691</v>
      </c>
      <c r="U201" s="4">
        <f ca="1">Q201^Strategies!$K$4/T201^(Strategies!$K$4-1)</f>
        <v>116.35914740961907</v>
      </c>
      <c r="V201" s="4">
        <f ca="1">R201^Strategies!$K$4/T201^(Strategies!$K$4-1)</f>
        <v>59.491364663887765</v>
      </c>
      <c r="W201" s="4">
        <f ca="1">(T201^Strategies!$K$5+S201^Strategies!$K$5)^(1/Strategies!$K$5)</f>
        <v>239.43374968168541</v>
      </c>
      <c r="X201" s="4">
        <f ca="1">U201*(T201/W201)^(Strategies!$K$5-1)</f>
        <v>114.2454857307242</v>
      </c>
      <c r="Y201" s="4">
        <f ca="1">V201*(T201/W201)^(Strategies!$K$5-1)</f>
        <v>58.410705166851741</v>
      </c>
      <c r="Z201" s="4">
        <f ca="1">S201^Strategies!$K$5/W201^(Strategies!$K$5-1)</f>
        <v>66.777558784109445</v>
      </c>
      <c r="AA201" s="5">
        <f t="shared" ca="1" si="56"/>
        <v>0.16609134503121026</v>
      </c>
      <c r="AB201" s="5">
        <f t="shared" ca="1" si="57"/>
        <v>0.11498931565376147</v>
      </c>
      <c r="AC201" s="5">
        <f t="shared" ca="1" si="58"/>
        <v>9.7600556971493946E-2</v>
      </c>
    </row>
    <row r="202" spans="1:29">
      <c r="A202" s="3">
        <f t="shared" si="60"/>
        <v>199</v>
      </c>
      <c r="B202" s="4">
        <f t="shared" ca="1" si="61"/>
        <v>138</v>
      </c>
      <c r="C202" s="4">
        <f t="shared" ca="1" si="62"/>
        <v>66</v>
      </c>
      <c r="D202" s="4">
        <f t="shared" ca="1" si="63"/>
        <v>74</v>
      </c>
      <c r="E202" s="4">
        <f t="shared" ca="1" si="64"/>
        <v>278</v>
      </c>
      <c r="F202" s="4">
        <f ca="1">EXP((LN(1-AA202)*(LN(Strategies!$E$3)-LN(Strategies!$C$3))+LN(1-Strategies!$F$3)*LN(Strategies!$C$3)-LN(1-Strategies!$D$3)*LN(Strategies!$E$3))/(LN(1-Strategies!$F$3)-LN(1-Strategies!$D$3)))</f>
        <v>253.20103321661381</v>
      </c>
      <c r="G202" s="4">
        <f ca="1">EXP((LN(1-AB202)*(LN(Strategies!$E$4)-LN(Strategies!$C$4))+LN(1-Strategies!$F$4)*LN(Strategies!$C$4)-LN(1-Strategies!$D$4)*LN(Strategies!$E$4))/(LN(1-Strategies!$F$4)-LN(1-Strategies!$D$4)))</f>
        <v>248.14960104678093</v>
      </c>
      <c r="H202" s="4">
        <f ca="1">IF(AC202&lt;=Strategies!$F$5,EXP((LN(1-AC202)*(LN(Strategies!$E$5)-LN(Strategies!$C$5))+LN(1-Strategies!$F$5)*LN(Strategies!$C$5)-LN(1-Strategies!$D$5)*LN(Strategies!$E$5))/(LN(1-Strategies!$F$5)-LN(1-Strategies!$D$5))),EXP((LN(1-AC202)*(LN(Strategies!$G$5)-LN(Strategies!$E$5))+LN(1-Strategies!$H$5)*LN(Strategies!$E$5)-LN(1-Strategies!$F$5)*LN(Strategies!$G$5))/(LN(1-Strategies!$H$5)-LN(1-Strategies!$F$5))))</f>
        <v>208.84050956715822</v>
      </c>
      <c r="I202" s="5">
        <f ca="1">IF(AA202&gt;Strategies!$F$3,Strategies!$F$3,AA202)</f>
        <v>0.15</v>
      </c>
      <c r="J202" s="5">
        <f ca="1">IF(AB202&gt;Strategies!$F$4,Strategies!$F$4,AB202)</f>
        <v>0.1</v>
      </c>
      <c r="K202" s="5">
        <f ca="1">IF(AC202&gt;Strategies!$H$5,Strategies!$H$5,AC202)</f>
        <v>9.7771520088212771E-2</v>
      </c>
      <c r="L202" s="5">
        <f ca="1">IF(F202&gt;=Strategies!$E$3,Strategies!$F$3,0)+IF(AND(F202&gt;=Strategies!$C$3,F202&lt;Strategies!$E$3),Strategies!$D$3,0)</f>
        <v>0.15</v>
      </c>
      <c r="M202" s="5">
        <f ca="1">IF(G202&gt;=Strategies!$E$4,Strategies!$F$4,0)+IF(AND(G202&gt;=Strategies!$C$4,G202&lt;Strategies!$E$4),Strategies!$D$4,0)</f>
        <v>0.1</v>
      </c>
      <c r="N202" s="5">
        <f ca="1">IF(H202&gt;=Strategies!$G$5,Strategies!$H$5,0)+IF(AND(H202&gt;=Strategies!$E$5,H202&lt;Strategies!$G$5),Strategies!$F$5,0)+IF(AND(H202&lt;Strategies!$E$5,H202&gt;=Strategies!$C$5),Strategies!$D$5,0)</f>
        <v>0.08</v>
      </c>
      <c r="O202" s="4">
        <f t="shared" ca="1" si="55"/>
        <v>243.46490751347224</v>
      </c>
      <c r="P202" s="4">
        <f t="shared" ca="1" si="59"/>
        <v>244.77999999999997</v>
      </c>
      <c r="Q202" s="4">
        <f ca="1">(B202/Strategies!$C$3)^(1/Strategies!$K$3)*(Strategies!$C$3*(1-Strategies!$D$3))</f>
        <v>120.94470629638285</v>
      </c>
      <c r="R202" s="4">
        <f ca="1">(C202/Strategies!$C$4)^(1/Strategies!$K$4)*(Strategies!$C$4*(1-Strategies!$D$4))</f>
        <v>64.699956942453099</v>
      </c>
      <c r="S202" s="4">
        <f ca="1">IF(D202&lt;=Strategies!$E$5,(D202/Strategies!$C$5)^(1/Strategies!$I$5)*(Strategies!$C$5*(1-Strategies!$D$5)),0)+IF(D202&gt;Strategies!$E$5,(D202/Strategies!$E$5)^(1/Strategies!$J$5)*(Strategies!$E$5*(1-Strategies!$F$5)),0)</f>
        <v>71.733485826492768</v>
      </c>
      <c r="T202" s="4">
        <f ca="1">(Q202^Strategies!$K$4+R202^Strategies!$K$4)^(1/Strategies!$K$4)</f>
        <v>176.62965062935649</v>
      </c>
      <c r="U202" s="4">
        <f ca="1">Q202^Strategies!$K$4/T202^(Strategies!$K$4-1)</f>
        <v>117.16035853288103</v>
      </c>
      <c r="V202" s="4">
        <f ca="1">R202^Strategies!$K$4/T202^(Strategies!$K$4-1)</f>
        <v>59.469292096475414</v>
      </c>
      <c r="W202" s="4">
        <f ca="1">(T202^Strategies!$K$5+S202^Strategies!$K$5)^(1/Strategies!$K$5)</f>
        <v>240.19876320167802</v>
      </c>
      <c r="X202" s="4">
        <f ca="1">U202*(T202/W202)^(Strategies!$K$5-1)</f>
        <v>115.04055316742473</v>
      </c>
      <c r="Y202" s="4">
        <f ca="1">V202*(T202/W202)^(Strategies!$K$5-1)</f>
        <v>58.393302520781035</v>
      </c>
      <c r="Z202" s="4">
        <f ca="1">S202^Strategies!$K$5/W202^(Strategies!$K$5-1)</f>
        <v>66.764907513472252</v>
      </c>
      <c r="AA202" s="5">
        <f t="shared" ca="1" si="56"/>
        <v>0.16637280313460334</v>
      </c>
      <c r="AB202" s="5">
        <f t="shared" ca="1" si="57"/>
        <v>0.11525299210937823</v>
      </c>
      <c r="AC202" s="5">
        <f t="shared" ca="1" si="58"/>
        <v>9.7771520088212771E-2</v>
      </c>
    </row>
    <row r="203" spans="1:29">
      <c r="A203" s="3">
        <f t="shared" si="60"/>
        <v>200</v>
      </c>
      <c r="B203" s="4">
        <f t="shared" ca="1" si="61"/>
        <v>138</v>
      </c>
      <c r="C203" s="4">
        <f t="shared" ca="1" si="62"/>
        <v>66</v>
      </c>
      <c r="D203" s="4">
        <f t="shared" ca="1" si="63"/>
        <v>75</v>
      </c>
      <c r="E203" s="4">
        <f t="shared" ca="1" si="64"/>
        <v>279</v>
      </c>
      <c r="F203" s="4">
        <f ca="1">EXP((LN(1-AA203)*(LN(Strategies!$E$3)-LN(Strategies!$C$3))+LN(1-Strategies!$F$3)*LN(Strategies!$C$3)-LN(1-Strategies!$D$3)*LN(Strategies!$E$3))/(LN(1-Strategies!$F$3)-LN(1-Strategies!$D$3)))</f>
        <v>253.84726979883476</v>
      </c>
      <c r="G203" s="4">
        <f ca="1">EXP((LN(1-AB203)*(LN(Strategies!$E$4)-LN(Strategies!$C$4))+LN(1-Strategies!$F$4)*LN(Strategies!$C$4)-LN(1-Strategies!$D$4)*LN(Strategies!$E$4))/(LN(1-Strategies!$F$4)-LN(1-Strategies!$D$4)))</f>
        <v>248.82407738286236</v>
      </c>
      <c r="H203" s="4">
        <f ca="1">IF(AC203&lt;=Strategies!$F$5,EXP((LN(1-AC203)*(LN(Strategies!$E$5)-LN(Strategies!$C$5))+LN(1-Strategies!$F$5)*LN(Strategies!$C$5)-LN(1-Strategies!$D$5)*LN(Strategies!$E$5))/(LN(1-Strategies!$F$5)-LN(1-Strategies!$D$5))),EXP((LN(1-AC203)*(LN(Strategies!$G$5)-LN(Strategies!$E$5))+LN(1-Strategies!$H$5)*LN(Strategies!$E$5)-LN(1-Strategies!$F$5)*LN(Strategies!$G$5))/(LN(1-Strategies!$H$5)-LN(1-Strategies!$F$5))))</f>
        <v>209.07723475061186</v>
      </c>
      <c r="I203" s="5">
        <f ca="1">IF(AA203&gt;Strategies!$F$3,Strategies!$F$3,AA203)</f>
        <v>0.15</v>
      </c>
      <c r="J203" s="5">
        <f ca="1">IF(AB203&gt;Strategies!$F$4,Strategies!$F$4,AB203)</f>
        <v>0.1</v>
      </c>
      <c r="K203" s="5">
        <f ca="1">IF(AC203&gt;Strategies!$H$5,Strategies!$H$5,AC203)</f>
        <v>9.7961146153114242E-2</v>
      </c>
      <c r="L203" s="5">
        <f ca="1">IF(F203&gt;=Strategies!$E$3,Strategies!$F$3,0)+IF(AND(F203&gt;=Strategies!$C$3,F203&lt;Strategies!$E$3),Strategies!$D$3,0)</f>
        <v>0.15</v>
      </c>
      <c r="M203" s="5">
        <f ca="1">IF(G203&gt;=Strategies!$E$4,Strategies!$F$4,0)+IF(AND(G203&gt;=Strategies!$C$4,G203&lt;Strategies!$E$4),Strategies!$D$4,0)</f>
        <v>0.1</v>
      </c>
      <c r="N203" s="5">
        <f ca="1">IF(H203&gt;=Strategies!$G$5,Strategies!$H$5,0)+IF(AND(H203&gt;=Strategies!$E$5,H203&lt;Strategies!$G$5),Strategies!$F$5,0)+IF(AND(H203&lt;Strategies!$E$5,H203&gt;=Strategies!$C$5),Strategies!$D$5,0)</f>
        <v>0.08</v>
      </c>
      <c r="O203" s="4">
        <f t="shared" ca="1" si="55"/>
        <v>244.35291403851642</v>
      </c>
      <c r="P203" s="4">
        <f t="shared" ca="1" si="59"/>
        <v>245.7</v>
      </c>
      <c r="Q203" s="4">
        <f ca="1">(B203/Strategies!$C$3)^(1/Strategies!$K$3)*(Strategies!$C$3*(1-Strategies!$D$3))</f>
        <v>120.94470629638285</v>
      </c>
      <c r="R203" s="4">
        <f ca="1">(C203/Strategies!$C$4)^(1/Strategies!$K$4)*(Strategies!$C$4*(1-Strategies!$D$4))</f>
        <v>64.699956942453099</v>
      </c>
      <c r="S203" s="4">
        <f ca="1">IF(D203&lt;=Strategies!$E$5,(D203/Strategies!$C$5)^(1/Strategies!$I$5)*(Strategies!$C$5*(1-Strategies!$D$5)),0)+IF(D203&gt;Strategies!$E$5,(D203/Strategies!$E$5)^(1/Strategies!$J$5)*(Strategies!$E$5*(1-Strategies!$F$5)),0)</f>
        <v>72.648163964245029</v>
      </c>
      <c r="T203" s="4">
        <f ca="1">(Q203^Strategies!$K$4+R203^Strategies!$K$4)^(1/Strategies!$K$4)</f>
        <v>176.62965062935649</v>
      </c>
      <c r="U203" s="4">
        <f ca="1">Q203^Strategies!$K$4/T203^(Strategies!$K$4-1)</f>
        <v>117.16035853288103</v>
      </c>
      <c r="V203" s="4">
        <f ca="1">R203^Strategies!$K$4/T203^(Strategies!$K$4-1)</f>
        <v>59.469292096475414</v>
      </c>
      <c r="W203" s="4">
        <f ca="1">(T203^Strategies!$K$5+S203^Strategies!$K$5)^(1/Strategies!$K$5)</f>
        <v>241.05031822878459</v>
      </c>
      <c r="X203" s="4">
        <f ca="1">U203*(T203/W203)^(Strategies!$K$5-1)</f>
        <v>115.01637449440915</v>
      </c>
      <c r="Y203" s="4">
        <f ca="1">V203*(T203/W203)^(Strategies!$K$5-1)</f>
        <v>58.381029695859063</v>
      </c>
      <c r="Z203" s="4">
        <f ca="1">S203^Strategies!$K$5/W203^(Strategies!$K$5-1)</f>
        <v>67.652914038516428</v>
      </c>
      <c r="AA203" s="5">
        <f t="shared" ca="1" si="56"/>
        <v>0.16654801091007865</v>
      </c>
      <c r="AB203" s="5">
        <f t="shared" ca="1" si="57"/>
        <v>0.11543894400213539</v>
      </c>
      <c r="AC203" s="5">
        <f t="shared" ca="1" si="58"/>
        <v>9.7961146153114242E-2</v>
      </c>
    </row>
    <row r="204" spans="1:29">
      <c r="A204" s="3">
        <f t="shared" si="60"/>
        <v>201</v>
      </c>
      <c r="B204" s="4">
        <f t="shared" ca="1" si="61"/>
        <v>138</v>
      </c>
      <c r="C204" s="4">
        <f t="shared" ca="1" si="62"/>
        <v>66</v>
      </c>
      <c r="D204" s="4">
        <f t="shared" ca="1" si="63"/>
        <v>76</v>
      </c>
      <c r="E204" s="4">
        <f t="shared" ca="1" si="64"/>
        <v>280</v>
      </c>
      <c r="F204" s="4">
        <f ca="1">EXP((LN(1-AA204)*(LN(Strategies!$E$3)-LN(Strategies!$C$3))+LN(1-Strategies!$F$3)*LN(Strategies!$C$3)-LN(1-Strategies!$D$3)*LN(Strategies!$E$3))/(LN(1-Strategies!$F$3)-LN(1-Strategies!$D$3)))</f>
        <v>254.49273273140912</v>
      </c>
      <c r="G204" s="4">
        <f ca="1">EXP((LN(1-AB204)*(LN(Strategies!$E$4)-LN(Strategies!$C$4))+LN(1-Strategies!$F$4)*LN(Strategies!$C$4)-LN(1-Strategies!$D$4)*LN(Strategies!$E$4))/(LN(1-Strategies!$F$4)-LN(1-Strategies!$D$4)))</f>
        <v>249.49785743411434</v>
      </c>
      <c r="H204" s="4">
        <f ca="1">IF(AC204&lt;=Strategies!$F$5,EXP((LN(1-AC204)*(LN(Strategies!$E$5)-LN(Strategies!$C$5))+LN(1-Strategies!$F$5)*LN(Strategies!$C$5)-LN(1-Strategies!$D$5)*LN(Strategies!$E$5))/(LN(1-Strategies!$F$5)-LN(1-Strategies!$D$5))),EXP((LN(1-AC204)*(LN(Strategies!$G$5)-LN(Strategies!$E$5))+LN(1-Strategies!$H$5)*LN(Strategies!$E$5)-LN(1-Strategies!$F$5)*LN(Strategies!$G$5))/(LN(1-Strategies!$H$5)-LN(1-Strategies!$F$5))))</f>
        <v>209.31334256386779</v>
      </c>
      <c r="I204" s="5">
        <f ca="1">IF(AA204&gt;Strategies!$F$3,Strategies!$F$3,AA204)</f>
        <v>0.15</v>
      </c>
      <c r="J204" s="5">
        <f ca="1">IF(AB204&gt;Strategies!$F$4,Strategies!$F$4,AB204)</f>
        <v>0.1</v>
      </c>
      <c r="K204" s="5">
        <f ca="1">IF(AC204&gt;Strategies!$H$5,Strategies!$H$5,AC204)</f>
        <v>9.815002430669717E-2</v>
      </c>
      <c r="L204" s="5">
        <f ca="1">IF(F204&gt;=Strategies!$E$3,Strategies!$F$3,0)+IF(AND(F204&gt;=Strategies!$C$3,F204&lt;Strategies!$E$3),Strategies!$D$3,0)</f>
        <v>0.15</v>
      </c>
      <c r="M204" s="5">
        <f ca="1">IF(G204&gt;=Strategies!$E$4,Strategies!$F$4,0)+IF(AND(G204&gt;=Strategies!$C$4,G204&lt;Strategies!$E$4),Strategies!$D$4,0)</f>
        <v>0.1</v>
      </c>
      <c r="N204" s="5">
        <f ca="1">IF(H204&gt;=Strategies!$G$5,Strategies!$H$5,0)+IF(AND(H204&gt;=Strategies!$E$5,H204&lt;Strategies!$G$5),Strategies!$F$5,0)+IF(AND(H204&lt;Strategies!$E$5,H204&gt;=Strategies!$C$5),Strategies!$D$5,0)</f>
        <v>0.08</v>
      </c>
      <c r="O204" s="4">
        <f t="shared" ca="1" si="55"/>
        <v>245.24059815269101</v>
      </c>
      <c r="P204" s="4">
        <f t="shared" ca="1" si="59"/>
        <v>246.62</v>
      </c>
      <c r="Q204" s="4">
        <f ca="1">(B204/Strategies!$C$3)^(1/Strategies!$K$3)*(Strategies!$C$3*(1-Strategies!$D$3))</f>
        <v>120.94470629638285</v>
      </c>
      <c r="R204" s="4">
        <f ca="1">(C204/Strategies!$C$4)^(1/Strategies!$K$4)*(Strategies!$C$4*(1-Strategies!$D$4))</f>
        <v>64.699956942453099</v>
      </c>
      <c r="S204" s="4">
        <f ca="1">IF(D204&lt;=Strategies!$E$5,(D204/Strategies!$C$5)^(1/Strategies!$I$5)*(Strategies!$C$5*(1-Strategies!$D$5)),0)+IF(D204&gt;Strategies!$E$5,(D204/Strategies!$E$5)^(1/Strategies!$J$5)*(Strategies!$E$5*(1-Strategies!$F$5)),0)</f>
        <v>73.562158578117732</v>
      </c>
      <c r="T204" s="4">
        <f ca="1">(Q204^Strategies!$K$4+R204^Strategies!$K$4)^(1/Strategies!$K$4)</f>
        <v>176.62965062935649</v>
      </c>
      <c r="U204" s="4">
        <f ca="1">Q204^Strategies!$K$4/T204^(Strategies!$K$4-1)</f>
        <v>117.16035853288103</v>
      </c>
      <c r="V204" s="4">
        <f ca="1">R204^Strategies!$K$4/T204^(Strategies!$K$4-1)</f>
        <v>59.469292096475414</v>
      </c>
      <c r="W204" s="4">
        <f ca="1">(T204^Strategies!$K$5+S204^Strategies!$K$5)^(1/Strategies!$K$5)</f>
        <v>241.90169461475006</v>
      </c>
      <c r="X204" s="4">
        <f ca="1">U204*(T204/W204)^(Strategies!$K$5-1)</f>
        <v>114.99229118541011</v>
      </c>
      <c r="Y204" s="4">
        <f ca="1">V204*(T204/W204)^(Strategies!$K$5-1)</f>
        <v>58.368805276648949</v>
      </c>
      <c r="Z204" s="4">
        <f ca="1">S204^Strategies!$K$5/W204^(Strategies!$K$5-1)</f>
        <v>68.540598152691018</v>
      </c>
      <c r="AA204" s="5">
        <f t="shared" ca="1" si="56"/>
        <v>0.16672252764195572</v>
      </c>
      <c r="AB204" s="5">
        <f t="shared" ca="1" si="57"/>
        <v>0.11562416247501595</v>
      </c>
      <c r="AC204" s="5">
        <f t="shared" ca="1" si="58"/>
        <v>9.815002430669717E-2</v>
      </c>
    </row>
    <row r="205" spans="1:29">
      <c r="A205" s="3">
        <f t="shared" si="60"/>
        <v>202</v>
      </c>
      <c r="B205" s="4">
        <f t="shared" ca="1" si="61"/>
        <v>139</v>
      </c>
      <c r="C205" s="4">
        <f t="shared" ca="1" si="62"/>
        <v>66</v>
      </c>
      <c r="D205" s="4">
        <f t="shared" ca="1" si="63"/>
        <v>76</v>
      </c>
      <c r="E205" s="4">
        <f t="shared" ca="1" si="64"/>
        <v>281</v>
      </c>
      <c r="F205" s="4">
        <f ca="1">EXP((LN(1-AA205)*(LN(Strategies!$E$3)-LN(Strategies!$C$3))+LN(1-Strategies!$F$3)*LN(Strategies!$C$3)-LN(1-Strategies!$D$3)*LN(Strategies!$E$3))/(LN(1-Strategies!$F$3)-LN(1-Strategies!$D$3)))</f>
        <v>255.52775822159506</v>
      </c>
      <c r="G205" s="4">
        <f ca="1">EXP((LN(1-AB205)*(LN(Strategies!$E$4)-LN(Strategies!$C$4))+LN(1-Strategies!$F$4)*LN(Strategies!$C$4)-LN(1-Strategies!$D$4)*LN(Strategies!$E$4))/(LN(1-Strategies!$F$4)-LN(1-Strategies!$D$4)))</f>
        <v>250.45136325199041</v>
      </c>
      <c r="H205" s="4">
        <f ca="1">IF(AC205&lt;=Strategies!$F$5,EXP((LN(1-AC205)*(LN(Strategies!$E$5)-LN(Strategies!$C$5))+LN(1-Strategies!$F$5)*LN(Strategies!$C$5)-LN(1-Strategies!$D$5)*LN(Strategies!$E$5))/(LN(1-Strategies!$F$5)-LN(1-Strategies!$D$5))),EXP((LN(1-AC205)*(LN(Strategies!$G$5)-LN(Strategies!$E$5))+LN(1-Strategies!$H$5)*LN(Strategies!$E$5)-LN(1-Strategies!$F$5)*LN(Strategies!$G$5))/(LN(1-Strategies!$H$5)-LN(1-Strategies!$F$5))))</f>
        <v>209.5248586353166</v>
      </c>
      <c r="I205" s="5">
        <f ca="1">IF(AA205&gt;Strategies!$F$3,Strategies!$F$3,AA205)</f>
        <v>0.15</v>
      </c>
      <c r="J205" s="5">
        <f ca="1">IF(AB205&gt;Strategies!$F$4,Strategies!$F$4,AB205)</f>
        <v>0.1</v>
      </c>
      <c r="K205" s="5">
        <f ca="1">IF(AC205&gt;Strategies!$H$5,Strategies!$H$5,AC205)</f>
        <v>9.8319015539615529E-2</v>
      </c>
      <c r="L205" s="5">
        <f ca="1">IF(F205&gt;=Strategies!$E$3,Strategies!$F$3,0)+IF(AND(F205&gt;=Strategies!$C$3,F205&lt;Strategies!$E$3),Strategies!$D$3,0)</f>
        <v>0.15</v>
      </c>
      <c r="M205" s="5">
        <f ca="1">IF(G205&gt;=Strategies!$E$4,Strategies!$F$4,0)+IF(AND(G205&gt;=Strategies!$C$4,G205&lt;Strategies!$E$4),Strategies!$D$4,0)</f>
        <v>0.1</v>
      </c>
      <c r="N205" s="5">
        <f ca="1">IF(H205&gt;=Strategies!$G$5,Strategies!$H$5,0)+IF(AND(H205&gt;=Strategies!$E$5,H205&lt;Strategies!$G$5),Strategies!$F$5,0)+IF(AND(H205&lt;Strategies!$E$5,H205&gt;=Strategies!$C$5),Strategies!$D$5,0)</f>
        <v>0.08</v>
      </c>
      <c r="O205" s="4">
        <f t="shared" ca="1" si="55"/>
        <v>246.07775481898921</v>
      </c>
      <c r="P205" s="4">
        <f t="shared" ca="1" si="59"/>
        <v>247.46999999999997</v>
      </c>
      <c r="Q205" s="4">
        <f ca="1">(B205/Strategies!$C$3)^(1/Strategies!$K$3)*(Strategies!$C$3*(1-Strategies!$D$3))</f>
        <v>121.74860684238064</v>
      </c>
      <c r="R205" s="4">
        <f ca="1">(C205/Strategies!$C$4)^(1/Strategies!$K$4)*(Strategies!$C$4*(1-Strategies!$D$4))</f>
        <v>64.699956942453099</v>
      </c>
      <c r="S205" s="4">
        <f ca="1">IF(D205&lt;=Strategies!$E$5,(D205/Strategies!$C$5)^(1/Strategies!$I$5)*(Strategies!$C$5*(1-Strategies!$D$5)),0)+IF(D205&gt;Strategies!$E$5,(D205/Strategies!$E$5)^(1/Strategies!$J$5)*(Strategies!$E$5*(1-Strategies!$F$5)),0)</f>
        <v>73.562158578117732</v>
      </c>
      <c r="T205" s="4">
        <f ca="1">(Q205^Strategies!$K$4+R205^Strategies!$K$4)^(1/Strategies!$K$4)</f>
        <v>177.4084700789623</v>
      </c>
      <c r="U205" s="4">
        <f ca="1">Q205^Strategies!$K$4/T205^(Strategies!$K$4-1)</f>
        <v>117.96113628764563</v>
      </c>
      <c r="V205" s="4">
        <f ca="1">R205^Strategies!$K$4/T205^(Strategies!$K$4-1)</f>
        <v>59.447333791316773</v>
      </c>
      <c r="W205" s="4">
        <f ca="1">(T205^Strategies!$K$5+S205^Strategies!$K$5)^(1/Strategies!$K$5)</f>
        <v>242.66613020049405</v>
      </c>
      <c r="X205" s="4">
        <f ca="1">U205*(T205/W205)^(Strategies!$K$5-1)</f>
        <v>115.7868089508019</v>
      </c>
      <c r="Y205" s="4">
        <f ca="1">V205*(T205/W205)^(Strategies!$K$5-1)</f>
        <v>58.351566430702839</v>
      </c>
      <c r="Z205" s="4">
        <f ca="1">S205^Strategies!$K$5/W205^(Strategies!$K$5-1)</f>
        <v>68.527754818989223</v>
      </c>
      <c r="AA205" s="5">
        <f t="shared" ca="1" si="56"/>
        <v>0.16700137445466257</v>
      </c>
      <c r="AB205" s="5">
        <f t="shared" ca="1" si="57"/>
        <v>0.11588535711056303</v>
      </c>
      <c r="AC205" s="5">
        <f t="shared" ca="1" si="58"/>
        <v>9.8319015539615529E-2</v>
      </c>
    </row>
    <row r="206" spans="1:29">
      <c r="A206" s="3">
        <f t="shared" si="60"/>
        <v>203</v>
      </c>
      <c r="B206" s="4">
        <f t="shared" ca="1" si="61"/>
        <v>139</v>
      </c>
      <c r="C206" s="4">
        <f t="shared" ca="1" si="62"/>
        <v>66</v>
      </c>
      <c r="D206" s="4">
        <f t="shared" ca="1" si="63"/>
        <v>77</v>
      </c>
      <c r="E206" s="4">
        <f t="shared" ca="1" si="64"/>
        <v>282</v>
      </c>
      <c r="F206" s="4">
        <f ca="1">EXP((LN(1-AA206)*(LN(Strategies!$E$3)-LN(Strategies!$C$3))+LN(1-Strategies!$F$3)*LN(Strategies!$C$3)-LN(1-Strategies!$D$3)*LN(Strategies!$E$3))/(LN(1-Strategies!$F$3)-LN(1-Strategies!$D$3)))</f>
        <v>256.17291451126493</v>
      </c>
      <c r="G206" s="4">
        <f ca="1">EXP((LN(1-AB206)*(LN(Strategies!$E$4)-LN(Strategies!$C$4))+LN(1-Strategies!$F$4)*LN(Strategies!$C$4)-LN(1-Strategies!$D$4)*LN(Strategies!$E$4))/(LN(1-Strategies!$F$4)-LN(1-Strategies!$D$4)))</f>
        <v>251.12476917956616</v>
      </c>
      <c r="H206" s="4">
        <f ca="1">IF(AC206&lt;=Strategies!$F$5,EXP((LN(1-AC206)*(LN(Strategies!$E$5)-LN(Strategies!$C$5))+LN(1-Strategies!$F$5)*LN(Strategies!$C$5)-LN(1-Strategies!$D$5)*LN(Strategies!$E$5))/(LN(1-Strategies!$F$5)-LN(1-Strategies!$D$5))),EXP((LN(1-AC206)*(LN(Strategies!$G$5)-LN(Strategies!$E$5))+LN(1-Strategies!$H$5)*LN(Strategies!$E$5)-LN(1-Strategies!$F$5)*LN(Strategies!$G$5))/(LN(1-Strategies!$H$5)-LN(1-Strategies!$F$5))))</f>
        <v>209.75980534455013</v>
      </c>
      <c r="I206" s="5">
        <f ca="1">IF(AA206&gt;Strategies!$F$3,Strategies!$F$3,AA206)</f>
        <v>0.15</v>
      </c>
      <c r="J206" s="5">
        <f ca="1">IF(AB206&gt;Strategies!$F$4,Strategies!$F$4,AB206)</f>
        <v>0.1</v>
      </c>
      <c r="K206" s="5">
        <f ca="1">IF(AC206&gt;Strategies!$H$5,Strategies!$H$5,AC206)</f>
        <v>9.850648979592036E-2</v>
      </c>
      <c r="L206" s="5">
        <f ca="1">IF(F206&gt;=Strategies!$E$3,Strategies!$F$3,0)+IF(AND(F206&gt;=Strategies!$C$3,F206&lt;Strategies!$E$3),Strategies!$D$3,0)</f>
        <v>0.15</v>
      </c>
      <c r="M206" s="5">
        <f ca="1">IF(G206&gt;=Strategies!$E$4,Strategies!$F$4,0)+IF(AND(G206&gt;=Strategies!$C$4,G206&lt;Strategies!$E$4),Strategies!$D$4,0)</f>
        <v>0.1</v>
      </c>
      <c r="N206" s="5">
        <f ca="1">IF(H206&gt;=Strategies!$G$5,Strategies!$H$5,0)+IF(AND(H206&gt;=Strategies!$E$5,H206&lt;Strategies!$G$5),Strategies!$F$5,0)+IF(AND(H206&lt;Strategies!$E$5,H206&gt;=Strategies!$C$5),Strategies!$D$5,0)</f>
        <v>0.08</v>
      </c>
      <c r="O206" s="4">
        <f t="shared" ca="1" si="55"/>
        <v>246.9650002857141</v>
      </c>
      <c r="P206" s="4">
        <f t="shared" ca="1" si="59"/>
        <v>248.39</v>
      </c>
      <c r="Q206" s="4">
        <f ca="1">(B206/Strategies!$C$3)^(1/Strategies!$K$3)*(Strategies!$C$3*(1-Strategies!$D$3))</f>
        <v>121.74860684238064</v>
      </c>
      <c r="R206" s="4">
        <f ca="1">(C206/Strategies!$C$4)^(1/Strategies!$K$4)*(Strategies!$C$4*(1-Strategies!$D$4))</f>
        <v>64.699956942453099</v>
      </c>
      <c r="S206" s="4">
        <f ca="1">IF(D206&lt;=Strategies!$E$5,(D206/Strategies!$C$5)^(1/Strategies!$I$5)*(Strategies!$C$5*(1-Strategies!$D$5)),0)+IF(D206&gt;Strategies!$E$5,(D206/Strategies!$E$5)^(1/Strategies!$J$5)*(Strategies!$E$5*(1-Strategies!$F$5)),0)</f>
        <v>74.475479163133357</v>
      </c>
      <c r="T206" s="4">
        <f ca="1">(Q206^Strategies!$K$4+R206^Strategies!$K$4)^(1/Strategies!$K$4)</f>
        <v>177.4084700789623</v>
      </c>
      <c r="U206" s="4">
        <f ca="1">Q206^Strategies!$K$4/T206^(Strategies!$K$4-1)</f>
        <v>117.96113628764563</v>
      </c>
      <c r="V206" s="4">
        <f ca="1">R206^Strategies!$K$4/T206^(Strategies!$K$4-1)</f>
        <v>59.447333791316773</v>
      </c>
      <c r="W206" s="4">
        <f ca="1">(T206^Strategies!$K$5+S206^Strategies!$K$5)^(1/Strategies!$K$5)</f>
        <v>243.51716944463976</v>
      </c>
      <c r="X206" s="4">
        <f ca="1">U206*(T206/W206)^(Strategies!$K$5-1)</f>
        <v>115.76273497533607</v>
      </c>
      <c r="Y206" s="4">
        <f ca="1">V206*(T206/W206)^(Strategies!$K$5-1)</f>
        <v>58.339434183589596</v>
      </c>
      <c r="Z206" s="4">
        <f ca="1">S206^Strategies!$K$5/W206^(Strategies!$K$5-1)</f>
        <v>69.415000285714129</v>
      </c>
      <c r="AA206" s="5">
        <f t="shared" ca="1" si="56"/>
        <v>0.16717456852276202</v>
      </c>
      <c r="AB206" s="5">
        <f t="shared" ca="1" si="57"/>
        <v>0.11606917903652125</v>
      </c>
      <c r="AC206" s="5">
        <f t="shared" ca="1" si="58"/>
        <v>9.850648979592036E-2</v>
      </c>
    </row>
    <row r="207" spans="1:29">
      <c r="A207" s="3">
        <f t="shared" si="60"/>
        <v>204</v>
      </c>
      <c r="B207" s="4">
        <f t="shared" ca="1" si="61"/>
        <v>139</v>
      </c>
      <c r="C207" s="4">
        <f t="shared" ca="1" si="62"/>
        <v>67</v>
      </c>
      <c r="D207" s="4">
        <f t="shared" ca="1" si="63"/>
        <v>77</v>
      </c>
      <c r="E207" s="4">
        <f t="shared" ca="1" si="64"/>
        <v>283</v>
      </c>
      <c r="F207" s="4">
        <f ca="1">EXP((LN(1-AA207)*(LN(Strategies!$E$3)-LN(Strategies!$C$3))+LN(1-Strategies!$F$3)*LN(Strategies!$C$3)-LN(1-Strategies!$D$3)*LN(Strategies!$E$3))/(LN(1-Strategies!$F$3)-LN(1-Strategies!$D$3)))</f>
        <v>257.1477703338204</v>
      </c>
      <c r="G207" s="4">
        <f ca="1">EXP((LN(1-AB207)*(LN(Strategies!$E$4)-LN(Strategies!$C$4))+LN(1-Strategies!$F$4)*LN(Strategies!$C$4)-LN(1-Strategies!$D$4)*LN(Strategies!$E$4))/(LN(1-Strategies!$F$4)-LN(1-Strategies!$D$4)))</f>
        <v>252.14251988986703</v>
      </c>
      <c r="H207" s="4">
        <f ca="1">IF(AC207&lt;=Strategies!$F$5,EXP((LN(1-AC207)*(LN(Strategies!$E$5)-LN(Strategies!$C$5))+LN(1-Strategies!$F$5)*LN(Strategies!$C$5)-LN(1-Strategies!$D$5)*LN(Strategies!$E$5))/(LN(1-Strategies!$F$5)-LN(1-Strategies!$D$5))),EXP((LN(1-AC207)*(LN(Strategies!$G$5)-LN(Strategies!$E$5))+LN(1-Strategies!$H$5)*LN(Strategies!$E$5)-LN(1-Strategies!$F$5)*LN(Strategies!$G$5))/(LN(1-Strategies!$H$5)-LN(1-Strategies!$F$5))))</f>
        <v>209.98437674354378</v>
      </c>
      <c r="I207" s="5">
        <f ca="1">IF(AA207&gt;Strategies!$F$3,Strategies!$F$3,AA207)</f>
        <v>0.15</v>
      </c>
      <c r="J207" s="5">
        <f ca="1">IF(AB207&gt;Strategies!$F$4,Strategies!$F$4,AB207)</f>
        <v>0.1</v>
      </c>
      <c r="K207" s="5">
        <f ca="1">IF(AC207&gt;Strategies!$H$5,Strategies!$H$5,AC207)</f>
        <v>9.868545258549255E-2</v>
      </c>
      <c r="L207" s="5">
        <f ca="1">IF(F207&gt;=Strategies!$E$3,Strategies!$F$3,0)+IF(AND(F207&gt;=Strategies!$C$3,F207&lt;Strategies!$E$3),Strategies!$D$3,0)</f>
        <v>0.15</v>
      </c>
      <c r="M207" s="5">
        <f ca="1">IF(G207&gt;=Strategies!$E$4,Strategies!$F$4,0)+IF(AND(G207&gt;=Strategies!$C$4,G207&lt;Strategies!$E$4),Strategies!$D$4,0)</f>
        <v>0.1</v>
      </c>
      <c r="N207" s="5">
        <f ca="1">IF(H207&gt;=Strategies!$G$5,Strategies!$H$5,0)+IF(AND(H207&gt;=Strategies!$E$5,H207&lt;Strategies!$G$5),Strategies!$F$5,0)+IF(AND(H207&lt;Strategies!$E$5,H207&gt;=Strategies!$C$5),Strategies!$D$5,0)</f>
        <v>0.08</v>
      </c>
      <c r="O207" s="4">
        <f t="shared" ca="1" si="55"/>
        <v>247.85122015091707</v>
      </c>
      <c r="P207" s="4">
        <f t="shared" ca="1" si="59"/>
        <v>249.29</v>
      </c>
      <c r="Q207" s="4">
        <f ca="1">(B207/Strategies!$C$3)^(1/Strategies!$K$3)*(Strategies!$C$3*(1-Strategies!$D$3))</f>
        <v>121.74860684238064</v>
      </c>
      <c r="R207" s="4">
        <f ca="1">(C207/Strategies!$C$4)^(1/Strategies!$K$4)*(Strategies!$C$4*(1-Strategies!$D$4))</f>
        <v>65.603817310070824</v>
      </c>
      <c r="S207" s="4">
        <f ca="1">IF(D207&lt;=Strategies!$E$5,(D207/Strategies!$C$5)^(1/Strategies!$I$5)*(Strategies!$C$5*(1-Strategies!$D$5)),0)+IF(D207&gt;Strategies!$E$5,(D207/Strategies!$E$5)^(1/Strategies!$J$5)*(Strategies!$E$5*(1-Strategies!$F$5)),0)</f>
        <v>74.475479163133357</v>
      </c>
      <c r="T207" s="4">
        <f ca="1">(Q207^Strategies!$K$4+R207^Strategies!$K$4)^(1/Strategies!$K$4)</f>
        <v>178.23927294986964</v>
      </c>
      <c r="U207" s="4">
        <f ca="1">Q207^Strategies!$K$4/T207^(Strategies!$K$4-1)</f>
        <v>117.91488420545235</v>
      </c>
      <c r="V207" s="4">
        <f ca="1">R207^Strategies!$K$4/T207^(Strategies!$K$4-1)</f>
        <v>60.324388744417199</v>
      </c>
      <c r="W207" s="4">
        <f ca="1">(T207^Strategies!$K$5+S207^Strategies!$K$5)^(1/Strategies!$K$5)</f>
        <v>244.33252116138786</v>
      </c>
      <c r="X207" s="4">
        <f ca="1">U207*(T207/W207)^(Strategies!$K$5-1)</f>
        <v>115.72648250400027</v>
      </c>
      <c r="Y207" s="4">
        <f ca="1">V207*(T207/W207)^(Strategies!$K$5-1)</f>
        <v>59.204818506470637</v>
      </c>
      <c r="Z207" s="4">
        <f ca="1">S207^Strategies!$K$5/W207^(Strategies!$K$5-1)</f>
        <v>69.401220150917069</v>
      </c>
      <c r="AA207" s="5">
        <f t="shared" ca="1" si="56"/>
        <v>0.1674353776690628</v>
      </c>
      <c r="AB207" s="5">
        <f t="shared" ca="1" si="57"/>
        <v>0.11634599244073673</v>
      </c>
      <c r="AC207" s="5">
        <f t="shared" ca="1" si="58"/>
        <v>9.868545258549255E-2</v>
      </c>
    </row>
    <row r="208" spans="1:29">
      <c r="A208" s="3">
        <f t="shared" si="60"/>
        <v>205</v>
      </c>
      <c r="B208" s="4">
        <f t="shared" ca="1" si="61"/>
        <v>140</v>
      </c>
      <c r="C208" s="4">
        <f t="shared" ca="1" si="62"/>
        <v>67</v>
      </c>
      <c r="D208" s="4">
        <f t="shared" ca="1" si="63"/>
        <v>77</v>
      </c>
      <c r="E208" s="4">
        <f t="shared" ca="1" si="64"/>
        <v>284</v>
      </c>
      <c r="F208" s="4">
        <f ca="1">EXP((LN(1-AA208)*(LN(Strategies!$E$3)-LN(Strategies!$C$3))+LN(1-Strategies!$F$3)*LN(Strategies!$C$3)-LN(1-Strategies!$D$3)*LN(Strategies!$E$3))/(LN(1-Strategies!$F$3)-LN(1-Strategies!$D$3)))</f>
        <v>258.1830744317154</v>
      </c>
      <c r="G208" s="4">
        <f ca="1">EXP((LN(1-AB208)*(LN(Strategies!$E$4)-LN(Strategies!$C$4))+LN(1-Strategies!$F$4)*LN(Strategies!$C$4)-LN(1-Strategies!$D$4)*LN(Strategies!$E$4))/(LN(1-Strategies!$F$4)-LN(1-Strategies!$D$4)))</f>
        <v>253.09607275077363</v>
      </c>
      <c r="H208" s="4">
        <f ca="1">IF(AC208&lt;=Strategies!$F$5,EXP((LN(1-AC208)*(LN(Strategies!$E$5)-LN(Strategies!$C$5))+LN(1-Strategies!$F$5)*LN(Strategies!$C$5)-LN(1-Strategies!$D$5)*LN(Strategies!$E$5))/(LN(1-Strategies!$F$5)-LN(1-Strategies!$D$5))),EXP((LN(1-AC208)*(LN(Strategies!$G$5)-LN(Strategies!$E$5))+LN(1-Strategies!$H$5)*LN(Strategies!$E$5)-LN(1-Strategies!$F$5)*LN(Strategies!$G$5))/(LN(1-Strategies!$H$5)-LN(1-Strategies!$F$5))))</f>
        <v>210.19428288363159</v>
      </c>
      <c r="I208" s="5">
        <f ca="1">IF(AA208&gt;Strategies!$F$3,Strategies!$F$3,AA208)</f>
        <v>0.15</v>
      </c>
      <c r="J208" s="5">
        <f ca="1">IF(AB208&gt;Strategies!$F$4,Strategies!$F$4,AB208)</f>
        <v>0.1</v>
      </c>
      <c r="K208" s="5">
        <f ca="1">IF(AC208&gt;Strategies!$H$5,Strategies!$H$5,AC208)</f>
        <v>9.885252346560558E-2</v>
      </c>
      <c r="L208" s="5">
        <f ca="1">IF(F208&gt;=Strategies!$E$3,Strategies!$F$3,0)+IF(AND(F208&gt;=Strategies!$C$3,F208&lt;Strategies!$E$3),Strategies!$D$3,0)</f>
        <v>0.15</v>
      </c>
      <c r="M208" s="5">
        <f ca="1">IF(G208&gt;=Strategies!$E$4,Strategies!$F$4,0)+IF(AND(G208&gt;=Strategies!$C$4,G208&lt;Strategies!$E$4),Strategies!$D$4,0)</f>
        <v>0.1</v>
      </c>
      <c r="N208" s="5">
        <f ca="1">IF(H208&gt;=Strategies!$G$5,Strategies!$H$5,0)+IF(AND(H208&gt;=Strategies!$E$5,H208&lt;Strategies!$G$5),Strategies!$F$5,0)+IF(AND(H208&lt;Strategies!$E$5,H208&gt;=Strategies!$C$5),Strategies!$D$5,0)</f>
        <v>0.08</v>
      </c>
      <c r="O208" s="4">
        <f t="shared" ca="1" si="55"/>
        <v>248.68835569314837</v>
      </c>
      <c r="P208" s="4">
        <f t="shared" ca="1" si="59"/>
        <v>250.14000000000001</v>
      </c>
      <c r="Q208" s="4">
        <f ca="1">(B208/Strategies!$C$3)^(1/Strategies!$K$3)*(Strategies!$C$3*(1-Strategies!$D$3))</f>
        <v>122.55203060916411</v>
      </c>
      <c r="R208" s="4">
        <f ca="1">(C208/Strategies!$C$4)^(1/Strategies!$K$4)*(Strategies!$C$4*(1-Strategies!$D$4))</f>
        <v>65.603817310070824</v>
      </c>
      <c r="S208" s="4">
        <f ca="1">IF(D208&lt;=Strategies!$E$5,(D208/Strategies!$C$5)^(1/Strategies!$I$5)*(Strategies!$C$5*(1-Strategies!$D$5)),0)+IF(D208&gt;Strategies!$E$5,(D208/Strategies!$E$5)^(1/Strategies!$J$5)*(Strategies!$E$5*(1-Strategies!$F$5)),0)</f>
        <v>74.475479163133357</v>
      </c>
      <c r="T208" s="4">
        <f ca="1">(Q208^Strategies!$K$4+R208^Strategies!$K$4)^(1/Strategies!$K$4)</f>
        <v>179.01747050158528</v>
      </c>
      <c r="U208" s="4">
        <f ca="1">Q208^Strategies!$K$4/T208^(Strategies!$K$4-1)</f>
        <v>118.71513753674022</v>
      </c>
      <c r="V208" s="4">
        <f ca="1">R208^Strategies!$K$4/T208^(Strategies!$K$4-1)</f>
        <v>60.302332964845164</v>
      </c>
      <c r="W208" s="4">
        <f ca="1">(T208^Strategies!$K$5+S208^Strategies!$K$5)^(1/Strategies!$K$5)</f>
        <v>245.0963040745745</v>
      </c>
      <c r="X208" s="4">
        <f ca="1">U208*(T208/W208)^(Strategies!$K$5-1)</f>
        <v>116.520433452414</v>
      </c>
      <c r="Y208" s="4">
        <f ca="1">V208*(T208/W208)^(Strategies!$K$5-1)</f>
        <v>59.187514929012231</v>
      </c>
      <c r="Z208" s="4">
        <f ca="1">S208^Strategies!$K$5/W208^(Strategies!$K$5-1)</f>
        <v>69.38835569314837</v>
      </c>
      <c r="AA208" s="5">
        <f t="shared" ca="1" si="56"/>
        <v>0.16771118962561427</v>
      </c>
      <c r="AB208" s="5">
        <f t="shared" ca="1" si="57"/>
        <v>0.11660425479086223</v>
      </c>
      <c r="AC208" s="5">
        <f t="shared" ca="1" si="58"/>
        <v>9.885252346560558E-2</v>
      </c>
    </row>
    <row r="209" spans="1:29">
      <c r="A209" s="3">
        <f t="shared" si="60"/>
        <v>206</v>
      </c>
      <c r="B209" s="4">
        <f t="shared" ca="1" si="61"/>
        <v>141</v>
      </c>
      <c r="C209" s="4">
        <f t="shared" ca="1" si="62"/>
        <v>67</v>
      </c>
      <c r="D209" s="4">
        <f t="shared" ca="1" si="63"/>
        <v>77</v>
      </c>
      <c r="E209" s="4">
        <f t="shared" ca="1" si="64"/>
        <v>285</v>
      </c>
      <c r="F209" s="4">
        <f ca="1">EXP((LN(1-AA209)*(LN(Strategies!$E$3)-LN(Strategies!$C$3))+LN(1-Strategies!$F$3)*LN(Strategies!$C$3)-LN(1-Strategies!$D$3)*LN(Strategies!$E$3))/(LN(1-Strategies!$F$3)-LN(1-Strategies!$D$3)))</f>
        <v>259.21807591640146</v>
      </c>
      <c r="G209" s="4">
        <f ca="1">EXP((LN(1-AB209)*(LN(Strategies!$E$4)-LN(Strategies!$C$4))+LN(1-Strategies!$F$4)*LN(Strategies!$C$4)-LN(1-Strategies!$D$4)*LN(Strategies!$E$4))/(LN(1-Strategies!$F$4)-LN(1-Strategies!$D$4)))</f>
        <v>254.04947711744003</v>
      </c>
      <c r="H209" s="4">
        <f ca="1">IF(AC209&lt;=Strategies!$F$5,EXP((LN(1-AC209)*(LN(Strategies!$E$5)-LN(Strategies!$C$5))+LN(1-Strategies!$F$5)*LN(Strategies!$C$5)-LN(1-Strategies!$D$5)*LN(Strategies!$E$5))/(LN(1-Strategies!$F$5)-LN(1-Strategies!$D$5))),EXP((LN(1-AC209)*(LN(Strategies!$G$5)-LN(Strategies!$E$5))+LN(1-Strategies!$H$5)*LN(Strategies!$E$5)-LN(1-Strategies!$F$5)*LN(Strategies!$G$5))/(LN(1-Strategies!$H$5)-LN(1-Strategies!$F$5))))</f>
        <v>210.40367560013718</v>
      </c>
      <c r="I209" s="5">
        <f ca="1">IF(AA209&gt;Strategies!$F$3,Strategies!$F$3,AA209)</f>
        <v>0.15</v>
      </c>
      <c r="J209" s="5">
        <f ca="1">IF(AB209&gt;Strategies!$F$4,Strategies!$F$4,AB209)</f>
        <v>0.1</v>
      </c>
      <c r="K209" s="5">
        <f ca="1">IF(AC209&gt;Strategies!$H$5,Strategies!$H$5,AC209)</f>
        <v>9.9018988739007496E-2</v>
      </c>
      <c r="L209" s="5">
        <f ca="1">IF(F209&gt;=Strategies!$E$3,Strategies!$F$3,0)+IF(AND(F209&gt;=Strategies!$C$3,F209&lt;Strategies!$E$3),Strategies!$D$3,0)</f>
        <v>0.15</v>
      </c>
      <c r="M209" s="5">
        <f ca="1">IF(G209&gt;=Strategies!$E$4,Strategies!$F$4,0)+IF(AND(G209&gt;=Strategies!$C$4,G209&lt;Strategies!$E$4),Strategies!$D$4,0)</f>
        <v>0.1</v>
      </c>
      <c r="N209" s="5">
        <f ca="1">IF(H209&gt;=Strategies!$G$5,Strategies!$H$5,0)+IF(AND(H209&gt;=Strategies!$E$5,H209&lt;Strategies!$G$5),Strategies!$F$5,0)+IF(AND(H209&lt;Strategies!$E$5,H209&gt;=Strategies!$C$5),Strategies!$D$5,0)</f>
        <v>0.08</v>
      </c>
      <c r="O209" s="4">
        <f t="shared" ca="1" si="55"/>
        <v>249.52553786709643</v>
      </c>
      <c r="P209" s="4">
        <f t="shared" ca="1" si="59"/>
        <v>250.99</v>
      </c>
      <c r="Q209" s="4">
        <f ca="1">(B209/Strategies!$C$3)^(1/Strategies!$K$3)*(Strategies!$C$3*(1-Strategies!$D$3))</f>
        <v>123.35498128210678</v>
      </c>
      <c r="R209" s="4">
        <f ca="1">(C209/Strategies!$C$4)^(1/Strategies!$K$4)*(Strategies!$C$4*(1-Strategies!$D$4))</f>
        <v>65.603817310070824</v>
      </c>
      <c r="S209" s="4">
        <f ca="1">IF(D209&lt;=Strategies!$E$5,(D209/Strategies!$C$5)^(1/Strategies!$I$5)*(Strategies!$C$5*(1-Strategies!$D$5)),0)+IF(D209&gt;Strategies!$E$5,(D209/Strategies!$E$5)^(1/Strategies!$J$5)*(Strategies!$E$5*(1-Strategies!$F$5)),0)</f>
        <v>74.475479163133357</v>
      </c>
      <c r="T209" s="4">
        <f ca="1">(Q209^Strategies!$K$4+R209^Strategies!$K$4)^(1/Strategies!$K$4)</f>
        <v>179.79535395426802</v>
      </c>
      <c r="U209" s="4">
        <f ca="1">Q209^Strategies!$K$4/T209^(Strategies!$K$4-1)</f>
        <v>119.51496424786386</v>
      </c>
      <c r="V209" s="4">
        <f ca="1">R209^Strategies!$K$4/T209^(Strategies!$K$4-1)</f>
        <v>60.280389706404186</v>
      </c>
      <c r="W209" s="4">
        <f ca="1">(T209^Strategies!$K$5+S209^Strategies!$K$5)^(1/Strategies!$K$5)</f>
        <v>245.85983450558351</v>
      </c>
      <c r="X209" s="4">
        <f ca="1">U209*(T209/W209)^(Strategies!$K$5-1)</f>
        <v>117.31401251015191</v>
      </c>
      <c r="Y209" s="4">
        <f ca="1">V209*(T209/W209)^(Strategies!$K$5-1)</f>
        <v>59.170284128335247</v>
      </c>
      <c r="Z209" s="4">
        <f ca="1">S209^Strategies!$K$5/W209^(Strategies!$K$5-1)</f>
        <v>69.375537867096426</v>
      </c>
      <c r="AA209" s="5">
        <f t="shared" ca="1" si="56"/>
        <v>0.16798572687835522</v>
      </c>
      <c r="AB209" s="5">
        <f t="shared" ca="1" si="57"/>
        <v>0.11686143092036949</v>
      </c>
      <c r="AC209" s="5">
        <f t="shared" ca="1" si="58"/>
        <v>9.9018988739007496E-2</v>
      </c>
    </row>
    <row r="210" spans="1:29">
      <c r="A210" s="3">
        <f t="shared" si="60"/>
        <v>207</v>
      </c>
      <c r="B210" s="4">
        <f t="shared" ca="1" si="61"/>
        <v>142</v>
      </c>
      <c r="C210" s="4">
        <f t="shared" ca="1" si="62"/>
        <v>67</v>
      </c>
      <c r="D210" s="4">
        <f t="shared" ca="1" si="63"/>
        <v>77</v>
      </c>
      <c r="E210" s="4">
        <f t="shared" ca="1" si="64"/>
        <v>286</v>
      </c>
      <c r="F210" s="4">
        <f ca="1">EXP((LN(1-AA210)*(LN(Strategies!$E$3)-LN(Strategies!$C$3))+LN(1-Strategies!$F$3)*LN(Strategies!$C$3)-LN(1-Strategies!$D$3)*LN(Strategies!$E$3))/(LN(1-Strategies!$F$3)-LN(1-Strategies!$D$3)))</f>
        <v>260.25277927246378</v>
      </c>
      <c r="G210" s="4">
        <f ca="1">EXP((LN(1-AB210)*(LN(Strategies!$E$4)-LN(Strategies!$C$4))+LN(1-Strategies!$F$4)*LN(Strategies!$C$4)-LN(1-Strategies!$D$4)*LN(Strategies!$E$4))/(LN(1-Strategies!$F$4)-LN(1-Strategies!$D$4)))</f>
        <v>255.00273453834177</v>
      </c>
      <c r="H210" s="4">
        <f ca="1">IF(AC210&lt;=Strategies!$F$5,EXP((LN(1-AC210)*(LN(Strategies!$E$5)-LN(Strategies!$C$5))+LN(1-Strategies!$F$5)*LN(Strategies!$C$5)-LN(1-Strategies!$D$5)*LN(Strategies!$E$5))/(LN(1-Strategies!$F$5)-LN(1-Strategies!$D$5))),EXP((LN(1-AC210)*(LN(Strategies!$G$5)-LN(Strategies!$E$5))+LN(1-Strategies!$H$5)*LN(Strategies!$E$5)-LN(1-Strategies!$F$5)*LN(Strategies!$G$5))/(LN(1-Strategies!$H$5)-LN(1-Strategies!$F$5))))</f>
        <v>210.61255796424697</v>
      </c>
      <c r="I210" s="5">
        <f ca="1">IF(AA210&gt;Strategies!$F$3,Strategies!$F$3,AA210)</f>
        <v>0.15</v>
      </c>
      <c r="J210" s="5">
        <f ca="1">IF(AB210&gt;Strategies!$F$4,Strategies!$F$4,AB210)</f>
        <v>0.1</v>
      </c>
      <c r="K210" s="5">
        <f ca="1">IF(AC210&gt;Strategies!$H$5,Strategies!$H$5,AC210)</f>
        <v>9.9184852716014849E-2</v>
      </c>
      <c r="L210" s="5">
        <f ca="1">IF(F210&gt;=Strategies!$E$3,Strategies!$F$3,0)+IF(AND(F210&gt;=Strategies!$C$3,F210&lt;Strategies!$E$3),Strategies!$D$3,0)</f>
        <v>0.15</v>
      </c>
      <c r="M210" s="5">
        <f ca="1">IF(G210&gt;=Strategies!$E$4,Strategies!$F$4,0)+IF(AND(G210&gt;=Strategies!$C$4,G210&lt;Strategies!$E$4),Strategies!$D$4,0)</f>
        <v>0.1</v>
      </c>
      <c r="N210" s="5">
        <f ca="1">IF(H210&gt;=Strategies!$G$5,Strategies!$H$5,0)+IF(AND(H210&gt;=Strategies!$E$5,H210&lt;Strategies!$G$5),Strategies!$F$5,0)+IF(AND(H210&lt;Strategies!$E$5,H210&gt;=Strategies!$C$5),Strategies!$D$5,0)</f>
        <v>0.08</v>
      </c>
      <c r="O210" s="4">
        <f t="shared" ca="1" si="55"/>
        <v>250.36276634086687</v>
      </c>
      <c r="P210" s="4">
        <f t="shared" ca="1" si="59"/>
        <v>251.84</v>
      </c>
      <c r="Q210" s="4">
        <f ca="1">(B210/Strategies!$C$3)^(1/Strategies!$K$3)*(Strategies!$C$3*(1-Strategies!$D$3))</f>
        <v>124.15746249216663</v>
      </c>
      <c r="R210" s="4">
        <f ca="1">(C210/Strategies!$C$4)^(1/Strategies!$K$4)*(Strategies!$C$4*(1-Strategies!$D$4))</f>
        <v>65.603817310070824</v>
      </c>
      <c r="S210" s="4">
        <f ca="1">IF(D210&lt;=Strategies!$E$5,(D210/Strategies!$C$5)^(1/Strategies!$I$5)*(Strategies!$C$5*(1-Strategies!$D$5)),0)+IF(D210&gt;Strategies!$E$5,(D210/Strategies!$E$5)^(1/Strategies!$J$5)*(Strategies!$E$5*(1-Strategies!$F$5)),0)</f>
        <v>74.475479163133357</v>
      </c>
      <c r="T210" s="4">
        <f ca="1">(Q210^Strategies!$K$4+R210^Strategies!$K$4)^(1/Strategies!$K$4)</f>
        <v>180.57292499018058</v>
      </c>
      <c r="U210" s="4">
        <f ca="1">Q210^Strategies!$K$4/T210^(Strategies!$K$4-1)</f>
        <v>120.31436712501461</v>
      </c>
      <c r="V210" s="4">
        <f ca="1">R210^Strategies!$K$4/T210^(Strategies!$K$4-1)</f>
        <v>60.258557865165955</v>
      </c>
      <c r="W210" s="4">
        <f ca="1">(T210^Strategies!$K$5+S210^Strategies!$K$5)^(1/Strategies!$K$5)</f>
        <v>246.6231136184247</v>
      </c>
      <c r="X210" s="4">
        <f ca="1">U210*(T210/W210)^(Strategies!$K$5-1)</f>
        <v>118.1072217787878</v>
      </c>
      <c r="Y210" s="4">
        <f ca="1">V210*(T210/W210)^(Strategies!$K$5-1)</f>
        <v>59.153125498769974</v>
      </c>
      <c r="Z210" s="4">
        <f ca="1">S210^Strategies!$K$5/W210^(Strategies!$K$5-1)</f>
        <v>69.362766340866855</v>
      </c>
      <c r="AA210" s="5">
        <f t="shared" ca="1" si="56"/>
        <v>0.16825900155783236</v>
      </c>
      <c r="AB210" s="5">
        <f t="shared" ca="1" si="57"/>
        <v>0.11711752986910484</v>
      </c>
      <c r="AC210" s="5">
        <f t="shared" ca="1" si="58"/>
        <v>9.9184852716014849E-2</v>
      </c>
    </row>
    <row r="211" spans="1:29">
      <c r="A211" s="3">
        <f t="shared" si="60"/>
        <v>208</v>
      </c>
      <c r="B211" s="4">
        <f t="shared" ca="1" si="61"/>
        <v>142</v>
      </c>
      <c r="C211" s="4">
        <f t="shared" ca="1" si="62"/>
        <v>67</v>
      </c>
      <c r="D211" s="4">
        <f t="shared" ca="1" si="63"/>
        <v>78</v>
      </c>
      <c r="E211" s="4">
        <f t="shared" ca="1" si="64"/>
        <v>287</v>
      </c>
      <c r="F211" s="4">
        <f ca="1">EXP((LN(1-AA211)*(LN(Strategies!$E$3)-LN(Strategies!$C$3))+LN(1-Strategies!$F$3)*LN(Strategies!$C$3)-LN(1-Strategies!$D$3)*LN(Strategies!$E$3))/(LN(1-Strategies!$F$3)-LN(1-Strategies!$D$3)))</f>
        <v>260.89870823881108</v>
      </c>
      <c r="G211" s="4">
        <f ca="1">EXP((LN(1-AB211)*(LN(Strategies!$E$4)-LN(Strategies!$C$4))+LN(1-Strategies!$F$4)*LN(Strategies!$C$4)-LN(1-Strategies!$D$4)*LN(Strategies!$E$4))/(LN(1-Strategies!$F$4)-LN(1-Strategies!$D$4)))</f>
        <v>255.67673517015817</v>
      </c>
      <c r="H211" s="4">
        <f ca="1">IF(AC211&lt;=Strategies!$F$5,EXP((LN(1-AC211)*(LN(Strategies!$E$5)-LN(Strategies!$C$5))+LN(1-Strategies!$F$5)*LN(Strategies!$C$5)-LN(1-Strategies!$D$5)*LN(Strategies!$E$5))/(LN(1-Strategies!$F$5)-LN(1-Strategies!$D$5))),EXP((LN(1-AC211)*(LN(Strategies!$G$5)-LN(Strategies!$E$5))+LN(1-Strategies!$H$5)*LN(Strategies!$E$5)-LN(1-Strategies!$F$5)*LN(Strategies!$G$5))/(LN(1-Strategies!$H$5)-LN(1-Strategies!$F$5))))</f>
        <v>210.84471709489708</v>
      </c>
      <c r="I211" s="5">
        <f ca="1">IF(AA211&gt;Strategies!$F$3,Strategies!$F$3,AA211)</f>
        <v>0.15</v>
      </c>
      <c r="J211" s="5">
        <f ca="1">IF(AB211&gt;Strategies!$F$4,Strategies!$F$4,AB211)</f>
        <v>0.1</v>
      </c>
      <c r="K211" s="5">
        <f ca="1">IF(AC211&gt;Strategies!$H$5,Strategies!$H$5,AC211)</f>
        <v>9.9368971033724662E-2</v>
      </c>
      <c r="L211" s="5">
        <f ca="1">IF(F211&gt;=Strategies!$E$3,Strategies!$F$3,0)+IF(AND(F211&gt;=Strategies!$C$3,F211&lt;Strategies!$E$3),Strategies!$D$3,0)</f>
        <v>0.15</v>
      </c>
      <c r="M211" s="5">
        <f ca="1">IF(G211&gt;=Strategies!$E$4,Strategies!$F$4,0)+IF(AND(G211&gt;=Strategies!$C$4,G211&lt;Strategies!$E$4),Strategies!$D$4,0)</f>
        <v>0.1</v>
      </c>
      <c r="N211" s="5">
        <f ca="1">IF(H211&gt;=Strategies!$G$5,Strategies!$H$5,0)+IF(AND(H211&gt;=Strategies!$E$5,H211&lt;Strategies!$G$5),Strategies!$F$5,0)+IF(AND(H211&lt;Strategies!$E$5,H211&gt;=Strategies!$C$5),Strategies!$D$5,0)</f>
        <v>0.08</v>
      </c>
      <c r="O211" s="4">
        <f t="shared" ca="1" si="55"/>
        <v>251.24922025936948</v>
      </c>
      <c r="P211" s="4">
        <f t="shared" ca="1" si="59"/>
        <v>252.76</v>
      </c>
      <c r="Q211" s="4">
        <f ca="1">(B211/Strategies!$C$3)^(1/Strategies!$K$3)*(Strategies!$C$3*(1-Strategies!$D$3))</f>
        <v>124.15746249216663</v>
      </c>
      <c r="R211" s="4">
        <f ca="1">(C211/Strategies!$C$4)^(1/Strategies!$K$4)*(Strategies!$C$4*(1-Strategies!$D$4))</f>
        <v>65.603817310070824</v>
      </c>
      <c r="S211" s="4">
        <f ca="1">IF(D211&lt;=Strategies!$E$5,(D211/Strategies!$C$5)^(1/Strategies!$I$5)*(Strategies!$C$5*(1-Strategies!$D$5)),0)+IF(D211&gt;Strategies!$E$5,(D211/Strategies!$E$5)^(1/Strategies!$J$5)*(Strategies!$E$5*(1-Strategies!$F$5)),0)</f>
        <v>75.388134960847779</v>
      </c>
      <c r="T211" s="4">
        <f ca="1">(Q211^Strategies!$K$4+R211^Strategies!$K$4)^(1/Strategies!$K$4)</f>
        <v>180.57292499018058</v>
      </c>
      <c r="U211" s="4">
        <f ca="1">Q211^Strategies!$K$4/T211^(Strategies!$K$4-1)</f>
        <v>120.31436712501461</v>
      </c>
      <c r="V211" s="4">
        <f ca="1">R211^Strategies!$K$4/T211^(Strategies!$K$4-1)</f>
        <v>60.258557865165955</v>
      </c>
      <c r="W211" s="4">
        <f ca="1">(T211^Strategies!$K$5+S211^Strategies!$K$5)^(1/Strategies!$K$5)</f>
        <v>247.47333715488278</v>
      </c>
      <c r="X211" s="4">
        <f ca="1">U211*(T211/W211)^(Strategies!$K$5-1)</f>
        <v>118.08308175067111</v>
      </c>
      <c r="Y211" s="4">
        <f ca="1">V211*(T211/W211)^(Strategies!$K$5-1)</f>
        <v>59.141035144842213</v>
      </c>
      <c r="Z211" s="4">
        <f ca="1">S211^Strategies!$K$5/W211^(Strategies!$K$5-1)</f>
        <v>70.24922025936948</v>
      </c>
      <c r="AA211" s="5">
        <f t="shared" ca="1" si="56"/>
        <v>0.16842900175583719</v>
      </c>
      <c r="AB211" s="5">
        <f t="shared" ca="1" si="57"/>
        <v>0.1172979829128028</v>
      </c>
      <c r="AC211" s="5">
        <f t="shared" ca="1" si="58"/>
        <v>9.9368971033724662E-2</v>
      </c>
    </row>
    <row r="212" spans="1:29">
      <c r="A212" s="3">
        <f t="shared" si="60"/>
        <v>209</v>
      </c>
      <c r="B212" s="4">
        <f t="shared" ca="1" si="61"/>
        <v>143</v>
      </c>
      <c r="C212" s="4">
        <f t="shared" ca="1" si="62"/>
        <v>67</v>
      </c>
      <c r="D212" s="4">
        <f t="shared" ca="1" si="63"/>
        <v>78</v>
      </c>
      <c r="E212" s="4">
        <f t="shared" ca="1" si="64"/>
        <v>288</v>
      </c>
      <c r="F212" s="4">
        <f ca="1">EXP((LN(1-AA212)*(LN(Strategies!$E$3)-LN(Strategies!$C$3))+LN(1-Strategies!$F$3)*LN(Strategies!$C$3)-LN(1-Strategies!$D$3)*LN(Strategies!$E$3))/(LN(1-Strategies!$F$3)-LN(1-Strategies!$D$3)))</f>
        <v>261.93356761150955</v>
      </c>
      <c r="G212" s="4">
        <f ca="1">EXP((LN(1-AB212)*(LN(Strategies!$E$4)-LN(Strategies!$C$4))+LN(1-Strategies!$F$4)*LN(Strategies!$C$4)-LN(1-Strategies!$D$4)*LN(Strategies!$E$4))/(LN(1-Strategies!$F$4)-LN(1-Strategies!$D$4)))</f>
        <v>256.63015709090382</v>
      </c>
      <c r="H212" s="4">
        <f ca="1">IF(AC212&lt;=Strategies!$F$5,EXP((LN(1-AC212)*(LN(Strategies!$E$5)-LN(Strategies!$C$5))+LN(1-Strategies!$F$5)*LN(Strategies!$C$5)-LN(1-Strategies!$D$5)*LN(Strategies!$E$5))/(LN(1-Strategies!$F$5)-LN(1-Strategies!$D$5))),EXP((LN(1-AC212)*(LN(Strategies!$G$5)-LN(Strategies!$E$5))+LN(1-Strategies!$H$5)*LN(Strategies!$E$5)-LN(1-Strategies!$F$5)*LN(Strategies!$G$5))/(LN(1-Strategies!$H$5)-LN(1-Strategies!$F$5))))</f>
        <v>211.0525635275234</v>
      </c>
      <c r="I212" s="5">
        <f ca="1">IF(AA212&gt;Strategies!$F$3,Strategies!$F$3,AA212)</f>
        <v>0.15</v>
      </c>
      <c r="J212" s="5">
        <f ca="1">IF(AB212&gt;Strategies!$F$4,Strategies!$F$4,AB212)</f>
        <v>0.1</v>
      </c>
      <c r="K212" s="5">
        <f ca="1">IF(AC212&gt;Strategies!$H$5,Strategies!$H$5,AC212)</f>
        <v>9.9533603899867873E-2</v>
      </c>
      <c r="L212" s="5">
        <f ca="1">IF(F212&gt;=Strategies!$E$3,Strategies!$F$3,0)+IF(AND(F212&gt;=Strategies!$C$3,F212&lt;Strategies!$E$3),Strategies!$D$3,0)</f>
        <v>0.15</v>
      </c>
      <c r="M212" s="5">
        <f ca="1">IF(G212&gt;=Strategies!$E$4,Strategies!$F$4,0)+IF(AND(G212&gt;=Strategies!$C$4,G212&lt;Strategies!$E$4),Strategies!$D$4,0)</f>
        <v>0.1</v>
      </c>
      <c r="N212" s="5">
        <f ca="1">IF(H212&gt;=Strategies!$G$5,Strategies!$H$5,0)+IF(AND(H212&gt;=Strategies!$E$5,H212&lt;Strategies!$G$5),Strategies!$F$5,0)+IF(AND(H212&lt;Strategies!$E$5,H212&gt;=Strategies!$C$5),Strategies!$D$5,0)</f>
        <v>0.08</v>
      </c>
      <c r="O212" s="4">
        <f t="shared" ca="1" si="55"/>
        <v>252.0863788958103</v>
      </c>
      <c r="P212" s="4">
        <f t="shared" ca="1" si="59"/>
        <v>253.61</v>
      </c>
      <c r="Q212" s="4">
        <f ca="1">(B212/Strategies!$C$3)^(1/Strategies!$K$3)*(Strategies!$C$3*(1-Strategies!$D$3))</f>
        <v>124.95947781706695</v>
      </c>
      <c r="R212" s="4">
        <f ca="1">(C212/Strategies!$C$4)^(1/Strategies!$K$4)*(Strategies!$C$4*(1-Strategies!$D$4))</f>
        <v>65.603817310070824</v>
      </c>
      <c r="S212" s="4">
        <f ca="1">IF(D212&lt;=Strategies!$E$5,(D212/Strategies!$C$5)^(1/Strategies!$I$5)*(Strategies!$C$5*(1-Strategies!$D$5)),0)+IF(D212&gt;Strategies!$E$5,(D212/Strategies!$E$5)^(1/Strategies!$J$5)*(Strategies!$E$5*(1-Strategies!$F$5)),0)</f>
        <v>75.388134960847779</v>
      </c>
      <c r="T212" s="4">
        <f ca="1">(Q212^Strategies!$K$4+R212^Strategies!$K$4)^(1/Strategies!$K$4)</f>
        <v>181.35018527400095</v>
      </c>
      <c r="U212" s="4">
        <f ca="1">Q212^Strategies!$K$4/T212^(Strategies!$K$4-1)</f>
        <v>121.11334892079954</v>
      </c>
      <c r="V212" s="4">
        <f ca="1">R212^Strategies!$K$4/T212^(Strategies!$K$4-1)</f>
        <v>60.236836353201468</v>
      </c>
      <c r="W212" s="4">
        <f ca="1">(T212^Strategies!$K$5+S212^Strategies!$K$5)^(1/Strategies!$K$5)</f>
        <v>248.23621040098766</v>
      </c>
      <c r="X212" s="4">
        <f ca="1">U212*(T212/W212)^(Strategies!$K$5-1)</f>
        <v>118.875840509112</v>
      </c>
      <c r="Y212" s="4">
        <f ca="1">V212*(T212/W212)^(Strategies!$K$5-1)</f>
        <v>59.123990996065217</v>
      </c>
      <c r="Z212" s="4">
        <f ca="1">S212^Strategies!$K$5/W212^(Strategies!$K$5-1)</f>
        <v>70.236378895810304</v>
      </c>
      <c r="AA212" s="5">
        <f t="shared" ca="1" si="56"/>
        <v>0.16870041602019581</v>
      </c>
      <c r="AB212" s="5">
        <f t="shared" ca="1" si="57"/>
        <v>0.11755237319305645</v>
      </c>
      <c r="AC212" s="5">
        <f t="shared" ca="1" si="58"/>
        <v>9.9533603899867873E-2</v>
      </c>
    </row>
    <row r="213" spans="1:29">
      <c r="A213" s="3">
        <f t="shared" si="60"/>
        <v>210</v>
      </c>
      <c r="B213" s="4">
        <f t="shared" ca="1" si="61"/>
        <v>143</v>
      </c>
      <c r="C213" s="4">
        <f t="shared" ca="1" si="62"/>
        <v>68</v>
      </c>
      <c r="D213" s="4">
        <f t="shared" ca="1" si="63"/>
        <v>78</v>
      </c>
      <c r="E213" s="4">
        <f t="shared" ca="1" si="64"/>
        <v>289</v>
      </c>
      <c r="F213" s="4">
        <f ca="1">EXP((LN(1-AA213)*(LN(Strategies!$E$3)-LN(Strategies!$C$3))+LN(1-Strategies!$F$3)*LN(Strategies!$C$3)-LN(1-Strategies!$D$3)*LN(Strategies!$E$3))/(LN(1-Strategies!$F$3)-LN(1-Strategies!$D$3)))</f>
        <v>262.90870837011266</v>
      </c>
      <c r="G213" s="4">
        <f ca="1">EXP((LN(1-AB213)*(LN(Strategies!$E$4)-LN(Strategies!$C$4))+LN(1-Strategies!$F$4)*LN(Strategies!$C$4)-LN(1-Strategies!$D$4)*LN(Strategies!$E$4))/(LN(1-Strategies!$F$4)-LN(1-Strategies!$D$4)))</f>
        <v>257.64764056309804</v>
      </c>
      <c r="H213" s="4">
        <f ca="1">IF(AC213&lt;=Strategies!$F$5,EXP((LN(1-AC213)*(LN(Strategies!$E$5)-LN(Strategies!$C$5))+LN(1-Strategies!$F$5)*LN(Strategies!$C$5)-LN(1-Strategies!$D$5)*LN(Strategies!$E$5))/(LN(1-Strategies!$F$5)-LN(1-Strategies!$D$5))),EXP((LN(1-AC213)*(LN(Strategies!$G$5)-LN(Strategies!$E$5))+LN(1-Strategies!$H$5)*LN(Strategies!$E$5)-LN(1-Strategies!$F$5)*LN(Strategies!$G$5))/(LN(1-Strategies!$H$5)-LN(1-Strategies!$F$5))))</f>
        <v>211.27385749741089</v>
      </c>
      <c r="I213" s="5">
        <f ca="1">IF(AA213&gt;Strategies!$F$3,Strategies!$F$3,AA213)</f>
        <v>0.15</v>
      </c>
      <c r="J213" s="5">
        <f ca="1">IF(AB213&gt;Strategies!$F$4,Strategies!$F$4,AB213)</f>
        <v>0.1</v>
      </c>
      <c r="K213" s="5">
        <f ca="1">IF(AC213&gt;Strategies!$H$5,Strategies!$H$5,AC213)</f>
        <v>9.9708677274144564E-2</v>
      </c>
      <c r="L213" s="5">
        <f ca="1">IF(F213&gt;=Strategies!$E$3,Strategies!$F$3,0)+IF(AND(F213&gt;=Strategies!$C$3,F213&lt;Strategies!$E$3),Strategies!$D$3,0)</f>
        <v>0.15</v>
      </c>
      <c r="M213" s="5">
        <f ca="1">IF(G213&gt;=Strategies!$E$4,Strategies!$F$4,0)+IF(AND(G213&gt;=Strategies!$C$4,G213&lt;Strategies!$E$4),Strategies!$D$4,0)</f>
        <v>0.1</v>
      </c>
      <c r="N213" s="5">
        <f ca="1">IF(H213&gt;=Strategies!$G$5,Strategies!$H$5,0)+IF(AND(H213&gt;=Strategies!$E$5,H213&lt;Strategies!$G$5),Strategies!$F$5,0)+IF(AND(H213&lt;Strategies!$E$5,H213&gt;=Strategies!$C$5),Strategies!$D$5,0)</f>
        <v>0.08</v>
      </c>
      <c r="O213" s="4">
        <f t="shared" ca="1" si="55"/>
        <v>252.97272317261672</v>
      </c>
      <c r="P213" s="4">
        <f t="shared" ca="1" si="59"/>
        <v>254.51</v>
      </c>
      <c r="Q213" s="4">
        <f ca="1">(B213/Strategies!$C$3)^(1/Strategies!$K$3)*(Strategies!$C$3*(1-Strategies!$D$3))</f>
        <v>124.95947781706695</v>
      </c>
      <c r="R213" s="4">
        <f ca="1">(C213/Strategies!$C$4)^(1/Strategies!$K$4)*(Strategies!$C$4*(1-Strategies!$D$4))</f>
        <v>66.506633544560643</v>
      </c>
      <c r="S213" s="4">
        <f ca="1">IF(D213&lt;=Strategies!$E$5,(D213/Strategies!$C$5)^(1/Strategies!$I$5)*(Strategies!$C$5*(1-Strategies!$D$5)),0)+IF(D213&gt;Strategies!$E$5,(D213/Strategies!$E$5)^(1/Strategies!$J$5)*(Strategies!$E$5*(1-Strategies!$F$5)),0)</f>
        <v>75.388134960847779</v>
      </c>
      <c r="T213" s="4">
        <f ca="1">(Q213^Strategies!$K$4+R213^Strategies!$K$4)^(1/Strategies!$K$4)</f>
        <v>182.17946089360498</v>
      </c>
      <c r="U213" s="4">
        <f ca="1">Q213^Strategies!$K$4/T213^(Strategies!$K$4-1)</f>
        <v>121.06697567982839</v>
      </c>
      <c r="V213" s="4">
        <f ca="1">R213^Strategies!$K$4/T213^(Strategies!$K$4-1)</f>
        <v>61.112485213776644</v>
      </c>
      <c r="W213" s="4">
        <f ca="1">(T213^Strategies!$K$5+S213^Strategies!$K$5)^(1/Strategies!$K$5)</f>
        <v>249.05019676172205</v>
      </c>
      <c r="X213" s="4">
        <f ca="1">U213*(T213/W213)^(Strategies!$K$5-1)</f>
        <v>118.83941960142963</v>
      </c>
      <c r="Y213" s="4">
        <f ca="1">V213*(T213/W213)^(Strategies!$K$5-1)</f>
        <v>59.988053987675698</v>
      </c>
      <c r="Z213" s="4">
        <f ca="1">S213^Strategies!$K$5/W213^(Strategies!$K$5-1)</f>
        <v>70.222723172616725</v>
      </c>
      <c r="AA213" s="5">
        <f t="shared" ca="1" si="56"/>
        <v>0.16895510768231026</v>
      </c>
      <c r="AB213" s="5">
        <f t="shared" ca="1" si="57"/>
        <v>0.11782273547535738</v>
      </c>
      <c r="AC213" s="5">
        <f t="shared" ca="1" si="58"/>
        <v>9.9708677274144564E-2</v>
      </c>
    </row>
    <row r="214" spans="1:29">
      <c r="A214" s="3">
        <f t="shared" si="60"/>
        <v>211</v>
      </c>
      <c r="B214" s="4">
        <f t="shared" ca="1" si="61"/>
        <v>143</v>
      </c>
      <c r="C214" s="4">
        <f t="shared" ca="1" si="62"/>
        <v>68</v>
      </c>
      <c r="D214" s="4">
        <f t="shared" ca="1" si="63"/>
        <v>79</v>
      </c>
      <c r="E214" s="4">
        <f t="shared" ca="1" si="64"/>
        <v>290</v>
      </c>
      <c r="F214" s="4">
        <f ca="1">EXP((LN(1-AA214)*(LN(Strategies!$E$3)-LN(Strategies!$C$3))+LN(1-Strategies!$F$3)*LN(Strategies!$C$3)-LN(1-Strategies!$D$3)*LN(Strategies!$E$3))/(LN(1-Strategies!$F$3)-LN(1-Strategies!$D$3)))</f>
        <v>263.55449825910557</v>
      </c>
      <c r="G214" s="4">
        <f ca="1">EXP((LN(1-AB214)*(LN(Strategies!$E$4)-LN(Strategies!$C$4))+LN(1-Strategies!$F$4)*LN(Strategies!$C$4)-LN(1-Strategies!$D$4)*LN(Strategies!$E$4))/(LN(1-Strategies!$F$4)-LN(1-Strategies!$D$4)))</f>
        <v>258.32160683111891</v>
      </c>
      <c r="H214" s="4">
        <f ca="1">IF(AC214&lt;=Strategies!$F$5,EXP((LN(1-AC214)*(LN(Strategies!$E$5)-LN(Strategies!$C$5))+LN(1-Strategies!$F$5)*LN(Strategies!$C$5)-LN(1-Strategies!$D$5)*LN(Strategies!$E$5))/(LN(1-Strategies!$F$5)-LN(1-Strategies!$D$5))),EXP((LN(1-AC214)*(LN(Strategies!$G$5)-LN(Strategies!$E$5))+LN(1-Strategies!$H$5)*LN(Strategies!$E$5)-LN(1-Strategies!$F$5)*LN(Strategies!$G$5))/(LN(1-Strategies!$H$5)-LN(1-Strategies!$F$5))))</f>
        <v>211.5043449221711</v>
      </c>
      <c r="I214" s="5">
        <f ca="1">IF(AA214&gt;Strategies!$F$3,Strategies!$F$3,AA214)</f>
        <v>0.15</v>
      </c>
      <c r="J214" s="5">
        <f ca="1">IF(AB214&gt;Strategies!$F$4,Strategies!$F$4,AB214)</f>
        <v>0.1</v>
      </c>
      <c r="K214" s="5">
        <f ca="1">IF(AC214&gt;Strategies!$H$5,Strategies!$H$5,AC214)</f>
        <v>9.9890792925831362E-2</v>
      </c>
      <c r="L214" s="5">
        <f ca="1">IF(F214&gt;=Strategies!$E$3,Strategies!$F$3,0)+IF(AND(F214&gt;=Strategies!$C$3,F214&lt;Strategies!$E$3),Strategies!$D$3,0)</f>
        <v>0.15</v>
      </c>
      <c r="M214" s="5">
        <f ca="1">IF(G214&gt;=Strategies!$E$4,Strategies!$F$4,0)+IF(AND(G214&gt;=Strategies!$C$4,G214&lt;Strategies!$E$4),Strategies!$D$4,0)</f>
        <v>0.1</v>
      </c>
      <c r="N214" s="5">
        <f ca="1">IF(H214&gt;=Strategies!$G$5,Strategies!$H$5,0)+IF(AND(H214&gt;=Strategies!$E$5,H214&lt;Strategies!$G$5),Strategies!$F$5,0)+IF(AND(H214&lt;Strategies!$E$5,H214&gt;=Strategies!$C$5),Strategies!$D$5,0)</f>
        <v>0.08</v>
      </c>
      <c r="O214" s="4">
        <f t="shared" ca="1" si="55"/>
        <v>253.85862735885934</v>
      </c>
      <c r="P214" s="4">
        <f t="shared" ca="1" si="59"/>
        <v>255.43</v>
      </c>
      <c r="Q214" s="4">
        <f ca="1">(B214/Strategies!$C$3)^(1/Strategies!$K$3)*(Strategies!$C$3*(1-Strategies!$D$3))</f>
        <v>124.95947781706695</v>
      </c>
      <c r="R214" s="4">
        <f ca="1">(C214/Strategies!$C$4)^(1/Strategies!$K$4)*(Strategies!$C$4*(1-Strategies!$D$4))</f>
        <v>66.506633544560643</v>
      </c>
      <c r="S214" s="4">
        <f ca="1">IF(D214&lt;=Strategies!$E$5,(D214/Strategies!$C$5)^(1/Strategies!$I$5)*(Strategies!$C$5*(1-Strategies!$D$5)),0)+IF(D214&gt;Strategies!$E$5,(D214/Strategies!$E$5)^(1/Strategies!$J$5)*(Strategies!$E$5*(1-Strategies!$F$5)),0)</f>
        <v>76.300134969278602</v>
      </c>
      <c r="T214" s="4">
        <f ca="1">(Q214^Strategies!$K$4+R214^Strategies!$K$4)^(1/Strategies!$K$4)</f>
        <v>182.17946089360498</v>
      </c>
      <c r="U214" s="4">
        <f ca="1">Q214^Strategies!$K$4/T214^(Strategies!$K$4-1)</f>
        <v>121.06697567982839</v>
      </c>
      <c r="V214" s="4">
        <f ca="1">R214^Strategies!$K$4/T214^(Strategies!$K$4-1)</f>
        <v>61.112485213776644</v>
      </c>
      <c r="W214" s="4">
        <f ca="1">(T214^Strategies!$K$5+S214^Strategies!$K$5)^(1/Strategies!$K$5)</f>
        <v>249.89992678847867</v>
      </c>
      <c r="X214" s="4">
        <f ca="1">U214*(T214/W214)^(Strategies!$K$5-1)</f>
        <v>118.8153801402014</v>
      </c>
      <c r="Y214" s="4">
        <f ca="1">V214*(T214/W214)^(Strategies!$K$5-1)</f>
        <v>59.975919289417917</v>
      </c>
      <c r="Z214" s="4">
        <f ca="1">S214^Strategies!$K$5/W214^(Strategies!$K$5-1)</f>
        <v>71.108627358859323</v>
      </c>
      <c r="AA214" s="5">
        <f t="shared" ca="1" si="56"/>
        <v>0.16912321580278744</v>
      </c>
      <c r="AB214" s="5">
        <f t="shared" ca="1" si="57"/>
        <v>0.1180011869203248</v>
      </c>
      <c r="AC214" s="5">
        <f t="shared" ca="1" si="58"/>
        <v>9.9890792925831362E-2</v>
      </c>
    </row>
    <row r="215" spans="1:29">
      <c r="A215" s="3">
        <f t="shared" si="60"/>
        <v>212</v>
      </c>
      <c r="B215" s="4">
        <f t="shared" ca="1" si="61"/>
        <v>143</v>
      </c>
      <c r="C215" s="4">
        <f t="shared" ca="1" si="62"/>
        <v>68</v>
      </c>
      <c r="D215" s="4">
        <f t="shared" ca="1" si="63"/>
        <v>80</v>
      </c>
      <c r="E215" s="4">
        <f t="shared" ca="1" si="64"/>
        <v>291</v>
      </c>
      <c r="F215" s="4">
        <f ca="1">EXP((LN(1-AA215)*(LN(Strategies!$E$3)-LN(Strategies!$C$3))+LN(1-Strategies!$F$3)*LN(Strategies!$C$3)-LN(1-Strategies!$D$3)*LN(Strategies!$E$3))/(LN(1-Strategies!$F$3)-LN(1-Strategies!$D$3)))</f>
        <v>264.19954398996322</v>
      </c>
      <c r="G215" s="4">
        <f ca="1">EXP((LN(1-AB215)*(LN(Strategies!$E$4)-LN(Strategies!$C$4))+LN(1-Strategies!$F$4)*LN(Strategies!$C$4)-LN(1-Strategies!$D$4)*LN(Strategies!$E$4))/(LN(1-Strategies!$F$4)-LN(1-Strategies!$D$4)))</f>
        <v>258.99490340232205</v>
      </c>
      <c r="H215" s="4">
        <f ca="1">IF(AC215&lt;=Strategies!$F$5,EXP((LN(1-AC215)*(LN(Strategies!$E$5)-LN(Strategies!$C$5))+LN(1-Strategies!$F$5)*LN(Strategies!$C$5)-LN(1-Strategies!$D$5)*LN(Strategies!$E$5))/(LN(1-Strategies!$F$5)-LN(1-Strategies!$D$5))),EXP((LN(1-AC215)*(LN(Strategies!$G$5)-LN(Strategies!$E$5))+LN(1-Strategies!$H$5)*LN(Strategies!$E$5)-LN(1-Strategies!$F$5)*LN(Strategies!$G$5))/(LN(1-Strategies!$H$5)-LN(1-Strategies!$F$5))))</f>
        <v>211.73425374335324</v>
      </c>
      <c r="I215" s="5">
        <f ca="1">IF(AA215&gt;Strategies!$F$3,Strategies!$F$3,AA215)</f>
        <v>0.15</v>
      </c>
      <c r="J215" s="5">
        <f ca="1">IF(AB215&gt;Strategies!$F$4,Strategies!$F$4,AB215)</f>
        <v>0.1</v>
      </c>
      <c r="K215" s="5">
        <f ca="1">IF(AC215&gt;Strategies!$H$5,Strategies!$H$5,AC215)</f>
        <v>0.10007221715597014</v>
      </c>
      <c r="L215" s="5">
        <f ca="1">IF(F215&gt;=Strategies!$E$3,Strategies!$F$3,0)+IF(AND(F215&gt;=Strategies!$C$3,F215&lt;Strategies!$E$3),Strategies!$D$3,0)</f>
        <v>0.15</v>
      </c>
      <c r="M215" s="5">
        <f ca="1">IF(G215&gt;=Strategies!$E$4,Strategies!$F$4,0)+IF(AND(G215&gt;=Strategies!$C$4,G215&lt;Strategies!$E$4),Strategies!$D$4,0)</f>
        <v>0.1</v>
      </c>
      <c r="N215" s="5">
        <f ca="1">IF(H215&gt;=Strategies!$G$5,Strategies!$H$5,0)+IF(AND(H215&gt;=Strategies!$E$5,H215&lt;Strategies!$G$5),Strategies!$F$5,0)+IF(AND(H215&lt;Strategies!$E$5,H215&gt;=Strategies!$C$5),Strategies!$D$5,0)</f>
        <v>0.08</v>
      </c>
      <c r="O215" s="4">
        <f t="shared" ca="1" si="55"/>
        <v>254.74422262752239</v>
      </c>
      <c r="P215" s="4">
        <f t="shared" ca="1" si="59"/>
        <v>256.35000000000002</v>
      </c>
      <c r="Q215" s="4">
        <f ca="1">(B215/Strategies!$C$3)^(1/Strategies!$K$3)*(Strategies!$C$3*(1-Strategies!$D$3))</f>
        <v>124.95947781706695</v>
      </c>
      <c r="R215" s="4">
        <f ca="1">(C215/Strategies!$C$4)^(1/Strategies!$K$4)*(Strategies!$C$4*(1-Strategies!$D$4))</f>
        <v>66.506633544560643</v>
      </c>
      <c r="S215" s="4">
        <f ca="1">IF(D215&lt;=Strategies!$E$5,(D215/Strategies!$C$5)^(1/Strategies!$I$5)*(Strategies!$C$5*(1-Strategies!$D$5)),0)+IF(D215&gt;Strategies!$E$5,(D215/Strategies!$E$5)^(1/Strategies!$J$5)*(Strategies!$E$5*(1-Strategies!$F$5)),0)</f>
        <v>77.211487952323949</v>
      </c>
      <c r="T215" s="4">
        <f ca="1">(Q215^Strategies!$K$4+R215^Strategies!$K$4)^(1/Strategies!$K$4)</f>
        <v>182.17946089360498</v>
      </c>
      <c r="U215" s="4">
        <f ca="1">Q215^Strategies!$K$4/T215^(Strategies!$K$4-1)</f>
        <v>121.06697567982839</v>
      </c>
      <c r="V215" s="4">
        <f ca="1">R215^Strategies!$K$4/T215^(Strategies!$K$4-1)</f>
        <v>61.112485213776644</v>
      </c>
      <c r="W215" s="4">
        <f ca="1">(T215^Strategies!$K$5+S215^Strategies!$K$5)^(1/Strategies!$K$5)</f>
        <v>250.74948523672083</v>
      </c>
      <c r="X215" s="4">
        <f ca="1">U215*(T215/W215)^(Strategies!$K$5-1)</f>
        <v>118.79143194735865</v>
      </c>
      <c r="Y215" s="4">
        <f ca="1">V215*(T215/W215)^(Strategies!$K$5-1)</f>
        <v>59.963830661839822</v>
      </c>
      <c r="Z215" s="4">
        <f ca="1">S215^Strategies!$K$5/W215^(Strategies!$K$5-1)</f>
        <v>71.99422262752239</v>
      </c>
      <c r="AA215" s="5">
        <f t="shared" ca="1" si="56"/>
        <v>0.1692906856828067</v>
      </c>
      <c r="AB215" s="5">
        <f t="shared" ca="1" si="57"/>
        <v>0.11817896085529678</v>
      </c>
      <c r="AC215" s="5">
        <f t="shared" ca="1" si="58"/>
        <v>0.10007221715597014</v>
      </c>
    </row>
    <row r="216" spans="1:29">
      <c r="A216" s="3">
        <f t="shared" si="60"/>
        <v>213</v>
      </c>
      <c r="B216" s="4">
        <f t="shared" ca="1" si="61"/>
        <v>143</v>
      </c>
      <c r="C216" s="4">
        <f t="shared" ca="1" si="62"/>
        <v>68</v>
      </c>
      <c r="D216" s="4">
        <f t="shared" ca="1" si="63"/>
        <v>81</v>
      </c>
      <c r="E216" s="4">
        <f t="shared" ca="1" si="64"/>
        <v>292</v>
      </c>
      <c r="F216" s="4">
        <f ca="1">EXP((LN(1-AA216)*(LN(Strategies!$E$3)-LN(Strategies!$C$3))+LN(1-Strategies!$F$3)*LN(Strategies!$C$3)-LN(1-Strategies!$D$3)*LN(Strategies!$E$3))/(LN(1-Strategies!$F$3)-LN(1-Strategies!$D$3)))</f>
        <v>264.84384908634718</v>
      </c>
      <c r="G216" s="4">
        <f ca="1">EXP((LN(1-AB216)*(LN(Strategies!$E$4)-LN(Strategies!$C$4))+LN(1-Strategies!$F$4)*LN(Strategies!$C$4)-LN(1-Strategies!$D$4)*LN(Strategies!$E$4))/(LN(1-Strategies!$F$4)-LN(1-Strategies!$D$4)))</f>
        <v>259.66753334210574</v>
      </c>
      <c r="H216" s="4">
        <f ca="1">IF(AC216&lt;=Strategies!$F$5,EXP((LN(1-AC216)*(LN(Strategies!$E$5)-LN(Strategies!$C$5))+LN(1-Strategies!$F$5)*LN(Strategies!$C$5)-LN(1-Strategies!$D$5)*LN(Strategies!$E$5))/(LN(1-Strategies!$F$5)-LN(1-Strategies!$D$5))),EXP((LN(1-AC216)*(LN(Strategies!$G$5)-LN(Strategies!$E$5))+LN(1-Strategies!$H$5)*LN(Strategies!$E$5)-LN(1-Strategies!$F$5)*LN(Strategies!$G$5))/(LN(1-Strategies!$H$5)-LN(1-Strategies!$F$5))))</f>
        <v>211.96358748223977</v>
      </c>
      <c r="I216" s="5">
        <f ca="1">IF(AA216&gt;Strategies!$F$3,Strategies!$F$3,AA216)</f>
        <v>0.15</v>
      </c>
      <c r="J216" s="5">
        <f ca="1">IF(AB216&gt;Strategies!$F$4,Strategies!$F$4,AB216)</f>
        <v>0.1</v>
      </c>
      <c r="K216" s="5">
        <f ca="1">IF(AC216&gt;Strategies!$H$5,Strategies!$H$5,AC216)</f>
        <v>0.10025295505700837</v>
      </c>
      <c r="L216" s="5">
        <f ca="1">IF(F216&gt;=Strategies!$E$3,Strategies!$F$3,0)+IF(AND(F216&gt;=Strategies!$C$3,F216&lt;Strategies!$E$3),Strategies!$D$3,0)</f>
        <v>0.15</v>
      </c>
      <c r="M216" s="5">
        <f ca="1">IF(G216&gt;=Strategies!$E$4,Strategies!$F$4,0)+IF(AND(G216&gt;=Strategies!$C$4,G216&lt;Strategies!$E$4),Strategies!$D$4,0)</f>
        <v>0.1</v>
      </c>
      <c r="N216" s="5">
        <f ca="1">IF(H216&gt;=Strategies!$G$5,Strategies!$H$5,0)+IF(AND(H216&gt;=Strategies!$E$5,H216&lt;Strategies!$G$5),Strategies!$F$5,0)+IF(AND(H216&lt;Strategies!$E$5,H216&gt;=Strategies!$C$5),Strategies!$D$5,0)</f>
        <v>0.08</v>
      </c>
      <c r="O216" s="4">
        <f t="shared" ca="1" si="55"/>
        <v>255.62951064038231</v>
      </c>
      <c r="P216" s="4">
        <f t="shared" ca="1" si="59"/>
        <v>257.27</v>
      </c>
      <c r="Q216" s="4">
        <f ca="1">(B216/Strategies!$C$3)^(1/Strategies!$K$3)*(Strategies!$C$3*(1-Strategies!$D$3))</f>
        <v>124.95947781706695</v>
      </c>
      <c r="R216" s="4">
        <f ca="1">(C216/Strategies!$C$4)^(1/Strategies!$K$4)*(Strategies!$C$4*(1-Strategies!$D$4))</f>
        <v>66.506633544560643</v>
      </c>
      <c r="S216" s="4">
        <f ca="1">IF(D216&lt;=Strategies!$E$5,(D216/Strategies!$C$5)^(1/Strategies!$I$5)*(Strategies!$C$5*(1-Strategies!$D$5)),0)+IF(D216&gt;Strategies!$E$5,(D216/Strategies!$E$5)^(1/Strategies!$J$5)*(Strategies!$E$5*(1-Strategies!$F$5)),0)</f>
        <v>78.122202448703902</v>
      </c>
      <c r="T216" s="4">
        <f ca="1">(Q216^Strategies!$K$4+R216^Strategies!$K$4)^(1/Strategies!$K$4)</f>
        <v>182.17946089360498</v>
      </c>
      <c r="U216" s="4">
        <f ca="1">Q216^Strategies!$K$4/T216^(Strategies!$K$4-1)</f>
        <v>121.06697567982839</v>
      </c>
      <c r="V216" s="4">
        <f ca="1">R216^Strategies!$K$4/T216^(Strategies!$K$4-1)</f>
        <v>61.112485213776644</v>
      </c>
      <c r="W216" s="4">
        <f ca="1">(T216^Strategies!$K$5+S216^Strategies!$K$5)^(1/Strategies!$K$5)</f>
        <v>251.59887275669749</v>
      </c>
      <c r="X216" s="4">
        <f ca="1">U216*(T216/W216)^(Strategies!$K$5-1)</f>
        <v>118.76757435069281</v>
      </c>
      <c r="Y216" s="4">
        <f ca="1">V216*(T216/W216)^(Strategies!$K$5-1)</f>
        <v>59.951787765622335</v>
      </c>
      <c r="Z216" s="4">
        <f ca="1">S216^Strategies!$K$5/W216^(Strategies!$K$5-1)</f>
        <v>72.879510640382321</v>
      </c>
      <c r="AA216" s="5">
        <f t="shared" ca="1" si="56"/>
        <v>0.16945752202312714</v>
      </c>
      <c r="AB216" s="5">
        <f t="shared" ca="1" si="57"/>
        <v>0.11835606227025974</v>
      </c>
      <c r="AC216" s="5">
        <f t="shared" ca="1" si="58"/>
        <v>0.10025295505700837</v>
      </c>
    </row>
    <row r="217" spans="1:29">
      <c r="A217" s="3">
        <f t="shared" si="60"/>
        <v>214</v>
      </c>
      <c r="B217" s="4">
        <f t="shared" ca="1" si="61"/>
        <v>144</v>
      </c>
      <c r="C217" s="4">
        <f t="shared" ca="1" si="62"/>
        <v>68</v>
      </c>
      <c r="D217" s="4">
        <f t="shared" ca="1" si="63"/>
        <v>81</v>
      </c>
      <c r="E217" s="4">
        <f t="shared" ca="1" si="64"/>
        <v>293</v>
      </c>
      <c r="F217" s="4">
        <f ca="1">EXP((LN(1-AA217)*(LN(Strategies!$E$3)-LN(Strategies!$C$3))+LN(1-Strategies!$F$3)*LN(Strategies!$C$3)-LN(1-Strategies!$D$3)*LN(Strategies!$E$3))/(LN(1-Strategies!$F$3)-LN(1-Strategies!$D$3)))</f>
        <v>265.87987961551886</v>
      </c>
      <c r="G217" s="4">
        <f ca="1">EXP((LN(1-AB217)*(LN(Strategies!$E$4)-LN(Strategies!$C$4))+LN(1-Strategies!$F$4)*LN(Strategies!$C$4)-LN(1-Strategies!$D$4)*LN(Strategies!$E$4))/(LN(1-Strategies!$F$4)-LN(1-Strategies!$D$4)))</f>
        <v>260.62162164668348</v>
      </c>
      <c r="H217" s="4">
        <f ca="1">IF(AC217&lt;=Strategies!$F$5,EXP((LN(1-AC217)*(LN(Strategies!$E$5)-LN(Strategies!$C$5))+LN(1-Strategies!$F$5)*LN(Strategies!$C$5)-LN(1-Strategies!$D$5)*LN(Strategies!$E$5))/(LN(1-Strategies!$F$5)-LN(1-Strategies!$D$5))),EXP((LN(1-AC217)*(LN(Strategies!$G$5)-LN(Strategies!$E$5))+LN(1-Strategies!$H$5)*LN(Strategies!$E$5)-LN(1-Strategies!$F$5)*LN(Strategies!$G$5))/(LN(1-Strategies!$H$5)-LN(1-Strategies!$F$5))))</f>
        <v>212.16886071561896</v>
      </c>
      <c r="I217" s="5">
        <f ca="1">IF(AA217&gt;Strategies!$F$3,Strategies!$F$3,AA217)</f>
        <v>0.15</v>
      </c>
      <c r="J217" s="5">
        <f ca="1">IF(AB217&gt;Strategies!$F$4,Strategies!$F$4,AB217)</f>
        <v>0.1</v>
      </c>
      <c r="K217" s="5">
        <f ca="1">IF(AC217&gt;Strategies!$H$5,Strategies!$H$5,AC217)</f>
        <v>0.1004145343615177</v>
      </c>
      <c r="L217" s="5">
        <f ca="1">IF(F217&gt;=Strategies!$E$3,Strategies!$F$3,0)+IF(AND(F217&gt;=Strategies!$C$3,F217&lt;Strategies!$E$3),Strategies!$D$3,0)</f>
        <v>0.15</v>
      </c>
      <c r="M217" s="5">
        <f ca="1">IF(G217&gt;=Strategies!$E$4,Strategies!$F$4,0)+IF(AND(G217&gt;=Strategies!$C$4,G217&lt;Strategies!$E$4),Strategies!$D$4,0)</f>
        <v>0.1</v>
      </c>
      <c r="N217" s="5">
        <f ca="1">IF(H217&gt;=Strategies!$G$5,Strategies!$H$5,0)+IF(AND(H217&gt;=Strategies!$E$5,H217&lt;Strategies!$G$5),Strategies!$F$5,0)+IF(AND(H217&lt;Strategies!$E$5,H217&gt;=Strategies!$C$5),Strategies!$D$5,0)</f>
        <v>0.08</v>
      </c>
      <c r="O217" s="4">
        <f t="shared" ca="1" si="55"/>
        <v>256.46642271671703</v>
      </c>
      <c r="P217" s="4">
        <f t="shared" ca="1" si="59"/>
        <v>258.12</v>
      </c>
      <c r="Q217" s="4">
        <f ca="1">(B217/Strategies!$C$3)^(1/Strategies!$K$3)*(Strategies!$C$3*(1-Strategies!$D$3))</f>
        <v>125.7610307824436</v>
      </c>
      <c r="R217" s="4">
        <f ca="1">(C217/Strategies!$C$4)^(1/Strategies!$K$4)*(Strategies!$C$4*(1-Strategies!$D$4))</f>
        <v>66.506633544560643</v>
      </c>
      <c r="S217" s="4">
        <f ca="1">IF(D217&lt;=Strategies!$E$5,(D217/Strategies!$C$5)^(1/Strategies!$I$5)*(Strategies!$C$5*(1-Strategies!$D$5)),0)+IF(D217&gt;Strategies!$E$5,(D217/Strategies!$E$5)^(1/Strategies!$J$5)*(Strategies!$E$5*(1-Strategies!$F$5)),0)</f>
        <v>78.122202448703902</v>
      </c>
      <c r="T217" s="4">
        <f ca="1">(Q217^Strategies!$K$4+R217^Strategies!$K$4)^(1/Strategies!$K$4)</f>
        <v>182.9561152717736</v>
      </c>
      <c r="U217" s="4">
        <f ca="1">Q217^Strategies!$K$4/T217^(Strategies!$K$4-1)</f>
        <v>121.86544858782547</v>
      </c>
      <c r="V217" s="4">
        <f ca="1">R217^Strategies!$K$4/T217^(Strategies!$K$4-1)</f>
        <v>61.090666683948186</v>
      </c>
      <c r="W217" s="4">
        <f ca="1">(T217^Strategies!$K$5+S217^Strategies!$K$5)^(1/Strategies!$K$5)</f>
        <v>252.36080416329798</v>
      </c>
      <c r="X217" s="4">
        <f ca="1">U217*(T217/W217)^(Strategies!$K$5-1)</f>
        <v>119.55961833518752</v>
      </c>
      <c r="Y217" s="4">
        <f ca="1">V217*(T217/W217)^(Strategies!$K$5-1)</f>
        <v>59.934763111393323</v>
      </c>
      <c r="Z217" s="4">
        <f ca="1">S217^Strategies!$K$5/W217^(Strategies!$K$5-1)</f>
        <v>72.866422716717068</v>
      </c>
      <c r="AA217" s="5">
        <f t="shared" ca="1" si="56"/>
        <v>0.16972487267230885</v>
      </c>
      <c r="AB217" s="5">
        <f t="shared" ca="1" si="57"/>
        <v>0.1186064248324511</v>
      </c>
      <c r="AC217" s="5">
        <f t="shared" ca="1" si="58"/>
        <v>0.1004145343615177</v>
      </c>
    </row>
    <row r="218" spans="1:29">
      <c r="A218" s="3">
        <f t="shared" si="60"/>
        <v>215</v>
      </c>
      <c r="B218" s="4">
        <f t="shared" ca="1" si="61"/>
        <v>145</v>
      </c>
      <c r="C218" s="4">
        <f t="shared" ca="1" si="62"/>
        <v>68</v>
      </c>
      <c r="D218" s="4">
        <f t="shared" ca="1" si="63"/>
        <v>81</v>
      </c>
      <c r="E218" s="4">
        <f t="shared" ca="1" si="64"/>
        <v>294</v>
      </c>
      <c r="F218" s="4">
        <f ca="1">EXP((LN(1-AA218)*(LN(Strategies!$E$3)-LN(Strategies!$C$3))+LN(1-Strategies!$F$3)*LN(Strategies!$C$3)-LN(1-Strategies!$D$3)*LN(Strategies!$E$3))/(LN(1-Strategies!$F$3)-LN(1-Strategies!$D$3)))</f>
        <v>266.9156107079379</v>
      </c>
      <c r="G218" s="4">
        <f ca="1">EXP((LN(1-AB218)*(LN(Strategies!$E$4)-LN(Strategies!$C$4))+LN(1-Strategies!$F$4)*LN(Strategies!$C$4)-LN(1-Strategies!$D$4)*LN(Strategies!$E$4))/(LN(1-Strategies!$F$4)-LN(1-Strategies!$D$4)))</f>
        <v>261.57556058559129</v>
      </c>
      <c r="H218" s="4">
        <f ca="1">IF(AC218&lt;=Strategies!$F$5,EXP((LN(1-AC218)*(LN(Strategies!$E$5)-LN(Strategies!$C$5))+LN(1-Strategies!$F$5)*LN(Strategies!$C$5)-LN(1-Strategies!$D$5)*LN(Strategies!$E$5))/(LN(1-Strategies!$F$5)-LN(1-Strategies!$D$5))),EXP((LN(1-AC218)*(LN(Strategies!$G$5)-LN(Strategies!$E$5))+LN(1-Strategies!$H$5)*LN(Strategies!$E$5)-LN(1-Strategies!$F$5)*LN(Strategies!$G$5))/(LN(1-Strategies!$H$5)-LN(1-Strategies!$F$5))))</f>
        <v>212.37364727765615</v>
      </c>
      <c r="I218" s="5">
        <f ca="1">IF(AA218&gt;Strategies!$F$3,Strategies!$F$3,AA218)</f>
        <v>0.15</v>
      </c>
      <c r="J218" s="5">
        <f ca="1">IF(AB218&gt;Strategies!$F$4,Strategies!$F$4,AB218)</f>
        <v>0.1</v>
      </c>
      <c r="K218" s="5">
        <f ca="1">IF(AC218&gt;Strategies!$H$5,Strategies!$H$5,AC218)</f>
        <v>0.10057554601704077</v>
      </c>
      <c r="L218" s="5">
        <f ca="1">IF(F218&gt;=Strategies!$E$3,Strategies!$F$3,0)+IF(AND(F218&gt;=Strategies!$C$3,F218&lt;Strategies!$E$3),Strategies!$D$3,0)</f>
        <v>0.15</v>
      </c>
      <c r="M218" s="5">
        <f ca="1">IF(G218&gt;=Strategies!$E$4,Strategies!$F$4,0)+IF(AND(G218&gt;=Strategies!$C$4,G218&lt;Strategies!$E$4),Strategies!$D$4,0)</f>
        <v>0.1</v>
      </c>
      <c r="N218" s="5">
        <f ca="1">IF(H218&gt;=Strategies!$G$5,Strategies!$H$5,0)+IF(AND(H218&gt;=Strategies!$E$5,H218&lt;Strategies!$G$5),Strategies!$F$5,0)+IF(AND(H218&lt;Strategies!$E$5,H218&gt;=Strategies!$C$5),Strategies!$D$5,0)</f>
        <v>0.08</v>
      </c>
      <c r="O218" s="4">
        <f t="shared" ca="1" si="55"/>
        <v>257.30338077261968</v>
      </c>
      <c r="P218" s="4">
        <f t="shared" ca="1" si="59"/>
        <v>258.97000000000003</v>
      </c>
      <c r="Q218" s="4">
        <f ca="1">(B218/Strategies!$C$3)^(1/Strategies!$K$3)*(Strategies!$C$3*(1-Strategies!$D$3))</f>
        <v>126.56212486295959</v>
      </c>
      <c r="R218" s="4">
        <f ca="1">(C218/Strategies!$C$4)^(1/Strategies!$K$4)*(Strategies!$C$4*(1-Strategies!$D$4))</f>
        <v>66.506633544560643</v>
      </c>
      <c r="S218" s="4">
        <f ca="1">IF(D218&lt;=Strategies!$E$5,(D218/Strategies!$C$5)^(1/Strategies!$I$5)*(Strategies!$C$5*(1-Strategies!$D$5)),0)+IF(D218&gt;Strategies!$E$5,(D218/Strategies!$E$5)^(1/Strategies!$J$5)*(Strategies!$E$5*(1-Strategies!$F$5)),0)</f>
        <v>78.122202448703902</v>
      </c>
      <c r="T218" s="4">
        <f ca="1">(Q218^Strategies!$K$4+R218^Strategies!$K$4)^(1/Strategies!$K$4)</f>
        <v>183.73246365785346</v>
      </c>
      <c r="U218" s="4">
        <f ca="1">Q218^Strategies!$K$4/T218^(Strategies!$K$4-1)</f>
        <v>122.66350680185538</v>
      </c>
      <c r="V218" s="4">
        <f ca="1">R218^Strategies!$K$4/T218^(Strategies!$K$4-1)</f>
        <v>61.068956855998216</v>
      </c>
      <c r="W218" s="4">
        <f ca="1">(T218^Strategies!$K$5+S218^Strategies!$K$5)^(1/Strategies!$K$5)</f>
        <v>253.12249081789636</v>
      </c>
      <c r="X218" s="4">
        <f ca="1">U218*(T218/W218)^(Strategies!$K$5-1)</f>
        <v>120.35130192006237</v>
      </c>
      <c r="Y218" s="4">
        <f ca="1">V218*(T218/W218)^(Strategies!$K$5-1)</f>
        <v>59.917808125214414</v>
      </c>
      <c r="Z218" s="4">
        <f ca="1">S218^Strategies!$K$5/W218^(Strategies!$K$5-1)</f>
        <v>72.853380772619701</v>
      </c>
      <c r="AA218" s="5">
        <f t="shared" ca="1" si="56"/>
        <v>0.16999102124094922</v>
      </c>
      <c r="AB218" s="5">
        <f t="shared" ca="1" si="57"/>
        <v>0.11885576286449395</v>
      </c>
      <c r="AC218" s="5">
        <f t="shared" ca="1" si="58"/>
        <v>0.10057554601704077</v>
      </c>
    </row>
    <row r="219" spans="1:29">
      <c r="A219" s="3">
        <f t="shared" si="60"/>
        <v>216</v>
      </c>
      <c r="B219" s="4">
        <f t="shared" ca="1" si="61"/>
        <v>145</v>
      </c>
      <c r="C219" s="4">
        <f t="shared" ca="1" si="62"/>
        <v>69</v>
      </c>
      <c r="D219" s="4">
        <f t="shared" ca="1" si="63"/>
        <v>81</v>
      </c>
      <c r="E219" s="4">
        <f t="shared" ca="1" si="64"/>
        <v>295</v>
      </c>
      <c r="F219" s="4">
        <f ca="1">EXP((LN(1-AA219)*(LN(Strategies!$E$3)-LN(Strategies!$C$3))+LN(1-Strategies!$F$3)*LN(Strategies!$C$3)-LN(1-Strategies!$D$3)*LN(Strategies!$E$3))/(LN(1-Strategies!$F$3)-LN(1-Strategies!$D$3)))</f>
        <v>267.89111444640139</v>
      </c>
      <c r="G219" s="4">
        <f ca="1">EXP((LN(1-AB219)*(LN(Strategies!$E$4)-LN(Strategies!$C$4))+LN(1-Strategies!$F$4)*LN(Strategies!$C$4)-LN(1-Strategies!$D$4)*LN(Strategies!$E$4))/(LN(1-Strategies!$F$4)-LN(1-Strategies!$D$4)))</f>
        <v>262.59367056325436</v>
      </c>
      <c r="H219" s="4">
        <f ca="1">IF(AC219&lt;=Strategies!$F$5,EXP((LN(1-AC219)*(LN(Strategies!$E$5)-LN(Strategies!$C$5))+LN(1-Strategies!$F$5)*LN(Strategies!$C$5)-LN(1-Strategies!$D$5)*LN(Strategies!$E$5))/(LN(1-Strategies!$F$5)-LN(1-Strategies!$D$5))),EXP((LN(1-AC219)*(LN(Strategies!$G$5)-LN(Strategies!$E$5))+LN(1-Strategies!$H$5)*LN(Strategies!$E$5)-LN(1-Strategies!$F$5)*LN(Strategies!$G$5))/(LN(1-Strategies!$H$5)-LN(1-Strategies!$F$5))))</f>
        <v>212.59171092580178</v>
      </c>
      <c r="I219" s="5">
        <f ca="1">IF(AA219&gt;Strategies!$F$3,Strategies!$F$3,AA219)</f>
        <v>0.15</v>
      </c>
      <c r="J219" s="5">
        <f ca="1">IF(AB219&gt;Strategies!$F$4,Strategies!$F$4,AB219)</f>
        <v>0.1</v>
      </c>
      <c r="K219" s="5">
        <f ca="1">IF(AC219&gt;Strategies!$H$5,Strategies!$H$5,AC219)</f>
        <v>0.10074679443677048</v>
      </c>
      <c r="L219" s="5">
        <f ca="1">IF(F219&gt;=Strategies!$E$3,Strategies!$F$3,0)+IF(AND(F219&gt;=Strategies!$C$3,F219&lt;Strategies!$E$3),Strategies!$D$3,0)</f>
        <v>0.15</v>
      </c>
      <c r="M219" s="5">
        <f ca="1">IF(G219&gt;=Strategies!$E$4,Strategies!$F$4,0)+IF(AND(G219&gt;=Strategies!$C$4,G219&lt;Strategies!$E$4),Strategies!$D$4,0)</f>
        <v>0.1</v>
      </c>
      <c r="N219" s="5">
        <f ca="1">IF(H219&gt;=Strategies!$G$5,Strategies!$H$5,0)+IF(AND(H219&gt;=Strategies!$E$5,H219&lt;Strategies!$G$5),Strategies!$F$5,0)+IF(AND(H219&lt;Strategies!$E$5,H219&gt;=Strategies!$C$5),Strategies!$D$5,0)</f>
        <v>0.08</v>
      </c>
      <c r="O219" s="4">
        <f t="shared" ca="1" si="55"/>
        <v>258.18950965062157</v>
      </c>
      <c r="P219" s="4">
        <f t="shared" ca="1" si="59"/>
        <v>259.87</v>
      </c>
      <c r="Q219" s="4">
        <f ca="1">(B219/Strategies!$C$3)^(1/Strategies!$K$3)*(Strategies!$C$3*(1-Strategies!$D$3))</f>
        <v>126.56212486295959</v>
      </c>
      <c r="R219" s="4">
        <f ca="1">(C219/Strategies!$C$4)^(1/Strategies!$K$4)*(Strategies!$C$4*(1-Strategies!$D$4))</f>
        <v>67.408422181683562</v>
      </c>
      <c r="S219" s="4">
        <f ca="1">IF(D219&lt;=Strategies!$E$5,(D219/Strategies!$C$5)^(1/Strategies!$I$5)*(Strategies!$C$5*(1-Strategies!$D$5)),0)+IF(D219&gt;Strategies!$E$5,(D219/Strategies!$E$5)^(1/Strategies!$J$5)*(Strategies!$E$5*(1-Strategies!$F$5)),0)</f>
        <v>78.122202448703902</v>
      </c>
      <c r="T219" s="4">
        <f ca="1">(Q219^Strategies!$K$4+R219^Strategies!$K$4)^(1/Strategies!$K$4)</f>
        <v>184.56083354238092</v>
      </c>
      <c r="U219" s="4">
        <f ca="1">Q219^Strategies!$K$4/T219^(Strategies!$K$4-1)</f>
        <v>122.61719801755756</v>
      </c>
      <c r="V219" s="4">
        <f ca="1">R219^Strategies!$K$4/T219^(Strategies!$K$4-1)</f>
        <v>61.943635524823293</v>
      </c>
      <c r="W219" s="4">
        <f ca="1">(T219^Strategies!$K$5+S219^Strategies!$K$5)^(1/Strategies!$K$5)</f>
        <v>253.93527718494681</v>
      </c>
      <c r="X219" s="4">
        <f ca="1">U219*(T219/W219)^(Strategies!$K$5-1)</f>
        <v>120.31510240659411</v>
      </c>
      <c r="Y219" s="4">
        <f ca="1">V219*(T219/W219)^(Strategies!$K$5-1)</f>
        <v>60.780665127731069</v>
      </c>
      <c r="Z219" s="4">
        <f ca="1">S219^Strategies!$K$5/W219^(Strategies!$K$5-1)</f>
        <v>72.839509650621594</v>
      </c>
      <c r="AA219" s="5">
        <f t="shared" ca="1" si="56"/>
        <v>0.17024067305797164</v>
      </c>
      <c r="AB219" s="5">
        <f t="shared" ca="1" si="57"/>
        <v>0.11912079525027441</v>
      </c>
      <c r="AC219" s="5">
        <f t="shared" ca="1" si="58"/>
        <v>0.10074679443677048</v>
      </c>
    </row>
    <row r="220" spans="1:29">
      <c r="A220" s="3">
        <f t="shared" si="60"/>
        <v>217</v>
      </c>
      <c r="B220" s="4">
        <f t="shared" ca="1" si="61"/>
        <v>146</v>
      </c>
      <c r="C220" s="4">
        <f t="shared" ca="1" si="62"/>
        <v>69</v>
      </c>
      <c r="D220" s="4">
        <f t="shared" ca="1" si="63"/>
        <v>81</v>
      </c>
      <c r="E220" s="4">
        <f t="shared" ca="1" si="64"/>
        <v>296</v>
      </c>
      <c r="F220" s="4">
        <f ca="1">EXP((LN(1-AA220)*(LN(Strategies!$E$3)-LN(Strategies!$C$3))+LN(1-Strategies!$F$3)*LN(Strategies!$C$3)-LN(1-Strategies!$D$3)*LN(Strategies!$E$3))/(LN(1-Strategies!$F$3)-LN(1-Strategies!$D$3)))</f>
        <v>268.92666394710153</v>
      </c>
      <c r="G220" s="4">
        <f ca="1">EXP((LN(1-AB220)*(LN(Strategies!$E$4)-LN(Strategies!$C$4))+LN(1-Strategies!$F$4)*LN(Strategies!$C$4)-LN(1-Strategies!$D$4)*LN(Strategies!$E$4))/(LN(1-Strategies!$F$4)-LN(1-Strategies!$D$4)))</f>
        <v>263.54734345023223</v>
      </c>
      <c r="H220" s="4">
        <f ca="1">IF(AC220&lt;=Strategies!$F$5,EXP((LN(1-AC220)*(LN(Strategies!$E$5)-LN(Strategies!$C$5))+LN(1-Strategies!$F$5)*LN(Strategies!$C$5)-LN(1-Strategies!$D$5)*LN(Strategies!$E$5))/(LN(1-Strategies!$F$5)-LN(1-Strategies!$D$5))),EXP((LN(1-AC220)*(LN(Strategies!$G$5)-LN(Strategies!$E$5))+LN(1-Strategies!$H$5)*LN(Strategies!$E$5)-LN(1-Strategies!$F$5)*LN(Strategies!$G$5))/(LN(1-Strategies!$H$5)-LN(1-Strategies!$F$5))))</f>
        <v>212.79550834599254</v>
      </c>
      <c r="I220" s="5">
        <f ca="1">IF(AA220&gt;Strategies!$F$3,Strategies!$F$3,AA220)</f>
        <v>0.15</v>
      </c>
      <c r="J220" s="5">
        <f ca="1">IF(AB220&gt;Strategies!$F$4,Strategies!$F$4,AB220)</f>
        <v>0.1</v>
      </c>
      <c r="K220" s="5">
        <f ca="1">IF(AC220&gt;Strategies!$H$5,Strategies!$H$5,AC220)</f>
        <v>0.10090665123670628</v>
      </c>
      <c r="L220" s="5">
        <f ca="1">IF(F220&gt;=Strategies!$E$3,Strategies!$F$3,0)+IF(AND(F220&gt;=Strategies!$C$3,F220&lt;Strategies!$E$3),Strategies!$D$3,0)</f>
        <v>0.15</v>
      </c>
      <c r="M220" s="5">
        <f ca="1">IF(G220&gt;=Strategies!$E$4,Strategies!$F$4,0)+IF(AND(G220&gt;=Strategies!$C$4,G220&lt;Strategies!$E$4),Strategies!$D$4,0)</f>
        <v>0.1</v>
      </c>
      <c r="N220" s="5">
        <f ca="1">IF(H220&gt;=Strategies!$G$5,Strategies!$H$5,0)+IF(AND(H220&gt;=Strategies!$E$5,H220&lt;Strategies!$G$5),Strategies!$F$5,0)+IF(AND(H220&lt;Strategies!$E$5,H220&gt;=Strategies!$C$5),Strategies!$D$5,0)</f>
        <v>0.08</v>
      </c>
      <c r="O220" s="4">
        <f t="shared" ca="1" si="55"/>
        <v>259.02656124982678</v>
      </c>
      <c r="P220" s="4">
        <f t="shared" ca="1" si="59"/>
        <v>260.72000000000003</v>
      </c>
      <c r="Q220" s="4">
        <f ca="1">(B220/Strategies!$C$3)^(1/Strategies!$K$3)*(Strategies!$C$3*(1-Strategies!$D$3))</f>
        <v>127.36276348338859</v>
      </c>
      <c r="R220" s="4">
        <f ca="1">(C220/Strategies!$C$4)^(1/Strategies!$K$4)*(Strategies!$C$4*(1-Strategies!$D$4))</f>
        <v>67.408422181683562</v>
      </c>
      <c r="S220" s="4">
        <f ca="1">IF(D220&lt;=Strategies!$E$5,(D220/Strategies!$C$5)^(1/Strategies!$I$5)*(Strategies!$C$5*(1-Strategies!$D$5)),0)+IF(D220&gt;Strategies!$E$5,(D220/Strategies!$E$5)^(1/Strategies!$J$5)*(Strategies!$E$5*(1-Strategies!$F$5)),0)</f>
        <v>78.122202448703902</v>
      </c>
      <c r="T220" s="4">
        <f ca="1">(Q220^Strategies!$K$4+R220^Strategies!$K$4)^(1/Strategies!$K$4)</f>
        <v>185.33658522510973</v>
      </c>
      <c r="U220" s="4">
        <f ca="1">Q220^Strategies!$K$4/T220^(Strategies!$K$4-1)</f>
        <v>123.41475495070287</v>
      </c>
      <c r="V220" s="4">
        <f ca="1">R220^Strategies!$K$4/T220^(Strategies!$K$4-1)</f>
        <v>61.921830274406751</v>
      </c>
      <c r="W220" s="4">
        <f ca="1">(T220^Strategies!$K$5+S220^Strategies!$K$5)^(1/Strategies!$K$5)</f>
        <v>254.69649158589928</v>
      </c>
      <c r="X220" s="4">
        <f ca="1">U220*(T220/W220)^(Strategies!$K$5-1)</f>
        <v>121.10632586688476</v>
      </c>
      <c r="Y220" s="4">
        <f ca="1">V220*(T220/W220)^(Strategies!$K$5-1)</f>
        <v>60.763604469187705</v>
      </c>
      <c r="Z220" s="4">
        <f ca="1">S220^Strategies!$K$5/W220^(Strategies!$K$5-1)</f>
        <v>72.826561249826796</v>
      </c>
      <c r="AA220" s="5">
        <f t="shared" ca="1" si="56"/>
        <v>0.17050461735010436</v>
      </c>
      <c r="AB220" s="5">
        <f t="shared" ca="1" si="57"/>
        <v>0.11936805117119265</v>
      </c>
      <c r="AC220" s="5">
        <f t="shared" ca="1" si="58"/>
        <v>0.10090665123670628</v>
      </c>
    </row>
    <row r="221" spans="1:29">
      <c r="A221" s="3">
        <f t="shared" si="60"/>
        <v>218</v>
      </c>
      <c r="B221" s="4">
        <f t="shared" ca="1" si="61"/>
        <v>146</v>
      </c>
      <c r="C221" s="4">
        <f t="shared" ca="1" si="62"/>
        <v>70</v>
      </c>
      <c r="D221" s="4">
        <f t="shared" ca="1" si="63"/>
        <v>81</v>
      </c>
      <c r="E221" s="4">
        <f t="shared" ca="1" si="64"/>
        <v>297</v>
      </c>
      <c r="F221" s="4">
        <f ca="1">EXP((LN(1-AA221)*(LN(Strategies!$E$3)-LN(Strategies!$C$3))+LN(1-Strategies!$F$3)*LN(Strategies!$C$3)-LN(1-Strategies!$D$3)*LN(Strategies!$E$3))/(LN(1-Strategies!$F$3)-LN(1-Strategies!$D$3)))</f>
        <v>269.90193222270443</v>
      </c>
      <c r="G221" s="4">
        <f ca="1">EXP((LN(1-AB221)*(LN(Strategies!$E$4)-LN(Strategies!$C$4))+LN(1-Strategies!$F$4)*LN(Strategies!$C$4)-LN(1-Strategies!$D$4)*LN(Strategies!$E$4))/(LN(1-Strategies!$F$4)-LN(1-Strategies!$D$4)))</f>
        <v>264.56521047444113</v>
      </c>
      <c r="H221" s="4">
        <f ca="1">IF(AC221&lt;=Strategies!$F$5,EXP((LN(1-AC221)*(LN(Strategies!$E$5)-LN(Strategies!$C$5))+LN(1-Strategies!$F$5)*LN(Strategies!$C$5)-LN(1-Strategies!$D$5)*LN(Strategies!$E$5))/(LN(1-Strategies!$F$5)-LN(1-Strategies!$D$5))),EXP((LN(1-AC221)*(LN(Strategies!$G$5)-LN(Strategies!$E$5))+LN(1-Strategies!$H$5)*LN(Strategies!$E$5)-LN(1-Strategies!$F$5)*LN(Strategies!$G$5))/(LN(1-Strategies!$H$5)-LN(1-Strategies!$F$5))))</f>
        <v>213.01253046939817</v>
      </c>
      <c r="I221" s="5">
        <f ca="1">IF(AA221&gt;Strategies!$F$3,Strategies!$F$3,AA221)</f>
        <v>0.15</v>
      </c>
      <c r="J221" s="5">
        <f ca="1">IF(AB221&gt;Strategies!$F$4,Strategies!$F$4,AB221)</f>
        <v>0.1</v>
      </c>
      <c r="K221" s="5">
        <f ca="1">IF(AC221&gt;Strategies!$H$5,Strategies!$H$5,AC221)</f>
        <v>0.10107668194056574</v>
      </c>
      <c r="L221" s="5">
        <f ca="1">IF(F221&gt;=Strategies!$E$3,Strategies!$F$3,0)+IF(AND(F221&gt;=Strategies!$C$3,F221&lt;Strategies!$E$3),Strategies!$D$3,0)</f>
        <v>0.15</v>
      </c>
      <c r="M221" s="5">
        <f ca="1">IF(G221&gt;=Strategies!$E$4,Strategies!$F$4,0)+IF(AND(G221&gt;=Strategies!$C$4,G221&lt;Strategies!$E$4),Strategies!$D$4,0)</f>
        <v>0.1</v>
      </c>
      <c r="N221" s="5">
        <f ca="1">IF(H221&gt;=Strategies!$G$5,Strategies!$H$5,0)+IF(AND(H221&gt;=Strategies!$E$5,H221&lt;Strategies!$G$5),Strategies!$F$5,0)+IF(AND(H221&lt;Strategies!$E$5,H221&gt;=Strategies!$C$5),Strategies!$D$5,0)</f>
        <v>0.08</v>
      </c>
      <c r="O221" s="4">
        <f t="shared" ca="1" si="55"/>
        <v>259.91278876281416</v>
      </c>
      <c r="P221" s="4">
        <f t="shared" ca="1" si="59"/>
        <v>261.62</v>
      </c>
      <c r="Q221" s="4">
        <f ca="1">(B221/Strategies!$C$3)^(1/Strategies!$K$3)*(Strategies!$C$3*(1-Strategies!$D$3))</f>
        <v>127.36276348338859</v>
      </c>
      <c r="R221" s="4">
        <f ca="1">(C221/Strategies!$C$4)^(1/Strategies!$K$4)*(Strategies!$C$4*(1-Strategies!$D$4))</f>
        <v>68.309199259571784</v>
      </c>
      <c r="S221" s="4">
        <f ca="1">IF(D221&lt;=Strategies!$E$5,(D221/Strategies!$C$5)^(1/Strategies!$I$5)*(Strategies!$C$5*(1-Strategies!$D$5)),0)+IF(D221&gt;Strategies!$E$5,(D221/Strategies!$E$5)^(1/Strategies!$J$5)*(Strategies!$E$5*(1-Strategies!$F$5)),0)</f>
        <v>78.122202448703902</v>
      </c>
      <c r="T221" s="4">
        <f ca="1">(Q221^Strategies!$K$4+R221^Strategies!$K$4)^(1/Strategies!$K$4)</f>
        <v>186.1643523513429</v>
      </c>
      <c r="U221" s="4">
        <f ca="1">Q221^Strategies!$K$4/T221^(Strategies!$K$4-1)</f>
        <v>123.36859837132211</v>
      </c>
      <c r="V221" s="4">
        <f ca="1">R221^Strategies!$K$4/T221^(Strategies!$K$4-1)</f>
        <v>62.795753980020663</v>
      </c>
      <c r="W221" s="4">
        <f ca="1">(T221^Strategies!$K$5+S221^Strategies!$K$5)^(1/Strategies!$K$5)</f>
        <v>255.50880634971872</v>
      </c>
      <c r="X221" s="4">
        <f ca="1">U221*(T221/W221)^(Strategies!$K$5-1)</f>
        <v>121.07017983325657</v>
      </c>
      <c r="Y221" s="4">
        <f ca="1">V221*(T221/W221)^(Strategies!$K$5-1)</f>
        <v>61.625837753647836</v>
      </c>
      <c r="Z221" s="4">
        <f ca="1">S221^Strategies!$K$5/W221^(Strategies!$K$5-1)</f>
        <v>72.812788762814179</v>
      </c>
      <c r="AA221" s="5">
        <f t="shared" ca="1" si="56"/>
        <v>0.17075219292290023</v>
      </c>
      <c r="AB221" s="5">
        <f t="shared" ca="1" si="57"/>
        <v>0.11963088923360232</v>
      </c>
      <c r="AC221" s="5">
        <f t="shared" ca="1" si="58"/>
        <v>0.10107668194056574</v>
      </c>
    </row>
    <row r="222" spans="1:29">
      <c r="A222" s="3">
        <f t="shared" si="60"/>
        <v>219</v>
      </c>
      <c r="B222" s="4">
        <f t="shared" ca="1" si="61"/>
        <v>146</v>
      </c>
      <c r="C222" s="4">
        <f t="shared" ca="1" si="62"/>
        <v>71</v>
      </c>
      <c r="D222" s="4">
        <f t="shared" ca="1" si="63"/>
        <v>81</v>
      </c>
      <c r="E222" s="4">
        <f t="shared" ca="1" si="64"/>
        <v>298</v>
      </c>
      <c r="F222" s="4">
        <f ca="1">EXP((LN(1-AA222)*(LN(Strategies!$E$3)-LN(Strategies!$C$3))+LN(1-Strategies!$F$3)*LN(Strategies!$C$3)-LN(1-Strategies!$D$3)*LN(Strategies!$E$3))/(LN(1-Strategies!$F$3)-LN(1-Strategies!$D$3)))</f>
        <v>270.87685391217497</v>
      </c>
      <c r="G222" s="4">
        <f ca="1">EXP((LN(1-AB222)*(LN(Strategies!$E$4)-LN(Strategies!$C$4))+LN(1-Strategies!$F$4)*LN(Strategies!$C$4)-LN(1-Strategies!$D$4)*LN(Strategies!$E$4))/(LN(1-Strategies!$F$4)-LN(1-Strategies!$D$4)))</f>
        <v>265.58295421679469</v>
      </c>
      <c r="H222" s="4">
        <f ca="1">IF(AC222&lt;=Strategies!$F$5,EXP((LN(1-AC222)*(LN(Strategies!$E$5)-LN(Strategies!$C$5))+LN(1-Strategies!$F$5)*LN(Strategies!$C$5)-LN(1-Strategies!$D$5)*LN(Strategies!$E$5))/(LN(1-Strategies!$F$5)-LN(1-Strategies!$D$5))),EXP((LN(1-AC222)*(LN(Strategies!$G$5)-LN(Strategies!$E$5))+LN(1-Strategies!$H$5)*LN(Strategies!$E$5)-LN(1-Strategies!$F$5)*LN(Strategies!$G$5))/(LN(1-Strategies!$H$5)-LN(1-Strategies!$F$5))))</f>
        <v>213.22901957262724</v>
      </c>
      <c r="I222" s="5">
        <f ca="1">IF(AA222&gt;Strategies!$F$3,Strategies!$F$3,AA222)</f>
        <v>0.15</v>
      </c>
      <c r="J222" s="5">
        <f ca="1">IF(AB222&gt;Strategies!$F$4,Strategies!$F$4,AB222)</f>
        <v>0.1</v>
      </c>
      <c r="K222" s="5">
        <f ca="1">IF(AC222&gt;Strategies!$H$5,Strategies!$H$5,AC222)</f>
        <v>0.1012460905442637</v>
      </c>
      <c r="L222" s="5">
        <f ca="1">IF(F222&gt;=Strategies!$E$3,Strategies!$F$3,0)+IF(AND(F222&gt;=Strategies!$C$3,F222&lt;Strategies!$E$3),Strategies!$D$3,0)</f>
        <v>0.15</v>
      </c>
      <c r="M222" s="5">
        <f ca="1">IF(G222&gt;=Strategies!$E$4,Strategies!$F$4,0)+IF(AND(G222&gt;=Strategies!$C$4,G222&lt;Strategies!$E$4),Strategies!$D$4,0)</f>
        <v>0.1</v>
      </c>
      <c r="N222" s="5">
        <f ca="1">IF(H222&gt;=Strategies!$G$5,Strategies!$H$5,0)+IF(AND(H222&gt;=Strategies!$E$5,H222&lt;Strategies!$G$5),Strategies!$F$5,0)+IF(AND(H222&lt;Strategies!$E$5,H222&gt;=Strategies!$C$5),Strategies!$D$5,0)</f>
        <v>0.08</v>
      </c>
      <c r="O222" s="4">
        <f t="shared" ca="1" si="55"/>
        <v>260.79906666591467</v>
      </c>
      <c r="P222" s="4">
        <f t="shared" ca="1" si="59"/>
        <v>262.52</v>
      </c>
      <c r="Q222" s="4">
        <f ca="1">(B222/Strategies!$C$3)^(1/Strategies!$K$3)*(Strategies!$C$3*(1-Strategies!$D$3))</f>
        <v>127.36276348338859</v>
      </c>
      <c r="R222" s="4">
        <f ca="1">(C222/Strategies!$C$4)^(1/Strategies!$K$4)*(Strategies!$C$4*(1-Strategies!$D$4))</f>
        <v>69.208980340597023</v>
      </c>
      <c r="S222" s="4">
        <f ca="1">IF(D222&lt;=Strategies!$E$5,(D222/Strategies!$C$5)^(1/Strategies!$I$5)*(Strategies!$C$5*(1-Strategies!$D$5)),0)+IF(D222&gt;Strategies!$E$5,(D222/Strategies!$E$5)^(1/Strategies!$J$5)*(Strategies!$E$5*(1-Strategies!$F$5)),0)</f>
        <v>78.122202448703902</v>
      </c>
      <c r="T222" s="4">
        <f ca="1">(Q222^Strategies!$K$4+R222^Strategies!$K$4)^(1/Strategies!$K$4)</f>
        <v>186.99181064140521</v>
      </c>
      <c r="U222" s="4">
        <f ca="1">Q222^Strategies!$K$4/T222^(Strategies!$K$4-1)</f>
        <v>123.3226808139832</v>
      </c>
      <c r="V222" s="4">
        <f ca="1">R222^Strategies!$K$4/T222^(Strategies!$K$4-1)</f>
        <v>63.669129827422147</v>
      </c>
      <c r="W222" s="4">
        <f ca="1">(T222^Strategies!$K$5+S222^Strategies!$K$5)^(1/Strategies!$K$5)</f>
        <v>256.32087914643216</v>
      </c>
      <c r="X222" s="4">
        <f ca="1">U222*(T222/W222)^(Strategies!$K$5-1)</f>
        <v>121.03418767542061</v>
      </c>
      <c r="Y222" s="4">
        <f ca="1">V222*(T222/W222)^(Strategies!$K$5-1)</f>
        <v>62.487624805097134</v>
      </c>
      <c r="Z222" s="4">
        <f ca="1">S222^Strategies!$K$5/W222^(Strategies!$K$5-1)</f>
        <v>72.799066665914637</v>
      </c>
      <c r="AA222" s="5">
        <f t="shared" ca="1" si="56"/>
        <v>0.17099871455191362</v>
      </c>
      <c r="AB222" s="5">
        <f t="shared" ca="1" si="57"/>
        <v>0.11989260837891358</v>
      </c>
      <c r="AC222" s="5">
        <f t="shared" ca="1" si="58"/>
        <v>0.1012460905442637</v>
      </c>
    </row>
    <row r="223" spans="1:29">
      <c r="A223" s="3">
        <f t="shared" si="60"/>
        <v>220</v>
      </c>
      <c r="B223" s="4">
        <f t="shared" ca="1" si="61"/>
        <v>147</v>
      </c>
      <c r="C223" s="4">
        <f t="shared" ca="1" si="62"/>
        <v>71</v>
      </c>
      <c r="D223" s="4">
        <f t="shared" ca="1" si="63"/>
        <v>81</v>
      </c>
      <c r="E223" s="4">
        <f t="shared" ca="1" si="64"/>
        <v>299</v>
      </c>
      <c r="F223" s="4">
        <f ca="1">EXP((LN(1-AA223)*(LN(Strategies!$E$3)-LN(Strategies!$C$3))+LN(1-Strategies!$F$3)*LN(Strategies!$C$3)-LN(1-Strategies!$D$3)*LN(Strategies!$E$3))/(LN(1-Strategies!$F$3)-LN(1-Strategies!$D$3)))</f>
        <v>271.91234302454842</v>
      </c>
      <c r="G223" s="4">
        <f ca="1">EXP((LN(1-AB223)*(LN(Strategies!$E$4)-LN(Strategies!$C$4))+LN(1-Strategies!$F$4)*LN(Strategies!$C$4)-LN(1-Strategies!$D$4)*LN(Strategies!$E$4))/(LN(1-Strategies!$F$4)-LN(1-Strategies!$D$4)))</f>
        <v>266.53625235511225</v>
      </c>
      <c r="H223" s="4">
        <f ca="1">IF(AC223&lt;=Strategies!$F$5,EXP((LN(1-AC223)*(LN(Strategies!$E$5)-LN(Strategies!$C$5))+LN(1-Strategies!$F$5)*LN(Strategies!$C$5)-LN(1-Strategies!$D$5)*LN(Strategies!$E$5))/(LN(1-Strategies!$F$5)-LN(1-Strategies!$D$5))),EXP((LN(1-AC223)*(LN(Strategies!$G$5)-LN(Strategies!$E$5))+LN(1-Strategies!$H$5)*LN(Strategies!$E$5)-LN(1-Strategies!$F$5)*LN(Strategies!$G$5))/(LN(1-Strategies!$H$5)-LN(1-Strategies!$F$5))))</f>
        <v>213.43134294416748</v>
      </c>
      <c r="I223" s="5">
        <f ca="1">IF(AA223&gt;Strategies!$F$3,Strategies!$F$3,AA223)</f>
        <v>0.15</v>
      </c>
      <c r="J223" s="5">
        <f ca="1">IF(AB223&gt;Strategies!$F$4,Strategies!$F$4,AB223)</f>
        <v>0.1</v>
      </c>
      <c r="K223" s="5">
        <f ca="1">IF(AC223&gt;Strategies!$H$5,Strategies!$H$5,AC223)</f>
        <v>0.10140422984587272</v>
      </c>
      <c r="L223" s="5">
        <f ca="1">IF(F223&gt;=Strategies!$E$3,Strategies!$F$3,0)+IF(AND(F223&gt;=Strategies!$C$3,F223&lt;Strategies!$E$3),Strategies!$D$3,0)</f>
        <v>0.15</v>
      </c>
      <c r="M223" s="5">
        <f ca="1">IF(G223&gt;=Strategies!$E$4,Strategies!$F$4,0)+IF(AND(G223&gt;=Strategies!$C$4,G223&lt;Strategies!$E$4),Strategies!$D$4,0)</f>
        <v>0.1</v>
      </c>
      <c r="N223" s="5">
        <f ca="1">IF(H223&gt;=Strategies!$G$5,Strategies!$H$5,0)+IF(AND(H223&gt;=Strategies!$E$5,H223&lt;Strategies!$G$5),Strategies!$F$5,0)+IF(AND(H223&lt;Strategies!$E$5,H223&gt;=Strategies!$C$5),Strategies!$D$5,0)</f>
        <v>0.08</v>
      </c>
      <c r="O223" s="4">
        <f t="shared" ca="1" si="55"/>
        <v>261.6362573824843</v>
      </c>
      <c r="P223" s="4">
        <f t="shared" ca="1" si="59"/>
        <v>263.37</v>
      </c>
      <c r="Q223" s="4">
        <f ca="1">(B223/Strategies!$C$3)^(1/Strategies!$K$3)*(Strategies!$C$3*(1-Strategies!$D$3))</f>
        <v>128.16295001966785</v>
      </c>
      <c r="R223" s="4">
        <f ca="1">(C223/Strategies!$C$4)^(1/Strategies!$K$4)*(Strategies!$C$4*(1-Strategies!$D$4))</f>
        <v>69.208980340597023</v>
      </c>
      <c r="S223" s="4">
        <f ca="1">IF(D223&lt;=Strategies!$E$5,(D223/Strategies!$C$5)^(1/Strategies!$I$5)*(Strategies!$C$5*(1-Strategies!$D$5)),0)+IF(D223&gt;Strategies!$E$5,(D223/Strategies!$E$5)^(1/Strategies!$J$5)*(Strategies!$E$5*(1-Strategies!$F$5)),0)</f>
        <v>78.122202448703902</v>
      </c>
      <c r="T223" s="4">
        <f ca="1">(Q223^Strategies!$K$4+R223^Strategies!$K$4)^(1/Strategies!$K$4)</f>
        <v>187.76668372695531</v>
      </c>
      <c r="U223" s="4">
        <f ca="1">Q223^Strategies!$K$4/T223^(Strategies!$K$4-1)</f>
        <v>124.11965083394678</v>
      </c>
      <c r="V223" s="4">
        <f ca="1">R223^Strategies!$K$4/T223^(Strategies!$K$4-1)</f>
        <v>63.647032893008543</v>
      </c>
      <c r="W223" s="4">
        <f ca="1">(T223^Strategies!$K$5+S223^Strategies!$K$5)^(1/Strategies!$K$5)</f>
        <v>257.08139946599476</v>
      </c>
      <c r="X223" s="4">
        <f ca="1">U223*(T223/W223)^(Strategies!$K$5-1)</f>
        <v>121.82485322615352</v>
      </c>
      <c r="Y223" s="4">
        <f ca="1">V223*(T223/W223)^(Strategies!$K$5-1)</f>
        <v>62.47028885735687</v>
      </c>
      <c r="Z223" s="4">
        <f ca="1">S223^Strategies!$K$5/W223^(Strategies!$K$5-1)</f>
        <v>72.786257382484308</v>
      </c>
      <c r="AA223" s="5">
        <f t="shared" ca="1" si="56"/>
        <v>0.17125950186290118</v>
      </c>
      <c r="AB223" s="5">
        <f t="shared" ca="1" si="57"/>
        <v>0.12013677665694544</v>
      </c>
      <c r="AC223" s="5">
        <f t="shared" ca="1" si="58"/>
        <v>0.10140422984587272</v>
      </c>
    </row>
    <row r="224" spans="1:29">
      <c r="A224" s="3">
        <f t="shared" si="60"/>
        <v>221</v>
      </c>
      <c r="B224" s="4">
        <f t="shared" ca="1" si="61"/>
        <v>147</v>
      </c>
      <c r="C224" s="4">
        <f t="shared" ca="1" si="62"/>
        <v>72</v>
      </c>
      <c r="D224" s="4">
        <f t="shared" ca="1" si="63"/>
        <v>81</v>
      </c>
      <c r="E224" s="4">
        <f t="shared" ca="1" si="64"/>
        <v>300</v>
      </c>
      <c r="F224" s="4">
        <f ca="1">EXP((LN(1-AA224)*(LN(Strategies!$E$3)-LN(Strategies!$C$3))+LN(1-Strategies!$F$3)*LN(Strategies!$C$3)-LN(1-Strategies!$D$3)*LN(Strategies!$E$3))/(LN(1-Strategies!$F$3)-LN(1-Strategies!$D$3)))</f>
        <v>272.88703935672885</v>
      </c>
      <c r="G224" s="4">
        <f ca="1">EXP((LN(1-AB224)*(LN(Strategies!$E$4)-LN(Strategies!$C$4))+LN(1-Strategies!$F$4)*LN(Strategies!$C$4)-LN(1-Strategies!$D$4)*LN(Strategies!$E$4))/(LN(1-Strategies!$F$4)-LN(1-Strategies!$D$4)))</f>
        <v>267.55376139570086</v>
      </c>
      <c r="H224" s="4">
        <f ca="1">IF(AC224&lt;=Strategies!$F$5,EXP((LN(1-AC224)*(LN(Strategies!$E$5)-LN(Strategies!$C$5))+LN(1-Strategies!$F$5)*LN(Strategies!$C$5)-LN(1-Strategies!$D$5)*LN(Strategies!$E$5))/(LN(1-Strategies!$F$5)-LN(1-Strategies!$D$5))),EXP((LN(1-AC224)*(LN(Strategies!$G$5)-LN(Strategies!$E$5))+LN(1-Strategies!$H$5)*LN(Strategies!$E$5)-LN(1-Strategies!$F$5)*LN(Strategies!$G$5))/(LN(1-Strategies!$H$5)-LN(1-Strategies!$F$5))))</f>
        <v>213.6468087191173</v>
      </c>
      <c r="I224" s="5">
        <f ca="1">IF(AA224&gt;Strategies!$F$3,Strategies!$F$3,AA224)</f>
        <v>0.15</v>
      </c>
      <c r="J224" s="5">
        <f ca="1">IF(AB224&gt;Strategies!$F$4,Strategies!$F$4,AB224)</f>
        <v>0.1</v>
      </c>
      <c r="K224" s="5">
        <f ca="1">IF(AC224&gt;Strategies!$H$5,Strategies!$H$5,AC224)</f>
        <v>0.10157244617123906</v>
      </c>
      <c r="L224" s="5">
        <f ca="1">IF(F224&gt;=Strategies!$E$3,Strategies!$F$3,0)+IF(AND(F224&gt;=Strategies!$C$3,F224&lt;Strategies!$E$3),Strategies!$D$3,0)</f>
        <v>0.15</v>
      </c>
      <c r="M224" s="5">
        <f ca="1">IF(G224&gt;=Strategies!$E$4,Strategies!$F$4,0)+IF(AND(G224&gt;=Strategies!$C$4,G224&lt;Strategies!$E$4),Strategies!$D$4,0)</f>
        <v>0.1</v>
      </c>
      <c r="N224" s="5">
        <f ca="1">IF(H224&gt;=Strategies!$G$5,Strategies!$H$5,0)+IF(AND(H224&gt;=Strategies!$E$5,H224&lt;Strategies!$G$5),Strategies!$F$5,0)+IF(AND(H224&lt;Strategies!$E$5,H224&gt;=Strategies!$C$5),Strategies!$D$5,0)</f>
        <v>0.08</v>
      </c>
      <c r="O224" s="4">
        <f t="shared" ca="1" si="55"/>
        <v>262.52263186012965</v>
      </c>
      <c r="P224" s="4">
        <f t="shared" ca="1" si="59"/>
        <v>264.27</v>
      </c>
      <c r="Q224" s="4">
        <f ca="1">(B224/Strategies!$C$3)^(1/Strategies!$K$3)*(Strategies!$C$3*(1-Strategies!$D$3))</f>
        <v>128.16295001966785</v>
      </c>
      <c r="R224" s="4">
        <f ca="1">(C224/Strategies!$C$4)^(1/Strategies!$K$4)*(Strategies!$C$4*(1-Strategies!$D$4))</f>
        <v>70.107780531983593</v>
      </c>
      <c r="S224" s="4">
        <f ca="1">IF(D224&lt;=Strategies!$E$5,(D224/Strategies!$C$5)^(1/Strategies!$I$5)*(Strategies!$C$5*(1-Strategies!$D$5)),0)+IF(D224&gt;Strategies!$E$5,(D224/Strategies!$E$5)^(1/Strategies!$J$5)*(Strategies!$E$5*(1-Strategies!$F$5)),0)</f>
        <v>78.122202448703902</v>
      </c>
      <c r="T224" s="4">
        <f ca="1">(Q224^Strategies!$K$4+R224^Strategies!$K$4)^(1/Strategies!$K$4)</f>
        <v>188.59354839070477</v>
      </c>
      <c r="U224" s="4">
        <f ca="1">Q224^Strategies!$K$4/T224^(Strategies!$K$4-1)</f>
        <v>124.07387980912753</v>
      </c>
      <c r="V224" s="4">
        <f ca="1">R224^Strategies!$K$4/T224^(Strategies!$K$4-1)</f>
        <v>64.519668581577278</v>
      </c>
      <c r="W224" s="4">
        <f ca="1">(T224^Strategies!$K$5+S224^Strategies!$K$5)^(1/Strategies!$K$5)</f>
        <v>257.89300653979092</v>
      </c>
      <c r="X224" s="4">
        <f ca="1">U224*(T224/W224)^(Strategies!$K$5-1)</f>
        <v>121.78891226247805</v>
      </c>
      <c r="Y224" s="4">
        <f ca="1">V224*(T224/W224)^(Strategies!$K$5-1)</f>
        <v>63.331462417183289</v>
      </c>
      <c r="Z224" s="4">
        <f ca="1">S224^Strategies!$K$5/W224^(Strategies!$K$5-1)</f>
        <v>72.772631860129636</v>
      </c>
      <c r="AA224" s="5">
        <f t="shared" ca="1" si="56"/>
        <v>0.17150399821443507</v>
      </c>
      <c r="AB224" s="5">
        <f t="shared" ca="1" si="57"/>
        <v>0.12039635531689874</v>
      </c>
      <c r="AC224" s="5">
        <f t="shared" ca="1" si="58"/>
        <v>0.10157244617123906</v>
      </c>
    </row>
    <row r="225" spans="1:29">
      <c r="A225" s="3">
        <f t="shared" si="60"/>
        <v>222</v>
      </c>
      <c r="B225" s="4">
        <f t="shared" ca="1" si="61"/>
        <v>148</v>
      </c>
      <c r="C225" s="4">
        <f t="shared" ca="1" si="62"/>
        <v>72</v>
      </c>
      <c r="D225" s="4">
        <f t="shared" ca="1" si="63"/>
        <v>81</v>
      </c>
      <c r="E225" s="4">
        <f t="shared" ca="1" si="64"/>
        <v>301</v>
      </c>
      <c r="F225" s="4">
        <f ca="1">EXP((LN(1-AA225)*(LN(Strategies!$E$3)-LN(Strategies!$C$3))+LN(1-Strategies!$F$3)*LN(Strategies!$C$3)-LN(1-Strategies!$D$3)*LN(Strategies!$E$3))/(LN(1-Strategies!$F$3)-LN(1-Strategies!$D$3)))</f>
        <v>273.92235661165694</v>
      </c>
      <c r="G225" s="4">
        <f ca="1">EXP((LN(1-AB225)*(LN(Strategies!$E$4)-LN(Strategies!$C$4))+LN(1-Strategies!$F$4)*LN(Strategies!$C$4)-LN(1-Strategies!$D$4)*LN(Strategies!$E$4))/(LN(1-Strategies!$F$4)-LN(1-Strategies!$D$4)))</f>
        <v>268.50680684187205</v>
      </c>
      <c r="H225" s="4">
        <f ca="1">IF(AC225&lt;=Strategies!$F$5,EXP((LN(1-AC225)*(LN(Strategies!$E$5)-LN(Strategies!$C$5))+LN(1-Strategies!$F$5)*LN(Strategies!$C$5)-LN(1-Strategies!$D$5)*LN(Strategies!$E$5))/(LN(1-Strategies!$F$5)-LN(1-Strategies!$D$5))),EXP((LN(1-AC225)*(LN(Strategies!$G$5)-LN(Strategies!$E$5))+LN(1-Strategies!$H$5)*LN(Strategies!$E$5)-LN(1-Strategies!$F$5)*LN(Strategies!$G$5))/(LN(1-Strategies!$H$5)-LN(1-Strategies!$F$5))))</f>
        <v>213.84817151278858</v>
      </c>
      <c r="I225" s="5">
        <f ca="1">IF(AA225&gt;Strategies!$F$3,Strategies!$F$3,AA225)</f>
        <v>0.15</v>
      </c>
      <c r="J225" s="5">
        <f ca="1">IF(AB225&gt;Strategies!$F$4,Strategies!$F$4,AB225)</f>
        <v>0.1</v>
      </c>
      <c r="K225" s="5">
        <f ca="1">IF(AC225&gt;Strategies!$H$5,Strategies!$H$5,AC225)</f>
        <v>0.10172947044552905</v>
      </c>
      <c r="L225" s="5">
        <f ca="1">IF(F225&gt;=Strategies!$E$3,Strategies!$F$3,0)+IF(AND(F225&gt;=Strategies!$C$3,F225&lt;Strategies!$E$3),Strategies!$D$3,0)</f>
        <v>0.15</v>
      </c>
      <c r="M225" s="5">
        <f ca="1">IF(G225&gt;=Strategies!$E$4,Strategies!$F$4,0)+IF(AND(G225&gt;=Strategies!$C$4,G225&lt;Strategies!$E$4),Strategies!$D$4,0)</f>
        <v>0.1</v>
      </c>
      <c r="N225" s="5">
        <f ca="1">IF(H225&gt;=Strategies!$G$5,Strategies!$H$5,0)+IF(AND(H225&gt;=Strategies!$E$5,H225&lt;Strategies!$G$5),Strategies!$F$5,0)+IF(AND(H225&lt;Strategies!$E$5,H225&gt;=Strategies!$C$5),Strategies!$D$5,0)</f>
        <v>0.08</v>
      </c>
      <c r="O225" s="4">
        <f t="shared" ca="1" si="55"/>
        <v>263.35991289391211</v>
      </c>
      <c r="P225" s="4">
        <f t="shared" ca="1" si="59"/>
        <v>265.12</v>
      </c>
      <c r="Q225" s="4">
        <f ca="1">(B225/Strategies!$C$3)^(1/Strategies!$K$3)*(Strategies!$C$3*(1-Strategies!$D$3))</f>
        <v>128.96268779992198</v>
      </c>
      <c r="R225" s="4">
        <f ca="1">(C225/Strategies!$C$4)^(1/Strategies!$K$4)*(Strategies!$C$4*(1-Strategies!$D$4))</f>
        <v>70.107780531983593</v>
      </c>
      <c r="S225" s="4">
        <f ca="1">IF(D225&lt;=Strategies!$E$5,(D225/Strategies!$C$5)^(1/Strategies!$I$5)*(Strategies!$C$5*(1-Strategies!$D$5)),0)+IF(D225&gt;Strategies!$E$5,(D225/Strategies!$E$5)^(1/Strategies!$J$5)*(Strategies!$E$5*(1-Strategies!$F$5)),0)</f>
        <v>78.122202448703902</v>
      </c>
      <c r="T225" s="4">
        <f ca="1">(Q225^Strategies!$K$4+R225^Strategies!$K$4)^(1/Strategies!$K$4)</f>
        <v>189.3678394670292</v>
      </c>
      <c r="U225" s="4">
        <f ca="1">Q225^Strategies!$K$4/T225^(Strategies!$K$4-1)</f>
        <v>124.87035661179678</v>
      </c>
      <c r="V225" s="4">
        <f ca="1">R225^Strategies!$K$4/T225^(Strategies!$K$4-1)</f>
        <v>64.497482855232363</v>
      </c>
      <c r="W225" s="4">
        <f ca="1">(T225^Strategies!$K$5+S225^Strategies!$K$5)^(1/Strategies!$K$5)</f>
        <v>258.65306421542078</v>
      </c>
      <c r="X225" s="4">
        <f ca="1">U225*(T225/W225)^(Strategies!$K$5-1)</f>
        <v>122.57912517003199</v>
      </c>
      <c r="Y225" s="4">
        <f ca="1">V225*(T225/W225)^(Strategies!$K$5-1)</f>
        <v>63.314026151476682</v>
      </c>
      <c r="Z225" s="4">
        <f ca="1">S225^Strategies!$K$5/W225^(Strategies!$K$5-1)</f>
        <v>72.759912893912144</v>
      </c>
      <c r="AA225" s="5">
        <f t="shared" ca="1" si="56"/>
        <v>0.17176266777005411</v>
      </c>
      <c r="AB225" s="5">
        <f t="shared" ca="1" si="57"/>
        <v>0.12063852567393496</v>
      </c>
      <c r="AC225" s="5">
        <f t="shared" ca="1" si="58"/>
        <v>0.10172947044552905</v>
      </c>
    </row>
    <row r="226" spans="1:29">
      <c r="A226" s="3">
        <f t="shared" si="60"/>
        <v>223</v>
      </c>
      <c r="B226" s="4">
        <f t="shared" ca="1" si="61"/>
        <v>148</v>
      </c>
      <c r="C226" s="4">
        <f t="shared" ca="1" si="62"/>
        <v>73</v>
      </c>
      <c r="D226" s="4">
        <f t="shared" ca="1" si="63"/>
        <v>81</v>
      </c>
      <c r="E226" s="4">
        <f t="shared" ca="1" si="64"/>
        <v>302</v>
      </c>
      <c r="F226" s="4">
        <f ca="1">EXP((LN(1-AA226)*(LN(Strategies!$E$3)-LN(Strategies!$C$3))+LN(1-Strategies!$F$3)*LN(Strategies!$C$3)-LN(1-Strategies!$D$3)*LN(Strategies!$E$3))/(LN(1-Strategies!$F$3)-LN(1-Strategies!$D$3)))</f>
        <v>274.89683296093779</v>
      </c>
      <c r="G226" s="4">
        <f ca="1">EXP((LN(1-AB226)*(LN(Strategies!$E$4)-LN(Strategies!$C$4))+LN(1-Strategies!$F$4)*LN(Strategies!$C$4)-LN(1-Strategies!$D$4)*LN(Strategies!$E$4))/(LN(1-Strategies!$F$4)-LN(1-Strategies!$D$4)))</f>
        <v>269.52408641216931</v>
      </c>
      <c r="H226" s="4">
        <f ca="1">IF(AC226&lt;=Strategies!$F$5,EXP((LN(1-AC226)*(LN(Strategies!$E$5)-LN(Strategies!$C$5))+LN(1-Strategies!$F$5)*LN(Strategies!$C$5)-LN(1-Strategies!$D$5)*LN(Strategies!$E$5))/(LN(1-Strategies!$F$5)-LN(1-Strategies!$D$5))),EXP((LN(1-AC226)*(LN(Strategies!$G$5)-LN(Strategies!$E$5))+LN(1-Strategies!$H$5)*LN(Strategies!$E$5)-LN(1-Strategies!$F$5)*LN(Strategies!$G$5))/(LN(1-Strategies!$H$5)-LN(1-Strategies!$F$5))))</f>
        <v>214.06262568970595</v>
      </c>
      <c r="I226" s="5">
        <f ca="1">IF(AA226&gt;Strategies!$F$3,Strategies!$F$3,AA226)</f>
        <v>0.15</v>
      </c>
      <c r="J226" s="5">
        <f ca="1">IF(AB226&gt;Strategies!$F$4,Strategies!$F$4,AB226)</f>
        <v>0.1</v>
      </c>
      <c r="K226" s="5">
        <f ca="1">IF(AC226&gt;Strategies!$H$5,Strategies!$H$5,AC226)</f>
        <v>0.10189651084338769</v>
      </c>
      <c r="L226" s="5">
        <f ca="1">IF(F226&gt;=Strategies!$E$3,Strategies!$F$3,0)+IF(AND(F226&gt;=Strategies!$C$3,F226&lt;Strategies!$E$3),Strategies!$D$3,0)</f>
        <v>0.15</v>
      </c>
      <c r="M226" s="5">
        <f ca="1">IF(G226&gt;=Strategies!$E$4,Strategies!$F$4,0)+IF(AND(G226&gt;=Strategies!$C$4,G226&lt;Strategies!$E$4),Strategies!$D$4,0)</f>
        <v>0.1</v>
      </c>
      <c r="N226" s="5">
        <f ca="1">IF(H226&gt;=Strategies!$G$5,Strategies!$H$5,0)+IF(AND(H226&gt;=Strategies!$E$5,H226&lt;Strategies!$G$5),Strategies!$F$5,0)+IF(AND(H226&lt;Strategies!$E$5,H226&gt;=Strategies!$C$5),Strategies!$D$5,0)</f>
        <v>0.08</v>
      </c>
      <c r="O226" s="4">
        <f t="shared" ca="1" si="55"/>
        <v>264.2463826216856</v>
      </c>
      <c r="P226" s="4">
        <f t="shared" ca="1" si="59"/>
        <v>266.02</v>
      </c>
      <c r="Q226" s="4">
        <f ca="1">(B226/Strategies!$C$3)^(1/Strategies!$K$3)*(Strategies!$C$3*(1-Strategies!$D$3))</f>
        <v>128.96268779992198</v>
      </c>
      <c r="R226" s="4">
        <f ca="1">(C226/Strategies!$C$4)^(1/Strategies!$K$4)*(Strategies!$C$4*(1-Strategies!$D$4))</f>
        <v>71.005614505254243</v>
      </c>
      <c r="S226" s="4">
        <f ca="1">IF(D226&lt;=Strategies!$E$5,(D226/Strategies!$C$5)^(1/Strategies!$I$5)*(Strategies!$C$5*(1-Strategies!$D$5)),0)+IF(D226&gt;Strategies!$E$5,(D226/Strategies!$E$5)^(1/Strategies!$J$5)*(Strategies!$E$5*(1-Strategies!$F$5)),0)</f>
        <v>78.122202448703902</v>
      </c>
      <c r="T226" s="4">
        <f ca="1">(Q226^Strategies!$K$4+R226^Strategies!$K$4)^(1/Strategies!$K$4)</f>
        <v>190.19411638589179</v>
      </c>
      <c r="U226" s="4">
        <f ca="1">Q226^Strategies!$K$4/T226^(Strategies!$K$4-1)</f>
        <v>124.82472956047206</v>
      </c>
      <c r="V226" s="4">
        <f ca="1">R226^Strategies!$K$4/T226^(Strategies!$K$4-1)</f>
        <v>65.369386825419795</v>
      </c>
      <c r="W226" s="4">
        <f ca="1">(T226^Strategies!$K$5+S226^Strategies!$K$5)^(1/Strategies!$K$5)</f>
        <v>259.46420936831447</v>
      </c>
      <c r="X226" s="4">
        <f ca="1">U226*(T226/W226)^(Strategies!$K$5-1)</f>
        <v>122.54323462077348</v>
      </c>
      <c r="Y226" s="4">
        <f ca="1">V226*(T226/W226)^(Strategies!$K$5-1)</f>
        <v>64.174592125855526</v>
      </c>
      <c r="Z226" s="4">
        <f ca="1">S226^Strategies!$K$5/W226^(Strategies!$K$5-1)</f>
        <v>72.746382621685598</v>
      </c>
      <c r="AA226" s="5">
        <f t="shared" ca="1" si="56"/>
        <v>0.17200517148126027</v>
      </c>
      <c r="AB226" s="5">
        <f t="shared" ca="1" si="57"/>
        <v>0.12089599827595165</v>
      </c>
      <c r="AC226" s="5">
        <f t="shared" ca="1" si="58"/>
        <v>0.10189651084338769</v>
      </c>
    </row>
    <row r="227" spans="1:29">
      <c r="A227" s="3">
        <f t="shared" si="60"/>
        <v>224</v>
      </c>
      <c r="B227" s="4">
        <f t="shared" ca="1" si="61"/>
        <v>149</v>
      </c>
      <c r="C227" s="4">
        <f t="shared" ca="1" si="62"/>
        <v>73</v>
      </c>
      <c r="D227" s="4">
        <f t="shared" ca="1" si="63"/>
        <v>81</v>
      </c>
      <c r="E227" s="4">
        <f t="shared" ca="1" si="64"/>
        <v>303</v>
      </c>
      <c r="F227" s="4">
        <f ca="1">EXP((LN(1-AA227)*(LN(Strategies!$E$3)-LN(Strategies!$C$3))+LN(1-Strategies!$F$3)*LN(Strategies!$C$3)-LN(1-Strategies!$D$3)*LN(Strategies!$E$3))/(LN(1-Strategies!$F$3)-LN(1-Strategies!$D$3)))</f>
        <v>275.93198243614961</v>
      </c>
      <c r="G227" s="4">
        <f ca="1">EXP((LN(1-AB227)*(LN(Strategies!$E$4)-LN(Strategies!$C$4))+LN(1-Strategies!$F$4)*LN(Strategies!$C$4)-LN(1-Strategies!$D$4)*LN(Strategies!$E$4))/(LN(1-Strategies!$F$4)-LN(1-Strategies!$D$4)))</f>
        <v>270.47688424638346</v>
      </c>
      <c r="H227" s="4">
        <f ca="1">IF(AC227&lt;=Strategies!$F$5,EXP((LN(1-AC227)*(LN(Strategies!$E$5)-LN(Strategies!$C$5))+LN(1-Strategies!$F$5)*LN(Strategies!$C$5)-LN(1-Strategies!$D$5)*LN(Strategies!$E$5))/(LN(1-Strategies!$F$5)-LN(1-Strategies!$D$5))),EXP((LN(1-AC227)*(LN(Strategies!$G$5)-LN(Strategies!$E$5))+LN(1-Strategies!$H$5)*LN(Strategies!$E$5)-LN(1-Strategies!$F$5)*LN(Strategies!$G$5))/(LN(1-Strategies!$H$5)-LN(1-Strategies!$F$5))))</f>
        <v>214.26303891384515</v>
      </c>
      <c r="I227" s="5">
        <f ca="1">IF(AA227&gt;Strategies!$F$3,Strategies!$F$3,AA227)</f>
        <v>0.15</v>
      </c>
      <c r="J227" s="5">
        <f ca="1">IF(AB227&gt;Strategies!$F$4,Strategies!$F$4,AB227)</f>
        <v>0.1</v>
      </c>
      <c r="K227" s="5">
        <f ca="1">IF(AC227&gt;Strategies!$H$5,Strategies!$H$5,AC227)</f>
        <v>0.10205243537082898</v>
      </c>
      <c r="L227" s="5">
        <f ca="1">IF(F227&gt;=Strategies!$E$3,Strategies!$F$3,0)+IF(AND(F227&gt;=Strategies!$C$3,F227&lt;Strategies!$E$3),Strategies!$D$3,0)</f>
        <v>0.15</v>
      </c>
      <c r="M227" s="5">
        <f ca="1">IF(G227&gt;=Strategies!$E$4,Strategies!$F$4,0)+IF(AND(G227&gt;=Strategies!$C$4,G227&lt;Strategies!$E$4),Strategies!$D$4,0)</f>
        <v>0.1</v>
      </c>
      <c r="N227" s="5">
        <f ca="1">IF(H227&gt;=Strategies!$G$5,Strategies!$H$5,0)+IF(AND(H227&gt;=Strategies!$E$5,H227&lt;Strategies!$G$5),Strategies!$F$5,0)+IF(AND(H227&lt;Strategies!$E$5,H227&gt;=Strategies!$C$5),Strategies!$D$5,0)</f>
        <v>0.08</v>
      </c>
      <c r="O227" s="4">
        <f t="shared" ca="1" si="55"/>
        <v>265.08375273496284</v>
      </c>
      <c r="P227" s="4">
        <f t="shared" ca="1" si="59"/>
        <v>266.87</v>
      </c>
      <c r="Q227" s="4">
        <f ca="1">(B227/Strategies!$C$3)^(1/Strategies!$K$3)*(Strategies!$C$3*(1-Strategies!$D$3))</f>
        <v>129.76198010545866</v>
      </c>
      <c r="R227" s="4">
        <f ca="1">(C227/Strategies!$C$4)^(1/Strategies!$K$4)*(Strategies!$C$4*(1-Strategies!$D$4))</f>
        <v>71.005614505254243</v>
      </c>
      <c r="S227" s="4">
        <f ca="1">IF(D227&lt;=Strategies!$E$5,(D227/Strategies!$C$5)^(1/Strategies!$I$5)*(Strategies!$C$5*(1-Strategies!$D$5)),0)+IF(D227&gt;Strategies!$E$5,(D227/Strategies!$E$5)^(1/Strategies!$J$5)*(Strategies!$E$5*(1-Strategies!$F$5)),0)</f>
        <v>78.122202448703902</v>
      </c>
      <c r="T227" s="4">
        <f ca="1">(Q227^Strategies!$K$4+R227^Strategies!$K$4)^(1/Strategies!$K$4)</f>
        <v>190.96783114537578</v>
      </c>
      <c r="U227" s="4">
        <f ca="1">Q227^Strategies!$K$4/T227^(Strategies!$K$4-1)</f>
        <v>125.62071693093129</v>
      </c>
      <c r="V227" s="4">
        <f ca="1">R227^Strategies!$K$4/T227^(Strategies!$K$4-1)</f>
        <v>65.347114214444488</v>
      </c>
      <c r="W227" s="4">
        <f ca="1">(T227^Strategies!$K$5+S227^Strategies!$K$5)^(1/Strategies!$K$5)</f>
        <v>260.22380815600451</v>
      </c>
      <c r="X227" s="4">
        <f ca="1">U227*(T227/W227)^(Strategies!$K$5-1)</f>
        <v>123.33299822356817</v>
      </c>
      <c r="Y227" s="4">
        <f ca="1">V227*(T227/W227)^(Strategies!$K$5-1)</f>
        <v>64.157057197473506</v>
      </c>
      <c r="Z227" s="4">
        <f ca="1">S227^Strategies!$K$5/W227^(Strategies!$K$5-1)</f>
        <v>72.733752734962849</v>
      </c>
      <c r="AA227" s="5">
        <f t="shared" ca="1" si="56"/>
        <v>0.17226175688880419</v>
      </c>
      <c r="AB227" s="5">
        <f t="shared" ca="1" si="57"/>
        <v>0.12113620277433557</v>
      </c>
      <c r="AC227" s="5">
        <f t="shared" ca="1" si="58"/>
        <v>0.10205243537082898</v>
      </c>
    </row>
    <row r="228" spans="1:29">
      <c r="A228" s="3">
        <f t="shared" si="60"/>
        <v>225</v>
      </c>
      <c r="B228" s="4">
        <f t="shared" ca="1" si="61"/>
        <v>150</v>
      </c>
      <c r="C228" s="4">
        <f t="shared" ca="1" si="62"/>
        <v>73</v>
      </c>
      <c r="D228" s="4">
        <f t="shared" ca="1" si="63"/>
        <v>81</v>
      </c>
      <c r="E228" s="4">
        <f t="shared" ca="1" si="64"/>
        <v>304</v>
      </c>
      <c r="F228" s="4">
        <f ca="1">EXP((LN(1-AA228)*(LN(Strategies!$E$3)-LN(Strategies!$C$3))+LN(1-Strategies!$F$3)*LN(Strategies!$C$3)-LN(1-Strategies!$D$3)*LN(Strategies!$E$3))/(LN(1-Strategies!$F$3)-LN(1-Strategies!$D$3)))</f>
        <v>276.96684834110278</v>
      </c>
      <c r="G228" s="4">
        <f ca="1">EXP((LN(1-AB228)*(LN(Strategies!$E$4)-LN(Strategies!$C$4))+LN(1-Strategies!$F$4)*LN(Strategies!$C$4)-LN(1-Strategies!$D$4)*LN(Strategies!$E$4))/(LN(1-Strategies!$F$4)-LN(1-Strategies!$D$4)))</f>
        <v>271.42954615523558</v>
      </c>
      <c r="H228" s="4">
        <f ca="1">IF(AC228&lt;=Strategies!$F$5,EXP((LN(1-AC228)*(LN(Strategies!$E$5)-LN(Strategies!$C$5))+LN(1-Strategies!$F$5)*LN(Strategies!$C$5)-LN(1-Strategies!$D$5)*LN(Strategies!$E$5))/(LN(1-Strategies!$F$5)-LN(1-Strategies!$D$5))),EXP((LN(1-AC228)*(LN(Strategies!$G$5)-LN(Strategies!$E$5))+LN(1-Strategies!$H$5)*LN(Strategies!$E$5)-LN(1-Strategies!$F$5)*LN(Strategies!$G$5))/(LN(1-Strategies!$H$5)-LN(1-Strategies!$F$5))))</f>
        <v>214.46299299713422</v>
      </c>
      <c r="I228" s="5">
        <f ca="1">IF(AA228&gt;Strategies!$F$3,Strategies!$F$3,AA228)</f>
        <v>0.15</v>
      </c>
      <c r="J228" s="5">
        <f ca="1">IF(AB228&gt;Strategies!$F$4,Strategies!$F$4,AB228)</f>
        <v>0.1</v>
      </c>
      <c r="K228" s="5">
        <f ca="1">IF(AC228&gt;Strategies!$H$5,Strategies!$H$5,AC228)</f>
        <v>0.10220783046240545</v>
      </c>
      <c r="L228" s="5">
        <f ca="1">IF(F228&gt;=Strategies!$E$3,Strategies!$F$3,0)+IF(AND(F228&gt;=Strategies!$C$3,F228&lt;Strategies!$E$3),Strategies!$D$3,0)</f>
        <v>0.15</v>
      </c>
      <c r="M228" s="5">
        <f ca="1">IF(G228&gt;=Strategies!$E$4,Strategies!$F$4,0)+IF(AND(G228&gt;=Strategies!$C$4,G228&lt;Strategies!$E$4),Strategies!$D$4,0)</f>
        <v>0.1</v>
      </c>
      <c r="N228" s="5">
        <f ca="1">IF(H228&gt;=Strategies!$G$5,Strategies!$H$5,0)+IF(AND(H228&gt;=Strategies!$E$5,H228&lt;Strategies!$G$5),Strategies!$F$5,0)+IF(AND(H228&lt;Strategies!$E$5,H228&gt;=Strategies!$C$5),Strategies!$D$5,0)</f>
        <v>0.08</v>
      </c>
      <c r="O228" s="4">
        <f t="shared" ca="1" si="55"/>
        <v>265.92116573254515</v>
      </c>
      <c r="P228" s="4">
        <f t="shared" ca="1" si="59"/>
        <v>267.72000000000003</v>
      </c>
      <c r="Q228" s="4">
        <f ca="1">(B228/Strategies!$C$3)^(1/Strategies!$K$3)*(Strategies!$C$3*(1-Strategies!$D$3))</f>
        <v>130.56083017173671</v>
      </c>
      <c r="R228" s="4">
        <f ca="1">(C228/Strategies!$C$4)^(1/Strategies!$K$4)*(Strategies!$C$4*(1-Strategies!$D$4))</f>
        <v>71.005614505254243</v>
      </c>
      <c r="S228" s="4">
        <f ca="1">IF(D228&lt;=Strategies!$E$5,(D228/Strategies!$C$5)^(1/Strategies!$I$5)*(Strategies!$C$5*(1-Strategies!$D$5)),0)+IF(D228&gt;Strategies!$E$5,(D228/Strategies!$E$5)^(1/Strategies!$J$5)*(Strategies!$E$5*(1-Strategies!$F$5)),0)</f>
        <v>78.122202448703902</v>
      </c>
      <c r="T228" s="4">
        <f ca="1">(Q228^Strategies!$K$4+R228^Strategies!$K$4)^(1/Strategies!$K$4)</f>
        <v>191.74125460873697</v>
      </c>
      <c r="U228" s="4">
        <f ca="1">Q228^Strategies!$K$4/T228^(Strategies!$K$4-1)</f>
        <v>126.4163070758068</v>
      </c>
      <c r="V228" s="4">
        <f ca="1">R228^Strategies!$K$4/T228^(Strategies!$K$4-1)</f>
        <v>65.324947532930096</v>
      </c>
      <c r="W228" s="4">
        <f ca="1">(T228^Strategies!$K$5+S228^Strategies!$K$5)^(1/Strategies!$K$5)</f>
        <v>260.98317202673223</v>
      </c>
      <c r="X228" s="4">
        <f ca="1">U228*(T228/W228)^(Strategies!$K$5-1)</f>
        <v>124.1224151107071</v>
      </c>
      <c r="Y228" s="4">
        <f ca="1">V228*(T228/W228)^(Strategies!$K$5-1)</f>
        <v>64.139591183479951</v>
      </c>
      <c r="Z228" s="4">
        <f ca="1">S228^Strategies!$K$5/W228^(Strategies!$K$5-1)</f>
        <v>72.72116573254516</v>
      </c>
      <c r="AA228" s="5">
        <f t="shared" ca="1" si="56"/>
        <v>0.17251723259528606</v>
      </c>
      <c r="AB228" s="5">
        <f t="shared" ca="1" si="57"/>
        <v>0.1213754632400007</v>
      </c>
      <c r="AC228" s="5">
        <f t="shared" ca="1" si="58"/>
        <v>0.10220783046240545</v>
      </c>
    </row>
    <row r="229" spans="1:29">
      <c r="A229" s="3">
        <f t="shared" si="60"/>
        <v>226</v>
      </c>
      <c r="B229" s="4">
        <f t="shared" ca="1" si="61"/>
        <v>151</v>
      </c>
      <c r="C229" s="4">
        <f t="shared" ca="1" si="62"/>
        <v>73</v>
      </c>
      <c r="D229" s="4">
        <f t="shared" ca="1" si="63"/>
        <v>81</v>
      </c>
      <c r="E229" s="4">
        <f t="shared" ca="1" si="64"/>
        <v>305</v>
      </c>
      <c r="F229" s="4">
        <f ca="1">EXP((LN(1-AA229)*(LN(Strategies!$E$3)-LN(Strategies!$C$3))+LN(1-Strategies!$F$3)*LN(Strategies!$C$3)-LN(1-Strategies!$D$3)*LN(Strategies!$E$3))/(LN(1-Strategies!$F$3)-LN(1-Strategies!$D$3)))</f>
        <v>278.0014346351021</v>
      </c>
      <c r="G229" s="4">
        <f ca="1">EXP((LN(1-AB229)*(LN(Strategies!$E$4)-LN(Strategies!$C$4))+LN(1-Strategies!$F$4)*LN(Strategies!$C$4)-LN(1-Strategies!$D$4)*LN(Strategies!$E$4))/(LN(1-Strategies!$F$4)-LN(1-Strategies!$D$4)))</f>
        <v>272.38207345980624</v>
      </c>
      <c r="H229" s="4">
        <f ca="1">IF(AC229&lt;=Strategies!$F$5,EXP((LN(1-AC229)*(LN(Strategies!$E$5)-LN(Strategies!$C$5))+LN(1-Strategies!$F$5)*LN(Strategies!$C$5)-LN(1-Strategies!$D$5)*LN(Strategies!$E$5))/(LN(1-Strategies!$F$5)-LN(1-Strategies!$D$5))),EXP((LN(1-AC229)*(LN(Strategies!$G$5)-LN(Strategies!$E$5))+LN(1-Strategies!$H$5)*LN(Strategies!$E$5)-LN(1-Strategies!$F$5)*LN(Strategies!$G$5))/(LN(1-Strategies!$H$5)-LN(1-Strategies!$F$5))))</f>
        <v>214.66249051237276</v>
      </c>
      <c r="I229" s="5">
        <f ca="1">IF(AA229&gt;Strategies!$F$3,Strategies!$F$3,AA229)</f>
        <v>0.15</v>
      </c>
      <c r="J229" s="5">
        <f ca="1">IF(AB229&gt;Strategies!$F$4,Strategies!$F$4,AB229)</f>
        <v>0.1</v>
      </c>
      <c r="K229" s="5">
        <f ca="1">IF(AC229&gt;Strategies!$H$5,Strategies!$H$5,AC229)</f>
        <v>0.10236269964838707</v>
      </c>
      <c r="L229" s="5">
        <f ca="1">IF(F229&gt;=Strategies!$E$3,Strategies!$F$3,0)+IF(AND(F229&gt;=Strategies!$C$3,F229&lt;Strategies!$E$3),Strategies!$D$3,0)</f>
        <v>0.15</v>
      </c>
      <c r="M229" s="5">
        <f ca="1">IF(G229&gt;=Strategies!$E$4,Strategies!$F$4,0)+IF(AND(G229&gt;=Strategies!$C$4,G229&lt;Strategies!$E$4),Strategies!$D$4,0)</f>
        <v>0.1</v>
      </c>
      <c r="N229" s="5">
        <f ca="1">IF(H229&gt;=Strategies!$G$5,Strategies!$H$5,0)+IF(AND(H229&gt;=Strategies!$E$5,H229&lt;Strategies!$G$5),Strategies!$F$5,0)+IF(AND(H229&lt;Strategies!$E$5,H229&gt;=Strategies!$C$5),Strategies!$D$5,0)</f>
        <v>0.08</v>
      </c>
      <c r="O229" s="4">
        <f t="shared" ca="1" si="55"/>
        <v>266.75862132848067</v>
      </c>
      <c r="P229" s="4">
        <f t="shared" ca="1" si="59"/>
        <v>268.57000000000005</v>
      </c>
      <c r="Q229" s="4">
        <f ca="1">(B229/Strategies!$C$3)^(1/Strategies!$K$3)*(Strategies!$C$3*(1-Strategies!$D$3))</f>
        <v>131.35924118930831</v>
      </c>
      <c r="R229" s="4">
        <f ca="1">(C229/Strategies!$C$4)^(1/Strategies!$K$4)*(Strategies!$C$4*(1-Strategies!$D$4))</f>
        <v>71.005614505254243</v>
      </c>
      <c r="S229" s="4">
        <f ca="1">IF(D229&lt;=Strategies!$E$5,(D229/Strategies!$C$5)^(1/Strategies!$I$5)*(Strategies!$C$5*(1-Strategies!$D$5)),0)+IF(D229&gt;Strategies!$E$5,(D229/Strategies!$E$5)^(1/Strategies!$J$5)*(Strategies!$E$5*(1-Strategies!$F$5)),0)</f>
        <v>78.122202448703902</v>
      </c>
      <c r="T229" s="4">
        <f ca="1">(Q229^Strategies!$K$4+R229^Strategies!$K$4)^(1/Strategies!$K$4)</f>
        <v>192.51438823271266</v>
      </c>
      <c r="U229" s="4">
        <f ca="1">Q229^Strategies!$K$4/T229^(Strategies!$K$4-1)</f>
        <v>127.21150242105811</v>
      </c>
      <c r="V229" s="4">
        <f ca="1">R229^Strategies!$K$4/T229^(Strategies!$K$4-1)</f>
        <v>65.302885811654448</v>
      </c>
      <c r="W229" s="4">
        <f ca="1">(T229^Strategies!$K$5+S229^Strategies!$K$5)^(1/Strategies!$K$5)</f>
        <v>261.74230199414097</v>
      </c>
      <c r="X229" s="4">
        <f ca="1">U229*(T229/W229)^(Strategies!$K$5-1)</f>
        <v>124.91148711748588</v>
      </c>
      <c r="Y229" s="4">
        <f ca="1">V229*(T229/W229)^(Strategies!$K$5-1)</f>
        <v>64.122193548174252</v>
      </c>
      <c r="Z229" s="4">
        <f ca="1">S229^Strategies!$K$5/W229^(Strategies!$K$5-1)</f>
        <v>72.708621328480646</v>
      </c>
      <c r="AA229" s="5">
        <f t="shared" ca="1" si="56"/>
        <v>0.17277160849347106</v>
      </c>
      <c r="AB229" s="5">
        <f t="shared" ca="1" si="57"/>
        <v>0.12161378701131165</v>
      </c>
      <c r="AC229" s="5">
        <f t="shared" ca="1" si="58"/>
        <v>0.10236269964838707</v>
      </c>
    </row>
    <row r="230" spans="1:29">
      <c r="A230" s="3">
        <f t="shared" si="60"/>
        <v>227</v>
      </c>
      <c r="B230" s="4">
        <f t="shared" ca="1" si="61"/>
        <v>151</v>
      </c>
      <c r="C230" s="4">
        <f t="shared" ca="1" si="62"/>
        <v>74</v>
      </c>
      <c r="D230" s="4">
        <f t="shared" ca="1" si="63"/>
        <v>81</v>
      </c>
      <c r="E230" s="4">
        <f t="shared" ca="1" si="64"/>
        <v>306</v>
      </c>
      <c r="F230" s="4">
        <f ca="1">EXP((LN(1-AA230)*(LN(Strategies!$E$3)-LN(Strategies!$C$3))+LN(1-Strategies!$F$3)*LN(Strategies!$C$3)-LN(1-Strategies!$D$3)*LN(Strategies!$E$3))/(LN(1-Strategies!$F$3)-LN(1-Strategies!$D$3)))</f>
        <v>278.97593467802625</v>
      </c>
      <c r="G230" s="4">
        <f ca="1">EXP((LN(1-AB230)*(LN(Strategies!$E$4)-LN(Strategies!$C$4))+LN(1-Strategies!$F$4)*LN(Strategies!$C$4)-LN(1-Strategies!$D$4)*LN(Strategies!$E$4))/(LN(1-Strategies!$F$4)-LN(1-Strategies!$D$4)))</f>
        <v>273.39891625048733</v>
      </c>
      <c r="H230" s="4">
        <f ca="1">IF(AC230&lt;=Strategies!$F$5,EXP((LN(1-AC230)*(LN(Strategies!$E$5)-LN(Strategies!$C$5))+LN(1-Strategies!$F$5)*LN(Strategies!$C$5)-LN(1-Strategies!$D$5)*LN(Strategies!$E$5))/(LN(1-Strategies!$F$5)-LN(1-Strategies!$D$5))),EXP((LN(1-AC230)*(LN(Strategies!$G$5)-LN(Strategies!$E$5))+LN(1-Strategies!$H$5)*LN(Strategies!$E$5)-LN(1-Strategies!$F$5)*LN(Strategies!$G$5))/(LN(1-Strategies!$H$5)-LN(1-Strategies!$F$5))))</f>
        <v>214.87498800268654</v>
      </c>
      <c r="I230" s="5">
        <f ca="1">IF(AA230&gt;Strategies!$F$3,Strategies!$F$3,AA230)</f>
        <v>0.15</v>
      </c>
      <c r="J230" s="5">
        <f ca="1">IF(AB230&gt;Strategies!$F$4,Strategies!$F$4,AB230)</f>
        <v>0.1</v>
      </c>
      <c r="K230" s="5">
        <f ca="1">IF(AC230&gt;Strategies!$H$5,Strategies!$H$5,AC230)</f>
        <v>0.10252747310463162</v>
      </c>
      <c r="L230" s="5">
        <f ca="1">IF(F230&gt;=Strategies!$E$3,Strategies!$F$3,0)+IF(AND(F230&gt;=Strategies!$C$3,F230&lt;Strategies!$E$3),Strategies!$D$3,0)</f>
        <v>0.15</v>
      </c>
      <c r="M230" s="5">
        <f ca="1">IF(G230&gt;=Strategies!$E$4,Strategies!$F$4,0)+IF(AND(G230&gt;=Strategies!$C$4,G230&lt;Strategies!$E$4),Strategies!$D$4,0)</f>
        <v>0.1</v>
      </c>
      <c r="N230" s="5">
        <f ca="1">IF(H230&gt;=Strategies!$G$5,Strategies!$H$5,0)+IF(AND(H230&gt;=Strategies!$E$5,H230&lt;Strategies!$G$5),Strategies!$F$5,0)+IF(AND(H230&lt;Strategies!$E$5,H230&gt;=Strategies!$C$5),Strategies!$D$5,0)</f>
        <v>0.08</v>
      </c>
      <c r="O230" s="4">
        <f t="shared" ca="1" si="55"/>
        <v>267.64527467852486</v>
      </c>
      <c r="P230" s="4">
        <f t="shared" ca="1" si="59"/>
        <v>269.47000000000003</v>
      </c>
      <c r="Q230" s="4">
        <f ca="1">(B230/Strategies!$C$3)^(1/Strategies!$K$3)*(Strategies!$C$3*(1-Strategies!$D$3))</f>
        <v>131.35924118930831</v>
      </c>
      <c r="R230" s="4">
        <f ca="1">(C230/Strategies!$C$4)^(1/Strategies!$K$4)*(Strategies!$C$4*(1-Strategies!$D$4))</f>
        <v>71.902496514590752</v>
      </c>
      <c r="S230" s="4">
        <f ca="1">IF(D230&lt;=Strategies!$E$5,(D230/Strategies!$C$5)^(1/Strategies!$I$5)*(Strategies!$C$5*(1-Strategies!$D$5)),0)+IF(D230&gt;Strategies!$E$5,(D230/Strategies!$E$5)^(1/Strategies!$J$5)*(Strategies!$E$5*(1-Strategies!$F$5)),0)</f>
        <v>78.122202448703902</v>
      </c>
      <c r="T230" s="4">
        <f ca="1">(Q230^Strategies!$K$4+R230^Strategies!$K$4)^(1/Strategies!$K$4)</f>
        <v>193.33952562735362</v>
      </c>
      <c r="U230" s="4">
        <f ca="1">Q230^Strategies!$K$4/T230^(Strategies!$K$4-1)</f>
        <v>127.16584081059864</v>
      </c>
      <c r="V230" s="4">
        <f ca="1">R230^Strategies!$K$4/T230^(Strategies!$K$4-1)</f>
        <v>66.17368481675507</v>
      </c>
      <c r="W230" s="4">
        <f ca="1">(T230^Strategies!$K$5+S230^Strategies!$K$5)^(1/Strategies!$K$5)</f>
        <v>262.55254927849171</v>
      </c>
      <c r="X230" s="4">
        <f ca="1">U230*(T230/W230)^(Strategies!$K$5-1)</f>
        <v>124.8754484121776</v>
      </c>
      <c r="Y230" s="4">
        <f ca="1">V230*(T230/W230)^(Strategies!$K$5-1)</f>
        <v>64.981826187789252</v>
      </c>
      <c r="Z230" s="4">
        <f ca="1">S230^Strategies!$K$5/W230^(Strategies!$K$5-1)</f>
        <v>72.695274678524839</v>
      </c>
      <c r="AA230" s="5">
        <f t="shared" ca="1" si="56"/>
        <v>0.1730102754160423</v>
      </c>
      <c r="AB230" s="5">
        <f t="shared" ca="1" si="57"/>
        <v>0.1218672136785236</v>
      </c>
      <c r="AC230" s="5">
        <f t="shared" ca="1" si="58"/>
        <v>0.10252747310463162</v>
      </c>
    </row>
    <row r="231" spans="1:29">
      <c r="A231" s="3">
        <f t="shared" si="60"/>
        <v>228</v>
      </c>
      <c r="B231" s="4">
        <f t="shared" ca="1" si="61"/>
        <v>152</v>
      </c>
      <c r="C231" s="4">
        <f t="shared" ca="1" si="62"/>
        <v>74</v>
      </c>
      <c r="D231" s="4">
        <f t="shared" ca="1" si="63"/>
        <v>81</v>
      </c>
      <c r="E231" s="4">
        <f t="shared" ca="1" si="64"/>
        <v>307</v>
      </c>
      <c r="F231" s="4">
        <f ca="1">EXP((LN(1-AA231)*(LN(Strategies!$E$3)-LN(Strategies!$C$3))+LN(1-Strategies!$F$3)*LN(Strategies!$C$3)-LN(1-Strategies!$D$3)*LN(Strategies!$E$3))/(LN(1-Strategies!$F$3)-LN(1-Strategies!$D$3)))</f>
        <v>280.01036297739745</v>
      </c>
      <c r="G231" s="4">
        <f ca="1">EXP((LN(1-AB231)*(LN(Strategies!$E$4)-LN(Strategies!$C$4))+LN(1-Strategies!$F$4)*LN(Strategies!$C$4)-LN(1-Strategies!$D$4)*LN(Strategies!$E$4))/(LN(1-Strategies!$F$4)-LN(1-Strategies!$D$4)))</f>
        <v>274.35120574953879</v>
      </c>
      <c r="H231" s="4">
        <f ca="1">IF(AC231&lt;=Strategies!$F$5,EXP((LN(1-AC231)*(LN(Strategies!$E$5)-LN(Strategies!$C$5))+LN(1-Strategies!$F$5)*LN(Strategies!$C$5)-LN(1-Strategies!$D$5)*LN(Strategies!$E$5))/(LN(1-Strategies!$F$5)-LN(1-Strategies!$D$5))),EXP((LN(1-AC231)*(LN(Strategies!$G$5)-LN(Strategies!$E$5))+LN(1-Strategies!$H$5)*LN(Strategies!$E$5)-LN(1-Strategies!$F$5)*LN(Strategies!$G$5))/(LN(1-Strategies!$H$5)-LN(1-Strategies!$F$5))))</f>
        <v>215.07355712663363</v>
      </c>
      <c r="I231" s="5">
        <f ca="1">IF(AA231&gt;Strategies!$F$3,Strategies!$F$3,AA231)</f>
        <v>0.15</v>
      </c>
      <c r="J231" s="5">
        <f ca="1">IF(AB231&gt;Strategies!$F$4,Strategies!$F$4,AB231)</f>
        <v>0.1</v>
      </c>
      <c r="K231" s="5">
        <f ca="1">IF(AC231&gt;Strategies!$H$5,Strategies!$H$5,AC231)</f>
        <v>0.10268127180360853</v>
      </c>
      <c r="L231" s="5">
        <f ca="1">IF(F231&gt;=Strategies!$E$3,Strategies!$F$3,0)+IF(AND(F231&gt;=Strategies!$C$3,F231&lt;Strategies!$E$3),Strategies!$D$3,0)</f>
        <v>0.15</v>
      </c>
      <c r="M231" s="5">
        <f ca="1">IF(G231&gt;=Strategies!$E$4,Strategies!$F$4,0)+IF(AND(G231&gt;=Strategies!$C$4,G231&lt;Strategies!$E$4),Strategies!$D$4,0)</f>
        <v>0.1</v>
      </c>
      <c r="N231" s="5">
        <f ca="1">IF(H231&gt;=Strategies!$G$5,Strategies!$H$5,0)+IF(AND(H231&gt;=Strategies!$E$5,H231&lt;Strategies!$G$5),Strategies!$F$5,0)+IF(AND(H231&lt;Strategies!$E$5,H231&gt;=Strategies!$C$5),Strategies!$D$5,0)</f>
        <v>0.08</v>
      </c>
      <c r="O231" s="4">
        <f t="shared" ca="1" si="55"/>
        <v>268.4828169839077</v>
      </c>
      <c r="P231" s="4">
        <f t="shared" ca="1" si="59"/>
        <v>270.32000000000005</v>
      </c>
      <c r="Q231" s="4">
        <f ca="1">(B231/Strategies!$C$3)^(1/Strategies!$K$3)*(Strategies!$C$3*(1-Strategies!$D$3))</f>
        <v>132.15721630473516</v>
      </c>
      <c r="R231" s="4">
        <f ca="1">(C231/Strategies!$C$4)^(1/Strategies!$K$4)*(Strategies!$C$4*(1-Strategies!$D$4))</f>
        <v>71.902496514590752</v>
      </c>
      <c r="S231" s="4">
        <f ca="1">IF(D231&lt;=Strategies!$E$5,(D231/Strategies!$C$5)^(1/Strategies!$I$5)*(Strategies!$C$5*(1-Strategies!$D$5)),0)+IF(D231&gt;Strategies!$E$5,(D231/Strategies!$E$5)^(1/Strategies!$J$5)*(Strategies!$E$5*(1-Strategies!$F$5)),0)</f>
        <v>78.122202448703902</v>
      </c>
      <c r="T231" s="4">
        <f ca="1">(Q231^Strategies!$K$4+R231^Strategies!$K$4)^(1/Strategies!$K$4)</f>
        <v>194.11209404786013</v>
      </c>
      <c r="U231" s="4">
        <f ca="1">Q231^Strategies!$K$4/T231^(Strategies!$K$4-1)</f>
        <v>127.96055707500581</v>
      </c>
      <c r="V231" s="4">
        <f ca="1">R231^Strategies!$K$4/T231^(Strategies!$K$4-1)</f>
        <v>66.151536972854373</v>
      </c>
      <c r="W231" s="4">
        <f ca="1">(T231^Strategies!$K$5+S231^Strategies!$K$5)^(1/Strategies!$K$5)</f>
        <v>263.31122778717406</v>
      </c>
      <c r="X231" s="4">
        <f ca="1">U231*(T231/W231)^(Strategies!$K$5-1)</f>
        <v>125.66407961522843</v>
      </c>
      <c r="Y231" s="4">
        <f ca="1">V231*(T231/W231)^(Strategies!$K$5-1)</f>
        <v>64.96433118803786</v>
      </c>
      <c r="Z231" s="4">
        <f ca="1">S231^Strategies!$K$5/W231^(Strategies!$K$5-1)</f>
        <v>72.682816983907713</v>
      </c>
      <c r="AA231" s="5">
        <f t="shared" ca="1" si="56"/>
        <v>0.17326263411033926</v>
      </c>
      <c r="AB231" s="5">
        <f t="shared" ca="1" si="57"/>
        <v>0.12210363259408297</v>
      </c>
      <c r="AC231" s="5">
        <f t="shared" ca="1" si="58"/>
        <v>0.10268127180360853</v>
      </c>
    </row>
    <row r="232" spans="1:29">
      <c r="A232" s="3">
        <f t="shared" si="60"/>
        <v>229</v>
      </c>
      <c r="B232" s="4">
        <f t="shared" ca="1" si="61"/>
        <v>152</v>
      </c>
      <c r="C232" s="4">
        <f t="shared" ca="1" si="62"/>
        <v>74</v>
      </c>
      <c r="D232" s="4">
        <f t="shared" ca="1" si="63"/>
        <v>82</v>
      </c>
      <c r="E232" s="4">
        <f t="shared" ca="1" si="64"/>
        <v>308</v>
      </c>
      <c r="F232" s="4">
        <f ca="1">EXP((LN(1-AA232)*(LN(Strategies!$E$3)-LN(Strategies!$C$3))+LN(1-Strategies!$F$3)*LN(Strategies!$C$3)-LN(1-Strategies!$D$3)*LN(Strategies!$E$3))/(LN(1-Strategies!$F$3)-LN(1-Strategies!$D$3)))</f>
        <v>280.65878224359477</v>
      </c>
      <c r="G232" s="4">
        <f ca="1">EXP((LN(1-AB232)*(LN(Strategies!$E$4)-LN(Strategies!$C$4))+LN(1-Strategies!$F$4)*LN(Strategies!$C$4)-LN(1-Strategies!$D$4)*LN(Strategies!$E$4))/(LN(1-Strategies!$F$4)-LN(1-Strategies!$D$4)))</f>
        <v>275.02777526085288</v>
      </c>
      <c r="H232" s="4">
        <f ca="1">IF(AC232&lt;=Strategies!$F$5,EXP((LN(1-AC232)*(LN(Strategies!$E$5)-LN(Strategies!$C$5))+LN(1-Strategies!$F$5)*LN(Strategies!$C$5)-LN(1-Strategies!$D$5)*LN(Strategies!$E$5))/(LN(1-Strategies!$F$5)-LN(1-Strategies!$D$5))),EXP((LN(1-AC232)*(LN(Strategies!$G$5)-LN(Strategies!$E$5))+LN(1-Strategies!$H$5)*LN(Strategies!$E$5)-LN(1-Strategies!$F$5)*LN(Strategies!$G$5))/(LN(1-Strategies!$H$5)-LN(1-Strategies!$F$5))))</f>
        <v>215.29476519466914</v>
      </c>
      <c r="I232" s="5">
        <f ca="1">IF(AA232&gt;Strategies!$F$3,Strategies!$F$3,AA232)</f>
        <v>0.15</v>
      </c>
      <c r="J232" s="5">
        <f ca="1">IF(AB232&gt;Strategies!$F$4,Strategies!$F$4,AB232)</f>
        <v>0.1</v>
      </c>
      <c r="K232" s="5">
        <f ca="1">IF(AC232&gt;Strategies!$H$5,Strategies!$H$5,AC232)</f>
        <v>0.10285240705034526</v>
      </c>
      <c r="L232" s="5">
        <f ca="1">IF(F232&gt;=Strategies!$E$3,Strategies!$F$3,0)+IF(AND(F232&gt;=Strategies!$C$3,F232&lt;Strategies!$E$3),Strategies!$D$3,0)</f>
        <v>0.15</v>
      </c>
      <c r="M232" s="5">
        <f ca="1">IF(G232&gt;=Strategies!$E$4,Strategies!$F$4,0)+IF(AND(G232&gt;=Strategies!$C$4,G232&lt;Strategies!$E$4),Strategies!$D$4,0)</f>
        <v>0.1</v>
      </c>
      <c r="N232" s="5">
        <f ca="1">IF(H232&gt;=Strategies!$G$5,Strategies!$H$5,0)+IF(AND(H232&gt;=Strategies!$E$5,H232&lt;Strategies!$G$5),Strategies!$F$5,0)+IF(AND(H232&lt;Strategies!$E$5,H232&gt;=Strategies!$C$5),Strategies!$D$5,0)</f>
        <v>0.08</v>
      </c>
      <c r="O232" s="4">
        <f t="shared" ca="1" si="55"/>
        <v>269.36610262187173</v>
      </c>
      <c r="P232" s="4">
        <f t="shared" ca="1" si="59"/>
        <v>271.24</v>
      </c>
      <c r="Q232" s="4">
        <f ca="1">(B232/Strategies!$C$3)^(1/Strategies!$K$3)*(Strategies!$C$3*(1-Strategies!$D$3))</f>
        <v>132.15721630473516</v>
      </c>
      <c r="R232" s="4">
        <f ca="1">(C232/Strategies!$C$4)^(1/Strategies!$K$4)*(Strategies!$C$4*(1-Strategies!$D$4))</f>
        <v>71.902496514590752</v>
      </c>
      <c r="S232" s="4">
        <f ca="1">IF(D232&lt;=Strategies!$E$5,(D232/Strategies!$C$5)^(1/Strategies!$I$5)*(Strategies!$C$5*(1-Strategies!$D$5)),0)+IF(D232&gt;Strategies!$E$5,(D232/Strategies!$E$5)^(1/Strategies!$J$5)*(Strategies!$E$5*(1-Strategies!$F$5)),0)</f>
        <v>79.032286780454129</v>
      </c>
      <c r="T232" s="4">
        <f ca="1">(Q232^Strategies!$K$4+R232^Strategies!$K$4)^(1/Strategies!$K$4)</f>
        <v>194.11209404786013</v>
      </c>
      <c r="U232" s="4">
        <f ca="1">Q232^Strategies!$K$4/T232^(Strategies!$K$4-1)</f>
        <v>127.96055707500581</v>
      </c>
      <c r="V232" s="4">
        <f ca="1">R232^Strategies!$K$4/T232^(Strategies!$K$4-1)</f>
        <v>66.151536972854373</v>
      </c>
      <c r="W232" s="4">
        <f ca="1">(T232^Strategies!$K$5+S232^Strategies!$K$5)^(1/Strategies!$K$5)</f>
        <v>264.15815706803465</v>
      </c>
      <c r="X232" s="4">
        <f ca="1">U232*(T232/W232)^(Strategies!$K$5-1)</f>
        <v>125.64011315537967</v>
      </c>
      <c r="Y232" s="4">
        <f ca="1">V232*(T232/W232)^(Strategies!$K$5-1)</f>
        <v>64.951941290783324</v>
      </c>
      <c r="Z232" s="4">
        <f ca="1">S232^Strategies!$K$5/W232^(Strategies!$K$5-1)</f>
        <v>73.566102621871693</v>
      </c>
      <c r="AA232" s="5">
        <f t="shared" ca="1" si="56"/>
        <v>0.17342030818829168</v>
      </c>
      <c r="AB232" s="5">
        <f t="shared" ca="1" si="57"/>
        <v>0.12227106363806317</v>
      </c>
      <c r="AC232" s="5">
        <f t="shared" ca="1" si="58"/>
        <v>0.10285240705034526</v>
      </c>
    </row>
    <row r="233" spans="1:29">
      <c r="A233" s="3">
        <f t="shared" si="60"/>
        <v>230</v>
      </c>
      <c r="B233" s="4">
        <f t="shared" ca="1" si="61"/>
        <v>152</v>
      </c>
      <c r="C233" s="4">
        <f t="shared" ca="1" si="62"/>
        <v>74</v>
      </c>
      <c r="D233" s="4">
        <f t="shared" ca="1" si="63"/>
        <v>83</v>
      </c>
      <c r="E233" s="4">
        <f t="shared" ca="1" si="64"/>
        <v>309</v>
      </c>
      <c r="F233" s="4">
        <f ca="1">EXP((LN(1-AA233)*(LN(Strategies!$E$3)-LN(Strategies!$C$3))+LN(1-Strategies!$F$3)*LN(Strategies!$C$3)-LN(1-Strategies!$D$3)*LN(Strategies!$E$3))/(LN(1-Strategies!$F$3)-LN(1-Strategies!$D$3)))</f>
        <v>281.30649695484681</v>
      </c>
      <c r="G233" s="4">
        <f ca="1">EXP((LN(1-AB233)*(LN(Strategies!$E$4)-LN(Strategies!$C$4))+LN(1-Strategies!$F$4)*LN(Strategies!$C$4)-LN(1-Strategies!$D$4)*LN(Strategies!$E$4))/(LN(1-Strategies!$F$4)-LN(1-Strategies!$D$4)))</f>
        <v>275.70371085064625</v>
      </c>
      <c r="H233" s="4">
        <f ca="1">IF(AC233&lt;=Strategies!$F$5,EXP((LN(1-AC233)*(LN(Strategies!$E$5)-LN(Strategies!$C$5))+LN(1-Strategies!$F$5)*LN(Strategies!$C$5)-LN(1-Strategies!$D$5)*LN(Strategies!$E$5))/(LN(1-Strategies!$F$5)-LN(1-Strategies!$D$5))),EXP((LN(1-AC233)*(LN(Strategies!$G$5)-LN(Strategies!$E$5))+LN(1-Strategies!$H$5)*LN(Strategies!$E$5)-LN(1-Strategies!$F$5)*LN(Strategies!$G$5))/(LN(1-Strategies!$H$5)-LN(1-Strategies!$F$5))))</f>
        <v>215.51544961808682</v>
      </c>
      <c r="I233" s="5">
        <f ca="1">IF(AA233&gt;Strategies!$F$3,Strategies!$F$3,AA233)</f>
        <v>0.15</v>
      </c>
      <c r="J233" s="5">
        <f ca="1">IF(AB233&gt;Strategies!$F$4,Strategies!$F$4,AB233)</f>
        <v>0.1</v>
      </c>
      <c r="K233" s="5">
        <f ca="1">IF(AC233&gt;Strategies!$H$5,Strategies!$H$5,AC233)</f>
        <v>0.10302292959004866</v>
      </c>
      <c r="L233" s="5">
        <f ca="1">IF(F233&gt;=Strategies!$E$3,Strategies!$F$3,0)+IF(AND(F233&gt;=Strategies!$C$3,F233&lt;Strategies!$E$3),Strategies!$D$3,0)</f>
        <v>0.15</v>
      </c>
      <c r="M233" s="5">
        <f ca="1">IF(G233&gt;=Strategies!$E$4,Strategies!$F$4,0)+IF(AND(G233&gt;=Strategies!$C$4,G233&lt;Strategies!$E$4),Strategies!$D$4,0)</f>
        <v>0.1</v>
      </c>
      <c r="N233" s="5">
        <f ca="1">IF(H233&gt;=Strategies!$G$5,Strategies!$H$5,0)+IF(AND(H233&gt;=Strategies!$E$5,H233&lt;Strategies!$G$5),Strategies!$F$5,0)+IF(AND(H233&lt;Strategies!$E$5,H233&gt;=Strategies!$C$5),Strategies!$D$5,0)</f>
        <v>0.08</v>
      </c>
      <c r="O233" s="4">
        <f t="shared" ca="1" si="55"/>
        <v>270.24909684402598</v>
      </c>
      <c r="P233" s="4">
        <f t="shared" ca="1" si="59"/>
        <v>272.16000000000003</v>
      </c>
      <c r="Q233" s="4">
        <f ca="1">(B233/Strategies!$C$3)^(1/Strategies!$K$3)*(Strategies!$C$3*(1-Strategies!$D$3))</f>
        <v>132.15721630473516</v>
      </c>
      <c r="R233" s="4">
        <f ca="1">(C233/Strategies!$C$4)^(1/Strategies!$K$4)*(Strategies!$C$4*(1-Strategies!$D$4))</f>
        <v>71.902496514590752</v>
      </c>
      <c r="S233" s="4">
        <f ca="1">IF(D233&lt;=Strategies!$E$5,(D233/Strategies!$C$5)^(1/Strategies!$I$5)*(Strategies!$C$5*(1-Strategies!$D$5)),0)+IF(D233&gt;Strategies!$E$5,(D233/Strategies!$E$5)^(1/Strategies!$J$5)*(Strategies!$E$5*(1-Strategies!$F$5)),0)</f>
        <v>79.941749060999598</v>
      </c>
      <c r="T233" s="4">
        <f ca="1">(Q233^Strategies!$K$4+R233^Strategies!$K$4)^(1/Strategies!$K$4)</f>
        <v>194.11209404786013</v>
      </c>
      <c r="U233" s="4">
        <f ca="1">Q233^Strategies!$K$4/T233^(Strategies!$K$4-1)</f>
        <v>127.96055707500581</v>
      </c>
      <c r="V233" s="4">
        <f ca="1">R233^Strategies!$K$4/T233^(Strategies!$K$4-1)</f>
        <v>66.151536972854373</v>
      </c>
      <c r="W233" s="4">
        <f ca="1">(T233^Strategies!$K$5+S233^Strategies!$K$5)^(1/Strategies!$K$5)</f>
        <v>265.00492509794708</v>
      </c>
      <c r="X233" s="4">
        <f ca="1">U233*(T233/W233)^(Strategies!$K$5-1)</f>
        <v>125.61623250145796</v>
      </c>
      <c r="Y233" s="4">
        <f ca="1">V233*(T233/W233)^(Strategies!$K$5-1)</f>
        <v>64.939595752463163</v>
      </c>
      <c r="Z233" s="4">
        <f ca="1">S233^Strategies!$K$5/W233^(Strategies!$K$5-1)</f>
        <v>74.449096844025959</v>
      </c>
      <c r="AA233" s="5">
        <f t="shared" ca="1" si="56"/>
        <v>0.17357741775356605</v>
      </c>
      <c r="AB233" s="5">
        <f t="shared" ca="1" si="57"/>
        <v>0.12243789523698434</v>
      </c>
      <c r="AC233" s="5">
        <f t="shared" ca="1" si="58"/>
        <v>0.10302292959004866</v>
      </c>
    </row>
    <row r="234" spans="1:29">
      <c r="A234" s="3">
        <f t="shared" si="60"/>
        <v>231</v>
      </c>
      <c r="B234" s="4">
        <f t="shared" ca="1" si="61"/>
        <v>153</v>
      </c>
      <c r="C234" s="4">
        <f t="shared" ca="1" si="62"/>
        <v>74</v>
      </c>
      <c r="D234" s="4">
        <f t="shared" ca="1" si="63"/>
        <v>83</v>
      </c>
      <c r="E234" s="4">
        <f t="shared" ca="1" si="64"/>
        <v>310</v>
      </c>
      <c r="F234" s="4">
        <f ca="1">EXP((LN(1-AA234)*(LN(Strategies!$E$3)-LN(Strategies!$C$3))+LN(1-Strategies!$F$3)*LN(Strategies!$C$3)-LN(1-Strategies!$D$3)*LN(Strategies!$E$3))/(LN(1-Strategies!$F$3)-LN(1-Strategies!$D$3)))</f>
        <v>282.34148558404547</v>
      </c>
      <c r="G234" s="4">
        <f ca="1">EXP((LN(1-AB234)*(LN(Strategies!$E$4)-LN(Strategies!$C$4))+LN(1-Strategies!$F$4)*LN(Strategies!$C$4)-LN(1-Strategies!$D$4)*LN(Strategies!$E$4))/(LN(1-Strategies!$F$4)-LN(1-Strategies!$D$4)))</f>
        <v>276.65643801318362</v>
      </c>
      <c r="H234" s="4">
        <f ca="1">IF(AC234&lt;=Strategies!$F$5,EXP((LN(1-AC234)*(LN(Strategies!$E$5)-LN(Strategies!$C$5))+LN(1-Strategies!$F$5)*LN(Strategies!$C$5)-LN(1-Strategies!$D$5)*LN(Strategies!$E$5))/(LN(1-Strategies!$F$5)-LN(1-Strategies!$D$5))),EXP((LN(1-AC234)*(LN(Strategies!$G$5)-LN(Strategies!$E$5))+LN(1-Strategies!$H$5)*LN(Strategies!$E$5)-LN(1-Strategies!$F$5)*LN(Strategies!$G$5))/(LN(1-Strategies!$H$5)-LN(1-Strategies!$F$5))))</f>
        <v>215.71263438462589</v>
      </c>
      <c r="I234" s="5">
        <f ca="1">IF(AA234&gt;Strategies!$F$3,Strategies!$F$3,AA234)</f>
        <v>0.15</v>
      </c>
      <c r="J234" s="5">
        <f ca="1">IF(AB234&gt;Strategies!$F$4,Strategies!$F$4,AB234)</f>
        <v>0.1</v>
      </c>
      <c r="K234" s="5">
        <f ca="1">IF(AC234&gt;Strategies!$H$5,Strategies!$H$5,AC234)</f>
        <v>0.10317511895194653</v>
      </c>
      <c r="L234" s="5">
        <f ca="1">IF(F234&gt;=Strategies!$E$3,Strategies!$F$3,0)+IF(AND(F234&gt;=Strategies!$C$3,F234&lt;Strategies!$E$3),Strategies!$D$3,0)</f>
        <v>0.15</v>
      </c>
      <c r="M234" s="5">
        <f ca="1">IF(G234&gt;=Strategies!$E$4,Strategies!$F$4,0)+IF(AND(G234&gt;=Strategies!$C$4,G234&lt;Strategies!$E$4),Strategies!$D$4,0)</f>
        <v>0.1</v>
      </c>
      <c r="N234" s="5">
        <f ca="1">IF(H234&gt;=Strategies!$G$5,Strategies!$H$5,0)+IF(AND(H234&gt;=Strategies!$E$5,H234&lt;Strategies!$G$5),Strategies!$F$5,0)+IF(AND(H234&lt;Strategies!$E$5,H234&gt;=Strategies!$C$5),Strategies!$D$5,0)</f>
        <v>0.08</v>
      </c>
      <c r="O234" s="4">
        <f t="shared" ca="1" si="55"/>
        <v>271.0864651269884</v>
      </c>
      <c r="P234" s="4">
        <f t="shared" ca="1" si="59"/>
        <v>273.01</v>
      </c>
      <c r="Q234" s="4">
        <f ca="1">(B234/Strategies!$C$3)^(1/Strategies!$K$3)*(Strategies!$C$3*(1-Strategies!$D$3))</f>
        <v>132.95475862148072</v>
      </c>
      <c r="R234" s="4">
        <f ca="1">(C234/Strategies!$C$4)^(1/Strategies!$K$4)*(Strategies!$C$4*(1-Strategies!$D$4))</f>
        <v>71.902496514590752</v>
      </c>
      <c r="S234" s="4">
        <f ca="1">IF(D234&lt;=Strategies!$E$5,(D234/Strategies!$C$5)^(1/Strategies!$I$5)*(Strategies!$C$5*(1-Strategies!$D$5)),0)+IF(D234&gt;Strategies!$E$5,(D234/Strategies!$E$5)^(1/Strategies!$J$5)*(Strategies!$E$5*(1-Strategies!$F$5)),0)</f>
        <v>79.941749060999598</v>
      </c>
      <c r="T234" s="4">
        <f ca="1">(Q234^Strategies!$K$4+R234^Strategies!$K$4)^(1/Strategies!$K$4)</f>
        <v>194.88437679621282</v>
      </c>
      <c r="U234" s="4">
        <f ca="1">Q234^Strategies!$K$4/T234^(Strategies!$K$4-1)</f>
        <v>128.75488418798429</v>
      </c>
      <c r="V234" s="4">
        <f ca="1">R234^Strategies!$K$4/T234^(Strategies!$K$4-1)</f>
        <v>66.129492608228688</v>
      </c>
      <c r="W234" s="4">
        <f ca="1">(T234^Strategies!$K$5+S234^Strategies!$K$5)^(1/Strategies!$K$5)</f>
        <v>265.76308420729987</v>
      </c>
      <c r="X234" s="4">
        <f ca="1">U234*(T234/W234)^(Strategies!$K$5-1)</f>
        <v>126.40436902504341</v>
      </c>
      <c r="Y234" s="4">
        <f ca="1">V234*(T234/W234)^(Strategies!$K$5-1)</f>
        <v>64.92225005526825</v>
      </c>
      <c r="Z234" s="4">
        <f ca="1">S234^Strategies!$K$5/W234^(Strategies!$K$5-1)</f>
        <v>74.436465126988438</v>
      </c>
      <c r="AA234" s="5">
        <f t="shared" ca="1" si="56"/>
        <v>0.17382765343108886</v>
      </c>
      <c r="AB234" s="5">
        <f t="shared" ca="1" si="57"/>
        <v>0.12267229655042899</v>
      </c>
      <c r="AC234" s="5">
        <f t="shared" ca="1" si="58"/>
        <v>0.10317511895194653</v>
      </c>
    </row>
    <row r="235" spans="1:29">
      <c r="A235" s="3">
        <f t="shared" si="60"/>
        <v>232</v>
      </c>
      <c r="B235" s="4">
        <f t="shared" ca="1" si="61"/>
        <v>153</v>
      </c>
      <c r="C235" s="4">
        <f t="shared" ca="1" si="62"/>
        <v>74</v>
      </c>
      <c r="D235" s="4">
        <f t="shared" ca="1" si="63"/>
        <v>84</v>
      </c>
      <c r="E235" s="4">
        <f t="shared" ca="1" si="64"/>
        <v>311</v>
      </c>
      <c r="F235" s="4">
        <f ca="1">EXP((LN(1-AA235)*(LN(Strategies!$E$3)-LN(Strategies!$C$3))+LN(1-Strategies!$F$3)*LN(Strategies!$C$3)-LN(1-Strategies!$D$3)*LN(Strategies!$E$3))/(LN(1-Strategies!$F$3)-LN(1-Strategies!$D$3)))</f>
        <v>282.98891801427419</v>
      </c>
      <c r="G235" s="4">
        <f ca="1">EXP((LN(1-AB235)*(LN(Strategies!$E$4)-LN(Strategies!$C$4))+LN(1-Strategies!$F$4)*LN(Strategies!$C$4)-LN(1-Strategies!$D$4)*LN(Strategies!$E$4))/(LN(1-Strategies!$F$4)-LN(1-Strategies!$D$4)))</f>
        <v>277.33202917768739</v>
      </c>
      <c r="H235" s="4">
        <f ca="1">IF(AC235&lt;=Strategies!$F$5,EXP((LN(1-AC235)*(LN(Strategies!$E$5)-LN(Strategies!$C$5))+LN(1-Strategies!$F$5)*LN(Strategies!$C$5)-LN(1-Strategies!$D$5)*LN(Strategies!$E$5))/(LN(1-Strategies!$F$5)-LN(1-Strategies!$D$5))),EXP((LN(1-AC235)*(LN(Strategies!$G$5)-LN(Strategies!$E$5))+LN(1-Strategies!$H$5)*LN(Strategies!$E$5)-LN(1-Strategies!$F$5)*LN(Strategies!$G$5))/(LN(1-Strategies!$H$5)-LN(1-Strategies!$F$5))))</f>
        <v>215.93233445659902</v>
      </c>
      <c r="I235" s="5">
        <f ca="1">IF(AA235&gt;Strategies!$F$3,Strategies!$F$3,AA235)</f>
        <v>0.15</v>
      </c>
      <c r="J235" s="5">
        <f ca="1">IF(AB235&gt;Strategies!$F$4,Strategies!$F$4,AB235)</f>
        <v>0.1</v>
      </c>
      <c r="K235" s="5">
        <f ca="1">IF(AC235&gt;Strategies!$H$5,Strategies!$H$5,AC235)</f>
        <v>0.10334449173956539</v>
      </c>
      <c r="L235" s="5">
        <f ca="1">IF(F235&gt;=Strategies!$E$3,Strategies!$F$3,0)+IF(AND(F235&gt;=Strategies!$C$3,F235&lt;Strategies!$E$3),Strategies!$D$3,0)</f>
        <v>0.15</v>
      </c>
      <c r="M235" s="5">
        <f ca="1">IF(G235&gt;=Strategies!$E$4,Strategies!$F$4,0)+IF(AND(G235&gt;=Strategies!$C$4,G235&lt;Strategies!$E$4),Strategies!$D$4,0)</f>
        <v>0.1</v>
      </c>
      <c r="N235" s="5">
        <f ca="1">IF(H235&gt;=Strategies!$G$5,Strategies!$H$5,0)+IF(AND(H235&gt;=Strategies!$E$5,H235&lt;Strategies!$G$5),Strategies!$F$5,0)+IF(AND(H235&lt;Strategies!$E$5,H235&gt;=Strategies!$C$5),Strategies!$D$5,0)</f>
        <v>0.08</v>
      </c>
      <c r="O235" s="4">
        <f t="shared" ca="1" si="55"/>
        <v>271.96906269387648</v>
      </c>
      <c r="P235" s="4">
        <f t="shared" ca="1" si="59"/>
        <v>273.92999999999995</v>
      </c>
      <c r="Q235" s="4">
        <f ca="1">(B235/Strategies!$C$3)^(1/Strategies!$K$3)*(Strategies!$C$3*(1-Strategies!$D$3))</f>
        <v>132.95475862148072</v>
      </c>
      <c r="R235" s="4">
        <f ca="1">(C235/Strategies!$C$4)^(1/Strategies!$K$4)*(Strategies!$C$4*(1-Strategies!$D$4))</f>
        <v>71.902496514590752</v>
      </c>
      <c r="S235" s="4">
        <f ca="1">IF(D235&lt;=Strategies!$E$5,(D235/Strategies!$C$5)^(1/Strategies!$I$5)*(Strategies!$C$5*(1-Strategies!$D$5)),0)+IF(D235&gt;Strategies!$E$5,(D235/Strategies!$E$5)^(1/Strategies!$J$5)*(Strategies!$E$5*(1-Strategies!$F$5)),0)</f>
        <v>80.850597202833768</v>
      </c>
      <c r="T235" s="4">
        <f ca="1">(Q235^Strategies!$K$4+R235^Strategies!$K$4)^(1/Strategies!$K$4)</f>
        <v>194.88437679621282</v>
      </c>
      <c r="U235" s="4">
        <f ca="1">Q235^Strategies!$K$4/T235^(Strategies!$K$4-1)</f>
        <v>128.75488418798429</v>
      </c>
      <c r="V235" s="4">
        <f ca="1">R235^Strategies!$K$4/T235^(Strategies!$K$4-1)</f>
        <v>66.129492608228688</v>
      </c>
      <c r="W235" s="4">
        <f ca="1">(T235^Strategies!$K$5+S235^Strategies!$K$5)^(1/Strategies!$K$5)</f>
        <v>266.60954816159057</v>
      </c>
      <c r="X235" s="4">
        <f ca="1">U235*(T235/W235)^(Strategies!$K$5-1)</f>
        <v>126.38049651570356</v>
      </c>
      <c r="Y235" s="4">
        <f ca="1">V235*(T235/W235)^(Strategies!$K$5-1)</f>
        <v>64.909988952010792</v>
      </c>
      <c r="Z235" s="4">
        <f ca="1">S235^Strategies!$K$5/W235^(Strategies!$K$5-1)</f>
        <v>75.319062693876504</v>
      </c>
      <c r="AA235" s="5">
        <f t="shared" ca="1" si="56"/>
        <v>0.17398368290389832</v>
      </c>
      <c r="AB235" s="5">
        <f t="shared" ca="1" si="57"/>
        <v>0.12283798713498928</v>
      </c>
      <c r="AC235" s="5">
        <f t="shared" ca="1" si="58"/>
        <v>0.10334449173956539</v>
      </c>
    </row>
    <row r="236" spans="1:29">
      <c r="A236" s="3">
        <f t="shared" si="60"/>
        <v>233</v>
      </c>
      <c r="B236" s="4">
        <f t="shared" ca="1" si="61"/>
        <v>153</v>
      </c>
      <c r="C236" s="4">
        <f t="shared" ca="1" si="62"/>
        <v>75</v>
      </c>
      <c r="D236" s="4">
        <f t="shared" ca="1" si="63"/>
        <v>84</v>
      </c>
      <c r="E236" s="4">
        <f t="shared" ca="1" si="64"/>
        <v>312</v>
      </c>
      <c r="F236" s="4">
        <f ca="1">EXP((LN(1-AA236)*(LN(Strategies!$E$3)-LN(Strategies!$C$3))+LN(1-Strategies!$F$3)*LN(Strategies!$C$3)-LN(1-Strategies!$D$3)*LN(Strategies!$E$3))/(LN(1-Strategies!$F$3)-LN(1-Strategies!$D$3)))</f>
        <v>283.96376318994203</v>
      </c>
      <c r="G236" s="4">
        <f ca="1">EXP((LN(1-AB236)*(LN(Strategies!$E$4)-LN(Strategies!$C$4))+LN(1-Strategies!$F$4)*LN(Strategies!$C$4)-LN(1-Strategies!$D$4)*LN(Strategies!$E$4))/(LN(1-Strategies!$F$4)-LN(1-Strategies!$D$4)))</f>
        <v>278.34946227991117</v>
      </c>
      <c r="H236" s="4">
        <f ca="1">IF(AC236&lt;=Strategies!$F$5,EXP((LN(1-AC236)*(LN(Strategies!$E$5)-LN(Strategies!$C$5))+LN(1-Strategies!$F$5)*LN(Strategies!$C$5)-LN(1-Strategies!$D$5)*LN(Strategies!$E$5))/(LN(1-Strategies!$F$5)-LN(1-Strategies!$D$5))),EXP((LN(1-AC236)*(LN(Strategies!$G$5)-LN(Strategies!$E$5))+LN(1-Strategies!$H$5)*LN(Strategies!$E$5)-LN(1-Strategies!$F$5)*LN(Strategies!$G$5))/(LN(1-Strategies!$H$5)-LN(1-Strategies!$F$5))))</f>
        <v>216.14189903270938</v>
      </c>
      <c r="I236" s="5">
        <f ca="1">IF(AA236&gt;Strategies!$F$3,Strategies!$F$3,AA236)</f>
        <v>0.15</v>
      </c>
      <c r="J236" s="5">
        <f ca="1">IF(AB236&gt;Strategies!$F$4,Strategies!$F$4,AB236)</f>
        <v>0.1</v>
      </c>
      <c r="K236" s="5">
        <f ca="1">IF(AC236&gt;Strategies!$H$5,Strategies!$H$5,AC236)</f>
        <v>0.10350586052274446</v>
      </c>
      <c r="L236" s="5">
        <f ca="1">IF(F236&gt;=Strategies!$E$3,Strategies!$F$3,0)+IF(AND(F236&gt;=Strategies!$C$3,F236&lt;Strategies!$E$3),Strategies!$D$3,0)</f>
        <v>0.15</v>
      </c>
      <c r="M236" s="5">
        <f ca="1">IF(G236&gt;=Strategies!$E$4,Strategies!$F$4,0)+IF(AND(G236&gt;=Strategies!$C$4,G236&lt;Strategies!$E$4),Strategies!$D$4,0)</f>
        <v>0.1</v>
      </c>
      <c r="N236" s="5">
        <f ca="1">IF(H236&gt;=Strategies!$G$5,Strategies!$H$5,0)+IF(AND(H236&gt;=Strategies!$E$5,H236&lt;Strategies!$G$5),Strategies!$F$5,0)+IF(AND(H236&lt;Strategies!$E$5,H236&gt;=Strategies!$C$5),Strategies!$D$5,0)</f>
        <v>0.08</v>
      </c>
      <c r="O236" s="4">
        <f t="shared" ca="1" si="55"/>
        <v>272.85550771608945</v>
      </c>
      <c r="P236" s="4">
        <f t="shared" ca="1" si="59"/>
        <v>274.83</v>
      </c>
      <c r="Q236" s="4">
        <f ca="1">(B236/Strategies!$C$3)^(1/Strategies!$K$3)*(Strategies!$C$3*(1-Strategies!$D$3))</f>
        <v>132.95475862148072</v>
      </c>
      <c r="R236" s="4">
        <f ca="1">(C236/Strategies!$C$4)^(1/Strategies!$K$4)*(Strategies!$C$4*(1-Strategies!$D$4))</f>
        <v>72.798440414182608</v>
      </c>
      <c r="S236" s="4">
        <f ca="1">IF(D236&lt;=Strategies!$E$5,(D236/Strategies!$C$5)^(1/Strategies!$I$5)*(Strategies!$C$5*(1-Strategies!$D$5)),0)+IF(D236&gt;Strategies!$E$5,(D236/Strategies!$E$5)^(1/Strategies!$J$5)*(Strategies!$E$5*(1-Strategies!$F$5)),0)</f>
        <v>80.850597202833768</v>
      </c>
      <c r="T236" s="4">
        <f ca="1">(Q236^Strategies!$K$4+R236^Strategies!$K$4)^(1/Strategies!$K$4)</f>
        <v>195.7086691151523</v>
      </c>
      <c r="U236" s="4">
        <f ca="1">Q236^Strategies!$K$4/T236^(Strategies!$K$4-1)</f>
        <v>128.70927598621989</v>
      </c>
      <c r="V236" s="4">
        <f ca="1">R236^Strategies!$K$4/T236^(Strategies!$K$4-1)</f>
        <v>66.999393128932553</v>
      </c>
      <c r="W236" s="4">
        <f ca="1">(T236^Strategies!$K$5+S236^Strategies!$K$5)^(1/Strategies!$K$5)</f>
        <v>267.41866822624075</v>
      </c>
      <c r="X236" s="4">
        <f ca="1">U236*(T236/W236)^(Strategies!$K$5-1)</f>
        <v>126.34466275041264</v>
      </c>
      <c r="Y236" s="4">
        <f ca="1">V236*(T236/W236)^(Strategies!$K$5-1)</f>
        <v>65.768497759738736</v>
      </c>
      <c r="Z236" s="4">
        <f ca="1">S236^Strategies!$K$5/W236^(Strategies!$K$5-1)</f>
        <v>75.305507716089465</v>
      </c>
      <c r="AA236" s="5">
        <f t="shared" ca="1" si="56"/>
        <v>0.17421789052017889</v>
      </c>
      <c r="AB236" s="5">
        <f t="shared" ca="1" si="57"/>
        <v>0.12308669653681681</v>
      </c>
      <c r="AC236" s="5">
        <f t="shared" ca="1" si="58"/>
        <v>0.10350586052274446</v>
      </c>
    </row>
    <row r="237" spans="1:29">
      <c r="A237" s="3">
        <f t="shared" si="60"/>
        <v>234</v>
      </c>
      <c r="B237" s="4">
        <f t="shared" ca="1" si="61"/>
        <v>153</v>
      </c>
      <c r="C237" s="4">
        <f t="shared" ca="1" si="62"/>
        <v>75</v>
      </c>
      <c r="D237" s="4">
        <f t="shared" ca="1" si="63"/>
        <v>85</v>
      </c>
      <c r="E237" s="4">
        <f t="shared" ca="1" si="64"/>
        <v>313</v>
      </c>
      <c r="F237" s="4">
        <f ca="1">EXP((LN(1-AA237)*(LN(Strategies!$E$3)-LN(Strategies!$C$3))+LN(1-Strategies!$F$3)*LN(Strategies!$C$3)-LN(1-Strategies!$D$3)*LN(Strategies!$E$3))/(LN(1-Strategies!$F$3)-LN(1-Strategies!$D$3)))</f>
        <v>284.61064799709465</v>
      </c>
      <c r="G237" s="4">
        <f ca="1">EXP((LN(1-AB237)*(LN(Strategies!$E$4)-LN(Strategies!$C$4))+LN(1-Strategies!$F$4)*LN(Strategies!$C$4)-LN(1-Strategies!$D$4)*LN(Strategies!$E$4))/(LN(1-Strategies!$F$4)-LN(1-Strategies!$D$4)))</f>
        <v>279.02473255010784</v>
      </c>
      <c r="H237" s="4">
        <f ca="1">IF(AC237&lt;=Strategies!$F$5,EXP((LN(1-AC237)*(LN(Strategies!$E$5)-LN(Strategies!$C$5))+LN(1-Strategies!$F$5)*LN(Strategies!$C$5)-LN(1-Strategies!$D$5)*LN(Strategies!$E$5))/(LN(1-Strategies!$F$5)-LN(1-Strategies!$D$5))),EXP((LN(1-AC237)*(LN(Strategies!$G$5)-LN(Strategies!$E$5))+LN(1-Strategies!$H$5)*LN(Strategies!$E$5)-LN(1-Strategies!$F$5)*LN(Strategies!$G$5))/(LN(1-Strategies!$H$5)-LN(1-Strategies!$F$5))))</f>
        <v>216.36059444040788</v>
      </c>
      <c r="I237" s="5">
        <f ca="1">IF(AA237&gt;Strategies!$F$3,Strategies!$F$3,AA237)</f>
        <v>0.15</v>
      </c>
      <c r="J237" s="5">
        <f ca="1">IF(AB237&gt;Strategies!$F$4,Strategies!$F$4,AB237)</f>
        <v>0.1</v>
      </c>
      <c r="K237" s="5">
        <f ca="1">IF(AC237&gt;Strategies!$H$5,Strategies!$H$5,AC237)</f>
        <v>0.10367406255612854</v>
      </c>
      <c r="L237" s="5">
        <f ca="1">IF(F237&gt;=Strategies!$E$3,Strategies!$F$3,0)+IF(AND(F237&gt;=Strategies!$C$3,F237&lt;Strategies!$E$3),Strategies!$D$3,0)</f>
        <v>0.15</v>
      </c>
      <c r="M237" s="5">
        <f ca="1">IF(G237&gt;=Strategies!$E$4,Strategies!$F$4,0)+IF(AND(G237&gt;=Strategies!$C$4,G237&lt;Strategies!$E$4),Strategies!$D$4,0)</f>
        <v>0.1</v>
      </c>
      <c r="N237" s="5">
        <f ca="1">IF(H237&gt;=Strategies!$G$5,Strategies!$H$5,0)+IF(AND(H237&gt;=Strategies!$E$5,H237&lt;Strategies!$G$5),Strategies!$F$5,0)+IF(AND(H237&lt;Strategies!$E$5,H237&gt;=Strategies!$C$5),Strategies!$D$5,0)</f>
        <v>0.08</v>
      </c>
      <c r="O237" s="4">
        <f t="shared" ca="1" si="55"/>
        <v>273.73770468272903</v>
      </c>
      <c r="P237" s="4">
        <f t="shared" ca="1" si="59"/>
        <v>275.75</v>
      </c>
      <c r="Q237" s="4">
        <f ca="1">(B237/Strategies!$C$3)^(1/Strategies!$K$3)*(Strategies!$C$3*(1-Strategies!$D$3))</f>
        <v>132.95475862148072</v>
      </c>
      <c r="R237" s="4">
        <f ca="1">(C237/Strategies!$C$4)^(1/Strategies!$K$4)*(Strategies!$C$4*(1-Strategies!$D$4))</f>
        <v>72.798440414182608</v>
      </c>
      <c r="S237" s="4">
        <f ca="1">IF(D237&lt;=Strategies!$E$5,(D237/Strategies!$C$5)^(1/Strategies!$I$5)*(Strategies!$C$5*(1-Strategies!$D$5)),0)+IF(D237&gt;Strategies!$E$5,(D237/Strategies!$E$5)^(1/Strategies!$J$5)*(Strategies!$E$5*(1-Strategies!$F$5)),0)</f>
        <v>81.758838924827117</v>
      </c>
      <c r="T237" s="4">
        <f ca="1">(Q237^Strategies!$K$4+R237^Strategies!$K$4)^(1/Strategies!$K$4)</f>
        <v>195.7086691151523</v>
      </c>
      <c r="U237" s="4">
        <f ca="1">Q237^Strategies!$K$4/T237^(Strategies!$K$4-1)</f>
        <v>128.70927598621989</v>
      </c>
      <c r="V237" s="4">
        <f ca="1">R237^Strategies!$K$4/T237^(Strategies!$K$4-1)</f>
        <v>66.999393128932553</v>
      </c>
      <c r="W237" s="4">
        <f ca="1">(T237^Strategies!$K$5+S237^Strategies!$K$5)^(1/Strategies!$K$5)</f>
        <v>268.26482053534744</v>
      </c>
      <c r="X237" s="4">
        <f ca="1">U237*(T237/W237)^(Strategies!$K$5-1)</f>
        <v>126.32095771069631</v>
      </c>
      <c r="Y237" s="4">
        <f ca="1">V237*(T237/W237)^(Strategies!$K$5-1)</f>
        <v>65.756158141922356</v>
      </c>
      <c r="Z237" s="4">
        <f ca="1">S237^Strategies!$K$5/W237^(Strategies!$K$5-1)</f>
        <v>76.187704682729077</v>
      </c>
      <c r="AA237" s="5">
        <f t="shared" ca="1" si="56"/>
        <v>0.17437282542028554</v>
      </c>
      <c r="AB237" s="5">
        <f t="shared" ca="1" si="57"/>
        <v>0.12325122477436856</v>
      </c>
      <c r="AC237" s="5">
        <f t="shared" ca="1" si="58"/>
        <v>0.10367406255612854</v>
      </c>
    </row>
    <row r="238" spans="1:29">
      <c r="A238" s="3">
        <f t="shared" si="60"/>
        <v>235</v>
      </c>
      <c r="B238" s="4">
        <f t="shared" ca="1" si="61"/>
        <v>154</v>
      </c>
      <c r="C238" s="4">
        <f t="shared" ca="1" si="62"/>
        <v>75</v>
      </c>
      <c r="D238" s="4">
        <f t="shared" ca="1" si="63"/>
        <v>85</v>
      </c>
      <c r="E238" s="4">
        <f t="shared" ca="1" si="64"/>
        <v>314</v>
      </c>
      <c r="F238" s="4">
        <f ca="1">EXP((LN(1-AA238)*(LN(Strategies!$E$3)-LN(Strategies!$C$3))+LN(1-Strategies!$F$3)*LN(Strategies!$C$3)-LN(1-Strategies!$D$3)*LN(Strategies!$E$3))/(LN(1-Strategies!$F$3)-LN(1-Strategies!$D$3)))</f>
        <v>285.64630820191337</v>
      </c>
      <c r="G238" s="4">
        <f ca="1">EXP((LN(1-AB238)*(LN(Strategies!$E$4)-LN(Strategies!$C$4))+LN(1-Strategies!$F$4)*LN(Strategies!$C$4)-LN(1-Strategies!$D$4)*LN(Strategies!$E$4))/(LN(1-Strategies!$F$4)-LN(1-Strategies!$D$4)))</f>
        <v>279.97778944021837</v>
      </c>
      <c r="H238" s="4">
        <f ca="1">IF(AC238&lt;=Strategies!$F$5,EXP((LN(1-AC238)*(LN(Strategies!$E$5)-LN(Strategies!$C$5))+LN(1-Strategies!$F$5)*LN(Strategies!$C$5)-LN(1-Strategies!$D$5)*LN(Strategies!$E$5))/(LN(1-Strategies!$F$5)-LN(1-Strategies!$D$5))),EXP((LN(1-AC238)*(LN(Strategies!$G$5)-LN(Strategies!$E$5))+LN(1-Strategies!$H$5)*LN(Strategies!$E$5)-LN(1-Strategies!$F$5)*LN(Strategies!$G$5))/(LN(1-Strategies!$H$5)-LN(1-Strategies!$F$5))))</f>
        <v>216.55596151962308</v>
      </c>
      <c r="I238" s="5">
        <f ca="1">IF(AA238&gt;Strategies!$F$3,Strategies!$F$3,AA238)</f>
        <v>0.15</v>
      </c>
      <c r="J238" s="5">
        <f ca="1">IF(AB238&gt;Strategies!$F$4,Strategies!$F$4,AB238)</f>
        <v>0.1</v>
      </c>
      <c r="K238" s="5">
        <f ca="1">IF(AC238&gt;Strategies!$H$5,Strategies!$H$5,AC238)</f>
        <v>0.10382415204040019</v>
      </c>
      <c r="L238" s="5">
        <f ca="1">IF(F238&gt;=Strategies!$E$3,Strategies!$F$3,0)+IF(AND(F238&gt;=Strategies!$C$3,F238&lt;Strategies!$E$3),Strategies!$D$3,0)</f>
        <v>0.15</v>
      </c>
      <c r="M238" s="5">
        <f ca="1">IF(G238&gt;=Strategies!$E$4,Strategies!$F$4,0)+IF(AND(G238&gt;=Strategies!$C$4,G238&lt;Strategies!$E$4),Strategies!$D$4,0)</f>
        <v>0.1</v>
      </c>
      <c r="N238" s="5">
        <f ca="1">IF(H238&gt;=Strategies!$G$5,Strategies!$H$5,0)+IF(AND(H238&gt;=Strategies!$E$5,H238&lt;Strategies!$G$5),Strategies!$F$5,0)+IF(AND(H238&lt;Strategies!$E$5,H238&gt;=Strategies!$C$5),Strategies!$D$5,0)</f>
        <v>0.08</v>
      </c>
      <c r="O238" s="4">
        <f t="shared" ca="1" si="55"/>
        <v>274.57494707656599</v>
      </c>
      <c r="P238" s="4">
        <f t="shared" ca="1" si="59"/>
        <v>276.60000000000002</v>
      </c>
      <c r="Q238" s="4">
        <f ca="1">(B238/Strategies!$C$3)^(1/Strategies!$K$3)*(Strategies!$C$3*(1-Strategies!$D$3))</f>
        <v>133.75187120077803</v>
      </c>
      <c r="R238" s="4">
        <f ca="1">(C238/Strategies!$C$4)^(1/Strategies!$K$4)*(Strategies!$C$4*(1-Strategies!$D$4))</f>
        <v>72.798440414182608</v>
      </c>
      <c r="S238" s="4">
        <f ca="1">IF(D238&lt;=Strategies!$E$5,(D238/Strategies!$C$5)^(1/Strategies!$I$5)*(Strategies!$C$5*(1-Strategies!$D$5)),0)+IF(D238&gt;Strategies!$E$5,(D238/Strategies!$E$5)^(1/Strategies!$J$5)*(Strategies!$E$5*(1-Strategies!$F$5)),0)</f>
        <v>81.758838924827117</v>
      </c>
      <c r="T238" s="4">
        <f ca="1">(Q238^Strategies!$K$4+R238^Strategies!$K$4)^(1/Strategies!$K$4)</f>
        <v>196.48039471719781</v>
      </c>
      <c r="U238" s="4">
        <f ca="1">Q238^Strategies!$K$4/T238^(Strategies!$K$4-1)</f>
        <v>129.50313079791951</v>
      </c>
      <c r="V238" s="4">
        <f ca="1">R238^Strategies!$K$4/T238^(Strategies!$K$4-1)</f>
        <v>66.977263919278286</v>
      </c>
      <c r="W238" s="4">
        <f ca="1">(T238^Strategies!$K$5+S238^Strategies!$K$5)^(1/Strategies!$K$5)</f>
        <v>269.02225119575178</v>
      </c>
      <c r="X238" s="4">
        <f ca="1">U238*(T238/W238)^(Strategies!$K$5-1)</f>
        <v>127.10850711247619</v>
      </c>
      <c r="Y238" s="4">
        <f ca="1">V238*(T238/W238)^(Strategies!$K$5-1)</f>
        <v>65.73879700670949</v>
      </c>
      <c r="Z238" s="4">
        <f ca="1">S238^Strategies!$K$5/W238^(Strategies!$K$5-1)</f>
        <v>76.174947076565985</v>
      </c>
      <c r="AA238" s="5">
        <f t="shared" ca="1" si="56"/>
        <v>0.17462008368521953</v>
      </c>
      <c r="AB238" s="5">
        <f t="shared" ca="1" si="57"/>
        <v>0.12348270657720684</v>
      </c>
      <c r="AC238" s="5">
        <f t="shared" ca="1" si="58"/>
        <v>0.10382415204040019</v>
      </c>
    </row>
    <row r="239" spans="1:29">
      <c r="A239" s="3">
        <f t="shared" si="60"/>
        <v>236</v>
      </c>
      <c r="B239" s="4">
        <f t="shared" ca="1" si="61"/>
        <v>154</v>
      </c>
      <c r="C239" s="4">
        <f t="shared" ca="1" si="62"/>
        <v>76</v>
      </c>
      <c r="D239" s="4">
        <f t="shared" ca="1" si="63"/>
        <v>85</v>
      </c>
      <c r="E239" s="4">
        <f t="shared" ca="1" si="64"/>
        <v>315</v>
      </c>
      <c r="F239" s="4">
        <f ca="1">EXP((LN(1-AA239)*(LN(Strategies!$E$3)-LN(Strategies!$C$3))+LN(1-Strategies!$F$3)*LN(Strategies!$C$3)-LN(1-Strategies!$D$3)*LN(Strategies!$E$3))/(LN(1-Strategies!$F$3)-LN(1-Strategies!$D$3)))</f>
        <v>286.62108901107155</v>
      </c>
      <c r="G239" s="4">
        <f ca="1">EXP((LN(1-AB239)*(LN(Strategies!$E$4)-LN(Strategies!$C$4))+LN(1-Strategies!$F$4)*LN(Strategies!$C$4)-LN(1-Strategies!$D$4)*LN(Strategies!$E$4))/(LN(1-Strategies!$F$4)-LN(1-Strategies!$D$4)))</f>
        <v>280.99530509030973</v>
      </c>
      <c r="H239" s="4">
        <f ca="1">IF(AC239&lt;=Strategies!$F$5,EXP((LN(1-AC239)*(LN(Strategies!$E$5)-LN(Strategies!$C$5))+LN(1-Strategies!$F$5)*LN(Strategies!$C$5)-LN(1-Strategies!$D$5)*LN(Strategies!$E$5))/(LN(1-Strategies!$F$5)-LN(1-Strategies!$D$5))),EXP((LN(1-AC239)*(LN(Strategies!$G$5)-LN(Strategies!$E$5))+LN(1-Strategies!$H$5)*LN(Strategies!$E$5)-LN(1-Strategies!$F$5)*LN(Strategies!$G$5))/(LN(1-Strategies!$H$5)-LN(1-Strategies!$F$5))))</f>
        <v>216.76409570492163</v>
      </c>
      <c r="I239" s="5">
        <f ca="1">IF(AA239&gt;Strategies!$F$3,Strategies!$F$3,AA239)</f>
        <v>0.15</v>
      </c>
      <c r="J239" s="5">
        <f ca="1">IF(AB239&gt;Strategies!$F$4,Strategies!$F$4,AB239)</f>
        <v>0.1</v>
      </c>
      <c r="K239" s="5">
        <f ca="1">IF(AC239&gt;Strategies!$H$5,Strategies!$H$5,AC239)</f>
        <v>0.10398387326710312</v>
      </c>
      <c r="L239" s="5">
        <f ca="1">IF(F239&gt;=Strategies!$E$3,Strategies!$F$3,0)+IF(AND(F239&gt;=Strategies!$C$3,F239&lt;Strategies!$E$3),Strategies!$D$3,0)</f>
        <v>0.15</v>
      </c>
      <c r="M239" s="5">
        <f ca="1">IF(G239&gt;=Strategies!$E$4,Strategies!$F$4,0)+IF(AND(G239&gt;=Strategies!$C$4,G239&lt;Strategies!$E$4),Strategies!$D$4,0)</f>
        <v>0.1</v>
      </c>
      <c r="N239" s="5">
        <f ca="1">IF(H239&gt;=Strategies!$G$5,Strategies!$H$5,0)+IF(AND(H239&gt;=Strategies!$E$5,H239&lt;Strategies!$G$5),Strategies!$F$5,0)+IF(AND(H239&lt;Strategies!$E$5,H239&gt;=Strategies!$C$5),Strategies!$D$5,0)</f>
        <v>0.08</v>
      </c>
      <c r="O239" s="4">
        <f t="shared" ca="1" si="55"/>
        <v>275.46137077229628</v>
      </c>
      <c r="P239" s="4">
        <f t="shared" ca="1" si="59"/>
        <v>277.5</v>
      </c>
      <c r="Q239" s="4">
        <f ca="1">(B239/Strategies!$C$3)^(1/Strategies!$K$3)*(Strategies!$C$3*(1-Strategies!$D$3))</f>
        <v>133.75187120077803</v>
      </c>
      <c r="R239" s="4">
        <f ca="1">(C239/Strategies!$C$4)^(1/Strategies!$K$4)*(Strategies!$C$4*(1-Strategies!$D$4))</f>
        <v>73.693459674633459</v>
      </c>
      <c r="S239" s="4">
        <f ca="1">IF(D239&lt;=Strategies!$E$5,(D239/Strategies!$C$5)^(1/Strategies!$I$5)*(Strategies!$C$5*(1-Strategies!$D$5)),0)+IF(D239&gt;Strategies!$E$5,(D239/Strategies!$E$5)^(1/Strategies!$J$5)*(Strategies!$E$5*(1-Strategies!$F$5)),0)</f>
        <v>81.758838924827117</v>
      </c>
      <c r="T239" s="4">
        <f ca="1">(Q239^Strategies!$K$4+R239^Strategies!$K$4)^(1/Strategies!$K$4)</f>
        <v>197.30412417566581</v>
      </c>
      <c r="U239" s="4">
        <f ca="1">Q239^Strategies!$K$4/T239^(Strategies!$K$4-1)</f>
        <v>129.4576603343385</v>
      </c>
      <c r="V239" s="4">
        <f ca="1">R239^Strategies!$K$4/T239^(Strategies!$K$4-1)</f>
        <v>67.846463841327406</v>
      </c>
      <c r="W239" s="4">
        <f ca="1">(T239^Strategies!$K$5+S239^Strategies!$K$5)^(1/Strategies!$K$5)</f>
        <v>269.83077762566933</v>
      </c>
      <c r="X239" s="4">
        <f ca="1">U239*(T239/W239)^(Strategies!$K$5-1)</f>
        <v>127.07280394835759</v>
      </c>
      <c r="Y239" s="4">
        <f ca="1">V239*(T239/W239)^(Strategies!$K$5-1)</f>
        <v>66.596602905015601</v>
      </c>
      <c r="Z239" s="4">
        <f ca="1">S239^Strategies!$K$5/W239^(Strategies!$K$5-1)</f>
        <v>76.161370772296237</v>
      </c>
      <c r="AA239" s="5">
        <f t="shared" ca="1" si="56"/>
        <v>0.17485192241326242</v>
      </c>
      <c r="AB239" s="5">
        <f t="shared" ca="1" si="57"/>
        <v>0.12372890914453161</v>
      </c>
      <c r="AC239" s="5">
        <f t="shared" ca="1" si="58"/>
        <v>0.10398387326710312</v>
      </c>
    </row>
    <row r="240" spans="1:29">
      <c r="A240" s="3">
        <f t="shared" si="60"/>
        <v>237</v>
      </c>
      <c r="B240" s="4">
        <f t="shared" ca="1" si="61"/>
        <v>155</v>
      </c>
      <c r="C240" s="4">
        <f t="shared" ca="1" si="62"/>
        <v>76</v>
      </c>
      <c r="D240" s="4">
        <f t="shared" ca="1" si="63"/>
        <v>85</v>
      </c>
      <c r="E240" s="4">
        <f t="shared" ca="1" si="64"/>
        <v>316</v>
      </c>
      <c r="F240" s="4">
        <f ca="1">EXP((LN(1-AA240)*(LN(Strategies!$E$3)-LN(Strategies!$C$3))+LN(1-Strategies!$F$3)*LN(Strategies!$C$3)-LN(1-Strategies!$D$3)*LN(Strategies!$E$3))/(LN(1-Strategies!$F$3)-LN(1-Strategies!$D$3)))</f>
        <v>287.65658470938655</v>
      </c>
      <c r="G240" s="4">
        <f ca="1">EXP((LN(1-AB240)*(LN(Strategies!$E$4)-LN(Strategies!$C$4))+LN(1-Strategies!$F$4)*LN(Strategies!$C$4)-LN(1-Strategies!$D$4)*LN(Strategies!$E$4))/(LN(1-Strategies!$F$4)-LN(1-Strategies!$D$4)))</f>
        <v>281.94812130821799</v>
      </c>
      <c r="H240" s="4">
        <f ca="1">IF(AC240&lt;=Strategies!$F$5,EXP((LN(1-AC240)*(LN(Strategies!$E$5)-LN(Strategies!$C$5))+LN(1-Strategies!$F$5)*LN(Strategies!$C$5)-LN(1-Strategies!$D$5)*LN(Strategies!$E$5))/(LN(1-Strategies!$F$5)-LN(1-Strategies!$D$5))),EXP((LN(1-AC240)*(LN(Strategies!$G$5)-LN(Strategies!$E$5))+LN(1-Strategies!$H$5)*LN(Strategies!$E$5)-LN(1-Strategies!$F$5)*LN(Strategies!$G$5))/(LN(1-Strategies!$H$5)-LN(1-Strategies!$F$5))))</f>
        <v>216.95857968707878</v>
      </c>
      <c r="I240" s="5">
        <f ca="1">IF(AA240&gt;Strategies!$F$3,Strategies!$F$3,AA240)</f>
        <v>0.15</v>
      </c>
      <c r="J240" s="5">
        <f ca="1">IF(AB240&gt;Strategies!$F$4,Strategies!$F$4,AB240)</f>
        <v>0.1</v>
      </c>
      <c r="K240" s="5">
        <f ca="1">IF(AC240&gt;Strategies!$H$5,Strategies!$H$5,AC240)</f>
        <v>0.1041329551537612</v>
      </c>
      <c r="L240" s="5">
        <f ca="1">IF(F240&gt;=Strategies!$E$3,Strategies!$F$3,0)+IF(AND(F240&gt;=Strategies!$C$3,F240&lt;Strategies!$E$3),Strategies!$D$3,0)</f>
        <v>0.15</v>
      </c>
      <c r="M240" s="5">
        <f ca="1">IF(G240&gt;=Strategies!$E$4,Strategies!$F$4,0)+IF(AND(G240&gt;=Strategies!$C$4,G240&lt;Strategies!$E$4),Strategies!$D$4,0)</f>
        <v>0.1</v>
      </c>
      <c r="N240" s="5">
        <f ca="1">IF(H240&gt;=Strategies!$G$5,Strategies!$H$5,0)+IF(AND(H240&gt;=Strategies!$E$5,H240&lt;Strategies!$G$5),Strategies!$F$5,0)+IF(AND(H240&lt;Strategies!$E$5,H240&gt;=Strategies!$C$5),Strategies!$D$5,0)</f>
        <v>0.08</v>
      </c>
      <c r="O240" s="4">
        <f t="shared" ca="1" si="55"/>
        <v>276.29869881193031</v>
      </c>
      <c r="P240" s="4">
        <f t="shared" ca="1" si="59"/>
        <v>278.35000000000002</v>
      </c>
      <c r="Q240" s="4">
        <f ca="1">(B240/Strategies!$C$3)^(1/Strategies!$K$3)*(Strategies!$C$3*(1-Strategies!$D$3))</f>
        <v>134.54855706247491</v>
      </c>
      <c r="R240" s="4">
        <f ca="1">(C240/Strategies!$C$4)^(1/Strategies!$K$4)*(Strategies!$C$4*(1-Strategies!$D$4))</f>
        <v>73.693459674633459</v>
      </c>
      <c r="S240" s="4">
        <f ca="1">IF(D240&lt;=Strategies!$E$5,(D240/Strategies!$C$5)^(1/Strategies!$I$5)*(Strategies!$C$5*(1-Strategies!$D$5)),0)+IF(D240&gt;Strategies!$E$5,(D240/Strategies!$E$5)^(1/Strategies!$J$5)*(Strategies!$E$5*(1-Strategies!$F$5)),0)</f>
        <v>81.758838924827117</v>
      </c>
      <c r="T240" s="4">
        <f ca="1">(Q240^Strategies!$K$4+R240^Strategies!$K$4)^(1/Strategies!$K$4)</f>
        <v>198.07529786716003</v>
      </c>
      <c r="U240" s="4">
        <f ca="1">Q240^Strategies!$K$4/T240^(Strategies!$K$4-1)</f>
        <v>130.25104632864623</v>
      </c>
      <c r="V240" s="4">
        <f ca="1">R240^Strategies!$K$4/T240^(Strategies!$K$4-1)</f>
        <v>67.824251538513849</v>
      </c>
      <c r="W240" s="4">
        <f ca="1">(T240^Strategies!$K$5+S240^Strategies!$K$5)^(1/Strategies!$K$5)</f>
        <v>270.58776957496644</v>
      </c>
      <c r="X240" s="4">
        <f ca="1">U240*(T240/W240)^(Strategies!$K$5-1)</f>
        <v>127.85992340670386</v>
      </c>
      <c r="Y240" s="4">
        <f ca="1">V240*(T240/W240)^(Strategies!$K$5-1)</f>
        <v>66.579147356332257</v>
      </c>
      <c r="Z240" s="4">
        <f ca="1">S240^Strategies!$K$5/W240^(Strategies!$K$5-1)</f>
        <v>76.148698811930302</v>
      </c>
      <c r="AA240" s="5">
        <f t="shared" ca="1" si="56"/>
        <v>0.17509726834384609</v>
      </c>
      <c r="AB240" s="5">
        <f t="shared" ca="1" si="57"/>
        <v>0.12395858741668087</v>
      </c>
      <c r="AC240" s="5">
        <f t="shared" ca="1" si="58"/>
        <v>0.1041329551537612</v>
      </c>
    </row>
    <row r="241" spans="1:29">
      <c r="A241" s="3">
        <f t="shared" si="60"/>
        <v>238</v>
      </c>
      <c r="B241" s="4">
        <f t="shared" ca="1" si="61"/>
        <v>156</v>
      </c>
      <c r="C241" s="4">
        <f t="shared" ca="1" si="62"/>
        <v>76</v>
      </c>
      <c r="D241" s="4">
        <f t="shared" ca="1" si="63"/>
        <v>85</v>
      </c>
      <c r="E241" s="4">
        <f t="shared" ca="1" si="64"/>
        <v>317</v>
      </c>
      <c r="F241" s="4">
        <f ca="1">EXP((LN(1-AA241)*(LN(Strategies!$E$3)-LN(Strategies!$C$3))+LN(1-Strategies!$F$3)*LN(Strategies!$C$3)-LN(1-Strategies!$D$3)*LN(Strategies!$E$3))/(LN(1-Strategies!$F$3)-LN(1-Strategies!$D$3)))</f>
        <v>288.69180541031983</v>
      </c>
      <c r="G241" s="4">
        <f ca="1">EXP((LN(1-AB241)*(LN(Strategies!$E$4)-LN(Strategies!$C$4))+LN(1-Strategies!$F$4)*LN(Strategies!$C$4)-LN(1-Strategies!$D$4)*LN(Strategies!$E$4))/(LN(1-Strategies!$F$4)-LN(1-Strategies!$D$4)))</f>
        <v>282.90080554568669</v>
      </c>
      <c r="H241" s="4">
        <f ca="1">IF(AC241&lt;=Strategies!$F$5,EXP((LN(1-AC241)*(LN(Strategies!$E$5)-LN(Strategies!$C$5))+LN(1-Strategies!$F$5)*LN(Strategies!$C$5)-LN(1-Strategies!$D$5)*LN(Strategies!$E$5))/(LN(1-Strategies!$F$5)-LN(1-Strategies!$D$5))),EXP((LN(1-AC241)*(LN(Strategies!$G$5)-LN(Strategies!$E$5))+LN(1-Strategies!$H$5)*LN(Strategies!$E$5)-LN(1-Strategies!$F$5)*LN(Strategies!$G$5))/(LN(1-Strategies!$H$5)-LN(1-Strategies!$F$5))))</f>
        <v>217.15263655551141</v>
      </c>
      <c r="I241" s="5">
        <f ca="1">IF(AA241&gt;Strategies!$F$3,Strategies!$F$3,AA241)</f>
        <v>0.15</v>
      </c>
      <c r="J241" s="5">
        <f ca="1">IF(AB241&gt;Strategies!$F$4,Strategies!$F$4,AB241)</f>
        <v>0.1</v>
      </c>
      <c r="K241" s="5">
        <f ca="1">IF(AC241&gt;Strategies!$H$5,Strategies!$H$5,AC241)</f>
        <v>0.10428155180689691</v>
      </c>
      <c r="L241" s="5">
        <f ca="1">IF(F241&gt;=Strategies!$E$3,Strategies!$F$3,0)+IF(AND(F241&gt;=Strategies!$C$3,F241&lt;Strategies!$E$3),Strategies!$D$3,0)</f>
        <v>0.15</v>
      </c>
      <c r="M241" s="5">
        <f ca="1">IF(G241&gt;=Strategies!$E$4,Strategies!$F$4,0)+IF(AND(G241&gt;=Strategies!$C$4,G241&lt;Strategies!$E$4),Strategies!$D$4,0)</f>
        <v>0.1</v>
      </c>
      <c r="N241" s="5">
        <f ca="1">IF(H241&gt;=Strategies!$G$5,Strategies!$H$5,0)+IF(AND(H241&gt;=Strategies!$E$5,H241&lt;Strategies!$G$5),Strategies!$F$5,0)+IF(AND(H241&lt;Strategies!$E$5,H241&gt;=Strategies!$C$5),Strategies!$D$5,0)</f>
        <v>0.08</v>
      </c>
      <c r="O241" s="4">
        <f t="shared" ca="1" si="55"/>
        <v>277.13606809641374</v>
      </c>
      <c r="P241" s="4">
        <f t="shared" ca="1" si="59"/>
        <v>279.2</v>
      </c>
      <c r="Q241" s="4">
        <f ca="1">(B241/Strategies!$C$3)^(1/Strategies!$K$3)*(Strategies!$C$3*(1-Strategies!$D$3))</f>
        <v>135.34481918585669</v>
      </c>
      <c r="R241" s="4">
        <f ca="1">(C241/Strategies!$C$4)^(1/Strategies!$K$4)*(Strategies!$C$4*(1-Strategies!$D$4))</f>
        <v>73.693459674633459</v>
      </c>
      <c r="S241" s="4">
        <f ca="1">IF(D241&lt;=Strategies!$E$5,(D241/Strategies!$C$5)^(1/Strategies!$I$5)*(Strategies!$C$5*(1-Strategies!$D$5)),0)+IF(D241&gt;Strategies!$E$5,(D241/Strategies!$E$5)^(1/Strategies!$J$5)*(Strategies!$E$5*(1-Strategies!$F$5)),0)</f>
        <v>81.758838924827117</v>
      </c>
      <c r="T241" s="4">
        <f ca="1">(Q241^Strategies!$K$4+R241^Strategies!$K$4)^(1/Strategies!$K$4)</f>
        <v>198.84619254331298</v>
      </c>
      <c r="U241" s="4">
        <f ca="1">Q241^Strategies!$K$4/T241^(Strategies!$K$4-1)</f>
        <v>131.04405177980618</v>
      </c>
      <c r="V241" s="4">
        <f ca="1">R241^Strategies!$K$4/T241^(Strategies!$K$4-1)</f>
        <v>67.802140763506756</v>
      </c>
      <c r="W241" s="4">
        <f ca="1">(T241^Strategies!$K$5+S241^Strategies!$K$5)^(1/Strategies!$K$5)</f>
        <v>271.34453687821713</v>
      </c>
      <c r="X241" s="4">
        <f ca="1">U241*(T241/W241)^(Strategies!$K$5-1)</f>
        <v>128.64671112738176</v>
      </c>
      <c r="Y241" s="4">
        <f ca="1">V241*(T241/W241)^(Strategies!$K$5-1)</f>
        <v>66.561757654421555</v>
      </c>
      <c r="Z241" s="4">
        <f ca="1">S241^Strategies!$K$5/W241^(Strategies!$K$5-1)</f>
        <v>76.136068096413766</v>
      </c>
      <c r="AA241" s="5">
        <f t="shared" ca="1" si="56"/>
        <v>0.17534159533729643</v>
      </c>
      <c r="AB241" s="5">
        <f t="shared" ca="1" si="57"/>
        <v>0.12418739928392686</v>
      </c>
      <c r="AC241" s="5">
        <f t="shared" ca="1" si="58"/>
        <v>0.10428155180689691</v>
      </c>
    </row>
    <row r="242" spans="1:29">
      <c r="A242" s="3">
        <f t="shared" si="60"/>
        <v>239</v>
      </c>
      <c r="B242" s="4">
        <f t="shared" ca="1" si="61"/>
        <v>157</v>
      </c>
      <c r="C242" s="4">
        <f t="shared" ca="1" si="62"/>
        <v>76</v>
      </c>
      <c r="D242" s="4">
        <f t="shared" ca="1" si="63"/>
        <v>85</v>
      </c>
      <c r="E242" s="4">
        <f t="shared" ca="1" si="64"/>
        <v>318</v>
      </c>
      <c r="F242" s="4">
        <f ca="1">EXP((LN(1-AA242)*(LN(Strategies!$E$3)-LN(Strategies!$C$3))+LN(1-Strategies!$F$3)*LN(Strategies!$C$3)-LN(1-Strategies!$D$3)*LN(Strategies!$E$3))/(LN(1-Strategies!$F$3)-LN(1-Strategies!$D$3)))</f>
        <v>289.72675480194602</v>
      </c>
      <c r="G242" s="4">
        <f ca="1">EXP((LN(1-AB242)*(LN(Strategies!$E$4)-LN(Strategies!$C$4))+LN(1-Strategies!$F$4)*LN(Strategies!$C$4)-LN(1-Strategies!$D$4)*LN(Strategies!$E$4))/(LN(1-Strategies!$F$4)-LN(1-Strategies!$D$4)))</f>
        <v>283.85335903666095</v>
      </c>
      <c r="H242" s="4">
        <f ca="1">IF(AC242&lt;=Strategies!$F$5,EXP((LN(1-AC242)*(LN(Strategies!$E$5)-LN(Strategies!$C$5))+LN(1-Strategies!$F$5)*LN(Strategies!$C$5)-LN(1-Strategies!$D$5)*LN(Strategies!$E$5))/(LN(1-Strategies!$F$5)-LN(1-Strategies!$D$5))),EXP((LN(1-AC242)*(LN(Strategies!$G$5)-LN(Strategies!$E$5))+LN(1-Strategies!$H$5)*LN(Strategies!$E$5)-LN(1-Strategies!$F$5)*LN(Strategies!$G$5))/(LN(1-Strategies!$H$5)-LN(1-Strategies!$F$5))))</f>
        <v>217.34626860518253</v>
      </c>
      <c r="I242" s="5">
        <f ca="1">IF(AA242&gt;Strategies!$F$3,Strategies!$F$3,AA242)</f>
        <v>0.15</v>
      </c>
      <c r="J242" s="5">
        <f ca="1">IF(AB242&gt;Strategies!$F$4,Strategies!$F$4,AB242)</f>
        <v>0.1</v>
      </c>
      <c r="K242" s="5">
        <f ca="1">IF(AC242&gt;Strategies!$H$5,Strategies!$H$5,AC242)</f>
        <v>0.10442966632878903</v>
      </c>
      <c r="L242" s="5">
        <f ca="1">IF(F242&gt;=Strategies!$E$3,Strategies!$F$3,0)+IF(AND(F242&gt;=Strategies!$C$3,F242&lt;Strategies!$E$3),Strategies!$D$3,0)</f>
        <v>0.15</v>
      </c>
      <c r="M242" s="5">
        <f ca="1">IF(G242&gt;=Strategies!$E$4,Strategies!$F$4,0)+IF(AND(G242&gt;=Strategies!$C$4,G242&lt;Strategies!$E$4),Strategies!$D$4,0)</f>
        <v>0.1</v>
      </c>
      <c r="N242" s="5">
        <f ca="1">IF(H242&gt;=Strategies!$G$5,Strategies!$H$5,0)+IF(AND(H242&gt;=Strategies!$E$5,H242&lt;Strategies!$G$5),Strategies!$F$5,0)+IF(AND(H242&lt;Strategies!$E$5,H242&gt;=Strategies!$C$5),Strategies!$D$5,0)</f>
        <v>0.08</v>
      </c>
      <c r="O242" s="4">
        <f t="shared" ca="1" si="55"/>
        <v>277.9734783620529</v>
      </c>
      <c r="P242" s="4">
        <f t="shared" ca="1" si="59"/>
        <v>280.05</v>
      </c>
      <c r="Q242" s="4">
        <f ca="1">(B242/Strategies!$C$3)^(1/Strategies!$K$3)*(Strategies!$C$3*(1-Strategies!$D$3))</f>
        <v>136.14066051044767</v>
      </c>
      <c r="R242" s="4">
        <f ca="1">(C242/Strategies!$C$4)^(1/Strategies!$K$4)*(Strategies!$C$4*(1-Strategies!$D$4))</f>
        <v>73.693459674633459</v>
      </c>
      <c r="S242" s="4">
        <f ca="1">IF(D242&lt;=Strategies!$E$5,(D242/Strategies!$C$5)^(1/Strategies!$I$5)*(Strategies!$C$5*(1-Strategies!$D$5)),0)+IF(D242&gt;Strategies!$E$5,(D242/Strategies!$E$5)^(1/Strategies!$J$5)*(Strategies!$E$5*(1-Strategies!$F$5)),0)</f>
        <v>81.758838924827117</v>
      </c>
      <c r="T242" s="4">
        <f ca="1">(Q242^Strategies!$K$4+R242^Strategies!$K$4)^(1/Strategies!$K$4)</f>
        <v>199.6168095453117</v>
      </c>
      <c r="U242" s="4">
        <f ca="1">Q242^Strategies!$K$4/T242^(Strategies!$K$4-1)</f>
        <v>131.83667892192716</v>
      </c>
      <c r="V242" s="4">
        <f ca="1">R242^Strategies!$K$4/T242^(Strategies!$K$4-1)</f>
        <v>67.780130623384636</v>
      </c>
      <c r="W242" s="4">
        <f ca="1">(T242^Strategies!$K$5+S242^Strategies!$K$5)^(1/Strategies!$K$5)</f>
        <v>272.10108046632041</v>
      </c>
      <c r="X242" s="4">
        <f ca="1">U242*(T242/W242)^(Strategies!$K$5-1)</f>
        <v>129.43316879656194</v>
      </c>
      <c r="Y242" s="4">
        <f ca="1">V242*(T242/W242)^(Strategies!$K$5-1)</f>
        <v>66.544433307705475</v>
      </c>
      <c r="Z242" s="4">
        <f ca="1">S242^Strategies!$K$5/W242^(Strategies!$K$5-1)</f>
        <v>76.123478362052936</v>
      </c>
      <c r="AA242" s="5">
        <f t="shared" ca="1" si="56"/>
        <v>0.17558491212380922</v>
      </c>
      <c r="AB242" s="5">
        <f t="shared" ca="1" si="57"/>
        <v>0.12441535121440161</v>
      </c>
      <c r="AC242" s="5">
        <f t="shared" ca="1" si="58"/>
        <v>0.10442966632878903</v>
      </c>
    </row>
    <row r="243" spans="1:29">
      <c r="A243" s="3">
        <f t="shared" si="60"/>
        <v>240</v>
      </c>
      <c r="B243" s="4">
        <f t="shared" ca="1" si="61"/>
        <v>157</v>
      </c>
      <c r="C243" s="4">
        <f t="shared" ca="1" si="62"/>
        <v>76</v>
      </c>
      <c r="D243" s="4">
        <f t="shared" ca="1" si="63"/>
        <v>86</v>
      </c>
      <c r="E243" s="4">
        <f t="shared" ca="1" si="64"/>
        <v>319</v>
      </c>
      <c r="F243" s="4">
        <f ca="1">EXP((LN(1-AA243)*(LN(Strategies!$E$3)-LN(Strategies!$C$3))+LN(1-Strategies!$F$3)*LN(Strategies!$C$3)-LN(1-Strategies!$D$3)*LN(Strategies!$E$3))/(LN(1-Strategies!$F$3)-LN(1-Strategies!$D$3)))</f>
        <v>290.37474817669698</v>
      </c>
      <c r="G243" s="4">
        <f ca="1">EXP((LN(1-AB243)*(LN(Strategies!$E$4)-LN(Strategies!$C$4))+LN(1-Strategies!$F$4)*LN(Strategies!$C$4)-LN(1-Strategies!$D$4)*LN(Strategies!$E$4))/(LN(1-Strategies!$F$4)-LN(1-Strategies!$D$4)))</f>
        <v>284.52943988353974</v>
      </c>
      <c r="H243" s="4">
        <f ca="1">IF(AC243&lt;=Strategies!$F$5,EXP((LN(1-AC243)*(LN(Strategies!$E$5)-LN(Strategies!$C$5))+LN(1-Strategies!$F$5)*LN(Strategies!$C$5)-LN(1-Strategies!$D$5)*LN(Strategies!$E$5))/(LN(1-Strategies!$F$5)-LN(1-Strategies!$D$5))),EXP((LN(1-AC243)*(LN(Strategies!$G$5)-LN(Strategies!$E$5))+LN(1-Strategies!$H$5)*LN(Strategies!$E$5)-LN(1-Strategies!$F$5)*LN(Strategies!$G$5))/(LN(1-Strategies!$H$5)-LN(1-Strategies!$F$5))))</f>
        <v>217.56218012819488</v>
      </c>
      <c r="I243" s="5">
        <f ca="1">IF(AA243&gt;Strategies!$F$3,Strategies!$F$3,AA243)</f>
        <v>0.15</v>
      </c>
      <c r="J243" s="5">
        <f ca="1">IF(AB243&gt;Strategies!$F$4,Strategies!$F$4,AB243)</f>
        <v>0.1</v>
      </c>
      <c r="K243" s="5">
        <f ca="1">IF(AC243&gt;Strategies!$H$5,Strategies!$H$5,AC243)</f>
        <v>0.10459463867613472</v>
      </c>
      <c r="L243" s="5">
        <f ca="1">IF(F243&gt;=Strategies!$E$3,Strategies!$F$3,0)+IF(AND(F243&gt;=Strategies!$C$3,F243&lt;Strategies!$E$3),Strategies!$D$3,0)</f>
        <v>0.15</v>
      </c>
      <c r="M243" s="5">
        <f ca="1">IF(G243&gt;=Strategies!$E$4,Strategies!$F$4,0)+IF(AND(G243&gt;=Strategies!$C$4,G243&lt;Strategies!$E$4),Strategies!$D$4,0)</f>
        <v>0.1</v>
      </c>
      <c r="N243" s="5">
        <f ca="1">IF(H243&gt;=Strategies!$G$5,Strategies!$H$5,0)+IF(AND(H243&gt;=Strategies!$E$5,H243&lt;Strategies!$G$5),Strategies!$F$5,0)+IF(AND(H243&lt;Strategies!$E$5,H243&gt;=Strategies!$C$5),Strategies!$D$5,0)</f>
        <v>0.08</v>
      </c>
      <c r="O243" s="4">
        <f t="shared" ca="1" si="55"/>
        <v>278.85486107385242</v>
      </c>
      <c r="P243" s="4">
        <f t="shared" ca="1" si="59"/>
        <v>280.97000000000003</v>
      </c>
      <c r="Q243" s="4">
        <f ca="1">(B243/Strategies!$C$3)^(1/Strategies!$K$3)*(Strategies!$C$3*(1-Strategies!$D$3))</f>
        <v>136.14066051044767</v>
      </c>
      <c r="R243" s="4">
        <f ca="1">(C243/Strategies!$C$4)^(1/Strategies!$K$4)*(Strategies!$C$4*(1-Strategies!$D$4))</f>
        <v>73.693459674633459</v>
      </c>
      <c r="S243" s="4">
        <f ca="1">IF(D243&lt;=Strategies!$E$5,(D243/Strategies!$C$5)^(1/Strategies!$I$5)*(Strategies!$C$5*(1-Strategies!$D$5)),0)+IF(D243&gt;Strategies!$E$5,(D243/Strategies!$E$5)^(1/Strategies!$J$5)*(Strategies!$E$5*(1-Strategies!$F$5)),0)</f>
        <v>82.666481759186965</v>
      </c>
      <c r="T243" s="4">
        <f ca="1">(Q243^Strategies!$K$4+R243^Strategies!$K$4)^(1/Strategies!$K$4)</f>
        <v>199.6168095453117</v>
      </c>
      <c r="U243" s="4">
        <f ca="1">Q243^Strategies!$K$4/T243^(Strategies!$K$4-1)</f>
        <v>131.83667892192716</v>
      </c>
      <c r="V243" s="4">
        <f ca="1">R243^Strategies!$K$4/T243^(Strategies!$K$4-1)</f>
        <v>67.780130623384636</v>
      </c>
      <c r="W243" s="4">
        <f ca="1">(T243^Strategies!$K$5+S243^Strategies!$K$5)^(1/Strategies!$K$5)</f>
        <v>272.94636228929966</v>
      </c>
      <c r="X243" s="4">
        <f ca="1">U243*(T243/W243)^(Strategies!$K$5-1)</f>
        <v>129.40932600847708</v>
      </c>
      <c r="Y243" s="4">
        <f ca="1">V243*(T243/W243)^(Strategies!$K$5-1)</f>
        <v>66.53217520697028</v>
      </c>
      <c r="Z243" s="4">
        <f ca="1">S243^Strategies!$K$5/W243^(Strategies!$K$5-1)</f>
        <v>77.00486107385241</v>
      </c>
      <c r="AA243" s="5">
        <f t="shared" ca="1" si="56"/>
        <v>0.1757367770160696</v>
      </c>
      <c r="AB243" s="5">
        <f t="shared" ca="1" si="57"/>
        <v>0.1245766420135489</v>
      </c>
      <c r="AC243" s="5">
        <f t="shared" ca="1" si="58"/>
        <v>0.10459463867613472</v>
      </c>
    </row>
    <row r="244" spans="1:29">
      <c r="A244" s="3">
        <f t="shared" si="60"/>
        <v>241</v>
      </c>
      <c r="B244" s="4">
        <f t="shared" ca="1" si="61"/>
        <v>158</v>
      </c>
      <c r="C244" s="4">
        <f t="shared" ca="1" si="62"/>
        <v>76</v>
      </c>
      <c r="D244" s="4">
        <f t="shared" ca="1" si="63"/>
        <v>86</v>
      </c>
      <c r="E244" s="4">
        <f t="shared" ca="1" si="64"/>
        <v>320</v>
      </c>
      <c r="F244" s="4">
        <f ca="1">EXP((LN(1-AA244)*(LN(Strategies!$E$3)-LN(Strategies!$C$3))+LN(1-Strategies!$F$3)*LN(Strategies!$C$3)-LN(1-Strategies!$D$3)*LN(Strategies!$E$3))/(LN(1-Strategies!$F$3)-LN(1-Strategies!$D$3)))</f>
        <v>291.40983554841137</v>
      </c>
      <c r="G244" s="4">
        <f ca="1">EXP((LN(1-AB244)*(LN(Strategies!$E$4)-LN(Strategies!$C$4))+LN(1-Strategies!$F$4)*LN(Strategies!$C$4)-LN(1-Strategies!$D$4)*LN(Strategies!$E$4))/(LN(1-Strategies!$F$4)-LN(1-Strategies!$D$4)))</f>
        <v>285.48214142280034</v>
      </c>
      <c r="H244" s="4">
        <f ca="1">IF(AC244&lt;=Strategies!$F$5,EXP((LN(1-AC244)*(LN(Strategies!$E$5)-LN(Strategies!$C$5))+LN(1-Strategies!$F$5)*LN(Strategies!$C$5)-LN(1-Strategies!$D$5)*LN(Strategies!$E$5))/(LN(1-Strategies!$F$5)-LN(1-Strategies!$D$5))),EXP((LN(1-AC244)*(LN(Strategies!$G$5)-LN(Strategies!$E$5))+LN(1-Strategies!$H$5)*LN(Strategies!$E$5)-LN(1-Strategies!$F$5)*LN(Strategies!$G$5))/(LN(1-Strategies!$H$5)-LN(1-Strategies!$F$5))))</f>
        <v>217.75494775975059</v>
      </c>
      <c r="I244" s="5">
        <f ca="1">IF(AA244&gt;Strategies!$F$3,Strategies!$F$3,AA244)</f>
        <v>0.15</v>
      </c>
      <c r="J244" s="5">
        <f ca="1">IF(AB244&gt;Strategies!$F$4,Strategies!$F$4,AB244)</f>
        <v>0.1</v>
      </c>
      <c r="K244" s="5">
        <f ca="1">IF(AC244&gt;Strategies!$H$5,Strategies!$H$5,AC244)</f>
        <v>0.10474176346061248</v>
      </c>
      <c r="L244" s="5">
        <f ca="1">IF(F244&gt;=Strategies!$E$3,Strategies!$F$3,0)+IF(AND(F244&gt;=Strategies!$C$3,F244&lt;Strategies!$E$3),Strategies!$D$3,0)</f>
        <v>0.15</v>
      </c>
      <c r="M244" s="5">
        <f ca="1">IF(G244&gt;=Strategies!$E$4,Strategies!$F$4,0)+IF(AND(G244&gt;=Strategies!$C$4,G244&lt;Strategies!$E$4),Strategies!$D$4,0)</f>
        <v>0.1</v>
      </c>
      <c r="N244" s="5">
        <f ca="1">IF(H244&gt;=Strategies!$G$5,Strategies!$H$5,0)+IF(AND(H244&gt;=Strategies!$E$5,H244&lt;Strategies!$G$5),Strategies!$F$5,0)+IF(AND(H244&lt;Strategies!$E$5,H244&gt;=Strategies!$C$5),Strategies!$D$5,0)</f>
        <v>0.08</v>
      </c>
      <c r="O244" s="4">
        <f t="shared" ca="1" si="55"/>
        <v>279.69220834238729</v>
      </c>
      <c r="P244" s="4">
        <f t="shared" ca="1" si="59"/>
        <v>281.82</v>
      </c>
      <c r="Q244" s="4">
        <f ca="1">(B244/Strategies!$C$3)^(1/Strategies!$K$3)*(Strategies!$C$3*(1-Strategies!$D$3))</f>
        <v>136.93608393679142</v>
      </c>
      <c r="R244" s="4">
        <f ca="1">(C244/Strategies!$C$4)^(1/Strategies!$K$4)*(Strategies!$C$4*(1-Strategies!$D$4))</f>
        <v>73.693459674633459</v>
      </c>
      <c r="S244" s="4">
        <f ca="1">IF(D244&lt;=Strategies!$E$5,(D244/Strategies!$C$5)^(1/Strategies!$I$5)*(Strategies!$C$5*(1-Strategies!$D$5)),0)+IF(D244&gt;Strategies!$E$5,(D244/Strategies!$E$5)^(1/Strategies!$J$5)*(Strategies!$E$5*(1-Strategies!$F$5)),0)</f>
        <v>82.666481759186965</v>
      </c>
      <c r="T244" s="4">
        <f ca="1">(Q244^Strategies!$K$4+R244^Strategies!$K$4)^(1/Strategies!$K$4)</f>
        <v>200.38715020174172</v>
      </c>
      <c r="U244" s="4">
        <f ca="1">Q244^Strategies!$K$4/T244^(Strategies!$K$4-1)</f>
        <v>132.62892996490831</v>
      </c>
      <c r="V244" s="4">
        <f ca="1">R244^Strategies!$K$4/T244^(Strategies!$K$4-1)</f>
        <v>67.758220236833566</v>
      </c>
      <c r="W244" s="4">
        <f ca="1">(T244^Strategies!$K$5+S244^Strategies!$K$5)^(1/Strategies!$K$5)</f>
        <v>273.70254396828773</v>
      </c>
      <c r="X244" s="4">
        <f ca="1">U244*(T244/W244)^(Strategies!$K$5-1)</f>
        <v>130.19538079580113</v>
      </c>
      <c r="Y244" s="4">
        <f ca="1">V244*(T244/W244)^(Strategies!$K$5-1)</f>
        <v>66.514954830099484</v>
      </c>
      <c r="Z244" s="4">
        <f ca="1">S244^Strategies!$K$5/W244^(Strategies!$K$5-1)</f>
        <v>76.992208342387329</v>
      </c>
      <c r="AA244" s="5">
        <f t="shared" ca="1" si="56"/>
        <v>0.17597860255822073</v>
      </c>
      <c r="AB244" s="5">
        <f t="shared" ca="1" si="57"/>
        <v>0.12480322591974369</v>
      </c>
      <c r="AC244" s="5">
        <f t="shared" ca="1" si="58"/>
        <v>0.10474176346061248</v>
      </c>
    </row>
    <row r="245" spans="1:29">
      <c r="A245" s="3">
        <f t="shared" si="60"/>
        <v>242</v>
      </c>
      <c r="B245" s="4">
        <f t="shared" ca="1" si="61"/>
        <v>158</v>
      </c>
      <c r="C245" s="4">
        <f t="shared" ca="1" si="62"/>
        <v>76</v>
      </c>
      <c r="D245" s="4">
        <f t="shared" ca="1" si="63"/>
        <v>87</v>
      </c>
      <c r="E245" s="4">
        <f t="shared" ca="1" si="64"/>
        <v>321</v>
      </c>
      <c r="F245" s="4">
        <f ca="1">EXP((LN(1-AA245)*(LN(Strategies!$E$3)-LN(Strategies!$C$3))+LN(1-Strategies!$F$3)*LN(Strategies!$C$3)-LN(1-Strategies!$D$3)*LN(Strategies!$E$3))/(LN(1-Strategies!$F$3)-LN(1-Strategies!$D$3)))</f>
        <v>292.05755604866141</v>
      </c>
      <c r="G245" s="4">
        <f ca="1">EXP((LN(1-AB245)*(LN(Strategies!$E$4)-LN(Strategies!$C$4))+LN(1-Strategies!$F$4)*LN(Strategies!$C$4)-LN(1-Strategies!$D$4)*LN(Strategies!$E$4))/(LN(1-Strategies!$F$4)-LN(1-Strategies!$D$4)))</f>
        <v>286.15788950053297</v>
      </c>
      <c r="H245" s="4">
        <f ca="1">IF(AC245&lt;=Strategies!$F$5,EXP((LN(1-AC245)*(LN(Strategies!$E$5)-LN(Strategies!$C$5))+LN(1-Strategies!$F$5)*LN(Strategies!$C$5)-LN(1-Strategies!$D$5)*LN(Strategies!$E$5))/(LN(1-Strategies!$F$5)-LN(1-Strategies!$D$5))),EXP((LN(1-AC245)*(LN(Strategies!$G$5)-LN(Strategies!$E$5))+LN(1-Strategies!$H$5)*LN(Strategies!$E$5)-LN(1-Strategies!$F$5)*LN(Strategies!$G$5))/(LN(1-Strategies!$H$5)-LN(1-Strategies!$F$5))))</f>
        <v>217.96992614954041</v>
      </c>
      <c r="I245" s="5">
        <f ca="1">IF(AA245&gt;Strategies!$F$3,Strategies!$F$3,AA245)</f>
        <v>0.15</v>
      </c>
      <c r="J245" s="5">
        <f ca="1">IF(AB245&gt;Strategies!$F$4,Strategies!$F$4,AB245)</f>
        <v>0.1</v>
      </c>
      <c r="K245" s="5">
        <f ca="1">IF(AC245&gt;Strategies!$H$5,Strategies!$H$5,AC245)</f>
        <v>0.10490565800746321</v>
      </c>
      <c r="L245" s="5">
        <f ca="1">IF(F245&gt;=Strategies!$E$3,Strategies!$F$3,0)+IF(AND(F245&gt;=Strategies!$C$3,F245&lt;Strategies!$E$3),Strategies!$D$3,0)</f>
        <v>0.15</v>
      </c>
      <c r="M245" s="5">
        <f ca="1">IF(G245&gt;=Strategies!$E$4,Strategies!$F$4,0)+IF(AND(G245&gt;=Strategies!$C$4,G245&lt;Strategies!$E$4),Strategies!$D$4,0)</f>
        <v>0.1</v>
      </c>
      <c r="N245" s="5">
        <f ca="1">IF(H245&gt;=Strategies!$G$5,Strategies!$H$5,0)+IF(AND(H245&gt;=Strategies!$E$5,H245&lt;Strategies!$G$5),Strategies!$F$5,0)+IF(AND(H245&lt;Strategies!$E$5,H245&gt;=Strategies!$C$5),Strategies!$D$5,0)</f>
        <v>0.08</v>
      </c>
      <c r="O245" s="4">
        <f t="shared" ca="1" si="55"/>
        <v>280.57320775335069</v>
      </c>
      <c r="P245" s="4">
        <f t="shared" ca="1" si="59"/>
        <v>282.74</v>
      </c>
      <c r="Q245" s="4">
        <f ca="1">(B245/Strategies!$C$3)^(1/Strategies!$K$3)*(Strategies!$C$3*(1-Strategies!$D$3))</f>
        <v>136.93608393679142</v>
      </c>
      <c r="R245" s="4">
        <f ca="1">(C245/Strategies!$C$4)^(1/Strategies!$K$4)*(Strategies!$C$4*(1-Strategies!$D$4))</f>
        <v>73.693459674633459</v>
      </c>
      <c r="S245" s="4">
        <f ca="1">IF(D245&lt;=Strategies!$E$5,(D245/Strategies!$C$5)^(1/Strategies!$I$5)*(Strategies!$C$5*(1-Strategies!$D$5)),0)+IF(D245&gt;Strategies!$E$5,(D245/Strategies!$E$5)^(1/Strategies!$J$5)*(Strategies!$E$5*(1-Strategies!$F$5)),0)</f>
        <v>83.573533058089012</v>
      </c>
      <c r="T245" s="4">
        <f ca="1">(Q245^Strategies!$K$4+R245^Strategies!$K$4)^(1/Strategies!$K$4)</f>
        <v>200.38715020174172</v>
      </c>
      <c r="U245" s="4">
        <f ca="1">Q245^Strategies!$K$4/T245^(Strategies!$K$4-1)</f>
        <v>132.62892996490831</v>
      </c>
      <c r="V245" s="4">
        <f ca="1">R245^Strategies!$K$4/T245^(Strategies!$K$4-1)</f>
        <v>67.758220236833566</v>
      </c>
      <c r="W245" s="4">
        <f ca="1">(T245^Strategies!$K$5+S245^Strategies!$K$5)^(1/Strategies!$K$5)</f>
        <v>274.54753170127674</v>
      </c>
      <c r="X245" s="4">
        <f ca="1">U245*(T245/W245)^(Strategies!$K$5-1)</f>
        <v>130.17154598248501</v>
      </c>
      <c r="Y245" s="4">
        <f ca="1">V245*(T245/W245)^(Strategies!$K$5-1)</f>
        <v>66.502777965441041</v>
      </c>
      <c r="Z245" s="4">
        <f ca="1">S245^Strategies!$K$5/W245^(Strategies!$K$5-1)</f>
        <v>77.873207753350698</v>
      </c>
      <c r="AA245" s="5">
        <f t="shared" ca="1" si="56"/>
        <v>0.17612945580705686</v>
      </c>
      <c r="AB245" s="5">
        <f t="shared" ca="1" si="57"/>
        <v>0.12496344782314417</v>
      </c>
      <c r="AC245" s="5">
        <f t="shared" ca="1" si="58"/>
        <v>0.10490565800746321</v>
      </c>
    </row>
    <row r="246" spans="1:29">
      <c r="A246" s="3">
        <f t="shared" si="60"/>
        <v>243</v>
      </c>
      <c r="B246" s="4">
        <f t="shared" ca="1" si="61"/>
        <v>158</v>
      </c>
      <c r="C246" s="4">
        <f t="shared" ca="1" si="62"/>
        <v>76</v>
      </c>
      <c r="D246" s="4">
        <f t="shared" ca="1" si="63"/>
        <v>88</v>
      </c>
      <c r="E246" s="4">
        <f t="shared" ca="1" si="64"/>
        <v>322</v>
      </c>
      <c r="F246" s="4">
        <f ca="1">EXP((LN(1-AA246)*(LN(Strategies!$E$3)-LN(Strategies!$C$3))+LN(1-Strategies!$F$3)*LN(Strategies!$C$3)-LN(1-Strategies!$D$3)*LN(Strategies!$E$3))/(LN(1-Strategies!$F$3)-LN(1-Strategies!$D$3)))</f>
        <v>292.70460092132549</v>
      </c>
      <c r="G246" s="4">
        <f ca="1">EXP((LN(1-AB246)*(LN(Strategies!$E$4)-LN(Strategies!$C$4))+LN(1-Strategies!$F$4)*LN(Strategies!$C$4)-LN(1-Strategies!$D$4)*LN(Strategies!$E$4))/(LN(1-Strategies!$F$4)-LN(1-Strategies!$D$4)))</f>
        <v>286.83302976893077</v>
      </c>
      <c r="H246" s="4">
        <f ca="1">IF(AC246&lt;=Strategies!$F$5,EXP((LN(1-AC246)*(LN(Strategies!$E$5)-LN(Strategies!$C$5))+LN(1-Strategies!$F$5)*LN(Strategies!$C$5)-LN(1-Strategies!$D$5)*LN(Strategies!$E$5))/(LN(1-Strategies!$F$5)-LN(1-Strategies!$D$5))),EXP((LN(1-AC246)*(LN(Strategies!$G$5)-LN(Strategies!$E$5))+LN(1-Strategies!$H$5)*LN(Strategies!$E$5)-LN(1-Strategies!$F$5)*LN(Strategies!$G$5))/(LN(1-Strategies!$H$5)-LN(1-Strategies!$F$5))))</f>
        <v>218.18441599677971</v>
      </c>
      <c r="I246" s="5">
        <f ca="1">IF(AA246&gt;Strategies!$F$3,Strategies!$F$3,AA246)</f>
        <v>0.15</v>
      </c>
      <c r="J246" s="5">
        <f ca="1">IF(AB246&gt;Strategies!$F$4,Strategies!$F$4,AB246)</f>
        <v>0.1</v>
      </c>
      <c r="K246" s="5">
        <f ca="1">IF(AC246&gt;Strategies!$H$5,Strategies!$H$5,AC246)</f>
        <v>0.10506898922756891</v>
      </c>
      <c r="L246" s="5">
        <f ca="1">IF(F246&gt;=Strategies!$E$3,Strategies!$F$3,0)+IF(AND(F246&gt;=Strategies!$C$3,F246&lt;Strategies!$E$3),Strategies!$D$3,0)</f>
        <v>0.15</v>
      </c>
      <c r="M246" s="5">
        <f ca="1">IF(G246&gt;=Strategies!$E$4,Strategies!$F$4,0)+IF(AND(G246&gt;=Strategies!$C$4,G246&lt;Strategies!$E$4),Strategies!$D$4,0)</f>
        <v>0.1</v>
      </c>
      <c r="N246" s="5">
        <f ca="1">IF(H246&gt;=Strategies!$G$5,Strategies!$H$5,0)+IF(AND(H246&gt;=Strategies!$E$5,H246&lt;Strategies!$G$5),Strategies!$F$5,0)+IF(AND(H246&lt;Strategies!$E$5,H246&gt;=Strategies!$C$5),Strategies!$D$5,0)</f>
        <v>0.08</v>
      </c>
      <c r="O246" s="4">
        <f t="shared" ca="1" si="55"/>
        <v>281.45392894797391</v>
      </c>
      <c r="P246" s="4">
        <f t="shared" ca="1" si="59"/>
        <v>283.65999999999997</v>
      </c>
      <c r="Q246" s="4">
        <f ca="1">(B246/Strategies!$C$3)^(1/Strategies!$K$3)*(Strategies!$C$3*(1-Strategies!$D$3))</f>
        <v>136.93608393679142</v>
      </c>
      <c r="R246" s="4">
        <f ca="1">(C246/Strategies!$C$4)^(1/Strategies!$K$4)*(Strategies!$C$4*(1-Strategies!$D$4))</f>
        <v>73.693459674633459</v>
      </c>
      <c r="S246" s="4">
        <f ca="1">IF(D246&lt;=Strategies!$E$5,(D246/Strategies!$C$5)^(1/Strategies!$I$5)*(Strategies!$C$5*(1-Strategies!$D$5)),0)+IF(D246&gt;Strategies!$E$5,(D246/Strategies!$E$5)^(1/Strategies!$J$5)*(Strategies!$E$5*(1-Strategies!$F$5)),0)</f>
        <v>84.47999999999999</v>
      </c>
      <c r="T246" s="4">
        <f ca="1">(Q246^Strategies!$K$4+R246^Strategies!$K$4)^(1/Strategies!$K$4)</f>
        <v>200.38715020174172</v>
      </c>
      <c r="U246" s="4">
        <f ca="1">Q246^Strategies!$K$4/T246^(Strategies!$K$4-1)</f>
        <v>132.62892996490831</v>
      </c>
      <c r="V246" s="4">
        <f ca="1">R246^Strategies!$K$4/T246^(Strategies!$K$4-1)</f>
        <v>67.758220236833566</v>
      </c>
      <c r="W246" s="4">
        <f ca="1">(T246^Strategies!$K$5+S246^Strategies!$K$5)^(1/Strategies!$K$5)</f>
        <v>275.39236499471826</v>
      </c>
      <c r="X246" s="4">
        <f ca="1">U246*(T246/W246)^(Strategies!$K$5-1)</f>
        <v>130.14779309250363</v>
      </c>
      <c r="Y246" s="4">
        <f ca="1">V246*(T246/W246)^(Strategies!$K$5-1)</f>
        <v>66.490642954240656</v>
      </c>
      <c r="Z246" s="4">
        <f ca="1">S246^Strategies!$K$5/W246^(Strategies!$K$5-1)</f>
        <v>78.753928947973932</v>
      </c>
      <c r="AA246" s="5">
        <f t="shared" ca="1" si="56"/>
        <v>0.17627979055377452</v>
      </c>
      <c r="AB246" s="5">
        <f t="shared" ca="1" si="57"/>
        <v>0.12512311902314932</v>
      </c>
      <c r="AC246" s="5">
        <f t="shared" ca="1" si="58"/>
        <v>0.10506898922756891</v>
      </c>
    </row>
    <row r="247" spans="1:29">
      <c r="A247" s="3">
        <f t="shared" si="60"/>
        <v>244</v>
      </c>
      <c r="B247" s="4">
        <f t="shared" ca="1" si="61"/>
        <v>159</v>
      </c>
      <c r="C247" s="4">
        <f t="shared" ca="1" si="62"/>
        <v>76</v>
      </c>
      <c r="D247" s="4">
        <f t="shared" ca="1" si="63"/>
        <v>88</v>
      </c>
      <c r="E247" s="4">
        <f t="shared" ca="1" si="64"/>
        <v>323</v>
      </c>
      <c r="F247" s="4">
        <f ca="1">EXP((LN(1-AA247)*(LN(Strategies!$E$3)-LN(Strategies!$C$3))+LN(1-Strategies!$F$3)*LN(Strategies!$C$3)-LN(1-Strategies!$D$3)*LN(Strategies!$E$3))/(LN(1-Strategies!$F$3)-LN(1-Strategies!$D$3)))</f>
        <v>293.74023200277389</v>
      </c>
      <c r="G247" s="4">
        <f ca="1">EXP((LN(1-AB247)*(LN(Strategies!$E$4)-LN(Strategies!$C$4))+LN(1-Strategies!$F$4)*LN(Strategies!$C$4)-LN(1-Strategies!$D$4)*LN(Strategies!$E$4))/(LN(1-Strategies!$F$4)-LN(1-Strategies!$D$4)))</f>
        <v>287.78615769557553</v>
      </c>
      <c r="H247" s="4">
        <f ca="1">IF(AC247&lt;=Strategies!$F$5,EXP((LN(1-AC247)*(LN(Strategies!$E$5)-LN(Strategies!$C$5))+LN(1-Strategies!$F$5)*LN(Strategies!$C$5)-LN(1-Strategies!$D$5)*LN(Strategies!$E$5))/(LN(1-Strategies!$F$5)-LN(1-Strategies!$D$5))),EXP((LN(1-AC247)*(LN(Strategies!$G$5)-LN(Strategies!$E$5))+LN(1-Strategies!$H$5)*LN(Strategies!$E$5)-LN(1-Strategies!$F$5)*LN(Strategies!$G$5))/(LN(1-Strategies!$H$5)-LN(1-Strategies!$F$5))))</f>
        <v>218.37589361418731</v>
      </c>
      <c r="I247" s="5">
        <f ca="1">IF(AA247&gt;Strategies!$F$3,Strategies!$F$3,AA247)</f>
        <v>0.15</v>
      </c>
      <c r="J247" s="5">
        <f ca="1">IF(AB247&gt;Strategies!$F$4,Strategies!$F$4,AB247)</f>
        <v>0.1</v>
      </c>
      <c r="K247" s="5">
        <f ca="1">IF(AC247&gt;Strategies!$H$5,Strategies!$H$5,AC247)</f>
        <v>0.10521463619803406</v>
      </c>
      <c r="L247" s="5">
        <f ca="1">IF(F247&gt;=Strategies!$E$3,Strategies!$F$3,0)+IF(AND(F247&gt;=Strategies!$C$3,F247&lt;Strategies!$E$3),Strategies!$D$3,0)</f>
        <v>0.15</v>
      </c>
      <c r="M247" s="5">
        <f ca="1">IF(G247&gt;=Strategies!$E$4,Strategies!$F$4,0)+IF(AND(G247&gt;=Strategies!$C$4,G247&lt;Strategies!$E$4),Strategies!$D$4,0)</f>
        <v>0.1</v>
      </c>
      <c r="N247" s="5">
        <f ca="1">IF(H247&gt;=Strategies!$G$5,Strategies!$H$5,0)+IF(AND(H247&gt;=Strategies!$E$5,H247&lt;Strategies!$G$5),Strategies!$F$5,0)+IF(AND(H247&lt;Strategies!$E$5,H247&gt;=Strategies!$C$5),Strategies!$D$5,0)</f>
        <v>0.08</v>
      </c>
      <c r="O247" s="4">
        <f t="shared" ca="1" si="55"/>
        <v>282.291112014573</v>
      </c>
      <c r="P247" s="4">
        <f t="shared" ca="1" si="59"/>
        <v>284.51</v>
      </c>
      <c r="Q247" s="4">
        <f ca="1">(B247/Strategies!$C$3)^(1/Strategies!$K$3)*(Strategies!$C$3*(1-Strategies!$D$3))</f>
        <v>137.73109232721114</v>
      </c>
      <c r="R247" s="4">
        <f ca="1">(C247/Strategies!$C$4)^(1/Strategies!$K$4)*(Strategies!$C$4*(1-Strategies!$D$4))</f>
        <v>73.693459674633459</v>
      </c>
      <c r="S247" s="4">
        <f ca="1">IF(D247&lt;=Strategies!$E$5,(D247/Strategies!$C$5)^(1/Strategies!$I$5)*(Strategies!$C$5*(1-Strategies!$D$5)),0)+IF(D247&gt;Strategies!$E$5,(D247/Strategies!$E$5)^(1/Strategies!$J$5)*(Strategies!$E$5*(1-Strategies!$F$5)),0)</f>
        <v>84.47999999999999</v>
      </c>
      <c r="T247" s="4">
        <f ca="1">(Q247^Strategies!$K$4+R247^Strategies!$K$4)^(1/Strategies!$K$4)</f>
        <v>201.15721582876503</v>
      </c>
      <c r="U247" s="4">
        <f ca="1">Q247^Strategies!$K$4/T247^(Strategies!$K$4-1)</f>
        <v>133.42080709481741</v>
      </c>
      <c r="V247" s="4">
        <f ca="1">R247^Strategies!$K$4/T247^(Strategies!$K$4-1)</f>
        <v>67.73640873394767</v>
      </c>
      <c r="W247" s="4">
        <f ca="1">(T247^Strategies!$K$5+S247^Strategies!$K$5)^(1/Strategies!$K$5)</f>
        <v>276.14804933557275</v>
      </c>
      <c r="X247" s="4">
        <f ca="1">U247*(T247/W247)^(Strategies!$K$5-1)</f>
        <v>130.93337365488406</v>
      </c>
      <c r="Y247" s="4">
        <f ca="1">V247*(T247/W247)^(Strategies!$K$5-1)</f>
        <v>66.473563666115979</v>
      </c>
      <c r="Z247" s="4">
        <f ca="1">S247^Strategies!$K$5/W247^(Strategies!$K$5-1)</f>
        <v>78.741112014573005</v>
      </c>
      <c r="AA247" s="5">
        <f t="shared" ca="1" si="56"/>
        <v>0.17651966254789897</v>
      </c>
      <c r="AB247" s="5">
        <f t="shared" ca="1" si="57"/>
        <v>0.12534784649847397</v>
      </c>
      <c r="AC247" s="5">
        <f t="shared" ca="1" si="58"/>
        <v>0.10521463619803406</v>
      </c>
    </row>
    <row r="248" spans="1:29">
      <c r="A248" s="3">
        <f t="shared" si="60"/>
        <v>245</v>
      </c>
      <c r="B248" s="4">
        <f t="shared" ca="1" si="61"/>
        <v>159</v>
      </c>
      <c r="C248" s="4">
        <f t="shared" ca="1" si="62"/>
        <v>77</v>
      </c>
      <c r="D248" s="4">
        <f t="shared" ca="1" si="63"/>
        <v>88</v>
      </c>
      <c r="E248" s="4">
        <f t="shared" ca="1" si="64"/>
        <v>324</v>
      </c>
      <c r="F248" s="4">
        <f ca="1">EXP((LN(1-AA248)*(LN(Strategies!$E$3)-LN(Strategies!$C$3))+LN(1-Strategies!$F$3)*LN(Strategies!$C$3)-LN(1-Strategies!$D$3)*LN(Strategies!$E$3))/(LN(1-Strategies!$F$3)-LN(1-Strategies!$D$3)))</f>
        <v>294.71568298856658</v>
      </c>
      <c r="G248" s="4">
        <f ca="1">EXP((LN(1-AB248)*(LN(Strategies!$E$4)-LN(Strategies!$C$4))+LN(1-Strategies!$F$4)*LN(Strategies!$C$4)-LN(1-Strategies!$D$4)*LN(Strategies!$E$4))/(LN(1-Strategies!$F$4)-LN(1-Strategies!$D$4)))</f>
        <v>288.80392804004248</v>
      </c>
      <c r="H248" s="4">
        <f ca="1">IF(AC248&lt;=Strategies!$F$5,EXP((LN(1-AC248)*(LN(Strategies!$E$5)-LN(Strategies!$C$5))+LN(1-Strategies!$F$5)*LN(Strategies!$C$5)-LN(1-Strategies!$D$5)*LN(Strategies!$E$5))/(LN(1-Strategies!$F$5)-LN(1-Strategies!$D$5))),EXP((LN(1-AC248)*(LN(Strategies!$G$5)-LN(Strategies!$E$5))+LN(1-Strategies!$H$5)*LN(Strategies!$E$5)-LN(1-Strategies!$F$5)*LN(Strategies!$G$5))/(LN(1-Strategies!$H$5)-LN(1-Strategies!$F$5))))</f>
        <v>218.5799325504527</v>
      </c>
      <c r="I248" s="5">
        <f ca="1">IF(AA248&gt;Strategies!$F$3,Strategies!$F$3,AA248)</f>
        <v>0.15</v>
      </c>
      <c r="J248" s="5">
        <f ca="1">IF(AB248&gt;Strategies!$F$4,Strategies!$F$4,AB248)</f>
        <v>0.1</v>
      </c>
      <c r="K248" s="5">
        <f ca="1">IF(AC248&gt;Strategies!$H$5,Strategies!$H$5,AC248)</f>
        <v>0.10536967137144693</v>
      </c>
      <c r="L248" s="5">
        <f ca="1">IF(F248&gt;=Strategies!$E$3,Strategies!$F$3,0)+IF(AND(F248&gt;=Strategies!$C$3,F248&lt;Strategies!$E$3),Strategies!$D$3,0)</f>
        <v>0.15</v>
      </c>
      <c r="M248" s="5">
        <f ca="1">IF(G248&gt;=Strategies!$E$4,Strategies!$F$4,0)+IF(AND(G248&gt;=Strategies!$C$4,G248&lt;Strategies!$E$4),Strategies!$D$4,0)</f>
        <v>0.1</v>
      </c>
      <c r="N248" s="5">
        <f ca="1">IF(H248&gt;=Strategies!$G$5,Strategies!$H$5,0)+IF(AND(H248&gt;=Strategies!$E$5,H248&lt;Strategies!$G$5),Strategies!$F$5,0)+IF(AND(H248&lt;Strategies!$E$5,H248&gt;=Strategies!$C$5),Strategies!$D$5,0)</f>
        <v>0.08</v>
      </c>
      <c r="O248" s="4">
        <f t="shared" ca="1" si="55"/>
        <v>283.17746891931267</v>
      </c>
      <c r="P248" s="4">
        <f t="shared" ca="1" si="59"/>
        <v>285.40999999999997</v>
      </c>
      <c r="Q248" s="4">
        <f ca="1">(B248/Strategies!$C$3)^(1/Strategies!$K$3)*(Strategies!$C$3*(1-Strategies!$D$3))</f>
        <v>137.73109232721114</v>
      </c>
      <c r="R248" s="4">
        <f ca="1">(C248/Strategies!$C$4)^(1/Strategies!$K$4)*(Strategies!$C$4*(1-Strategies!$D$4))</f>
        <v>74.587567398487266</v>
      </c>
      <c r="S248" s="4">
        <f ca="1">IF(D248&lt;=Strategies!$E$5,(D248/Strategies!$C$5)^(1/Strategies!$I$5)*(Strategies!$C$5*(1-Strategies!$D$5)),0)+IF(D248&gt;Strategies!$E$5,(D248/Strategies!$E$5)^(1/Strategies!$J$5)*(Strategies!$E$5*(1-Strategies!$F$5)),0)</f>
        <v>84.47999999999999</v>
      </c>
      <c r="T248" s="4">
        <f ca="1">(Q248^Strategies!$K$4+R248^Strategies!$K$4)^(1/Strategies!$K$4)</f>
        <v>201.97932397619988</v>
      </c>
      <c r="U248" s="4">
        <f ca="1">Q248^Strategies!$K$4/T248^(Strategies!$K$4-1)</f>
        <v>133.37513768587939</v>
      </c>
      <c r="V248" s="4">
        <f ca="1">R248^Strategies!$K$4/T248^(Strategies!$K$4-1)</f>
        <v>68.604186290320484</v>
      </c>
      <c r="W248" s="4">
        <f ca="1">(T248^Strategies!$K$5+S248^Strategies!$K$5)^(1/Strategies!$K$5)</f>
        <v>276.9548583486777</v>
      </c>
      <c r="X248" s="4">
        <f ca="1">U248*(T248/W248)^(Strategies!$K$5-1)</f>
        <v>130.89758316732147</v>
      </c>
      <c r="Y248" s="4">
        <f ca="1">V248*(T248/W248)^(Strategies!$K$5-1)</f>
        <v>67.329806262043533</v>
      </c>
      <c r="Z248" s="4">
        <f ca="1">S248^Strategies!$K$5/W248^(Strategies!$K$5-1)</f>
        <v>78.72746891931267</v>
      </c>
      <c r="AA248" s="5">
        <f t="shared" ca="1" si="56"/>
        <v>0.176744759953953</v>
      </c>
      <c r="AB248" s="5">
        <f t="shared" ca="1" si="57"/>
        <v>0.12558693166177226</v>
      </c>
      <c r="AC248" s="5">
        <f t="shared" ca="1" si="58"/>
        <v>0.10536967137144693</v>
      </c>
    </row>
    <row r="249" spans="1:29">
      <c r="A249" s="3">
        <f t="shared" si="60"/>
        <v>246</v>
      </c>
      <c r="B249" s="4">
        <f t="shared" ca="1" si="61"/>
        <v>160</v>
      </c>
      <c r="C249" s="4">
        <f t="shared" ca="1" si="62"/>
        <v>77</v>
      </c>
      <c r="D249" s="4">
        <f t="shared" ca="1" si="63"/>
        <v>88</v>
      </c>
      <c r="E249" s="4">
        <f t="shared" ca="1" si="64"/>
        <v>325</v>
      </c>
      <c r="F249" s="4">
        <f ca="1">EXP((LN(1-AA249)*(LN(Strategies!$E$3)-LN(Strategies!$C$3))+LN(1-Strategies!$F$3)*LN(Strategies!$C$3)-LN(1-Strategies!$D$3)*LN(Strategies!$E$3))/(LN(1-Strategies!$F$3)-LN(1-Strategies!$D$3)))</f>
        <v>295.75115223440088</v>
      </c>
      <c r="G249" s="4">
        <f ca="1">EXP((LN(1-AB249)*(LN(Strategies!$E$4)-LN(Strategies!$C$4))+LN(1-Strategies!$F$4)*LN(Strategies!$C$4)-LN(1-Strategies!$D$4)*LN(Strategies!$E$4))/(LN(1-Strategies!$F$4)-LN(1-Strategies!$D$4)))</f>
        <v>289.75681866122648</v>
      </c>
      <c r="H249" s="4">
        <f ca="1">IF(AC249&lt;=Strategies!$F$5,EXP((LN(1-AC249)*(LN(Strategies!$E$5)-LN(Strategies!$C$5))+LN(1-Strategies!$F$5)*LN(Strategies!$C$5)-LN(1-Strategies!$D$5)*LN(Strategies!$E$5))/(LN(1-Strategies!$F$5)-LN(1-Strategies!$D$5))),EXP((LN(1-AC249)*(LN(Strategies!$G$5)-LN(Strategies!$E$5))+LN(1-Strategies!$H$5)*LN(Strategies!$E$5)-LN(1-Strategies!$F$5)*LN(Strategies!$G$5))/(LN(1-Strategies!$H$5)-LN(1-Strategies!$F$5))))</f>
        <v>218.77056868059549</v>
      </c>
      <c r="I249" s="5">
        <f ca="1">IF(AA249&gt;Strategies!$F$3,Strategies!$F$3,AA249)</f>
        <v>0.15</v>
      </c>
      <c r="J249" s="5">
        <f ca="1">IF(AB249&gt;Strategies!$F$4,Strategies!$F$4,AB249)</f>
        <v>0.1</v>
      </c>
      <c r="K249" s="5">
        <f ca="1">IF(AC249&gt;Strategies!$H$5,Strategies!$H$5,AC249)</f>
        <v>0.1055143677135717</v>
      </c>
      <c r="L249" s="5">
        <f ca="1">IF(F249&gt;=Strategies!$E$3,Strategies!$F$3,0)+IF(AND(F249&gt;=Strategies!$C$3,F249&lt;Strategies!$E$3),Strategies!$D$3,0)</f>
        <v>0.15</v>
      </c>
      <c r="M249" s="5">
        <f ca="1">IF(G249&gt;=Strategies!$E$4,Strategies!$F$4,0)+IF(AND(G249&gt;=Strategies!$C$4,G249&lt;Strategies!$E$4),Strategies!$D$4,0)</f>
        <v>0.1</v>
      </c>
      <c r="N249" s="5">
        <f ca="1">IF(H249&gt;=Strategies!$G$5,Strategies!$H$5,0)+IF(AND(H249&gt;=Strategies!$E$5,H249&lt;Strategies!$G$5),Strategies!$F$5,0)+IF(AND(H249&lt;Strategies!$E$5,H249&gt;=Strategies!$C$5),Strategies!$D$5,0)</f>
        <v>0.08</v>
      </c>
      <c r="O249" s="4">
        <f t="shared" ca="1" si="55"/>
        <v>284.01473564120568</v>
      </c>
      <c r="P249" s="4">
        <f t="shared" ca="1" si="59"/>
        <v>286.26</v>
      </c>
      <c r="Q249" s="4">
        <f ca="1">(B249/Strategies!$C$3)^(1/Strategies!$K$3)*(Strategies!$C$3*(1-Strategies!$D$3))</f>
        <v>138.52568850655052</v>
      </c>
      <c r="R249" s="4">
        <f ca="1">(C249/Strategies!$C$4)^(1/Strategies!$K$4)*(Strategies!$C$4*(1-Strategies!$D$4))</f>
        <v>74.587567398487266</v>
      </c>
      <c r="S249" s="4">
        <f ca="1">IF(D249&lt;=Strategies!$E$5,(D249/Strategies!$C$5)^(1/Strategies!$I$5)*(Strategies!$C$5*(1-Strategies!$D$5)),0)+IF(D249&gt;Strategies!$E$5,(D249/Strategies!$E$5)^(1/Strategies!$J$5)*(Strategies!$E$5*(1-Strategies!$F$5)),0)</f>
        <v>84.47999999999999</v>
      </c>
      <c r="T249" s="4">
        <f ca="1">(Q249^Strategies!$K$4+R249^Strategies!$K$4)^(1/Strategies!$K$4)</f>
        <v>202.74885292479641</v>
      </c>
      <c r="U249" s="4">
        <f ca="1">Q249^Strategies!$K$4/T249^(Strategies!$K$4-1)</f>
        <v>134.16656149218935</v>
      </c>
      <c r="V249" s="4">
        <f ca="1">R249^Strategies!$K$4/T249^(Strategies!$K$4-1)</f>
        <v>68.582291432607093</v>
      </c>
      <c r="W249" s="4">
        <f ca="1">(T249^Strategies!$K$5+S249^Strategies!$K$5)^(1/Strategies!$K$5)</f>
        <v>277.71011689184871</v>
      </c>
      <c r="X249" s="4">
        <f ca="1">U249*(T249/W249)^(Strategies!$K$5-1)</f>
        <v>131.68274774471377</v>
      </c>
      <c r="Y249" s="4">
        <f ca="1">V249*(T249/W249)^(Strategies!$K$5-1)</f>
        <v>67.312633505929128</v>
      </c>
      <c r="Z249" s="4">
        <f ca="1">S249^Strategies!$K$5/W249^(Strategies!$K$5-1)</f>
        <v>78.714735641205692</v>
      </c>
      <c r="AA249" s="5">
        <f t="shared" ca="1" si="56"/>
        <v>0.17698282659553899</v>
      </c>
      <c r="AB249" s="5">
        <f t="shared" ca="1" si="57"/>
        <v>0.12580995446845289</v>
      </c>
      <c r="AC249" s="5">
        <f t="shared" ca="1" si="58"/>
        <v>0.1055143677135717</v>
      </c>
    </row>
    <row r="250" spans="1:29">
      <c r="A250" s="3">
        <f t="shared" si="60"/>
        <v>247</v>
      </c>
      <c r="B250" s="4">
        <f t="shared" ca="1" si="61"/>
        <v>160</v>
      </c>
      <c r="C250" s="4">
        <f t="shared" ca="1" si="62"/>
        <v>78</v>
      </c>
      <c r="D250" s="4">
        <f t="shared" ca="1" si="63"/>
        <v>88</v>
      </c>
      <c r="E250" s="4">
        <f t="shared" ca="1" si="64"/>
        <v>326</v>
      </c>
      <c r="F250" s="4">
        <f ca="1">EXP((LN(1-AA250)*(LN(Strategies!$E$3)-LN(Strategies!$C$3))+LN(1-Strategies!$F$3)*LN(Strategies!$C$3)-LN(1-Strategies!$D$3)*LN(Strategies!$E$3))/(LN(1-Strategies!$F$3)-LN(1-Strategies!$D$3)))</f>
        <v>296.72639494552749</v>
      </c>
      <c r="G250" s="4">
        <f ca="1">EXP((LN(1-AB250)*(LN(Strategies!$E$4)-LN(Strategies!$C$4))+LN(1-Strategies!$F$4)*LN(Strategies!$C$4)-LN(1-Strategies!$D$4)*LN(Strategies!$E$4))/(LN(1-Strategies!$F$4)-LN(1-Strategies!$D$4)))</f>
        <v>290.77437269076103</v>
      </c>
      <c r="H250" s="4">
        <f ca="1">IF(AC250&lt;=Strategies!$F$5,EXP((LN(1-AC250)*(LN(Strategies!$E$5)-LN(Strategies!$C$5))+LN(1-Strategies!$F$5)*LN(Strategies!$C$5)-LN(1-Strategies!$D$5)*LN(Strategies!$E$5))/(LN(1-Strategies!$F$5)-LN(1-Strategies!$D$5))),EXP((LN(1-AC250)*(LN(Strategies!$G$5)-LN(Strategies!$E$5))+LN(1-Strategies!$H$5)*LN(Strategies!$E$5)-LN(1-Strategies!$F$5)*LN(Strategies!$G$5))/(LN(1-Strategies!$H$5)-LN(1-Strategies!$F$5))))</f>
        <v>218.97372066986694</v>
      </c>
      <c r="I250" s="5">
        <f ca="1">IF(AA250&gt;Strategies!$F$3,Strategies!$F$3,AA250)</f>
        <v>0.15</v>
      </c>
      <c r="J250" s="5">
        <f ca="1">IF(AB250&gt;Strategies!$F$4,Strategies!$F$4,AB250)</f>
        <v>0.1</v>
      </c>
      <c r="K250" s="5">
        <f ca="1">IF(AC250&gt;Strategies!$H$5,Strategies!$H$5,AC250)</f>
        <v>0.10566839938970285</v>
      </c>
      <c r="L250" s="5">
        <f ca="1">IF(F250&gt;=Strategies!$E$3,Strategies!$F$3,0)+IF(AND(F250&gt;=Strategies!$C$3,F250&lt;Strategies!$E$3),Strategies!$D$3,0)</f>
        <v>0.15</v>
      </c>
      <c r="M250" s="5">
        <f ca="1">IF(G250&gt;=Strategies!$E$4,Strategies!$F$4,0)+IF(AND(G250&gt;=Strategies!$C$4,G250&lt;Strategies!$E$4),Strategies!$D$4,0)</f>
        <v>0.1</v>
      </c>
      <c r="N250" s="5">
        <f ca="1">IF(H250&gt;=Strategies!$G$5,Strategies!$H$5,0)+IF(AND(H250&gt;=Strategies!$E$5,H250&lt;Strategies!$G$5),Strategies!$F$5,0)+IF(AND(H250&lt;Strategies!$E$5,H250&gt;=Strategies!$C$5),Strategies!$D$5,0)</f>
        <v>0.08</v>
      </c>
      <c r="O250" s="4">
        <f t="shared" ca="1" si="55"/>
        <v>284.90118085370614</v>
      </c>
      <c r="P250" s="4">
        <f t="shared" ca="1" si="59"/>
        <v>287.15999999999997</v>
      </c>
      <c r="Q250" s="4">
        <f ca="1">(B250/Strategies!$C$3)^(1/Strategies!$K$3)*(Strategies!$C$3*(1-Strategies!$D$3))</f>
        <v>138.52568850655052</v>
      </c>
      <c r="R250" s="4">
        <f ca="1">(C250/Strategies!$C$4)^(1/Strategies!$K$4)*(Strategies!$C$4*(1-Strategies!$D$4))</f>
        <v>75.480776334932642</v>
      </c>
      <c r="S250" s="4">
        <f ca="1">IF(D250&lt;=Strategies!$E$5,(D250/Strategies!$C$5)^(1/Strategies!$I$5)*(Strategies!$C$5*(1-Strategies!$D$5)),0)+IF(D250&gt;Strategies!$E$5,(D250/Strategies!$E$5)^(1/Strategies!$J$5)*(Strategies!$E$5*(1-Strategies!$F$5)),0)</f>
        <v>84.47999999999999</v>
      </c>
      <c r="T250" s="4">
        <f ca="1">(Q250^Strategies!$K$4+R250^Strategies!$K$4)^(1/Strategies!$K$4)</f>
        <v>203.57041857926311</v>
      </c>
      <c r="U250" s="4">
        <f ca="1">Q250^Strategies!$K$4/T250^(Strategies!$K$4-1)</f>
        <v>134.12102654853703</v>
      </c>
      <c r="V250" s="4">
        <f ca="1">R250^Strategies!$K$4/T250^(Strategies!$K$4-1)</f>
        <v>69.449392030726273</v>
      </c>
      <c r="W250" s="4">
        <f ca="1">(T250^Strategies!$K$5+S250^Strategies!$K$5)^(1/Strategies!$K$5)</f>
        <v>278.51650041328543</v>
      </c>
      <c r="X250" s="4">
        <f ca="1">U250*(T250/W250)^(Strategies!$K$5-1)</f>
        <v>131.64700434616438</v>
      </c>
      <c r="Y250" s="4">
        <f ca="1">V250*(T250/W250)^(Strategies!$K$5-1)</f>
        <v>68.168315213415156</v>
      </c>
      <c r="Z250" s="4">
        <f ca="1">S250^Strategies!$K$5/W250^(Strategies!$K$5-1)</f>
        <v>78.701180853706148</v>
      </c>
      <c r="AA250" s="5">
        <f t="shared" ca="1" si="56"/>
        <v>0.17720622283647258</v>
      </c>
      <c r="AB250" s="5">
        <f t="shared" ca="1" si="57"/>
        <v>0.12604724085365182</v>
      </c>
      <c r="AC250" s="5">
        <f t="shared" ca="1" si="58"/>
        <v>0.10566839938970285</v>
      </c>
    </row>
    <row r="251" spans="1:29">
      <c r="A251" s="3">
        <f t="shared" si="60"/>
        <v>248</v>
      </c>
      <c r="B251" s="4">
        <f t="shared" ca="1" si="61"/>
        <v>160</v>
      </c>
      <c r="C251" s="4">
        <f t="shared" ca="1" si="62"/>
        <v>78</v>
      </c>
      <c r="D251" s="4">
        <f t="shared" ca="1" si="63"/>
        <v>89</v>
      </c>
      <c r="E251" s="4">
        <f t="shared" ca="1" si="64"/>
        <v>327</v>
      </c>
      <c r="F251" s="4">
        <f ca="1">EXP((LN(1-AA251)*(LN(Strategies!$E$3)-LN(Strategies!$C$3))+LN(1-Strategies!$F$3)*LN(Strategies!$C$3)-LN(1-Strategies!$D$3)*LN(Strategies!$E$3))/(LN(1-Strategies!$F$3)-LN(1-Strategies!$D$3)))</f>
        <v>297.3738683350266</v>
      </c>
      <c r="G251" s="4">
        <f ca="1">EXP((LN(1-AB251)*(LN(Strategies!$E$4)-LN(Strategies!$C$4))+LN(1-Strategies!$F$4)*LN(Strategies!$C$4)-LN(1-Strategies!$D$4)*LN(Strategies!$E$4))/(LN(1-Strategies!$F$4)-LN(1-Strategies!$D$4)))</f>
        <v>291.45005684766858</v>
      </c>
      <c r="H251" s="4">
        <f ca="1">IF(AC251&lt;=Strategies!$F$5,EXP((LN(1-AC251)*(LN(Strategies!$E$5)-LN(Strategies!$C$5))+LN(1-Strategies!$F$5)*LN(Strategies!$C$5)-LN(1-Strategies!$D$5)*LN(Strategies!$E$5))/(LN(1-Strategies!$F$5)-LN(1-Strategies!$D$5))),EXP((LN(1-AC251)*(LN(Strategies!$G$5)-LN(Strategies!$E$5))+LN(1-Strategies!$H$5)*LN(Strategies!$E$5)-LN(1-Strategies!$F$5)*LN(Strategies!$G$5))/(LN(1-Strategies!$H$5)-LN(1-Strategies!$F$5))))</f>
        <v>219.1859502796072</v>
      </c>
      <c r="I251" s="5">
        <f ca="1">IF(AA251&gt;Strategies!$F$3,Strategies!$F$3,AA251)</f>
        <v>0.15</v>
      </c>
      <c r="J251" s="5">
        <f ca="1">IF(AB251&gt;Strategies!$F$4,Strategies!$F$4,AB251)</f>
        <v>0.1</v>
      </c>
      <c r="K251" s="5">
        <f ca="1">IF(AC251&gt;Strategies!$H$5,Strategies!$H$5,AC251)</f>
        <v>0.10582913296353857</v>
      </c>
      <c r="L251" s="5">
        <f ca="1">IF(F251&gt;=Strategies!$E$3,Strategies!$F$3,0)+IF(AND(F251&gt;=Strategies!$C$3,F251&lt;Strategies!$E$3),Strategies!$D$3,0)</f>
        <v>0.15</v>
      </c>
      <c r="M251" s="5">
        <f ca="1">IF(G251&gt;=Strategies!$E$4,Strategies!$F$4,0)+IF(AND(G251&gt;=Strategies!$C$4,G251&lt;Strategies!$E$4),Strategies!$D$4,0)</f>
        <v>0.1</v>
      </c>
      <c r="N251" s="5">
        <f ca="1">IF(H251&gt;=Strategies!$G$5,Strategies!$H$5,0)+IF(AND(H251&gt;=Strategies!$E$5,H251&lt;Strategies!$G$5),Strategies!$F$5,0)+IF(AND(H251&lt;Strategies!$E$5,H251&gt;=Strategies!$C$5),Strategies!$D$5,0)</f>
        <v>0.08</v>
      </c>
      <c r="O251" s="4">
        <f t="shared" ca="1" si="55"/>
        <v>285.78120716624505</v>
      </c>
      <c r="P251" s="4">
        <f t="shared" ca="1" si="59"/>
        <v>288.08</v>
      </c>
      <c r="Q251" s="4">
        <f ca="1">(B251/Strategies!$C$3)^(1/Strategies!$K$3)*(Strategies!$C$3*(1-Strategies!$D$3))</f>
        <v>138.52568850655052</v>
      </c>
      <c r="R251" s="4">
        <f ca="1">(C251/Strategies!$C$4)^(1/Strategies!$K$4)*(Strategies!$C$4*(1-Strategies!$D$4))</f>
        <v>75.480776334932642</v>
      </c>
      <c r="S251" s="4">
        <f ca="1">IF(D251&lt;=Strategies!$E$5,(D251/Strategies!$C$5)^(1/Strategies!$I$5)*(Strategies!$C$5*(1-Strategies!$D$5)),0)+IF(D251&gt;Strategies!$E$5,(D251/Strategies!$E$5)^(1/Strategies!$J$5)*(Strategies!$E$5*(1-Strategies!$F$5)),0)</f>
        <v>85.385889595708733</v>
      </c>
      <c r="T251" s="4">
        <f ca="1">(Q251^Strategies!$K$4+R251^Strategies!$K$4)^(1/Strategies!$K$4)</f>
        <v>203.57041857926311</v>
      </c>
      <c r="U251" s="4">
        <f ca="1">Q251^Strategies!$K$4/T251^(Strategies!$K$4-1)</f>
        <v>134.12102654853703</v>
      </c>
      <c r="V251" s="4">
        <f ca="1">R251^Strategies!$K$4/T251^(Strategies!$K$4-1)</f>
        <v>69.449392030726273</v>
      </c>
      <c r="W251" s="4">
        <f ca="1">(T251^Strategies!$K$5+S251^Strategies!$K$5)^(1/Strategies!$K$5)</f>
        <v>279.36061495618748</v>
      </c>
      <c r="X251" s="4">
        <f ca="1">U251*(T251/W251)^(Strategies!$K$5-1)</f>
        <v>131.62334411378643</v>
      </c>
      <c r="Y251" s="4">
        <f ca="1">V251*(T251/W251)^(Strategies!$K$5-1)</f>
        <v>68.156063676156307</v>
      </c>
      <c r="Z251" s="4">
        <f ca="1">S251^Strategies!$K$5/W251^(Strategies!$K$5-1)</f>
        <v>79.581207166245065</v>
      </c>
      <c r="AA251" s="5">
        <f t="shared" ca="1" si="56"/>
        <v>0.17735409928883483</v>
      </c>
      <c r="AB251" s="5">
        <f t="shared" ca="1" si="57"/>
        <v>0.12620431184414993</v>
      </c>
      <c r="AC251" s="5">
        <f t="shared" ca="1" si="58"/>
        <v>0.10582913296353857</v>
      </c>
    </row>
    <row r="252" spans="1:29">
      <c r="A252" s="3">
        <f t="shared" si="60"/>
        <v>249</v>
      </c>
      <c r="B252" s="4">
        <f t="shared" ca="1" si="61"/>
        <v>161</v>
      </c>
      <c r="C252" s="4">
        <f t="shared" ca="1" si="62"/>
        <v>78</v>
      </c>
      <c r="D252" s="4">
        <f t="shared" ca="1" si="63"/>
        <v>89</v>
      </c>
      <c r="E252" s="4">
        <f t="shared" ca="1" si="64"/>
        <v>328</v>
      </c>
      <c r="F252" s="4">
        <f ca="1">EXP((LN(1-AA252)*(LN(Strategies!$E$3)-LN(Strategies!$C$3))+LN(1-Strategies!$F$3)*LN(Strategies!$C$3)-LN(1-Strategies!$D$3)*LN(Strategies!$E$3))/(LN(1-Strategies!$F$3)-LN(1-Strategies!$D$3)))</f>
        <v>298.40957906631246</v>
      </c>
      <c r="G252" s="4">
        <f ca="1">EXP((LN(1-AB252)*(LN(Strategies!$E$4)-LN(Strategies!$C$4))+LN(1-Strategies!$F$4)*LN(Strategies!$C$4)-LN(1-Strategies!$D$4)*LN(Strategies!$E$4))/(LN(1-Strategies!$F$4)-LN(1-Strategies!$D$4)))</f>
        <v>292.40298823793148</v>
      </c>
      <c r="H252" s="4">
        <f ca="1">IF(AC252&lt;=Strategies!$F$5,EXP((LN(1-AC252)*(LN(Strategies!$E$5)-LN(Strategies!$C$5))+LN(1-Strategies!$F$5)*LN(Strategies!$C$5)-LN(1-Strategies!$D$5)*LN(Strategies!$E$5))/(LN(1-Strategies!$F$5)-LN(1-Strategies!$D$5))),EXP((LN(1-AC252)*(LN(Strategies!$G$5)-LN(Strategies!$E$5))+LN(1-Strategies!$H$5)*LN(Strategies!$E$5)-LN(1-Strategies!$F$5)*LN(Strategies!$G$5))/(LN(1-Strategies!$H$5)-LN(1-Strategies!$F$5))))</f>
        <v>219.37533031053368</v>
      </c>
      <c r="I252" s="5">
        <f ca="1">IF(AA252&gt;Strategies!$F$3,Strategies!$F$3,AA252)</f>
        <v>0.15</v>
      </c>
      <c r="J252" s="5">
        <f ca="1">IF(AB252&gt;Strategies!$F$4,Strategies!$F$4,AB252)</f>
        <v>0.1</v>
      </c>
      <c r="K252" s="5">
        <f ca="1">IF(AC252&gt;Strategies!$H$5,Strategies!$H$5,AC252)</f>
        <v>0.10597240554656029</v>
      </c>
      <c r="L252" s="5">
        <f ca="1">IF(F252&gt;=Strategies!$E$3,Strategies!$F$3,0)+IF(AND(F252&gt;=Strategies!$C$3,F252&lt;Strategies!$E$3),Strategies!$D$3,0)</f>
        <v>0.15</v>
      </c>
      <c r="M252" s="5">
        <f ca="1">IF(G252&gt;=Strategies!$E$4,Strategies!$F$4,0)+IF(AND(G252&gt;=Strategies!$C$4,G252&lt;Strategies!$E$4),Strategies!$D$4,0)</f>
        <v>0.1</v>
      </c>
      <c r="N252" s="5">
        <f ca="1">IF(H252&gt;=Strategies!$G$5,Strategies!$H$5,0)+IF(AND(H252&gt;=Strategies!$E$5,H252&lt;Strategies!$G$5),Strategies!$F$5,0)+IF(AND(H252&lt;Strategies!$E$5,H252&gt;=Strategies!$C$5),Strategies!$D$5,0)</f>
        <v>0.08</v>
      </c>
      <c r="O252" s="4">
        <f t="shared" ca="1" si="55"/>
        <v>286.61845590635613</v>
      </c>
      <c r="P252" s="4">
        <f t="shared" ca="1" si="59"/>
        <v>288.93</v>
      </c>
      <c r="Q252" s="4">
        <f ca="1">(B252/Strategies!$C$3)^(1/Strategies!$K$3)*(Strategies!$C$3*(1-Strategies!$D$3))</f>
        <v>139.31987526289558</v>
      </c>
      <c r="R252" s="4">
        <f ca="1">(C252/Strategies!$C$4)^(1/Strategies!$K$4)*(Strategies!$C$4*(1-Strategies!$D$4))</f>
        <v>75.480776334932642</v>
      </c>
      <c r="S252" s="4">
        <f ca="1">IF(D252&lt;=Strategies!$E$5,(D252/Strategies!$C$5)^(1/Strategies!$I$5)*(Strategies!$C$5*(1-Strategies!$D$5)),0)+IF(D252&gt;Strategies!$E$5,(D252/Strategies!$E$5)^(1/Strategies!$J$5)*(Strategies!$E$5*(1-Strategies!$F$5)),0)</f>
        <v>85.385889595708733</v>
      </c>
      <c r="T252" s="4">
        <f ca="1">(Q252^Strategies!$K$4+R252^Strategies!$K$4)^(1/Strategies!$K$4)</f>
        <v>204.33941572341232</v>
      </c>
      <c r="U252" s="4">
        <f ca="1">Q252^Strategies!$K$4/T252^(Strategies!$K$4-1)</f>
        <v>134.91200024529061</v>
      </c>
      <c r="V252" s="4">
        <f ca="1">R252^Strategies!$K$4/T252^(Strategies!$K$4-1)</f>
        <v>69.427415478121674</v>
      </c>
      <c r="W252" s="4">
        <f ca="1">(T252^Strategies!$K$5+S252^Strategies!$K$5)^(1/Strategies!$K$5)</f>
        <v>280.11531543814004</v>
      </c>
      <c r="X252" s="4">
        <f ca="1">U252*(T252/W252)^(Strategies!$K$5-1)</f>
        <v>132.40802253720204</v>
      </c>
      <c r="Y252" s="4">
        <f ca="1">V252*(T252/W252)^(Strategies!$K$5-1)</f>
        <v>68.138836994581709</v>
      </c>
      <c r="Z252" s="4">
        <f ca="1">S252^Strategies!$K$5/W252^(Strategies!$K$5-1)</f>
        <v>79.568455906356135</v>
      </c>
      <c r="AA252" s="5">
        <f t="shared" ca="1" si="56"/>
        <v>0.1775899221291799</v>
      </c>
      <c r="AB252" s="5">
        <f t="shared" ca="1" si="57"/>
        <v>0.12642516673613191</v>
      </c>
      <c r="AC252" s="5">
        <f t="shared" ca="1" si="58"/>
        <v>0.10597240554656029</v>
      </c>
    </row>
    <row r="253" spans="1:29">
      <c r="A253" s="3">
        <f t="shared" si="60"/>
        <v>250</v>
      </c>
      <c r="B253" s="4">
        <f t="shared" ca="1" si="61"/>
        <v>161</v>
      </c>
      <c r="C253" s="4">
        <f t="shared" ca="1" si="62"/>
        <v>78</v>
      </c>
      <c r="D253" s="4">
        <f t="shared" ca="1" si="63"/>
        <v>90</v>
      </c>
      <c r="E253" s="4">
        <f t="shared" ca="1" si="64"/>
        <v>329</v>
      </c>
      <c r="F253" s="4">
        <f ca="1">EXP((LN(1-AA253)*(LN(Strategies!$E$3)-LN(Strategies!$C$3))+LN(1-Strategies!$F$3)*LN(Strategies!$C$3)-LN(1-Strategies!$D$3)*LN(Strategies!$E$3))/(LN(1-Strategies!$F$3)-LN(1-Strategies!$D$3)))</f>
        <v>299.05679063596909</v>
      </c>
      <c r="G253" s="4">
        <f ca="1">EXP((LN(1-AB253)*(LN(Strategies!$E$4)-LN(Strategies!$C$4))+LN(1-Strategies!$F$4)*LN(Strategies!$C$4)-LN(1-Strategies!$D$4)*LN(Strategies!$E$4))/(LN(1-Strategies!$F$4)-LN(1-Strategies!$D$4)))</f>
        <v>293.07835082420638</v>
      </c>
      <c r="H253" s="4">
        <f ca="1">IF(AC253&lt;=Strategies!$F$5,EXP((LN(1-AC253)*(LN(Strategies!$E$5)-LN(Strategies!$C$5))+LN(1-Strategies!$F$5)*LN(Strategies!$C$5)-LN(1-Strategies!$D$5)*LN(Strategies!$E$5))/(LN(1-Strategies!$F$5)-LN(1-Strategies!$D$5))),EXP((LN(1-AC253)*(LN(Strategies!$G$5)-LN(Strategies!$E$5))+LN(1-Strategies!$H$5)*LN(Strategies!$E$5)-LN(1-Strategies!$F$5)*LN(Strategies!$G$5))/(LN(1-Strategies!$H$5)-LN(1-Strategies!$F$5))))</f>
        <v>219.58666516143739</v>
      </c>
      <c r="I253" s="5">
        <f ca="1">IF(AA253&gt;Strategies!$F$3,Strategies!$F$3,AA253)</f>
        <v>0.15</v>
      </c>
      <c r="J253" s="5">
        <f ca="1">IF(AB253&gt;Strategies!$F$4,Strategies!$F$4,AB253)</f>
        <v>0.1</v>
      </c>
      <c r="K253" s="5">
        <f ca="1">IF(AC253&gt;Strategies!$H$5,Strategies!$H$5,AC253)</f>
        <v>0.10613211470089678</v>
      </c>
      <c r="L253" s="5">
        <f ca="1">IF(F253&gt;=Strategies!$E$3,Strategies!$F$3,0)+IF(AND(F253&gt;=Strategies!$C$3,F253&lt;Strategies!$E$3),Strategies!$D$3,0)</f>
        <v>0.15</v>
      </c>
      <c r="M253" s="5">
        <f ca="1">IF(G253&gt;=Strategies!$E$4,Strategies!$F$4,0)+IF(AND(G253&gt;=Strategies!$C$4,G253&lt;Strategies!$E$4),Strategies!$D$4,0)</f>
        <v>0.1</v>
      </c>
      <c r="N253" s="5">
        <f ca="1">IF(H253&gt;=Strategies!$G$5,Strategies!$H$5,0)+IF(AND(H253&gt;=Strategies!$E$5,H253&lt;Strategies!$G$5),Strategies!$F$5,0)+IF(AND(H253&lt;Strategies!$E$5,H253&gt;=Strategies!$C$5),Strategies!$D$5,0)</f>
        <v>0.08</v>
      </c>
      <c r="O253" s="4">
        <f t="shared" ca="1" si="55"/>
        <v>287.49810967691928</v>
      </c>
      <c r="P253" s="4">
        <f t="shared" ca="1" si="59"/>
        <v>289.85000000000002</v>
      </c>
      <c r="Q253" s="4">
        <f ca="1">(B253/Strategies!$C$3)^(1/Strategies!$K$3)*(Strategies!$C$3*(1-Strategies!$D$3))</f>
        <v>139.31987526289558</v>
      </c>
      <c r="R253" s="4">
        <f ca="1">(C253/Strategies!$C$4)^(1/Strategies!$K$4)*(Strategies!$C$4*(1-Strategies!$D$4))</f>
        <v>75.480776334932642</v>
      </c>
      <c r="S253" s="4">
        <f ca="1">IF(D253&lt;=Strategies!$E$5,(D253/Strategies!$C$5)^(1/Strategies!$I$5)*(Strategies!$C$5*(1-Strategies!$D$5)),0)+IF(D253&gt;Strategies!$E$5,(D253/Strategies!$E$5)^(1/Strategies!$J$5)*(Strategies!$E$5*(1-Strategies!$F$5)),0)</f>
        <v>86.291208694082584</v>
      </c>
      <c r="T253" s="4">
        <f ca="1">(Q253^Strategies!$K$4+R253^Strategies!$K$4)^(1/Strategies!$K$4)</f>
        <v>204.33941572341232</v>
      </c>
      <c r="U253" s="4">
        <f ca="1">Q253^Strategies!$K$4/T253^(Strategies!$K$4-1)</f>
        <v>134.91200024529061</v>
      </c>
      <c r="V253" s="4">
        <f ca="1">R253^Strategies!$K$4/T253^(Strategies!$K$4-1)</f>
        <v>69.427415478121674</v>
      </c>
      <c r="W253" s="4">
        <f ca="1">(T253^Strategies!$K$5+S253^Strategies!$K$5)^(1/Strategies!$K$5)</f>
        <v>280.95914350316616</v>
      </c>
      <c r="X253" s="4">
        <f ca="1">U253*(T253/W253)^(Strategies!$K$5-1)</f>
        <v>132.38436915844954</v>
      </c>
      <c r="Y253" s="4">
        <f ca="1">V253*(T253/W253)^(Strategies!$K$5-1)</f>
        <v>68.126664667797399</v>
      </c>
      <c r="Z253" s="4">
        <f ca="1">S253^Strategies!$K$5/W253^(Strategies!$K$5-1)</f>
        <v>80.448109676919287</v>
      </c>
      <c r="AA253" s="5">
        <f t="shared" ca="1" si="56"/>
        <v>0.17773683752515812</v>
      </c>
      <c r="AB253" s="5">
        <f t="shared" ca="1" si="57"/>
        <v>0.12658122220772561</v>
      </c>
      <c r="AC253" s="5">
        <f t="shared" ca="1" si="58"/>
        <v>0.10613211470089678</v>
      </c>
    </row>
    <row r="254" spans="1:29">
      <c r="A254" s="3">
        <f t="shared" si="60"/>
        <v>251</v>
      </c>
      <c r="B254" s="4">
        <f t="shared" ca="1" si="61"/>
        <v>161</v>
      </c>
      <c r="C254" s="4">
        <f t="shared" ca="1" si="62"/>
        <v>79</v>
      </c>
      <c r="D254" s="4">
        <f t="shared" ca="1" si="63"/>
        <v>90</v>
      </c>
      <c r="E254" s="4">
        <f t="shared" ca="1" si="64"/>
        <v>330</v>
      </c>
      <c r="F254" s="4">
        <f ca="1">EXP((LN(1-AA254)*(LN(Strategies!$E$3)-LN(Strategies!$C$3))+LN(1-Strategies!$F$3)*LN(Strategies!$C$3)-LN(1-Strategies!$D$3)*LN(Strategies!$E$3))/(LN(1-Strategies!$F$3)-LN(1-Strategies!$D$3)))</f>
        <v>300.03211377491994</v>
      </c>
      <c r="G254" s="4">
        <f ca="1">EXP((LN(1-AB254)*(LN(Strategies!$E$4)-LN(Strategies!$C$4))+LN(1-Strategies!$F$4)*LN(Strategies!$C$4)-LN(1-Strategies!$D$4)*LN(Strategies!$E$4))/(LN(1-Strategies!$F$4)-LN(1-Strategies!$D$4)))</f>
        <v>294.09627548489323</v>
      </c>
      <c r="H254" s="4">
        <f ca="1">IF(AC254&lt;=Strategies!$F$5,EXP((LN(1-AC254)*(LN(Strategies!$E$5)-LN(Strategies!$C$5))+LN(1-Strategies!$F$5)*LN(Strategies!$C$5)-LN(1-Strategies!$D$5)*LN(Strategies!$E$5))/(LN(1-Strategies!$F$5)-LN(1-Strategies!$D$5))),EXP((LN(1-AC254)*(LN(Strategies!$G$5)-LN(Strategies!$E$5))+LN(1-Strategies!$H$5)*LN(Strategies!$E$5)-LN(1-Strategies!$F$5)*LN(Strategies!$G$5))/(LN(1-Strategies!$H$5)-LN(1-Strategies!$F$5))))</f>
        <v>219.78804190357215</v>
      </c>
      <c r="I254" s="5">
        <f ca="1">IF(AA254&gt;Strategies!$F$3,Strategies!$F$3,AA254)</f>
        <v>0.15</v>
      </c>
      <c r="J254" s="5">
        <f ca="1">IF(AB254&gt;Strategies!$F$4,Strategies!$F$4,AB254)</f>
        <v>0.1</v>
      </c>
      <c r="K254" s="5">
        <f ca="1">IF(AC254&gt;Strategies!$H$5,Strategies!$H$5,AC254)</f>
        <v>0.10628412889369088</v>
      </c>
      <c r="L254" s="5">
        <f ca="1">IF(F254&gt;=Strategies!$E$3,Strategies!$F$3,0)+IF(AND(F254&gt;=Strategies!$C$3,F254&lt;Strategies!$E$3),Strategies!$D$3,0)</f>
        <v>0.15</v>
      </c>
      <c r="M254" s="5">
        <f ca="1">IF(G254&gt;=Strategies!$E$4,Strategies!$F$4,0)+IF(AND(G254&gt;=Strategies!$C$4,G254&lt;Strategies!$E$4),Strategies!$D$4,0)</f>
        <v>0.1</v>
      </c>
      <c r="N254" s="5">
        <f ca="1">IF(H254&gt;=Strategies!$G$5,Strategies!$H$5,0)+IF(AND(H254&gt;=Strategies!$E$5,H254&lt;Strategies!$G$5),Strategies!$F$5,0)+IF(AND(H254&lt;Strategies!$E$5,H254&gt;=Strategies!$C$5),Strategies!$D$5,0)</f>
        <v>0.08</v>
      </c>
      <c r="O254" s="4">
        <f t="shared" ca="1" si="55"/>
        <v>288.38442839956781</v>
      </c>
      <c r="P254" s="4">
        <f t="shared" ca="1" si="59"/>
        <v>290.75</v>
      </c>
      <c r="Q254" s="4">
        <f ca="1">(B254/Strategies!$C$3)^(1/Strategies!$K$3)*(Strategies!$C$3*(1-Strategies!$D$3))</f>
        <v>139.31987526289558</v>
      </c>
      <c r="R254" s="4">
        <f ca="1">(C254/Strategies!$C$4)^(1/Strategies!$K$4)*(Strategies!$C$4*(1-Strategies!$D$4))</f>
        <v>76.373098893739012</v>
      </c>
      <c r="S254" s="4">
        <f ca="1">IF(D254&lt;=Strategies!$E$5,(D254/Strategies!$C$5)^(1/Strategies!$I$5)*(Strategies!$C$5*(1-Strategies!$D$5)),0)+IF(D254&gt;Strategies!$E$5,(D254/Strategies!$E$5)^(1/Strategies!$J$5)*(Strategies!$E$5*(1-Strategies!$F$5)),0)</f>
        <v>86.291208694082584</v>
      </c>
      <c r="T254" s="4">
        <f ca="1">(Q254^Strategies!$K$4+R254^Strategies!$K$4)^(1/Strategies!$K$4)</f>
        <v>205.16044383234828</v>
      </c>
      <c r="U254" s="4">
        <f ca="1">Q254^Strategies!$K$4/T254^(Strategies!$K$4-1)</f>
        <v>134.86659760381221</v>
      </c>
      <c r="V254" s="4">
        <f ca="1">R254^Strategies!$K$4/T254^(Strategies!$K$4-1)</f>
        <v>70.293846228536069</v>
      </c>
      <c r="W254" s="4">
        <f ca="1">(T254^Strategies!$K$5+S254^Strategies!$K$5)^(1/Strategies!$K$5)</f>
        <v>281.764816779493</v>
      </c>
      <c r="X254" s="4">
        <f ca="1">U254*(T254/W254)^(Strategies!$K$5-1)</f>
        <v>132.34882888654272</v>
      </c>
      <c r="Y254" s="4">
        <f ca="1">V254*(T254/W254)^(Strategies!$K$5-1)</f>
        <v>68.981559493382633</v>
      </c>
      <c r="Z254" s="4">
        <f ca="1">S254^Strategies!$K$5/W254^(Strategies!$K$5-1)</f>
        <v>80.434428399567821</v>
      </c>
      <c r="AA254" s="5">
        <f t="shared" ca="1" si="56"/>
        <v>0.17795758455563526</v>
      </c>
      <c r="AB254" s="5">
        <f t="shared" ca="1" si="57"/>
        <v>0.12681570261540975</v>
      </c>
      <c r="AC254" s="5">
        <f t="shared" ca="1" si="58"/>
        <v>0.10628412889369088</v>
      </c>
    </row>
    <row r="255" spans="1:29">
      <c r="A255" s="3">
        <f t="shared" si="60"/>
        <v>252</v>
      </c>
      <c r="B255" s="4">
        <f t="shared" ca="1" si="61"/>
        <v>162</v>
      </c>
      <c r="C255" s="4">
        <f t="shared" ca="1" si="62"/>
        <v>79</v>
      </c>
      <c r="D255" s="4">
        <f t="shared" ca="1" si="63"/>
        <v>90</v>
      </c>
      <c r="E255" s="4">
        <f t="shared" ca="1" si="64"/>
        <v>331</v>
      </c>
      <c r="F255" s="4">
        <f ca="1">EXP((LN(1-AA255)*(LN(Strategies!$E$3)-LN(Strategies!$C$3))+LN(1-Strategies!$F$3)*LN(Strategies!$C$3)-LN(1-Strategies!$D$3)*LN(Strategies!$E$3))/(LN(1-Strategies!$F$3)-LN(1-Strategies!$D$3)))</f>
        <v>301.06806330059533</v>
      </c>
      <c r="G255" s="4">
        <f ca="1">EXP((LN(1-AB255)*(LN(Strategies!$E$4)-LN(Strategies!$C$4))+LN(1-Strategies!$F$4)*LN(Strategies!$C$4)-LN(1-Strategies!$D$4)*LN(Strategies!$E$4))/(LN(1-Strategies!$F$4)-LN(1-Strategies!$D$4)))</f>
        <v>295.04924678574031</v>
      </c>
      <c r="H255" s="4">
        <f ca="1">IF(AC255&lt;=Strategies!$F$5,EXP((LN(1-AC255)*(LN(Strategies!$E$5)-LN(Strategies!$C$5))+LN(1-Strategies!$F$5)*LN(Strategies!$C$5)-LN(1-Strategies!$D$5)*LN(Strategies!$E$5))/(LN(1-Strategies!$F$5)-LN(1-Strategies!$D$5))),EXP((LN(1-AC255)*(LN(Strategies!$G$5)-LN(Strategies!$E$5))+LN(1-Strategies!$H$5)*LN(Strategies!$E$5)-LN(1-Strategies!$F$5)*LN(Strategies!$G$5))/(LN(1-Strategies!$H$5)-LN(1-Strategies!$F$5))))</f>
        <v>219.97618550643762</v>
      </c>
      <c r="I255" s="5">
        <f ca="1">IF(AA255&gt;Strategies!$F$3,Strategies!$F$3,AA255)</f>
        <v>0.15</v>
      </c>
      <c r="J255" s="5">
        <f ca="1">IF(AB255&gt;Strategies!$F$4,Strategies!$F$4,AB255)</f>
        <v>0.1</v>
      </c>
      <c r="K255" s="5">
        <f ca="1">IF(AC255&gt;Strategies!$H$5,Strategies!$H$5,AC255)</f>
        <v>0.10642600459688678</v>
      </c>
      <c r="L255" s="5">
        <f ca="1">IF(F255&gt;=Strategies!$E$3,Strategies!$F$3,0)+IF(AND(F255&gt;=Strategies!$C$3,F255&lt;Strategies!$E$3),Strategies!$D$3,0)</f>
        <v>0.15</v>
      </c>
      <c r="M255" s="5">
        <f ca="1">IF(G255&gt;=Strategies!$E$4,Strategies!$F$4,0)+IF(AND(G255&gt;=Strategies!$C$4,G255&lt;Strategies!$E$4),Strategies!$D$4,0)</f>
        <v>0.1</v>
      </c>
      <c r="N255" s="5">
        <f ca="1">IF(H255&gt;=Strategies!$G$5,Strategies!$H$5,0)+IF(AND(H255&gt;=Strategies!$E$5,H255&lt;Strategies!$G$5),Strategies!$F$5,0)+IF(AND(H255&lt;Strategies!$E$5,H255&gt;=Strategies!$C$5),Strategies!$D$5,0)</f>
        <v>0.08</v>
      </c>
      <c r="O255" s="4">
        <f t="shared" ca="1" si="55"/>
        <v>289.22165958628023</v>
      </c>
      <c r="P255" s="4">
        <f t="shared" ca="1" si="59"/>
        <v>291.60000000000002</v>
      </c>
      <c r="Q255" s="4">
        <f ca="1">(B255/Strategies!$C$3)^(1/Strategies!$K$3)*(Strategies!$C$3*(1-Strategies!$D$3))</f>
        <v>140.11365534827814</v>
      </c>
      <c r="R255" s="4">
        <f ca="1">(C255/Strategies!$C$4)^(1/Strategies!$K$4)*(Strategies!$C$4*(1-Strategies!$D$4))</f>
        <v>76.373098893739012</v>
      </c>
      <c r="S255" s="4">
        <f ca="1">IF(D255&lt;=Strategies!$E$5,(D255/Strategies!$C$5)^(1/Strategies!$I$5)*(Strategies!$C$5*(1-Strategies!$D$5)),0)+IF(D255&gt;Strategies!$E$5,(D255/Strategies!$E$5)^(1/Strategies!$J$5)*(Strategies!$E$5*(1-Strategies!$F$5)),0)</f>
        <v>86.291208694082584</v>
      </c>
      <c r="T255" s="4">
        <f ca="1">(Q255^Strategies!$K$4+R255^Strategies!$K$4)^(1/Strategies!$K$4)</f>
        <v>205.92891396134672</v>
      </c>
      <c r="U255" s="4">
        <f ca="1">Q255^Strategies!$K$4/T255^(Strategies!$K$4-1)</f>
        <v>135.65712436500274</v>
      </c>
      <c r="V255" s="4">
        <f ca="1">R255^Strategies!$K$4/T255^(Strategies!$K$4-1)</f>
        <v>70.271789596344036</v>
      </c>
      <c r="W255" s="4">
        <f ca="1">(T255^Strategies!$K$5+S255^Strategies!$K$5)^(1/Strategies!$K$5)</f>
        <v>282.51896455288784</v>
      </c>
      <c r="X255" s="4">
        <f ca="1">U255*(T255/W255)^(Strategies!$K$5-1)</f>
        <v>133.13302491768118</v>
      </c>
      <c r="Y255" s="4">
        <f ca="1">V255*(T255/W255)^(Strategies!$K$5-1)</f>
        <v>68.964280048926639</v>
      </c>
      <c r="Z255" s="4">
        <f ca="1">S255^Strategies!$K$5/W255^(Strategies!$K$5-1)</f>
        <v>80.421659586280185</v>
      </c>
      <c r="AA255" s="5">
        <f t="shared" ca="1" si="56"/>
        <v>0.17819120421184453</v>
      </c>
      <c r="AB255" s="5">
        <f t="shared" ca="1" si="57"/>
        <v>0.12703442976042234</v>
      </c>
      <c r="AC255" s="5">
        <f t="shared" ca="1" si="58"/>
        <v>0.10642600459688678</v>
      </c>
    </row>
    <row r="256" spans="1:29">
      <c r="A256" s="3">
        <f t="shared" si="60"/>
        <v>253</v>
      </c>
      <c r="B256" s="4">
        <f t="shared" ca="1" si="61"/>
        <v>162</v>
      </c>
      <c r="C256" s="4">
        <f t="shared" ca="1" si="62"/>
        <v>80</v>
      </c>
      <c r="D256" s="4">
        <f t="shared" ca="1" si="63"/>
        <v>90</v>
      </c>
      <c r="E256" s="4">
        <f t="shared" ca="1" si="64"/>
        <v>332</v>
      </c>
      <c r="F256" s="4">
        <f ca="1">EXP((LN(1-AA256)*(LN(Strategies!$E$3)-LN(Strategies!$C$3))+LN(1-Strategies!$F$3)*LN(Strategies!$C$3)-LN(1-Strategies!$D$3)*LN(Strategies!$E$3))/(LN(1-Strategies!$F$3)-LN(1-Strategies!$D$3)))</f>
        <v>302.04318213180403</v>
      </c>
      <c r="G256" s="4">
        <f ca="1">EXP((LN(1-AB256)*(LN(Strategies!$E$4)-LN(Strategies!$C$4))+LN(1-Strategies!$F$4)*LN(Strategies!$C$4)-LN(1-Strategies!$D$4)*LN(Strategies!$E$4))/(LN(1-Strategies!$F$4)-LN(1-Strategies!$D$4)))</f>
        <v>296.06695689054351</v>
      </c>
      <c r="H256" s="4">
        <f ca="1">IF(AC256&lt;=Strategies!$F$5,EXP((LN(1-AC256)*(LN(Strategies!$E$5)-LN(Strategies!$C$5))+LN(1-Strategies!$F$5)*LN(Strategies!$C$5)-LN(1-Strategies!$D$5)*LN(Strategies!$E$5))/(LN(1-Strategies!$F$5)-LN(1-Strategies!$D$5))),EXP((LN(1-AC256)*(LN(Strategies!$G$5)-LN(Strategies!$E$5))+LN(1-Strategies!$H$5)*LN(Strategies!$E$5)-LN(1-Strategies!$F$5)*LN(Strategies!$G$5))/(LN(1-Strategies!$H$5)-LN(1-Strategies!$F$5))))</f>
        <v>220.17670293231001</v>
      </c>
      <c r="I256" s="5">
        <f ca="1">IF(AA256&gt;Strategies!$F$3,Strategies!$F$3,AA256)</f>
        <v>0.15</v>
      </c>
      <c r="J256" s="5">
        <f ca="1">IF(AB256&gt;Strategies!$F$4,Strategies!$F$4,AB256)</f>
        <v>0.1</v>
      </c>
      <c r="K256" s="5">
        <f ca="1">IF(AC256&gt;Strategies!$H$5,Strategies!$H$5,AC256)</f>
        <v>0.10657705290112551</v>
      </c>
      <c r="L256" s="5">
        <f ca="1">IF(F256&gt;=Strategies!$E$3,Strategies!$F$3,0)+IF(AND(F256&gt;=Strategies!$C$3,F256&lt;Strategies!$E$3),Strategies!$D$3,0)</f>
        <v>0.15</v>
      </c>
      <c r="M256" s="5">
        <f ca="1">IF(G256&gt;=Strategies!$E$4,Strategies!$F$4,0)+IF(AND(G256&gt;=Strategies!$C$4,G256&lt;Strategies!$E$4),Strategies!$D$4,0)</f>
        <v>0.1</v>
      </c>
      <c r="N256" s="5">
        <f ca="1">IF(H256&gt;=Strategies!$G$5,Strategies!$H$5,0)+IF(AND(H256&gt;=Strategies!$E$5,H256&lt;Strategies!$G$5),Strategies!$F$5,0)+IF(AND(H256&lt;Strategies!$E$5,H256&gt;=Strategies!$C$5),Strategies!$D$5,0)</f>
        <v>0.08</v>
      </c>
      <c r="O256" s="4">
        <f t="shared" ca="1" si="55"/>
        <v>290.10806523889869</v>
      </c>
      <c r="P256" s="4">
        <f t="shared" ca="1" si="59"/>
        <v>292.5</v>
      </c>
      <c r="Q256" s="4">
        <f ca="1">(B256/Strategies!$C$3)^(1/Strategies!$K$3)*(Strategies!$C$3*(1-Strategies!$D$3))</f>
        <v>140.11365534827814</v>
      </c>
      <c r="R256" s="4">
        <f ca="1">(C256/Strategies!$C$4)^(1/Strategies!$K$4)*(Strategies!$C$4*(1-Strategies!$D$4))</f>
        <v>77.264547158473533</v>
      </c>
      <c r="S256" s="4">
        <f ca="1">IF(D256&lt;=Strategies!$E$5,(D256/Strategies!$C$5)^(1/Strategies!$I$5)*(Strategies!$C$5*(1-Strategies!$D$5)),0)+IF(D256&gt;Strategies!$E$5,(D256/Strategies!$E$5)^(1/Strategies!$J$5)*(Strategies!$E$5*(1-Strategies!$F$5)),0)</f>
        <v>86.291208694082584</v>
      </c>
      <c r="T256" s="4">
        <f ca="1">(Q256^Strategies!$K$4+R256^Strategies!$K$4)^(1/Strategies!$K$4)</f>
        <v>206.74940938593548</v>
      </c>
      <c r="U256" s="4">
        <f ca="1">Q256^Strategies!$K$4/T256^(Strategies!$K$4-1)</f>
        <v>135.61185191649375</v>
      </c>
      <c r="V256" s="4">
        <f ca="1">R256^Strategies!$K$4/T256^(Strategies!$K$4-1)</f>
        <v>71.13755746944183</v>
      </c>
      <c r="W256" s="4">
        <f ca="1">(T256^Strategies!$K$5+S256^Strategies!$K$5)^(1/Strategies!$K$5)</f>
        <v>283.32422051842912</v>
      </c>
      <c r="X256" s="4">
        <f ca="1">U256*(T256/W256)^(Strategies!$K$5-1)</f>
        <v>133.09752943412218</v>
      </c>
      <c r="Y256" s="4">
        <f ca="1">V256*(T256/W256)^(Strategies!$K$5-1)</f>
        <v>69.818625845408278</v>
      </c>
      <c r="Z256" s="4">
        <f ca="1">S256^Strategies!$K$5/W256^(Strategies!$K$5-1)</f>
        <v>80.4080652388987</v>
      </c>
      <c r="AA256" s="5">
        <f t="shared" ca="1" si="56"/>
        <v>0.17841031213504832</v>
      </c>
      <c r="AB256" s="5">
        <f t="shared" ca="1" si="57"/>
        <v>0.12726717693239653</v>
      </c>
      <c r="AC256" s="5">
        <f t="shared" ca="1" si="58"/>
        <v>0.10657705290112551</v>
      </c>
    </row>
    <row r="257" spans="1:29">
      <c r="A257" s="3">
        <f t="shared" si="60"/>
        <v>254</v>
      </c>
      <c r="B257" s="4">
        <f t="shared" ca="1" si="61"/>
        <v>162</v>
      </c>
      <c r="C257" s="4">
        <f t="shared" ca="1" si="62"/>
        <v>81</v>
      </c>
      <c r="D257" s="4">
        <f t="shared" ca="1" si="63"/>
        <v>90</v>
      </c>
      <c r="E257" s="4">
        <f t="shared" ca="1" si="64"/>
        <v>333</v>
      </c>
      <c r="F257" s="4">
        <f ca="1">EXP((LN(1-AA257)*(LN(Strategies!$E$3)-LN(Strategies!$C$3))+LN(1-Strategies!$F$3)*LN(Strategies!$C$3)-LN(1-Strategies!$D$3)*LN(Strategies!$E$3))/(LN(1-Strategies!$F$3)-LN(1-Strategies!$D$3)))</f>
        <v>303.01799232426112</v>
      </c>
      <c r="G257" s="4">
        <f ca="1">EXP((LN(1-AB257)*(LN(Strategies!$E$4)-LN(Strategies!$C$4))+LN(1-Strategies!$F$4)*LN(Strategies!$C$4)-LN(1-Strategies!$D$4)*LN(Strategies!$E$4))/(LN(1-Strategies!$F$4)-LN(1-Strategies!$D$4)))</f>
        <v>297.08455788947686</v>
      </c>
      <c r="H257" s="4">
        <f ca="1">IF(AC257&lt;=Strategies!$F$5,EXP((LN(1-AC257)*(LN(Strategies!$E$5)-LN(Strategies!$C$5))+LN(1-Strategies!$F$5)*LN(Strategies!$C$5)-LN(1-Strategies!$D$5)*LN(Strategies!$E$5))/(LN(1-Strategies!$F$5)-LN(1-Strategies!$D$5))),EXP((LN(1-AC257)*(LN(Strategies!$G$5)-LN(Strategies!$E$5))+LN(1-Strategies!$H$5)*LN(Strategies!$E$5)-LN(1-Strategies!$F$5)*LN(Strategies!$G$5))/(LN(1-Strategies!$H$5)-LN(1-Strategies!$F$5))))</f>
        <v>220.3767800514309</v>
      </c>
      <c r="I257" s="5">
        <f ca="1">IF(AA257&gt;Strategies!$F$3,Strategies!$F$3,AA257)</f>
        <v>0.15</v>
      </c>
      <c r="J257" s="5">
        <f ca="1">IF(AB257&gt;Strategies!$F$4,Strategies!$F$4,AB257)</f>
        <v>0.1</v>
      </c>
      <c r="K257" s="5">
        <f ca="1">IF(AC257&gt;Strategies!$H$5,Strategies!$H$5,AC257)</f>
        <v>0.10672760706484352</v>
      </c>
      <c r="L257" s="5">
        <f ca="1">IF(F257&gt;=Strategies!$E$3,Strategies!$F$3,0)+IF(AND(F257&gt;=Strategies!$C$3,F257&lt;Strategies!$E$3),Strategies!$D$3,0)</f>
        <v>0.15</v>
      </c>
      <c r="M257" s="5">
        <f ca="1">IF(G257&gt;=Strategies!$E$4,Strategies!$F$4,0)+IF(AND(G257&gt;=Strategies!$C$4,G257&lt;Strategies!$E$4),Strategies!$D$4,0)</f>
        <v>0.1</v>
      </c>
      <c r="N257" s="5">
        <f ca="1">IF(H257&gt;=Strategies!$G$5,Strategies!$H$5,0)+IF(AND(H257&gt;=Strategies!$E$5,H257&lt;Strategies!$G$5),Strategies!$F$5,0)+IF(AND(H257&lt;Strategies!$E$5,H257&gt;=Strategies!$C$5),Strategies!$D$5,0)</f>
        <v>0.08</v>
      </c>
      <c r="O257" s="4">
        <f t="shared" ca="1" si="55"/>
        <v>290.99451536416404</v>
      </c>
      <c r="P257" s="4">
        <f t="shared" ca="1" si="59"/>
        <v>293.39999999999998</v>
      </c>
      <c r="Q257" s="4">
        <f ca="1">(B257/Strategies!$C$3)^(1/Strategies!$K$3)*(Strategies!$C$3*(1-Strategies!$D$3))</f>
        <v>140.11365534827814</v>
      </c>
      <c r="R257" s="4">
        <f ca="1">(C257/Strategies!$C$4)^(1/Strategies!$K$4)*(Strategies!$C$4*(1-Strategies!$D$4))</f>
        <v>78.155132899044673</v>
      </c>
      <c r="S257" s="4">
        <f ca="1">IF(D257&lt;=Strategies!$E$5,(D257/Strategies!$C$5)^(1/Strategies!$I$5)*(Strategies!$C$5*(1-Strategies!$D$5)),0)+IF(D257&gt;Strategies!$E$5,(D257/Strategies!$E$5)^(1/Strategies!$J$5)*(Strategies!$E$5*(1-Strategies!$F$5)),0)</f>
        <v>86.291208694082584</v>
      </c>
      <c r="T257" s="4">
        <f ca="1">(Q257^Strategies!$K$4+R257^Strategies!$K$4)^(1/Strategies!$K$4)</f>
        <v>207.56963157732409</v>
      </c>
      <c r="U257" s="4">
        <f ca="1">Q257^Strategies!$K$4/T257^(Strategies!$K$4-1)</f>
        <v>135.56678877694205</v>
      </c>
      <c r="V257" s="4">
        <f ca="1">R257^Strategies!$K$4/T257^(Strategies!$K$4-1)</f>
        <v>72.002842800382041</v>
      </c>
      <c r="W257" s="4">
        <f ca="1">(T257^Strategies!$K$5+S257^Strategies!$K$5)^(1/Strategies!$K$5)</f>
        <v>284.12926216951786</v>
      </c>
      <c r="X257" s="4">
        <f ca="1">U257*(T257/W257)^(Strategies!$K$5-1)</f>
        <v>133.06216895411438</v>
      </c>
      <c r="Y257" s="4">
        <f ca="1">V257*(T257/W257)^(Strategies!$K$5-1)</f>
        <v>70.672577851239467</v>
      </c>
      <c r="Z257" s="4">
        <f ca="1">S257^Strategies!$K$5/W257^(Strategies!$K$5-1)</f>
        <v>80.394515364164079</v>
      </c>
      <c r="AA257" s="5">
        <f t="shared" ca="1" si="56"/>
        <v>0.17862858670299764</v>
      </c>
      <c r="AB257" s="5">
        <f t="shared" ca="1" si="57"/>
        <v>0.12749903887358682</v>
      </c>
      <c r="AC257" s="5">
        <f t="shared" ca="1" si="58"/>
        <v>0.10672760706484352</v>
      </c>
    </row>
    <row r="258" spans="1:29">
      <c r="A258" s="3">
        <f t="shared" si="60"/>
        <v>255</v>
      </c>
      <c r="B258" s="4">
        <f t="shared" ca="1" si="61"/>
        <v>163</v>
      </c>
      <c r="C258" s="4">
        <f t="shared" ca="1" si="62"/>
        <v>81</v>
      </c>
      <c r="D258" s="4">
        <f t="shared" ca="1" si="63"/>
        <v>90</v>
      </c>
      <c r="E258" s="4">
        <f t="shared" ca="1" si="64"/>
        <v>334</v>
      </c>
      <c r="F258" s="4">
        <f ca="1">EXP((LN(1-AA258)*(LN(Strategies!$E$3)-LN(Strategies!$C$3))+LN(1-Strategies!$F$3)*LN(Strategies!$C$3)-LN(1-Strategies!$D$3)*LN(Strategies!$E$3))/(LN(1-Strategies!$F$3)-LN(1-Strategies!$D$3)))</f>
        <v>304.05389166095119</v>
      </c>
      <c r="G258" s="4">
        <f ca="1">EXP((LN(1-AB258)*(LN(Strategies!$E$4)-LN(Strategies!$C$4))+LN(1-Strategies!$F$4)*LN(Strategies!$C$4)-LN(1-Strategies!$D$4)*LN(Strategies!$E$4))/(LN(1-Strategies!$F$4)-LN(1-Strategies!$D$4)))</f>
        <v>298.03719720726502</v>
      </c>
      <c r="H258" s="4">
        <f ca="1">IF(AC258&lt;=Strategies!$F$5,EXP((LN(1-AC258)*(LN(Strategies!$E$5)-LN(Strategies!$C$5))+LN(1-Strategies!$F$5)*LN(Strategies!$C$5)-LN(1-Strategies!$D$5)*LN(Strategies!$E$5))/(LN(1-Strategies!$F$5)-LN(1-Strategies!$D$5))),EXP((LN(1-AC258)*(LN(Strategies!$G$5)-LN(Strategies!$E$5))+LN(1-Strategies!$H$5)*LN(Strategies!$E$5)-LN(1-Strategies!$F$5)*LN(Strategies!$G$5))/(LN(1-Strategies!$H$5)-LN(1-Strategies!$F$5))))</f>
        <v>220.56370686251114</v>
      </c>
      <c r="I258" s="5">
        <f ca="1">IF(AA258&gt;Strategies!$F$3,Strategies!$F$3,AA258)</f>
        <v>0.15</v>
      </c>
      <c r="J258" s="5">
        <f ca="1">IF(AB258&gt;Strategies!$F$4,Strategies!$F$4,AB258)</f>
        <v>0.1</v>
      </c>
      <c r="K258" s="5">
        <f ca="1">IF(AC258&gt;Strategies!$H$5,Strategies!$H$5,AC258)</f>
        <v>0.10686811952731301</v>
      </c>
      <c r="L258" s="5">
        <f ca="1">IF(F258&gt;=Strategies!$E$3,Strategies!$F$3,0)+IF(AND(F258&gt;=Strategies!$C$3,F258&lt;Strategies!$E$3),Strategies!$D$3,0)</f>
        <v>0.15</v>
      </c>
      <c r="M258" s="5">
        <f ca="1">IF(G258&gt;=Strategies!$E$4,Strategies!$F$4,0)+IF(AND(G258&gt;=Strategies!$C$4,G258&lt;Strategies!$E$4),Strategies!$D$4,0)</f>
        <v>0.1</v>
      </c>
      <c r="N258" s="5">
        <f ca="1">IF(H258&gt;=Strategies!$G$5,Strategies!$H$5,0)+IF(AND(H258&gt;=Strategies!$E$5,H258&lt;Strategies!$G$5),Strategies!$F$5,0)+IF(AND(H258&lt;Strategies!$E$5,H258&gt;=Strategies!$C$5),Strategies!$D$5,0)</f>
        <v>0.08</v>
      </c>
      <c r="O258" s="4">
        <f t="shared" ca="1" si="55"/>
        <v>291.83186924254181</v>
      </c>
      <c r="P258" s="4">
        <f t="shared" ca="1" si="59"/>
        <v>294.25</v>
      </c>
      <c r="Q258" s="4">
        <f ca="1">(B258/Strategies!$C$3)^(1/Strategies!$K$3)*(Strategies!$C$3*(1-Strategies!$D$3))</f>
        <v>140.90703147936193</v>
      </c>
      <c r="R258" s="4">
        <f ca="1">(C258/Strategies!$C$4)^(1/Strategies!$K$4)*(Strategies!$C$4*(1-Strategies!$D$4))</f>
        <v>78.155132899044673</v>
      </c>
      <c r="S258" s="4">
        <f ca="1">IF(D258&lt;=Strategies!$E$5,(D258/Strategies!$C$5)^(1/Strategies!$I$5)*(Strategies!$C$5*(1-Strategies!$D$5)),0)+IF(D258&gt;Strategies!$E$5,(D258/Strategies!$E$5)^(1/Strategies!$J$5)*(Strategies!$E$5*(1-Strategies!$F$5)),0)</f>
        <v>86.291208694082584</v>
      </c>
      <c r="T258" s="4">
        <f ca="1">(Q258^Strategies!$K$4+R258^Strategies!$K$4)^(1/Strategies!$K$4)</f>
        <v>208.33732472394323</v>
      </c>
      <c r="U258" s="4">
        <f ca="1">Q258^Strategies!$K$4/T258^(Strategies!$K$4-1)</f>
        <v>136.35679056405561</v>
      </c>
      <c r="V258" s="4">
        <f ca="1">R258^Strategies!$K$4/T258^(Strategies!$K$4-1)</f>
        <v>71.980534159887767</v>
      </c>
      <c r="W258" s="4">
        <f ca="1">(T258^Strategies!$K$5+S258^Strategies!$K$5)^(1/Strategies!$K$5)</f>
        <v>284.88279542040397</v>
      </c>
      <c r="X258" s="4">
        <f ca="1">U258*(T258/W258)^(Strategies!$K$5-1)</f>
        <v>133.84586750328691</v>
      </c>
      <c r="Y258" s="4">
        <f ca="1">V258*(T258/W258)^(Strategies!$K$5-1)</f>
        <v>70.655058674575514</v>
      </c>
      <c r="Z258" s="4">
        <f ca="1">S258^Strategies!$K$5/W258^(Strategies!$K$5-1)</f>
        <v>80.381869242541825</v>
      </c>
      <c r="AA258" s="5">
        <f t="shared" ca="1" si="56"/>
        <v>0.17885970856879196</v>
      </c>
      <c r="AB258" s="5">
        <f t="shared" ca="1" si="57"/>
        <v>0.12771532500524052</v>
      </c>
      <c r="AC258" s="5">
        <f t="shared" ca="1" si="58"/>
        <v>0.10686811952731301</v>
      </c>
    </row>
    <row r="259" spans="1:29">
      <c r="A259" s="3">
        <f t="shared" si="60"/>
        <v>256</v>
      </c>
      <c r="B259" s="4">
        <f t="shared" ca="1" si="61"/>
        <v>164</v>
      </c>
      <c r="C259" s="4">
        <f t="shared" ca="1" si="62"/>
        <v>81</v>
      </c>
      <c r="D259" s="4">
        <f t="shared" ca="1" si="63"/>
        <v>90</v>
      </c>
      <c r="E259" s="4">
        <f t="shared" ca="1" si="64"/>
        <v>335</v>
      </c>
      <c r="F259" s="4">
        <f ca="1">EXP((LN(1-AA259)*(LN(Strategies!$E$3)-LN(Strategies!$C$3))+LN(1-Strategies!$F$3)*LN(Strategies!$C$3)-LN(1-Strategies!$D$3)*LN(Strategies!$E$3))/(LN(1-Strategies!$F$3)-LN(1-Strategies!$D$3)))</f>
        <v>305.08952669401293</v>
      </c>
      <c r="G259" s="4">
        <f ca="1">EXP((LN(1-AB259)*(LN(Strategies!$E$4)-LN(Strategies!$C$4))+LN(1-Strategies!$F$4)*LN(Strategies!$C$4)-LN(1-Strategies!$D$4)*LN(Strategies!$E$4))/(LN(1-Strategies!$F$4)-LN(1-Strategies!$D$4)))</f>
        <v>298.98971098994929</v>
      </c>
      <c r="H259" s="4">
        <f ca="1">IF(AC259&lt;=Strategies!$F$5,EXP((LN(1-AC259)*(LN(Strategies!$E$5)-LN(Strategies!$C$5))+LN(1-Strategies!$F$5)*LN(Strategies!$C$5)-LN(1-Strategies!$D$5)*LN(Strategies!$E$5))/(LN(1-Strategies!$F$5)-LN(1-Strategies!$D$5))),EXP((LN(1-AC259)*(LN(Strategies!$G$5)-LN(Strategies!$E$5))+LN(1-Strategies!$H$5)*LN(Strategies!$E$5)-LN(1-Strategies!$F$5)*LN(Strategies!$G$5))/(LN(1-Strategies!$H$5)-LN(1-Strategies!$F$5))))</f>
        <v>220.75024545802304</v>
      </c>
      <c r="I259" s="5">
        <f ca="1">IF(AA259&gt;Strategies!$F$3,Strategies!$F$3,AA259)</f>
        <v>0.15</v>
      </c>
      <c r="J259" s="5">
        <f ca="1">IF(AB259&gt;Strategies!$F$4,Strategies!$F$4,AB259)</f>
        <v>0.1</v>
      </c>
      <c r="K259" s="5">
        <f ca="1">IF(AC259&gt;Strategies!$H$5,Strategies!$H$5,AC259)</f>
        <v>0.10700819950017748</v>
      </c>
      <c r="L259" s="5">
        <f ca="1">IF(F259&gt;=Strategies!$E$3,Strategies!$F$3,0)+IF(AND(F259&gt;=Strategies!$C$3,F259&lt;Strategies!$E$3),Strategies!$D$3,0)</f>
        <v>0.15</v>
      </c>
      <c r="M259" s="5">
        <f ca="1">IF(G259&gt;=Strategies!$E$4,Strategies!$F$4,0)+IF(AND(G259&gt;=Strategies!$C$4,G259&lt;Strategies!$E$4),Strategies!$D$4,0)</f>
        <v>0.1</v>
      </c>
      <c r="N259" s="5">
        <f ca="1">IF(H259&gt;=Strategies!$G$5,Strategies!$H$5,0)+IF(AND(H259&gt;=Strategies!$E$5,H259&lt;Strategies!$G$5),Strategies!$F$5,0)+IF(AND(H259&lt;Strategies!$E$5,H259&gt;=Strategies!$C$5),Strategies!$D$5,0)</f>
        <v>0.08</v>
      </c>
      <c r="O259" s="4">
        <f t="shared" ca="1" si="55"/>
        <v>292.66926204498407</v>
      </c>
      <c r="P259" s="4">
        <f t="shared" ca="1" si="59"/>
        <v>295.10000000000002</v>
      </c>
      <c r="Q259" s="4">
        <f ca="1">(B259/Strategies!$C$3)^(1/Strategies!$K$3)*(Strategies!$C$3*(1-Strategies!$D$3))</f>
        <v>141.70000633811105</v>
      </c>
      <c r="R259" s="4">
        <f ca="1">(C259/Strategies!$C$4)^(1/Strategies!$K$4)*(Strategies!$C$4*(1-Strategies!$D$4))</f>
        <v>78.155132899044673</v>
      </c>
      <c r="S259" s="4">
        <f ca="1">IF(D259&lt;=Strategies!$E$5,(D259/Strategies!$C$5)^(1/Strategies!$I$5)*(Strategies!$C$5*(1-Strategies!$D$5)),0)+IF(D259&gt;Strategies!$E$5,(D259/Strategies!$E$5)^(1/Strategies!$J$5)*(Strategies!$E$5*(1-Strategies!$F$5)),0)</f>
        <v>86.291208694082584</v>
      </c>
      <c r="T259" s="4">
        <f ca="1">(Q259^Strategies!$K$4+R259^Strategies!$K$4)^(1/Strategies!$K$4)</f>
        <v>209.10475486255189</v>
      </c>
      <c r="U259" s="4">
        <f ca="1">Q259^Strategies!$K$4/T259^(Strategies!$K$4-1)</f>
        <v>137.14643281899134</v>
      </c>
      <c r="V259" s="4">
        <f ca="1">R259^Strategies!$K$4/T259^(Strategies!$K$4-1)</f>
        <v>71.958322043560628</v>
      </c>
      <c r="W259" s="4">
        <f ca="1">(T259^Strategies!$K$5+S259^Strategies!$K$5)^(1/Strategies!$K$5)</f>
        <v>285.63611702602151</v>
      </c>
      <c r="X259" s="4">
        <f ca="1">U259*(T259/W259)^(Strategies!$K$5-1)</f>
        <v>134.62925295566333</v>
      </c>
      <c r="Y259" s="4">
        <f ca="1">V259*(T259/W259)^(Strategies!$K$5-1)</f>
        <v>70.637602025374051</v>
      </c>
      <c r="Z259" s="4">
        <f ca="1">S259^Strategies!$K$5/W259^(Strategies!$K$5-1)</f>
        <v>80.369262044984026</v>
      </c>
      <c r="AA259" s="5">
        <f t="shared" ca="1" si="56"/>
        <v>0.1790899210020529</v>
      </c>
      <c r="AB259" s="5">
        <f t="shared" ca="1" si="57"/>
        <v>0.12793083919291293</v>
      </c>
      <c r="AC259" s="5">
        <f t="shared" ca="1" si="58"/>
        <v>0.10700819950017748</v>
      </c>
    </row>
    <row r="260" spans="1:29">
      <c r="A260" s="3">
        <f t="shared" si="60"/>
        <v>257</v>
      </c>
      <c r="B260" s="4">
        <f t="shared" ca="1" si="61"/>
        <v>164</v>
      </c>
      <c r="C260" s="4">
        <f t="shared" ca="1" si="62"/>
        <v>82</v>
      </c>
      <c r="D260" s="4">
        <f t="shared" ca="1" si="63"/>
        <v>90</v>
      </c>
      <c r="E260" s="4">
        <f t="shared" ca="1" si="64"/>
        <v>336</v>
      </c>
      <c r="F260" s="4">
        <f ca="1">EXP((LN(1-AA260)*(LN(Strategies!$E$3)-LN(Strategies!$C$3))+LN(1-Strategies!$F$3)*LN(Strategies!$C$3)-LN(1-Strategies!$D$3)*LN(Strategies!$E$3))/(LN(1-Strategies!$F$3)-LN(1-Strategies!$D$3)))</f>
        <v>306.06425005844437</v>
      </c>
      <c r="G260" s="4">
        <f ca="1">EXP((LN(1-AB260)*(LN(Strategies!$E$4)-LN(Strategies!$C$4))+LN(1-Strategies!$F$4)*LN(Strategies!$C$4)-LN(1-Strategies!$D$4)*LN(Strategies!$E$4))/(LN(1-Strategies!$F$4)-LN(1-Strategies!$D$4)))</f>
        <v>300.00700485189799</v>
      </c>
      <c r="H260" s="4">
        <f ca="1">IF(AC260&lt;=Strategies!$F$5,EXP((LN(1-AC260)*(LN(Strategies!$E$5)-LN(Strategies!$C$5))+LN(1-Strategies!$F$5)*LN(Strategies!$C$5)-LN(1-Strategies!$D$5)*LN(Strategies!$E$5))/(LN(1-Strategies!$F$5)-LN(1-Strategies!$D$5))),EXP((LN(1-AC260)*(LN(Strategies!$G$5)-LN(Strategies!$E$5))+LN(1-Strategies!$H$5)*LN(Strategies!$E$5)-LN(1-Strategies!$F$5)*LN(Strategies!$G$5))/(LN(1-Strategies!$H$5)-LN(1-Strategies!$F$5))))</f>
        <v>220.94907080147743</v>
      </c>
      <c r="I260" s="5">
        <f ca="1">IF(AA260&gt;Strategies!$F$3,Strategies!$F$3,AA260)</f>
        <v>0.15</v>
      </c>
      <c r="J260" s="5">
        <f ca="1">IF(AB260&gt;Strategies!$F$4,Strategies!$F$4,AB260)</f>
        <v>0.1</v>
      </c>
      <c r="K260" s="5">
        <f ca="1">IF(AC260&gt;Strategies!$H$5,Strategies!$H$5,AC260)</f>
        <v>0.10715735170921081</v>
      </c>
      <c r="L260" s="5">
        <f ca="1">IF(F260&gt;=Strategies!$E$3,Strategies!$F$3,0)+IF(AND(F260&gt;=Strategies!$C$3,F260&lt;Strategies!$E$3),Strategies!$D$3,0)</f>
        <v>0.15</v>
      </c>
      <c r="M260" s="5">
        <f ca="1">IF(G260&gt;=Strategies!$E$4,Strategies!$F$4,0)+IF(AND(G260&gt;=Strategies!$C$4,G260&lt;Strategies!$E$4),Strategies!$D$4,0)</f>
        <v>0.1</v>
      </c>
      <c r="N260" s="5">
        <f ca="1">IF(H260&gt;=Strategies!$G$5,Strategies!$H$5,0)+IF(AND(H260&gt;=Strategies!$E$5,H260&lt;Strategies!$G$5),Strategies!$F$5,0)+IF(AND(H260&lt;Strategies!$E$5,H260&gt;=Strategies!$C$5),Strategies!$D$5,0)</f>
        <v>0.08</v>
      </c>
      <c r="O260" s="4">
        <f t="shared" ref="O260:O323" ca="1" si="65">B260*(1-I260)+C260*(1-J260)+D260*(1-K260)</f>
        <v>293.55583834617102</v>
      </c>
      <c r="P260" s="4">
        <f t="shared" ca="1" si="59"/>
        <v>296</v>
      </c>
      <c r="Q260" s="4">
        <f ca="1">(B260/Strategies!$C$3)^(1/Strategies!$K$3)*(Strategies!$C$3*(1-Strategies!$D$3))</f>
        <v>141.70000633811105</v>
      </c>
      <c r="R260" s="4">
        <f ca="1">(C260/Strategies!$C$4)^(1/Strategies!$K$4)*(Strategies!$C$4*(1-Strategies!$D$4))</f>
        <v>79.044867583614533</v>
      </c>
      <c r="S260" s="4">
        <f ca="1">IF(D260&lt;=Strategies!$E$5,(D260/Strategies!$C$5)^(1/Strategies!$I$5)*(Strategies!$C$5*(1-Strategies!$D$5)),0)+IF(D260&gt;Strategies!$E$5,(D260/Strategies!$E$5)^(1/Strategies!$J$5)*(Strategies!$E$5*(1-Strategies!$F$5)),0)</f>
        <v>86.291208694082584</v>
      </c>
      <c r="T260" s="4">
        <f ca="1">(Q260^Strategies!$K$4+R260^Strategies!$K$4)^(1/Strategies!$K$4)</f>
        <v>209.92419916795359</v>
      </c>
      <c r="U260" s="4">
        <f ca="1">Q260^Strategies!$K$4/T260^(Strategies!$K$4-1)</f>
        <v>137.10141463555132</v>
      </c>
      <c r="V260" s="4">
        <f ca="1">R260^Strategies!$K$4/T260^(Strategies!$K$4-1)</f>
        <v>72.822784532402295</v>
      </c>
      <c r="W260" s="4">
        <f ca="1">(T260^Strategies!$K$5+S260^Strategies!$K$5)^(1/Strategies!$K$5)</f>
        <v>286.44054756611155</v>
      </c>
      <c r="X260" s="4">
        <f ca="1">U260*(T260/W260)^(Strategies!$K$5-1)</f>
        <v>134.59384521078755</v>
      </c>
      <c r="Y260" s="4">
        <f ca="1">V260*(T260/W260)^(Strategies!$K$5-1)</f>
        <v>71.490864009152929</v>
      </c>
      <c r="Z260" s="4">
        <f ca="1">S260^Strategies!$K$5/W260^(Strategies!$K$5-1)</f>
        <v>80.355838346171026</v>
      </c>
      <c r="AA260" s="5">
        <f t="shared" ref="AA260:AA323" ca="1" si="66">1-X260/B260</f>
        <v>0.17930582188544175</v>
      </c>
      <c r="AB260" s="5">
        <f t="shared" ref="AB260:AB323" ca="1" si="67">1-Y260/C260</f>
        <v>0.12816019501033016</v>
      </c>
      <c r="AC260" s="5">
        <f t="shared" ref="AC260:AC323" ca="1" si="68">1-Z260/D260</f>
        <v>0.10715735170921081</v>
      </c>
    </row>
    <row r="261" spans="1:29">
      <c r="A261" s="3">
        <f t="shared" si="60"/>
        <v>258</v>
      </c>
      <c r="B261" s="4">
        <f t="shared" ca="1" si="61"/>
        <v>165</v>
      </c>
      <c r="C261" s="4">
        <f t="shared" ca="1" si="62"/>
        <v>82</v>
      </c>
      <c r="D261" s="4">
        <f t="shared" ca="1" si="63"/>
        <v>90</v>
      </c>
      <c r="E261" s="4">
        <f t="shared" ca="1" si="64"/>
        <v>337</v>
      </c>
      <c r="F261" s="4">
        <f ca="1">EXP((LN(1-AA261)*(LN(Strategies!$E$3)-LN(Strategies!$C$3))+LN(1-Strategies!$F$3)*LN(Strategies!$C$3)-LN(1-Strategies!$D$3)*LN(Strategies!$E$3))/(LN(1-Strategies!$F$3)-LN(1-Strategies!$D$3)))</f>
        <v>307.09973284138823</v>
      </c>
      <c r="G261" s="4">
        <f ca="1">EXP((LN(1-AB261)*(LN(Strategies!$E$4)-LN(Strategies!$C$4))+LN(1-Strategies!$F$4)*LN(Strategies!$C$4)-LN(1-Strategies!$D$4)*LN(Strategies!$E$4))/(LN(1-Strategies!$F$4)-LN(1-Strategies!$D$4)))</f>
        <v>300.95929607307744</v>
      </c>
      <c r="H261" s="4">
        <f ca="1">IF(AC261&lt;=Strategies!$F$5,EXP((LN(1-AC261)*(LN(Strategies!$E$5)-LN(Strategies!$C$5))+LN(1-Strategies!$F$5)*LN(Strategies!$C$5)-LN(1-Strategies!$D$5)*LN(Strategies!$E$5))/(LN(1-Strategies!$F$5)-LN(1-Strategies!$D$5))),EXP((LN(1-AC261)*(LN(Strategies!$G$5)-LN(Strategies!$E$5))+LN(1-Strategies!$H$5)*LN(Strategies!$E$5)-LN(1-Strategies!$F$5)*LN(Strategies!$G$5))/(LN(1-Strategies!$H$5)-LN(1-Strategies!$F$5))))</f>
        <v>221.13481928831766</v>
      </c>
      <c r="I261" s="5">
        <f ca="1">IF(AA261&gt;Strategies!$F$3,Strategies!$F$3,AA261)</f>
        <v>0.15</v>
      </c>
      <c r="J261" s="5">
        <f ca="1">IF(AB261&gt;Strategies!$F$4,Strategies!$F$4,AB261)</f>
        <v>0.1</v>
      </c>
      <c r="K261" s="5">
        <f ca="1">IF(AC261&gt;Strategies!$H$5,Strategies!$H$5,AC261)</f>
        <v>0.10729655039597041</v>
      </c>
      <c r="L261" s="5">
        <f ca="1">IF(F261&gt;=Strategies!$E$3,Strategies!$F$3,0)+IF(AND(F261&gt;=Strategies!$C$3,F261&lt;Strategies!$E$3),Strategies!$D$3,0)</f>
        <v>0.15</v>
      </c>
      <c r="M261" s="5">
        <f ca="1">IF(G261&gt;=Strategies!$E$4,Strategies!$F$4,0)+IF(AND(G261&gt;=Strategies!$C$4,G261&lt;Strategies!$E$4),Strategies!$D$4,0)</f>
        <v>0.1</v>
      </c>
      <c r="N261" s="5">
        <f ca="1">IF(H261&gt;=Strategies!$G$5,Strategies!$H$5,0)+IF(AND(H261&gt;=Strategies!$E$5,H261&lt;Strategies!$G$5),Strategies!$F$5,0)+IF(AND(H261&lt;Strategies!$E$5,H261&gt;=Strategies!$C$5),Strategies!$D$5,0)</f>
        <v>0.08</v>
      </c>
      <c r="O261" s="4">
        <f t="shared" ca="1" si="65"/>
        <v>294.39331046436268</v>
      </c>
      <c r="P261" s="4">
        <f t="shared" ref="P261:P324" ca="1" si="69">(1-L261)*B261+(1-M261)*C261+(1-N261)*D261</f>
        <v>296.85000000000002</v>
      </c>
      <c r="Q261" s="4">
        <f ca="1">(B261/Strategies!$C$3)^(1/Strategies!$K$3)*(Strategies!$C$3*(1-Strategies!$D$3))</f>
        <v>142.49258257244222</v>
      </c>
      <c r="R261" s="4">
        <f ca="1">(C261/Strategies!$C$4)^(1/Strategies!$K$4)*(Strategies!$C$4*(1-Strategies!$D$4))</f>
        <v>79.044867583614533</v>
      </c>
      <c r="S261" s="4">
        <f ca="1">IF(D261&lt;=Strategies!$E$5,(D261/Strategies!$C$5)^(1/Strategies!$I$5)*(Strategies!$C$5*(1-Strategies!$D$5)),0)+IF(D261&gt;Strategies!$E$5,(D261/Strategies!$E$5)^(1/Strategies!$J$5)*(Strategies!$E$5*(1-Strategies!$F$5)),0)</f>
        <v>86.291208694082584</v>
      </c>
      <c r="T261" s="4">
        <f ca="1">(Q261^Strategies!$K$4+R261^Strategies!$K$4)^(1/Strategies!$K$4)</f>
        <v>210.69111617249249</v>
      </c>
      <c r="U261" s="4">
        <f ca="1">Q261^Strategies!$K$4/T261^(Strategies!$K$4-1)</f>
        <v>137.89061924276467</v>
      </c>
      <c r="V261" s="4">
        <f ca="1">R261^Strategies!$K$4/T261^(Strategies!$K$4-1)</f>
        <v>72.800496929727899</v>
      </c>
      <c r="W261" s="4">
        <f ca="1">(T261^Strategies!$K$5+S261^Strategies!$K$5)^(1/Strategies!$K$5)</f>
        <v>287.19346061169728</v>
      </c>
      <c r="X261" s="4">
        <f ca="1">U261*(T261/W261)^(Strategies!$K$5-1)</f>
        <v>135.37682941943928</v>
      </c>
      <c r="Y261" s="4">
        <f ca="1">V261*(T261/W261)^(Strategies!$K$5-1)</f>
        <v>71.473320727895128</v>
      </c>
      <c r="Z261" s="4">
        <f ca="1">S261^Strategies!$K$5/W261^(Strategies!$K$5-1)</f>
        <v>80.343310464362659</v>
      </c>
      <c r="AA261" s="5">
        <f t="shared" ca="1" si="66"/>
        <v>0.17953436715491344</v>
      </c>
      <c r="AB261" s="5">
        <f t="shared" ca="1" si="67"/>
        <v>0.12837413746469351</v>
      </c>
      <c r="AC261" s="5">
        <f t="shared" ca="1" si="68"/>
        <v>0.10729655039597041</v>
      </c>
    </row>
    <row r="262" spans="1:29">
      <c r="A262" s="3">
        <f t="shared" si="60"/>
        <v>259</v>
      </c>
      <c r="B262" s="4">
        <f t="shared" ca="1" si="61"/>
        <v>165</v>
      </c>
      <c r="C262" s="4">
        <f t="shared" ca="1" si="62"/>
        <v>83</v>
      </c>
      <c r="D262" s="4">
        <f t="shared" ca="1" si="63"/>
        <v>90</v>
      </c>
      <c r="E262" s="4">
        <f t="shared" ca="1" si="64"/>
        <v>338</v>
      </c>
      <c r="F262" s="4">
        <f ca="1">EXP((LN(1-AA262)*(LN(Strategies!$E$3)-LN(Strategies!$C$3))+LN(1-Strategies!$F$3)*LN(Strategies!$C$3)-LN(1-Strategies!$D$3)*LN(Strategies!$E$3))/(LN(1-Strategies!$F$3)-LN(1-Strategies!$D$3)))</f>
        <v>308.07426480327581</v>
      </c>
      <c r="G262" s="4">
        <f ca="1">EXP((LN(1-AB262)*(LN(Strategies!$E$4)-LN(Strategies!$C$4))+LN(1-Strategies!$F$4)*LN(Strategies!$C$4)-LN(1-Strategies!$D$4)*LN(Strategies!$E$4))/(LN(1-Strategies!$F$4)-LN(1-Strategies!$D$4)))</f>
        <v>301.97638801121042</v>
      </c>
      <c r="H262" s="4">
        <f ca="1">IF(AC262&lt;=Strategies!$F$5,EXP((LN(1-AC262)*(LN(Strategies!$E$5)-LN(Strategies!$C$5))+LN(1-Strategies!$F$5)*LN(Strategies!$C$5)-LN(1-Strategies!$D$5)*LN(Strategies!$E$5))/(LN(1-Strategies!$F$5)-LN(1-Strategies!$D$5))),EXP((LN(1-AC262)*(LN(Strategies!$G$5)-LN(Strategies!$E$5))+LN(1-Strategies!$H$5)*LN(Strategies!$E$5)-LN(1-Strategies!$F$5)*LN(Strategies!$G$5))/(LN(1-Strategies!$H$5)-LN(1-Strategies!$F$5))))</f>
        <v>221.33281157612635</v>
      </c>
      <c r="I262" s="5">
        <f ca="1">IF(AA262&gt;Strategies!$F$3,Strategies!$F$3,AA262)</f>
        <v>0.15</v>
      </c>
      <c r="J262" s="5">
        <f ca="1">IF(AB262&gt;Strategies!$F$4,Strategies!$F$4,AB262)</f>
        <v>0.1</v>
      </c>
      <c r="K262" s="5">
        <f ca="1">IF(AC262&gt;Strategies!$H$5,Strategies!$H$5,AC262)</f>
        <v>0.10744477196309332</v>
      </c>
      <c r="L262" s="5">
        <f ca="1">IF(F262&gt;=Strategies!$E$3,Strategies!$F$3,0)+IF(AND(F262&gt;=Strategies!$C$3,F262&lt;Strategies!$E$3),Strategies!$D$3,0)</f>
        <v>0.15</v>
      </c>
      <c r="M262" s="5">
        <f ca="1">IF(G262&gt;=Strategies!$E$4,Strategies!$F$4,0)+IF(AND(G262&gt;=Strategies!$C$4,G262&lt;Strategies!$E$4),Strategies!$D$4,0)</f>
        <v>0.1</v>
      </c>
      <c r="N262" s="5">
        <f ca="1">IF(H262&gt;=Strategies!$G$5,Strategies!$H$5,0)+IF(AND(H262&gt;=Strategies!$E$5,H262&lt;Strategies!$G$5),Strategies!$F$5,0)+IF(AND(H262&lt;Strategies!$E$5,H262&gt;=Strategies!$C$5),Strategies!$D$5,0)</f>
        <v>0.08</v>
      </c>
      <c r="O262" s="4">
        <f t="shared" ca="1" si="65"/>
        <v>295.27997052332159</v>
      </c>
      <c r="P262" s="4">
        <f t="shared" ca="1" si="69"/>
        <v>297.75</v>
      </c>
      <c r="Q262" s="4">
        <f ca="1">(B262/Strategies!$C$3)^(1/Strategies!$K$3)*(Strategies!$C$3*(1-Strategies!$D$3))</f>
        <v>142.49258257244222</v>
      </c>
      <c r="R262" s="4">
        <f ca="1">(C262/Strategies!$C$4)^(1/Strategies!$K$4)*(Strategies!$C$4*(1-Strategies!$D$4))</f>
        <v>79.933762389919224</v>
      </c>
      <c r="S262" s="4">
        <f ca="1">IF(D262&lt;=Strategies!$E$5,(D262/Strategies!$C$5)^(1/Strategies!$I$5)*(Strategies!$C$5*(1-Strategies!$D$5)),0)+IF(D262&gt;Strategies!$E$5,(D262/Strategies!$E$5)^(1/Strategies!$J$5)*(Strategies!$E$5*(1-Strategies!$F$5)),0)</f>
        <v>86.291208694082584</v>
      </c>
      <c r="T262" s="4">
        <f ca="1">(Q262^Strategies!$K$4+R262^Strategies!$K$4)^(1/Strategies!$K$4)</f>
        <v>211.51004188129752</v>
      </c>
      <c r="U262" s="4">
        <f ca="1">Q262^Strategies!$K$4/T262^(Strategies!$K$4-1)</f>
        <v>137.84572523057184</v>
      </c>
      <c r="V262" s="4">
        <f ca="1">R262^Strategies!$K$4/T262^(Strategies!$K$4-1)</f>
        <v>73.664316650725894</v>
      </c>
      <c r="W262" s="4">
        <f ca="1">(T262^Strategies!$K$5+S262^Strategies!$K$5)^(1/Strategies!$K$5)</f>
        <v>287.99748294869931</v>
      </c>
      <c r="X262" s="4">
        <f ca="1">U262*(T262/W262)^(Strategies!$K$5-1)</f>
        <v>135.34146465334413</v>
      </c>
      <c r="Y262" s="4">
        <f ca="1">V262*(T262/W262)^(Strategies!$K$5-1)</f>
        <v>72.326047772033675</v>
      </c>
      <c r="Z262" s="4">
        <f ca="1">S262^Strategies!$K$5/W262^(Strategies!$K$5-1)</f>
        <v>80.329970523321606</v>
      </c>
      <c r="AA262" s="5">
        <f t="shared" ca="1" si="66"/>
        <v>0.17974869907064162</v>
      </c>
      <c r="AB262" s="5">
        <f t="shared" ca="1" si="67"/>
        <v>0.12860183407188341</v>
      </c>
      <c r="AC262" s="5">
        <f t="shared" ca="1" si="68"/>
        <v>0.10744477196309332</v>
      </c>
    </row>
    <row r="263" spans="1:29">
      <c r="A263" s="3">
        <f t="shared" si="60"/>
        <v>260</v>
      </c>
      <c r="B263" s="4">
        <f t="shared" ca="1" si="61"/>
        <v>166</v>
      </c>
      <c r="C263" s="4">
        <f t="shared" ca="1" si="62"/>
        <v>83</v>
      </c>
      <c r="D263" s="4">
        <f t="shared" ca="1" si="63"/>
        <v>90</v>
      </c>
      <c r="E263" s="4">
        <f t="shared" ca="1" si="64"/>
        <v>339</v>
      </c>
      <c r="F263" s="4">
        <f ca="1">EXP((LN(1-AA263)*(LN(Strategies!$E$3)-LN(Strategies!$C$3))+LN(1-Strategies!$F$3)*LN(Strategies!$C$3)-LN(1-Strategies!$D$3)*LN(Strategies!$E$3))/(LN(1-Strategies!$F$3)-LN(1-Strategies!$D$3)))</f>
        <v>309.1095985404047</v>
      </c>
      <c r="G263" s="4">
        <f ca="1">EXP((LN(1-AB263)*(LN(Strategies!$E$4)-LN(Strategies!$C$4))+LN(1-Strategies!$F$4)*LN(Strategies!$C$4)-LN(1-Strategies!$D$4)*LN(Strategies!$E$4))/(LN(1-Strategies!$F$4)-LN(1-Strategies!$D$4)))</f>
        <v>302.92846065486737</v>
      </c>
      <c r="H263" s="4">
        <f ca="1">IF(AC263&lt;=Strategies!$F$5,EXP((LN(1-AC263)*(LN(Strategies!$E$5)-LN(Strategies!$C$5))+LN(1-Strategies!$F$5)*LN(Strategies!$C$5)-LN(1-Strategies!$D$5)*LN(Strategies!$E$5))/(LN(1-Strategies!$F$5)-LN(1-Strategies!$D$5))),EXP((LN(1-AC263)*(LN(Strategies!$G$5)-LN(Strategies!$E$5))+LN(1-Strategies!$H$5)*LN(Strategies!$E$5)-LN(1-Strategies!$F$5)*LN(Strategies!$G$5))/(LN(1-Strategies!$H$5)-LN(1-Strategies!$F$5))))</f>
        <v>221.51777803767061</v>
      </c>
      <c r="I263" s="5">
        <f ca="1">IF(AA263&gt;Strategies!$F$3,Strategies!$F$3,AA263)</f>
        <v>0.15</v>
      </c>
      <c r="J263" s="5">
        <f ca="1">IF(AB263&gt;Strategies!$F$4,Strategies!$F$4,AB263)</f>
        <v>0.1</v>
      </c>
      <c r="K263" s="5">
        <f ca="1">IF(AC263&gt;Strategies!$H$5,Strategies!$H$5,AC263)</f>
        <v>0.10758310014714723</v>
      </c>
      <c r="L263" s="5">
        <f ca="1">IF(F263&gt;=Strategies!$E$3,Strategies!$F$3,0)+IF(AND(F263&gt;=Strategies!$C$3,F263&lt;Strategies!$E$3),Strategies!$D$3,0)</f>
        <v>0.15</v>
      </c>
      <c r="M263" s="5">
        <f ca="1">IF(G263&gt;=Strategies!$E$4,Strategies!$F$4,0)+IF(AND(G263&gt;=Strategies!$C$4,G263&lt;Strategies!$E$4),Strategies!$D$4,0)</f>
        <v>0.1</v>
      </c>
      <c r="N263" s="5">
        <f ca="1">IF(H263&gt;=Strategies!$G$5,Strategies!$H$5,0)+IF(AND(H263&gt;=Strategies!$E$5,H263&lt;Strategies!$G$5),Strategies!$F$5,0)+IF(AND(H263&lt;Strategies!$E$5,H263&gt;=Strategies!$C$5),Strategies!$D$5,0)</f>
        <v>0.08</v>
      </c>
      <c r="O263" s="4">
        <f t="shared" ca="1" si="65"/>
        <v>296.11752098675674</v>
      </c>
      <c r="P263" s="4">
        <f t="shared" ca="1" si="69"/>
        <v>298.60000000000002</v>
      </c>
      <c r="Q263" s="4">
        <f ca="1">(B263/Strategies!$C$3)^(1/Strategies!$K$3)*(Strategies!$C$3*(1-Strategies!$D$3))</f>
        <v>143.28476279686046</v>
      </c>
      <c r="R263" s="4">
        <f ca="1">(C263/Strategies!$C$4)^(1/Strategies!$K$4)*(Strategies!$C$4*(1-Strategies!$D$4))</f>
        <v>79.933762389919224</v>
      </c>
      <c r="S263" s="4">
        <f ca="1">IF(D263&lt;=Strategies!$E$5,(D263/Strategies!$C$5)^(1/Strategies!$I$5)*(Strategies!$C$5*(1-Strategies!$D$5)),0)+IF(D263&gt;Strategies!$E$5,(D263/Strategies!$E$5)^(1/Strategies!$J$5)*(Strategies!$E$5*(1-Strategies!$F$5)),0)</f>
        <v>86.291208694082584</v>
      </c>
      <c r="T263" s="4">
        <f ca="1">(Q263^Strategies!$K$4+R263^Strategies!$K$4)^(1/Strategies!$K$4)</f>
        <v>212.27645022326644</v>
      </c>
      <c r="U263" s="4">
        <f ca="1">Q263^Strategies!$K$4/T263^(Strategies!$K$4-1)</f>
        <v>138.63449520997904</v>
      </c>
      <c r="V263" s="4">
        <f ca="1">R263^Strategies!$K$4/T263^(Strategies!$K$4-1)</f>
        <v>73.641955013287415</v>
      </c>
      <c r="W263" s="4">
        <f ca="1">(T263^Strategies!$K$5+S263^Strategies!$K$5)^(1/Strategies!$K$5)</f>
        <v>288.74999039267715</v>
      </c>
      <c r="X263" s="4">
        <f ca="1">U263*(T263/W263)^(Strategies!$K$5-1)</f>
        <v>136.12405027061291</v>
      </c>
      <c r="Y263" s="4">
        <f ca="1">V263*(T263/W263)^(Strategies!$K$5-1)</f>
        <v>72.308419135307545</v>
      </c>
      <c r="Z263" s="4">
        <f ca="1">S263^Strategies!$K$5/W263^(Strategies!$K$5-1)</f>
        <v>80.317520986756747</v>
      </c>
      <c r="AA263" s="5">
        <f t="shared" ca="1" si="66"/>
        <v>0.1799756007794403</v>
      </c>
      <c r="AB263" s="5">
        <f t="shared" ca="1" si="67"/>
        <v>0.12881422728545122</v>
      </c>
      <c r="AC263" s="5">
        <f t="shared" ca="1" si="68"/>
        <v>0.10758310014714723</v>
      </c>
    </row>
    <row r="264" spans="1:29">
      <c r="A264" s="3">
        <f t="shared" ref="A264:A327" si="70">A263+1</f>
        <v>261</v>
      </c>
      <c r="B264" s="4">
        <f t="shared" ref="B264:B327" ca="1" si="71">B263+RANDBETWEEN(0,1)</f>
        <v>166</v>
      </c>
      <c r="C264" s="4">
        <f t="shared" ref="C264:C327" ca="1" si="72">IF(B264&gt;B263,C263,0)+IF(B264=B263,C263+RANDBETWEEN(0,1),0)</f>
        <v>84</v>
      </c>
      <c r="D264" s="4">
        <f t="shared" ref="D264:D327" ca="1" si="73">IF(AND(B264=B263,C264=C263),D263+1,D263)</f>
        <v>90</v>
      </c>
      <c r="E264" s="4">
        <f t="shared" ref="E264:E327" ca="1" si="74">B264+C264+D264</f>
        <v>340</v>
      </c>
      <c r="F264" s="4">
        <f ca="1">EXP((LN(1-AA264)*(LN(Strategies!$E$3)-LN(Strategies!$C$3))+LN(1-Strategies!$F$3)*LN(Strategies!$C$3)-LN(1-Strategies!$D$3)*LN(Strategies!$E$3))/(LN(1-Strategies!$F$3)-LN(1-Strategies!$D$3)))</f>
        <v>310.08394316506411</v>
      </c>
      <c r="G264" s="4">
        <f ca="1">EXP((LN(1-AB264)*(LN(Strategies!$E$4)-LN(Strategies!$C$4))+LN(1-Strategies!$F$4)*LN(Strategies!$C$4)-LN(1-Strategies!$D$4)*LN(Strategies!$E$4))/(LN(1-Strategies!$F$4)-LN(1-Strategies!$D$4)))</f>
        <v>303.94535464996454</v>
      </c>
      <c r="H264" s="4">
        <f ca="1">IF(AC264&lt;=Strategies!$F$5,EXP((LN(1-AC264)*(LN(Strategies!$E$5)-LN(Strategies!$C$5))+LN(1-Strategies!$F$5)*LN(Strategies!$C$5)-LN(1-Strategies!$D$5)*LN(Strategies!$E$5))/(LN(1-Strategies!$F$5)-LN(1-Strategies!$D$5))),EXP((LN(1-AC264)*(LN(Strategies!$G$5)-LN(Strategies!$E$5))+LN(1-Strategies!$H$5)*LN(Strategies!$E$5)-LN(1-Strategies!$F$5)*LN(Strategies!$G$5))/(LN(1-Strategies!$H$5)-LN(1-Strategies!$F$5))))</f>
        <v>221.71494573929036</v>
      </c>
      <c r="I264" s="5">
        <f ca="1">IF(AA264&gt;Strategies!$F$3,Strategies!$F$3,AA264)</f>
        <v>0.15</v>
      </c>
      <c r="J264" s="5">
        <f ca="1">IF(AB264&gt;Strategies!$F$4,Strategies!$F$4,AB264)</f>
        <v>0.1</v>
      </c>
      <c r="K264" s="5">
        <f ca="1">IF(AC264&gt;Strategies!$H$5,Strategies!$H$5,AC264)</f>
        <v>0.10773040239478193</v>
      </c>
      <c r="L264" s="5">
        <f ca="1">IF(F264&gt;=Strategies!$E$3,Strategies!$F$3,0)+IF(AND(F264&gt;=Strategies!$C$3,F264&lt;Strategies!$E$3),Strategies!$D$3,0)</f>
        <v>0.15</v>
      </c>
      <c r="M264" s="5">
        <f ca="1">IF(G264&gt;=Strategies!$E$4,Strategies!$F$4,0)+IF(AND(G264&gt;=Strategies!$C$4,G264&lt;Strategies!$E$4),Strategies!$D$4,0)</f>
        <v>0.1</v>
      </c>
      <c r="N264" s="5">
        <f ca="1">IF(H264&gt;=Strategies!$G$5,Strategies!$H$5,0)+IF(AND(H264&gt;=Strategies!$E$5,H264&lt;Strategies!$G$5),Strategies!$F$5,0)+IF(AND(H264&lt;Strategies!$E$5,H264&gt;=Strategies!$C$5),Strategies!$D$5,0)</f>
        <v>0.08</v>
      </c>
      <c r="O264" s="4">
        <f t="shared" ca="1" si="65"/>
        <v>297.00426378446963</v>
      </c>
      <c r="P264" s="4">
        <f t="shared" ca="1" si="69"/>
        <v>299.5</v>
      </c>
      <c r="Q264" s="4">
        <f ca="1">(B264/Strategies!$C$3)^(1/Strategies!$K$3)*(Strategies!$C$3*(1-Strategies!$D$3))</f>
        <v>143.28476279686046</v>
      </c>
      <c r="R264" s="4">
        <f ca="1">(C264/Strategies!$C$4)^(1/Strategies!$K$4)*(Strategies!$C$4*(1-Strategies!$D$4))</f>
        <v>80.821828216033026</v>
      </c>
      <c r="S264" s="4">
        <f ca="1">IF(D264&lt;=Strategies!$E$5,(D264/Strategies!$C$5)^(1/Strategies!$I$5)*(Strategies!$C$5*(1-Strategies!$D$5)),0)+IF(D264&gt;Strategies!$E$5,(D264/Strategies!$E$5)^(1/Strategies!$J$5)*(Strategies!$E$5*(1-Strategies!$F$5)),0)</f>
        <v>86.291208694082584</v>
      </c>
      <c r="T264" s="4">
        <f ca="1">(Q264^Strategies!$K$4+R264^Strategies!$K$4)^(1/Strategies!$K$4)</f>
        <v>213.0948618730055</v>
      </c>
      <c r="U264" s="4">
        <f ca="1">Q264^Strategies!$K$4/T264^(Strategies!$K$4-1)</f>
        <v>138.5897234582614</v>
      </c>
      <c r="V264" s="4">
        <f ca="1">R264^Strategies!$K$4/T264^(Strategies!$K$4-1)</f>
        <v>74.505138414744138</v>
      </c>
      <c r="W264" s="4">
        <f ca="1">(T264^Strategies!$K$5+S264^Strategies!$K$5)^(1/Strategies!$K$5)</f>
        <v>289.55360747566988</v>
      </c>
      <c r="X264" s="4">
        <f ca="1">U264*(T264/W264)^(Strategies!$K$5-1)</f>
        <v>136.08872790780211</v>
      </c>
      <c r="Y264" s="4">
        <f ca="1">V264*(T264/W264)^(Strategies!$K$5-1)</f>
        <v>73.160615783398043</v>
      </c>
      <c r="Z264" s="4">
        <f ca="1">S264^Strategies!$K$5/W264^(Strategies!$K$5-1)</f>
        <v>80.304263784469626</v>
      </c>
      <c r="AA264" s="5">
        <f t="shared" ca="1" si="66"/>
        <v>0.1801883860975777</v>
      </c>
      <c r="AB264" s="5">
        <f t="shared" ca="1" si="67"/>
        <v>0.12904028829288039</v>
      </c>
      <c r="AC264" s="5">
        <f t="shared" ca="1" si="68"/>
        <v>0.10773040239478193</v>
      </c>
    </row>
    <row r="265" spans="1:29">
      <c r="A265" s="3">
        <f t="shared" si="70"/>
        <v>262</v>
      </c>
      <c r="B265" s="4">
        <f t="shared" ca="1" si="71"/>
        <v>166</v>
      </c>
      <c r="C265" s="4">
        <f t="shared" ca="1" si="72"/>
        <v>85</v>
      </c>
      <c r="D265" s="4">
        <f t="shared" ca="1" si="73"/>
        <v>90</v>
      </c>
      <c r="E265" s="4">
        <f t="shared" ca="1" si="74"/>
        <v>341</v>
      </c>
      <c r="F265" s="4">
        <f ca="1">EXP((LN(1-AA265)*(LN(Strategies!$E$3)-LN(Strategies!$C$3))+LN(1-Strategies!$F$3)*LN(Strategies!$C$3)-LN(1-Strategies!$D$3)*LN(Strategies!$E$3))/(LN(1-Strategies!$F$3)-LN(1-Strategies!$D$3)))</f>
        <v>311.05799279674943</v>
      </c>
      <c r="G265" s="4">
        <f ca="1">EXP((LN(1-AB265)*(LN(Strategies!$E$4)-LN(Strategies!$C$4))+LN(1-Strategies!$F$4)*LN(Strategies!$C$4)-LN(1-Strategies!$D$4)*LN(Strategies!$E$4))/(LN(1-Strategies!$F$4)-LN(1-Strategies!$D$4)))</f>
        <v>304.96214793247248</v>
      </c>
      <c r="H265" s="4">
        <f ca="1">IF(AC265&lt;=Strategies!$F$5,EXP((LN(1-AC265)*(LN(Strategies!$E$5)-LN(Strategies!$C$5))+LN(1-Strategies!$F$5)*LN(Strategies!$C$5)-LN(1-Strategies!$D$5)*LN(Strategies!$E$5))/(LN(1-Strategies!$F$5)-LN(1-Strategies!$D$5))),EXP((LN(1-AC265)*(LN(Strategies!$G$5)-LN(Strategies!$E$5))+LN(1-Strategies!$H$5)*LN(Strategies!$E$5)-LN(1-Strategies!$F$5)*LN(Strategies!$G$5))/(LN(1-Strategies!$H$5)-LN(1-Strategies!$F$5))))</f>
        <v>221.91169082125663</v>
      </c>
      <c r="I265" s="5">
        <f ca="1">IF(AA265&gt;Strategies!$F$3,Strategies!$F$3,AA265)</f>
        <v>0.15</v>
      </c>
      <c r="J265" s="5">
        <f ca="1">IF(AB265&gt;Strategies!$F$4,Strategies!$F$4,AB265)</f>
        <v>0.1</v>
      </c>
      <c r="K265" s="5">
        <f ca="1">IF(AC265&gt;Strategies!$H$5,Strategies!$H$5,AC265)</f>
        <v>0.10787723418877104</v>
      </c>
      <c r="L265" s="5">
        <f ca="1">IF(F265&gt;=Strategies!$E$3,Strategies!$F$3,0)+IF(AND(F265&gt;=Strategies!$C$3,F265&lt;Strategies!$E$3),Strategies!$D$3,0)</f>
        <v>0.15</v>
      </c>
      <c r="M265" s="5">
        <f ca="1">IF(G265&gt;=Strategies!$E$4,Strategies!$F$4,0)+IF(AND(G265&gt;=Strategies!$C$4,G265&lt;Strategies!$E$4),Strategies!$D$4,0)</f>
        <v>0.1</v>
      </c>
      <c r="N265" s="5">
        <f ca="1">IF(H265&gt;=Strategies!$G$5,Strategies!$H$5,0)+IF(AND(H265&gt;=Strategies!$E$5,H265&lt;Strategies!$G$5),Strategies!$F$5,0)+IF(AND(H265&lt;Strategies!$E$5,H265&gt;=Strategies!$C$5),Strategies!$D$5,0)</f>
        <v>0.08</v>
      </c>
      <c r="O265" s="4">
        <f t="shared" ca="1" si="65"/>
        <v>297.8910489230106</v>
      </c>
      <c r="P265" s="4">
        <f t="shared" ca="1" si="69"/>
        <v>300.39999999999998</v>
      </c>
      <c r="Q265" s="4">
        <f ca="1">(B265/Strategies!$C$3)^(1/Strategies!$K$3)*(Strategies!$C$3*(1-Strategies!$D$3))</f>
        <v>143.28476279686046</v>
      </c>
      <c r="R265" s="4">
        <f ca="1">(C265/Strategies!$C$4)^(1/Strategies!$K$4)*(Strategies!$C$4*(1-Strategies!$D$4))</f>
        <v>81.709075690610504</v>
      </c>
      <c r="S265" s="4">
        <f ca="1">IF(D265&lt;=Strategies!$E$5,(D265/Strategies!$C$5)^(1/Strategies!$I$5)*(Strategies!$C$5*(1-Strategies!$D$5)),0)+IF(D265&gt;Strategies!$E$5,(D265/Strategies!$E$5)^(1/Strategies!$J$5)*(Strategies!$E$5*(1-Strategies!$F$5)),0)</f>
        <v>86.291208694082584</v>
      </c>
      <c r="T265" s="4">
        <f ca="1">(Q265^Strategies!$K$4+R265^Strategies!$K$4)^(1/Strategies!$K$4)</f>
        <v>213.91300976778933</v>
      </c>
      <c r="U265" s="4">
        <f ca="1">Q265^Strategies!$K$4/T265^(Strategies!$K$4-1)</f>
        <v>138.54515204276493</v>
      </c>
      <c r="V265" s="4">
        <f ca="1">R265^Strategies!$K$4/T265^(Strategies!$K$4-1)</f>
        <v>75.367857725024351</v>
      </c>
      <c r="W265" s="4">
        <f ca="1">(T265^Strategies!$K$5+S265^Strategies!$K$5)^(1/Strategies!$K$5)</f>
        <v>290.35701638970653</v>
      </c>
      <c r="X265" s="4">
        <f ca="1">U265*(T265/W265)^(Strategies!$K$5-1)</f>
        <v>136.05353612329134</v>
      </c>
      <c r="Y265" s="4">
        <f ca="1">V265*(T265/W265)^(Strategies!$K$5-1)</f>
        <v>74.012431343404543</v>
      </c>
      <c r="Z265" s="4">
        <f ca="1">S265^Strategies!$K$5/W265^(Strategies!$K$5-1)</f>
        <v>80.291048923010607</v>
      </c>
      <c r="AA265" s="5">
        <f t="shared" ca="1" si="66"/>
        <v>0.18040038479944975</v>
      </c>
      <c r="AB265" s="5">
        <f t="shared" ca="1" si="67"/>
        <v>0.12926551360700533</v>
      </c>
      <c r="AC265" s="5">
        <f t="shared" ca="1" si="68"/>
        <v>0.10787723418877104</v>
      </c>
    </row>
    <row r="266" spans="1:29">
      <c r="A266" s="3">
        <f t="shared" si="70"/>
        <v>263</v>
      </c>
      <c r="B266" s="4">
        <f t="shared" ca="1" si="71"/>
        <v>167</v>
      </c>
      <c r="C266" s="4">
        <f t="shared" ca="1" si="72"/>
        <v>85</v>
      </c>
      <c r="D266" s="4">
        <f t="shared" ca="1" si="73"/>
        <v>90</v>
      </c>
      <c r="E266" s="4">
        <f t="shared" ca="1" si="74"/>
        <v>342</v>
      </c>
      <c r="F266" s="4">
        <f ca="1">EXP((LN(1-AA266)*(LN(Strategies!$E$3)-LN(Strategies!$C$3))+LN(1-Strategies!$F$3)*LN(Strategies!$C$3)-LN(1-Strategies!$D$3)*LN(Strategies!$E$3))/(LN(1-Strategies!$F$3)-LN(1-Strategies!$D$3)))</f>
        <v>312.0932922113829</v>
      </c>
      <c r="G266" s="4">
        <f ca="1">EXP((LN(1-AB266)*(LN(Strategies!$E$4)-LN(Strategies!$C$4))+LN(1-Strategies!$F$4)*LN(Strategies!$C$4)-LN(1-Strategies!$D$4)*LN(Strategies!$E$4))/(LN(1-Strategies!$F$4)-LN(1-Strategies!$D$4)))</f>
        <v>305.91391251856919</v>
      </c>
      <c r="H266" s="4">
        <f ca="1">IF(AC266&lt;=Strategies!$F$5,EXP((LN(1-AC266)*(LN(Strategies!$E$5)-LN(Strategies!$C$5))+LN(1-Strategies!$F$5)*LN(Strategies!$C$5)-LN(1-Strategies!$D$5)*LN(Strategies!$E$5))/(LN(1-Strategies!$F$5)-LN(1-Strategies!$D$5))),EXP((LN(1-AC266)*(LN(Strategies!$G$5)-LN(Strategies!$E$5))+LN(1-Strategies!$H$5)*LN(Strategies!$E$5)-LN(1-Strategies!$F$5)*LN(Strategies!$G$5))/(LN(1-Strategies!$H$5)-LN(1-Strategies!$F$5))))</f>
        <v>222.09548957583675</v>
      </c>
      <c r="I266" s="5">
        <f ca="1">IF(AA266&gt;Strategies!$F$3,Strategies!$F$3,AA266)</f>
        <v>0.15</v>
      </c>
      <c r="J266" s="5">
        <f ca="1">IF(AB266&gt;Strategies!$F$4,Strategies!$F$4,AB266)</f>
        <v>0.1</v>
      </c>
      <c r="K266" s="5">
        <f ca="1">IF(AC266&gt;Strategies!$H$5,Strategies!$H$5,AC266)</f>
        <v>0.10801426470956688</v>
      </c>
      <c r="L266" s="5">
        <f ca="1">IF(F266&gt;=Strategies!$E$3,Strategies!$F$3,0)+IF(AND(F266&gt;=Strategies!$C$3,F266&lt;Strategies!$E$3),Strategies!$D$3,0)</f>
        <v>0.15</v>
      </c>
      <c r="M266" s="5">
        <f ca="1">IF(G266&gt;=Strategies!$E$4,Strategies!$F$4,0)+IF(AND(G266&gt;=Strategies!$C$4,G266&lt;Strategies!$E$4),Strategies!$D$4,0)</f>
        <v>0.1</v>
      </c>
      <c r="N266" s="5">
        <f ca="1">IF(H266&gt;=Strategies!$G$5,Strategies!$H$5,0)+IF(AND(H266&gt;=Strategies!$E$5,H266&lt;Strategies!$G$5),Strategies!$F$5,0)+IF(AND(H266&lt;Strategies!$E$5,H266&gt;=Strategies!$C$5),Strategies!$D$5,0)</f>
        <v>0.08</v>
      </c>
      <c r="O266" s="4">
        <f t="shared" ca="1" si="65"/>
        <v>298.72871617613896</v>
      </c>
      <c r="P266" s="4">
        <f t="shared" ca="1" si="69"/>
        <v>301.25</v>
      </c>
      <c r="Q266" s="4">
        <f ca="1">(B266/Strategies!$C$3)^(1/Strategies!$K$3)*(Strategies!$C$3*(1-Strategies!$D$3))</f>
        <v>144.07654959307962</v>
      </c>
      <c r="R266" s="4">
        <f ca="1">(C266/Strategies!$C$4)^(1/Strategies!$K$4)*(Strategies!$C$4*(1-Strategies!$D$4))</f>
        <v>81.709075690610504</v>
      </c>
      <c r="S266" s="4">
        <f ca="1">IF(D266&lt;=Strategies!$E$5,(D266/Strategies!$C$5)^(1/Strategies!$I$5)*(Strategies!$C$5*(1-Strategies!$D$5)),0)+IF(D266&gt;Strategies!$E$5,(D266/Strategies!$E$5)^(1/Strategies!$J$5)*(Strategies!$E$5*(1-Strategies!$F$5)),0)</f>
        <v>86.291208694082584</v>
      </c>
      <c r="T266" s="4">
        <f ca="1">(Q266^Strategies!$K$4+R266^Strategies!$K$4)^(1/Strategies!$K$4)</f>
        <v>214.67866800162736</v>
      </c>
      <c r="U266" s="4">
        <f ca="1">Q266^Strategies!$K$4/T266^(Strategies!$K$4-1)</f>
        <v>139.33341043639069</v>
      </c>
      <c r="V266" s="4">
        <f ca="1">R266^Strategies!$K$4/T266^(Strategies!$K$4-1)</f>
        <v>75.345257565236622</v>
      </c>
      <c r="W266" s="4">
        <f ca="1">(T266^Strategies!$K$5+S266^Strategies!$K$5)^(1/Strategies!$K$5)</f>
        <v>291.10892697072302</v>
      </c>
      <c r="X266" s="4">
        <f ca="1">U266*(T266/W266)^(Strategies!$K$5-1)</f>
        <v>136.83563703129502</v>
      </c>
      <c r="Y266" s="4">
        <f ca="1">V266*(T266/W266)^(Strategies!$K$5-1)</f>
        <v>73.994573763289154</v>
      </c>
      <c r="Z266" s="4">
        <f ca="1">S266^Strategies!$K$5/W266^(Strategies!$K$5-1)</f>
        <v>80.278716176138985</v>
      </c>
      <c r="AA266" s="5">
        <f t="shared" ca="1" si="66"/>
        <v>0.18062492795631724</v>
      </c>
      <c r="AB266" s="5">
        <f t="shared" ca="1" si="67"/>
        <v>0.1294756027848335</v>
      </c>
      <c r="AC266" s="5">
        <f t="shared" ca="1" si="68"/>
        <v>0.10801426470956688</v>
      </c>
    </row>
    <row r="267" spans="1:29">
      <c r="A267" s="3">
        <f t="shared" si="70"/>
        <v>264</v>
      </c>
      <c r="B267" s="4">
        <f t="shared" ca="1" si="71"/>
        <v>167</v>
      </c>
      <c r="C267" s="4">
        <f t="shared" ca="1" si="72"/>
        <v>85</v>
      </c>
      <c r="D267" s="4">
        <f t="shared" ca="1" si="73"/>
        <v>91</v>
      </c>
      <c r="E267" s="4">
        <f t="shared" ca="1" si="74"/>
        <v>343</v>
      </c>
      <c r="F267" s="4">
        <f ca="1">EXP((LN(1-AA267)*(LN(Strategies!$E$3)-LN(Strategies!$C$3))+LN(1-Strategies!$F$3)*LN(Strategies!$C$3)-LN(1-Strategies!$D$3)*LN(Strategies!$E$3))/(LN(1-Strategies!$F$3)-LN(1-Strategies!$D$3)))</f>
        <v>312.74314518302828</v>
      </c>
      <c r="G267" s="4">
        <f ca="1">EXP((LN(1-AB267)*(LN(Strategies!$E$4)-LN(Strategies!$C$4))+LN(1-Strategies!$F$4)*LN(Strategies!$C$4)-LN(1-Strategies!$D$4)*LN(Strategies!$E$4))/(LN(1-Strategies!$F$4)-LN(1-Strategies!$D$4)))</f>
        <v>306.59225710591443</v>
      </c>
      <c r="H267" s="4">
        <f ca="1">IF(AC267&lt;=Strategies!$F$5,EXP((LN(1-AC267)*(LN(Strategies!$E$5)-LN(Strategies!$C$5))+LN(1-Strategies!$F$5)*LN(Strategies!$C$5)-LN(1-Strategies!$D$5)*LN(Strategies!$E$5))/(LN(1-Strategies!$F$5)-LN(1-Strategies!$D$5))),EXP((LN(1-AC267)*(LN(Strategies!$G$5)-LN(Strategies!$E$5))+LN(1-Strategies!$H$5)*LN(Strategies!$E$5)-LN(1-Strategies!$F$5)*LN(Strategies!$G$5))/(LN(1-Strategies!$H$5)-LN(1-Strategies!$F$5))))</f>
        <v>222.300903873782</v>
      </c>
      <c r="I267" s="5">
        <f ca="1">IF(AA267&gt;Strategies!$F$3,Strategies!$F$3,AA267)</f>
        <v>0.15</v>
      </c>
      <c r="J267" s="5">
        <f ca="1">IF(AB267&gt;Strategies!$F$4,Strategies!$F$4,AB267)</f>
        <v>0.1</v>
      </c>
      <c r="K267" s="5">
        <f ca="1">IF(AC267&gt;Strategies!$H$5,Strategies!$H$5,AC267)</f>
        <v>0.10816725162360419</v>
      </c>
      <c r="L267" s="5">
        <f ca="1">IF(F267&gt;=Strategies!$E$3,Strategies!$F$3,0)+IF(AND(F267&gt;=Strategies!$C$3,F267&lt;Strategies!$E$3),Strategies!$D$3,0)</f>
        <v>0.15</v>
      </c>
      <c r="M267" s="5">
        <f ca="1">IF(G267&gt;=Strategies!$E$4,Strategies!$F$4,0)+IF(AND(G267&gt;=Strategies!$C$4,G267&lt;Strategies!$E$4),Strategies!$D$4,0)</f>
        <v>0.1</v>
      </c>
      <c r="N267" s="5">
        <f ca="1">IF(H267&gt;=Strategies!$G$5,Strategies!$H$5,0)+IF(AND(H267&gt;=Strategies!$E$5,H267&lt;Strategies!$G$5),Strategies!$F$5,0)+IF(AND(H267&lt;Strategies!$E$5,H267&gt;=Strategies!$C$5),Strategies!$D$5,0)</f>
        <v>0.08</v>
      </c>
      <c r="O267" s="4">
        <f t="shared" ca="1" si="65"/>
        <v>299.606780102252</v>
      </c>
      <c r="P267" s="4">
        <f t="shared" ca="1" si="69"/>
        <v>302.16999999999996</v>
      </c>
      <c r="Q267" s="4">
        <f ca="1">(B267/Strategies!$C$3)^(1/Strategies!$K$3)*(Strategies!$C$3*(1-Strategies!$D$3))</f>
        <v>144.07654959307962</v>
      </c>
      <c r="R267" s="4">
        <f ca="1">(C267/Strategies!$C$4)^(1/Strategies!$K$4)*(Strategies!$C$4*(1-Strategies!$D$4))</f>
        <v>81.709075690610504</v>
      </c>
      <c r="S267" s="4">
        <f ca="1">IF(D267&lt;=Strategies!$E$5,(D267/Strategies!$C$5)^(1/Strategies!$I$5)*(Strategies!$C$5*(1-Strategies!$D$5)),0)+IF(D267&gt;Strategies!$E$5,(D267/Strategies!$E$5)^(1/Strategies!$J$5)*(Strategies!$E$5*(1-Strategies!$F$5)),0)</f>
        <v>87.19596398756444</v>
      </c>
      <c r="T267" s="4">
        <f ca="1">(Q267^Strategies!$K$4+R267^Strategies!$K$4)^(1/Strategies!$K$4)</f>
        <v>214.67866800162736</v>
      </c>
      <c r="U267" s="4">
        <f ca="1">Q267^Strategies!$K$4/T267^(Strategies!$K$4-1)</f>
        <v>139.33341043639069</v>
      </c>
      <c r="V267" s="4">
        <f ca="1">R267^Strategies!$K$4/T267^(Strategies!$K$4-1)</f>
        <v>75.345257565236622</v>
      </c>
      <c r="W267" s="4">
        <f ca="1">(T267^Strategies!$K$5+S267^Strategies!$K$5)^(1/Strategies!$K$5)</f>
        <v>291.95083083052668</v>
      </c>
      <c r="X267" s="4">
        <f ca="1">U267*(T267/W267)^(Strategies!$K$5-1)</f>
        <v>136.81216797678948</v>
      </c>
      <c r="Y267" s="4">
        <f ca="1">V267*(T267/W267)^(Strategies!$K$5-1)</f>
        <v>73.981882751485202</v>
      </c>
      <c r="Z267" s="4">
        <f ca="1">S267^Strategies!$K$5/W267^(Strategies!$K$5-1)</f>
        <v>81.156780102252014</v>
      </c>
      <c r="AA267" s="5">
        <f t="shared" ca="1" si="66"/>
        <v>0.18076546121682946</v>
      </c>
      <c r="AB267" s="5">
        <f t="shared" ca="1" si="67"/>
        <v>0.12962490880605648</v>
      </c>
      <c r="AC267" s="5">
        <f t="shared" ca="1" si="68"/>
        <v>0.10816725162360419</v>
      </c>
    </row>
    <row r="268" spans="1:29">
      <c r="A268" s="3">
        <f t="shared" si="70"/>
        <v>265</v>
      </c>
      <c r="B268" s="4">
        <f t="shared" ca="1" si="71"/>
        <v>168</v>
      </c>
      <c r="C268" s="4">
        <f t="shared" ca="1" si="72"/>
        <v>85</v>
      </c>
      <c r="D268" s="4">
        <f t="shared" ca="1" si="73"/>
        <v>91</v>
      </c>
      <c r="E268" s="4">
        <f t="shared" ca="1" si="74"/>
        <v>344</v>
      </c>
      <c r="F268" s="4">
        <f ca="1">EXP((LN(1-AA268)*(LN(Strategies!$E$3)-LN(Strategies!$C$3))+LN(1-Strategies!$F$3)*LN(Strategies!$C$3)-LN(1-Strategies!$D$3)*LN(Strategies!$E$3))/(LN(1-Strategies!$F$3)-LN(1-Strategies!$D$3)))</f>
        <v>313.7785672684825</v>
      </c>
      <c r="G268" s="4">
        <f ca="1">EXP((LN(1-AB268)*(LN(Strategies!$E$4)-LN(Strategies!$C$4))+LN(1-Strategies!$F$4)*LN(Strategies!$C$4)-LN(1-Strategies!$D$4)*LN(Strategies!$E$4))/(LN(1-Strategies!$F$4)-LN(1-Strategies!$D$4)))</f>
        <v>307.5441586190201</v>
      </c>
      <c r="H268" s="4">
        <f ca="1">IF(AC268&lt;=Strategies!$F$5,EXP((LN(1-AC268)*(LN(Strategies!$E$5)-LN(Strategies!$C$5))+LN(1-Strategies!$F$5)*LN(Strategies!$C$5)-LN(1-Strategies!$D$5)*LN(Strategies!$E$5))/(LN(1-Strategies!$F$5)-LN(1-Strategies!$D$5))),EXP((LN(1-AC268)*(LN(Strategies!$G$5)-LN(Strategies!$E$5))+LN(1-Strategies!$H$5)*LN(Strategies!$E$5)-LN(1-Strategies!$F$5)*LN(Strategies!$G$5))/(LN(1-Strategies!$H$5)-LN(1-Strategies!$F$5))))</f>
        <v>222.48393935822079</v>
      </c>
      <c r="I268" s="5">
        <f ca="1">IF(AA268&gt;Strategies!$F$3,Strategies!$F$3,AA268)</f>
        <v>0.15</v>
      </c>
      <c r="J268" s="5">
        <f ca="1">IF(AB268&gt;Strategies!$F$4,Strategies!$F$4,AB268)</f>
        <v>0.1</v>
      </c>
      <c r="K268" s="5">
        <f ca="1">IF(AC268&gt;Strategies!$H$5,Strategies!$H$5,AC268)</f>
        <v>0.10830343027874434</v>
      </c>
      <c r="L268" s="5">
        <f ca="1">IF(F268&gt;=Strategies!$E$3,Strategies!$F$3,0)+IF(AND(F268&gt;=Strategies!$C$3,F268&lt;Strategies!$E$3),Strategies!$D$3,0)</f>
        <v>0.15</v>
      </c>
      <c r="M268" s="5">
        <f ca="1">IF(G268&gt;=Strategies!$E$4,Strategies!$F$4,0)+IF(AND(G268&gt;=Strategies!$C$4,G268&lt;Strategies!$E$4),Strategies!$D$4,0)</f>
        <v>0.1</v>
      </c>
      <c r="N268" s="5">
        <f ca="1">IF(H268&gt;=Strategies!$G$5,Strategies!$H$5,0)+IF(AND(H268&gt;=Strategies!$E$5,H268&lt;Strategies!$G$5),Strategies!$F$5,0)+IF(AND(H268&lt;Strategies!$E$5,H268&gt;=Strategies!$C$5),Strategies!$D$5,0)</f>
        <v>0.08</v>
      </c>
      <c r="O268" s="4">
        <f t="shared" ca="1" si="65"/>
        <v>300.44438784463426</v>
      </c>
      <c r="P268" s="4">
        <f t="shared" ca="1" si="69"/>
        <v>303.02</v>
      </c>
      <c r="Q268" s="4">
        <f ca="1">(B268/Strategies!$C$3)^(1/Strategies!$K$3)*(Strategies!$C$3*(1-Strategies!$D$3))</f>
        <v>144.86794551062727</v>
      </c>
      <c r="R268" s="4">
        <f ca="1">(C268/Strategies!$C$4)^(1/Strategies!$K$4)*(Strategies!$C$4*(1-Strategies!$D$4))</f>
        <v>81.709075690610504</v>
      </c>
      <c r="S268" s="4">
        <f ca="1">IF(D268&lt;=Strategies!$E$5,(D268/Strategies!$C$5)^(1/Strategies!$I$5)*(Strategies!$C$5*(1-Strategies!$D$5)),0)+IF(D268&gt;Strategies!$E$5,(D268/Strategies!$E$5)^(1/Strategies!$J$5)*(Strategies!$E$5*(1-Strategies!$F$5)),0)</f>
        <v>87.19596398756444</v>
      </c>
      <c r="T268" s="4">
        <f ca="1">(Q268^Strategies!$K$4+R268^Strategies!$K$4)^(1/Strategies!$K$4)</f>
        <v>215.44407213655131</v>
      </c>
      <c r="U268" s="4">
        <f ca="1">Q268^Strategies!$K$4/T268^(Strategies!$K$4-1)</f>
        <v>140.12132007240922</v>
      </c>
      <c r="V268" s="4">
        <f ca="1">R268^Strategies!$K$4/T268^(Strategies!$K$4-1)</f>
        <v>75.322752064142094</v>
      </c>
      <c r="W268" s="4">
        <f ca="1">(T268^Strategies!$K$5+S268^Strategies!$K$5)^(1/Strategies!$K$5)</f>
        <v>292.70240702843012</v>
      </c>
      <c r="X268" s="4">
        <f ca="1">U268*(T268/W268)^(Strategies!$K$5-1)</f>
        <v>137.59389444305037</v>
      </c>
      <c r="Y268" s="4">
        <f ca="1">V268*(T268/W268)^(Strategies!$K$5-1)</f>
        <v>73.964124740745646</v>
      </c>
      <c r="Z268" s="4">
        <f ca="1">S268^Strategies!$K$5/W268^(Strategies!$K$5-1)</f>
        <v>81.144387844634267</v>
      </c>
      <c r="AA268" s="5">
        <f t="shared" ca="1" si="66"/>
        <v>0.18098872355327156</v>
      </c>
      <c r="AB268" s="5">
        <f t="shared" ca="1" si="67"/>
        <v>0.12983382657946296</v>
      </c>
      <c r="AC268" s="5">
        <f t="shared" ca="1" si="68"/>
        <v>0.10830343027874434</v>
      </c>
    </row>
    <row r="269" spans="1:29">
      <c r="A269" s="3">
        <f t="shared" si="70"/>
        <v>266</v>
      </c>
      <c r="B269" s="4">
        <f t="shared" ca="1" si="71"/>
        <v>169</v>
      </c>
      <c r="C269" s="4">
        <f t="shared" ca="1" si="72"/>
        <v>85</v>
      </c>
      <c r="D269" s="4">
        <f t="shared" ca="1" si="73"/>
        <v>91</v>
      </c>
      <c r="E269" s="4">
        <f t="shared" ca="1" si="74"/>
        <v>345</v>
      </c>
      <c r="F269" s="4">
        <f ca="1">EXP((LN(1-AA269)*(LN(Strategies!$E$3)-LN(Strategies!$C$3))+LN(1-Strategies!$F$3)*LN(Strategies!$C$3)-LN(1-Strategies!$D$3)*LN(Strategies!$E$3))/(LN(1-Strategies!$F$3)-LN(1-Strategies!$D$3)))</f>
        <v>314.81373565884047</v>
      </c>
      <c r="G269" s="4">
        <f ca="1">EXP((LN(1-AB269)*(LN(Strategies!$E$4)-LN(Strategies!$C$4))+LN(1-Strategies!$F$4)*LN(Strategies!$C$4)-LN(1-Strategies!$D$4)*LN(Strategies!$E$4))/(LN(1-Strategies!$F$4)-LN(1-Strategies!$D$4)))</f>
        <v>308.49594215232526</v>
      </c>
      <c r="H269" s="4">
        <f ca="1">IF(AC269&lt;=Strategies!$F$5,EXP((LN(1-AC269)*(LN(Strategies!$E$5)-LN(Strategies!$C$5))+LN(1-Strategies!$F$5)*LN(Strategies!$C$5)-LN(1-Strategies!$D$5)*LN(Strategies!$E$5))/(LN(1-Strategies!$F$5)-LN(1-Strategies!$D$5))),EXP((LN(1-AC269)*(LN(Strategies!$G$5)-LN(Strategies!$E$5))+LN(1-Strategies!$H$5)*LN(Strategies!$E$5)-LN(1-Strategies!$F$5)*LN(Strategies!$G$5))/(LN(1-Strategies!$H$5)-LN(1-Strategies!$F$5))))</f>
        <v>222.66660592481253</v>
      </c>
      <c r="I269" s="5">
        <f ca="1">IF(AA269&gt;Strategies!$F$3,Strategies!$F$3,AA269)</f>
        <v>0.15</v>
      </c>
      <c r="J269" s="5">
        <f ca="1">IF(AB269&gt;Strategies!$F$4,Strategies!$F$4,AB269)</f>
        <v>0.1</v>
      </c>
      <c r="K269" s="5">
        <f ca="1">IF(AC269&gt;Strategies!$H$5,Strategies!$H$5,AC269)</f>
        <v>0.10843920210435865</v>
      </c>
      <c r="L269" s="5">
        <f ca="1">IF(F269&gt;=Strategies!$E$3,Strategies!$F$3,0)+IF(AND(F269&gt;=Strategies!$C$3,F269&lt;Strategies!$E$3),Strategies!$D$3,0)</f>
        <v>0.15</v>
      </c>
      <c r="M269" s="5">
        <f ca="1">IF(G269&gt;=Strategies!$E$4,Strategies!$F$4,0)+IF(AND(G269&gt;=Strategies!$C$4,G269&lt;Strategies!$E$4),Strategies!$D$4,0)</f>
        <v>0.1</v>
      </c>
      <c r="N269" s="5">
        <f ca="1">IF(H269&gt;=Strategies!$G$5,Strategies!$H$5,0)+IF(AND(H269&gt;=Strategies!$E$5,H269&lt;Strategies!$G$5),Strategies!$F$5,0)+IF(AND(H269&lt;Strategies!$E$5,H269&gt;=Strategies!$C$5),Strategies!$D$5,0)</f>
        <v>0.08</v>
      </c>
      <c r="O269" s="4">
        <f t="shared" ca="1" si="65"/>
        <v>301.28203260850336</v>
      </c>
      <c r="P269" s="4">
        <f t="shared" ca="1" si="69"/>
        <v>303.87</v>
      </c>
      <c r="Q269" s="4">
        <f ca="1">(B269/Strategies!$C$3)^(1/Strategies!$K$3)*(Strategies!$C$3*(1-Strategies!$D$3))</f>
        <v>145.65895306743533</v>
      </c>
      <c r="R269" s="4">
        <f ca="1">(C269/Strategies!$C$4)^(1/Strategies!$K$4)*(Strategies!$C$4*(1-Strategies!$D$4))</f>
        <v>81.709075690610504</v>
      </c>
      <c r="S269" s="4">
        <f ca="1">IF(D269&lt;=Strategies!$E$5,(D269/Strategies!$C$5)^(1/Strategies!$I$5)*(Strategies!$C$5*(1-Strategies!$D$5)),0)+IF(D269&gt;Strategies!$E$5,(D269/Strategies!$E$5)^(1/Strategies!$J$5)*(Strategies!$E$5*(1-Strategies!$F$5)),0)</f>
        <v>87.19596398756444</v>
      </c>
      <c r="T269" s="4">
        <f ca="1">(Q269^Strategies!$K$4+R269^Strategies!$K$4)^(1/Strategies!$K$4)</f>
        <v>216.20922329461902</v>
      </c>
      <c r="U269" s="4">
        <f ca="1">Q269^Strategies!$K$4/T269^(Strategies!$K$4-1)</f>
        <v>140.90888283608945</v>
      </c>
      <c r="V269" s="4">
        <f ca="1">R269^Strategies!$K$4/T269^(Strategies!$K$4-1)</f>
        <v>75.30034045852959</v>
      </c>
      <c r="W269" s="4">
        <f ca="1">(T269^Strategies!$K$5+S269^Strategies!$K$5)^(1/Strategies!$K$5)</f>
        <v>293.45377876537873</v>
      </c>
      <c r="X269" s="4">
        <f ca="1">U269*(T269/W269)^(Strategies!$K$5-1)</f>
        <v>138.3753181149219</v>
      </c>
      <c r="Y269" s="4">
        <f ca="1">V269*(T269/W269)^(Strategies!$K$5-1)</f>
        <v>73.946428041953567</v>
      </c>
      <c r="Z269" s="4">
        <f ca="1">S269^Strategies!$K$5/W269^(Strategies!$K$5-1)</f>
        <v>81.132032608503366</v>
      </c>
      <c r="AA269" s="5">
        <f t="shared" ca="1" si="66"/>
        <v>0.18121113541466338</v>
      </c>
      <c r="AB269" s="5">
        <f t="shared" ca="1" si="67"/>
        <v>0.13004202303584034</v>
      </c>
      <c r="AC269" s="5">
        <f t="shared" ca="1" si="68"/>
        <v>0.10843920210435865</v>
      </c>
    </row>
    <row r="270" spans="1:29">
      <c r="A270" s="3">
        <f t="shared" si="70"/>
        <v>267</v>
      </c>
      <c r="B270" s="4">
        <f t="shared" ca="1" si="71"/>
        <v>170</v>
      </c>
      <c r="C270" s="4">
        <f t="shared" ca="1" si="72"/>
        <v>85</v>
      </c>
      <c r="D270" s="4">
        <f t="shared" ca="1" si="73"/>
        <v>91</v>
      </c>
      <c r="E270" s="4">
        <f t="shared" ca="1" si="74"/>
        <v>346</v>
      </c>
      <c r="F270" s="4">
        <f ca="1">EXP((LN(1-AA270)*(LN(Strategies!$E$3)-LN(Strategies!$C$3))+LN(1-Strategies!$F$3)*LN(Strategies!$C$3)-LN(1-Strategies!$D$3)*LN(Strategies!$E$3))/(LN(1-Strategies!$F$3)-LN(1-Strategies!$D$3)))</f>
        <v>315.84865350334678</v>
      </c>
      <c r="G270" s="4">
        <f ca="1">EXP((LN(1-AB270)*(LN(Strategies!$E$4)-LN(Strategies!$C$4))+LN(1-Strategies!$F$4)*LN(Strategies!$C$4)-LN(1-Strategies!$D$4)*LN(Strategies!$E$4))/(LN(1-Strategies!$F$4)-LN(1-Strategies!$D$4)))</f>
        <v>309.44760871257375</v>
      </c>
      <c r="H270" s="4">
        <f ca="1">IF(AC270&lt;=Strategies!$F$5,EXP((LN(1-AC270)*(LN(Strategies!$E$5)-LN(Strategies!$C$5))+LN(1-Strategies!$F$5)*LN(Strategies!$C$5)-LN(1-Strategies!$D$5)*LN(Strategies!$E$5))/(LN(1-Strategies!$F$5)-LN(1-Strategies!$D$5))),EXP((LN(1-AC270)*(LN(Strategies!$G$5)-LN(Strategies!$E$5))+LN(1-Strategies!$H$5)*LN(Strategies!$E$5)-LN(1-Strategies!$F$5)*LN(Strategies!$G$5))/(LN(1-Strategies!$H$5)-LN(1-Strategies!$F$5))))</f>
        <v>222.8489053932033</v>
      </c>
      <c r="I270" s="5">
        <f ca="1">IF(AA270&gt;Strategies!$F$3,Strategies!$F$3,AA270)</f>
        <v>0.15</v>
      </c>
      <c r="J270" s="5">
        <f ca="1">IF(AB270&gt;Strategies!$F$4,Strategies!$F$4,AB270)</f>
        <v>0.1</v>
      </c>
      <c r="K270" s="5">
        <f ca="1">IF(AC270&gt;Strategies!$H$5,Strategies!$H$5,AC270)</f>
        <v>0.10857456948831701</v>
      </c>
      <c r="L270" s="5">
        <f ca="1">IF(F270&gt;=Strategies!$E$3,Strategies!$F$3,0)+IF(AND(F270&gt;=Strategies!$C$3,F270&lt;Strategies!$E$3),Strategies!$D$3,0)</f>
        <v>0.15</v>
      </c>
      <c r="M270" s="5">
        <f ca="1">IF(G270&gt;=Strategies!$E$4,Strategies!$F$4,0)+IF(AND(G270&gt;=Strategies!$C$4,G270&lt;Strategies!$E$4),Strategies!$D$4,0)</f>
        <v>0.1</v>
      </c>
      <c r="N270" s="5">
        <f ca="1">IF(H270&gt;=Strategies!$G$5,Strategies!$H$5,0)+IF(AND(H270&gt;=Strategies!$E$5,H270&lt;Strategies!$G$5),Strategies!$F$5,0)+IF(AND(H270&lt;Strategies!$E$5,H270&gt;=Strategies!$C$5),Strategies!$D$5,0)</f>
        <v>0.08</v>
      </c>
      <c r="O270" s="4">
        <f t="shared" ca="1" si="65"/>
        <v>302.11971417656315</v>
      </c>
      <c r="P270" s="4">
        <f t="shared" ca="1" si="69"/>
        <v>304.72000000000003</v>
      </c>
      <c r="Q270" s="4">
        <f ca="1">(B270/Strategies!$C$3)^(1/Strategies!$K$3)*(Strategies!$C$3*(1-Strategies!$D$3))</f>
        <v>146.44957475041608</v>
      </c>
      <c r="R270" s="4">
        <f ca="1">(C270/Strategies!$C$4)^(1/Strategies!$K$4)*(Strategies!$C$4*(1-Strategies!$D$4))</f>
        <v>81.709075690610504</v>
      </c>
      <c r="S270" s="4">
        <f ca="1">IF(D270&lt;=Strategies!$E$5,(D270/Strategies!$C$5)^(1/Strategies!$I$5)*(Strategies!$C$5*(1-Strategies!$D$5)),0)+IF(D270&gt;Strategies!$E$5,(D270/Strategies!$E$5)^(1/Strategies!$J$5)*(Strategies!$E$5*(1-Strategies!$F$5)),0)</f>
        <v>87.19596398756444</v>
      </c>
      <c r="T270" s="4">
        <f ca="1">(Q270^Strategies!$K$4+R270^Strategies!$K$4)^(1/Strategies!$K$4)</f>
        <v>216.97412258818278</v>
      </c>
      <c r="U270" s="4">
        <f ca="1">Q270^Strategies!$K$4/T270^(Strategies!$K$4-1)</f>
        <v>141.69610059389478</v>
      </c>
      <c r="V270" s="4">
        <f ca="1">R270^Strategies!$K$4/T270^(Strategies!$K$4-1)</f>
        <v>75.278021994287869</v>
      </c>
      <c r="W270" s="4">
        <f ca="1">(T270^Strategies!$K$5+S270^Strategies!$K$5)^(1/Strategies!$K$5)</f>
        <v>294.20494681863732</v>
      </c>
      <c r="X270" s="4">
        <f ca="1">U270*(T270/W270)^(Strategies!$K$5-1)</f>
        <v>139.15644040571527</v>
      </c>
      <c r="Y270" s="4">
        <f ca="1">V270*(T270/W270)^(Strategies!$K$5-1)</f>
        <v>73.928792236358802</v>
      </c>
      <c r="Z270" s="4">
        <f ca="1">S270^Strategies!$K$5/W270^(Strategies!$K$5-1)</f>
        <v>81.11971417656315</v>
      </c>
      <c r="AA270" s="5">
        <f t="shared" ca="1" si="66"/>
        <v>0.18143270349579255</v>
      </c>
      <c r="AB270" s="5">
        <f t="shared" ca="1" si="67"/>
        <v>0.13024950310166117</v>
      </c>
      <c r="AC270" s="5">
        <f t="shared" ca="1" si="68"/>
        <v>0.10857456948831701</v>
      </c>
    </row>
    <row r="271" spans="1:29">
      <c r="A271" s="3">
        <f t="shared" si="70"/>
        <v>268</v>
      </c>
      <c r="B271" s="4">
        <f t="shared" ca="1" si="71"/>
        <v>171</v>
      </c>
      <c r="C271" s="4">
        <f t="shared" ca="1" si="72"/>
        <v>85</v>
      </c>
      <c r="D271" s="4">
        <f t="shared" ca="1" si="73"/>
        <v>91</v>
      </c>
      <c r="E271" s="4">
        <f t="shared" ca="1" si="74"/>
        <v>347</v>
      </c>
      <c r="F271" s="4">
        <f ca="1">EXP((LN(1-AA271)*(LN(Strategies!$E$3)-LN(Strategies!$C$3))+LN(1-Strategies!$F$3)*LN(Strategies!$C$3)-LN(1-Strategies!$D$3)*LN(Strategies!$E$3))/(LN(1-Strategies!$F$3)-LN(1-Strategies!$D$3)))</f>
        <v>316.883323895366</v>
      </c>
      <c r="G271" s="4">
        <f ca="1">EXP((LN(1-AB271)*(LN(Strategies!$E$4)-LN(Strategies!$C$4))+LN(1-Strategies!$F$4)*LN(Strategies!$C$4)-LN(1-Strategies!$D$4)*LN(Strategies!$E$4))/(LN(1-Strategies!$F$4)-LN(1-Strategies!$D$4)))</f>
        <v>310.39915929356488</v>
      </c>
      <c r="H271" s="4">
        <f ca="1">IF(AC271&lt;=Strategies!$F$5,EXP((LN(1-AC271)*(LN(Strategies!$E$5)-LN(Strategies!$C$5))+LN(1-Strategies!$F$5)*LN(Strategies!$C$5)-LN(1-Strategies!$D$5)*LN(Strategies!$E$5))/(LN(1-Strategies!$F$5)-LN(1-Strategies!$D$5))),EXP((LN(1-AC271)*(LN(Strategies!$G$5)-LN(Strategies!$E$5))+LN(1-Strategies!$H$5)*LN(Strategies!$E$5)-LN(1-Strategies!$F$5)*LN(Strategies!$G$5))/(LN(1-Strategies!$H$5)-LN(1-Strategies!$F$5))))</f>
        <v>223.03083956858143</v>
      </c>
      <c r="I271" s="5">
        <f ca="1">IF(AA271&gt;Strategies!$F$3,Strategies!$F$3,AA271)</f>
        <v>0.15</v>
      </c>
      <c r="J271" s="5">
        <f ca="1">IF(AB271&gt;Strategies!$F$4,Strategies!$F$4,AB271)</f>
        <v>0.1</v>
      </c>
      <c r="K271" s="5">
        <f ca="1">IF(AC271&gt;Strategies!$H$5,Strategies!$H$5,AC271)</f>
        <v>0.10870953479745349</v>
      </c>
      <c r="L271" s="5">
        <f ca="1">IF(F271&gt;=Strategies!$E$3,Strategies!$F$3,0)+IF(AND(F271&gt;=Strategies!$C$3,F271&lt;Strategies!$E$3),Strategies!$D$3,0)</f>
        <v>0.15</v>
      </c>
      <c r="M271" s="5">
        <f ca="1">IF(G271&gt;=Strategies!$E$4,Strategies!$F$4,0)+IF(AND(G271&gt;=Strategies!$C$4,G271&lt;Strategies!$E$4),Strategies!$D$4,0)</f>
        <v>0.1</v>
      </c>
      <c r="N271" s="5">
        <f ca="1">IF(H271&gt;=Strategies!$G$5,Strategies!$H$5,0)+IF(AND(H271&gt;=Strategies!$E$5,H271&lt;Strategies!$G$5),Strategies!$F$5,0)+IF(AND(H271&lt;Strategies!$E$5,H271&gt;=Strategies!$C$5),Strategies!$D$5,0)</f>
        <v>0.08</v>
      </c>
      <c r="O271" s="4">
        <f t="shared" ca="1" si="65"/>
        <v>302.95743233343171</v>
      </c>
      <c r="P271" s="4">
        <f t="shared" ca="1" si="69"/>
        <v>305.57</v>
      </c>
      <c r="Q271" s="4">
        <f ca="1">(B271/Strategies!$C$3)^(1/Strategies!$K$3)*(Strategies!$C$3*(1-Strategies!$D$3))</f>
        <v>147.23981301602456</v>
      </c>
      <c r="R271" s="4">
        <f ca="1">(C271/Strategies!$C$4)^(1/Strategies!$K$4)*(Strategies!$C$4*(1-Strategies!$D$4))</f>
        <v>81.709075690610504</v>
      </c>
      <c r="S271" s="4">
        <f ca="1">IF(D271&lt;=Strategies!$E$5,(D271/Strategies!$C$5)^(1/Strategies!$I$5)*(Strategies!$C$5*(1-Strategies!$D$5)),0)+IF(D271&gt;Strategies!$E$5,(D271/Strategies!$E$5)^(1/Strategies!$J$5)*(Strategies!$E$5*(1-Strategies!$F$5)),0)</f>
        <v>87.19596398756444</v>
      </c>
      <c r="T271" s="4">
        <f ca="1">(Q271^Strategies!$K$4+R271^Strategies!$K$4)^(1/Strategies!$K$4)</f>
        <v>217.73877112001674</v>
      </c>
      <c r="U271" s="4">
        <f ca="1">Q271^Strategies!$K$4/T271^(Strategies!$K$4-1)</f>
        <v>142.48297519375467</v>
      </c>
      <c r="V271" s="4">
        <f ca="1">R271^Strategies!$K$4/T271^(Strategies!$K$4-1)</f>
        <v>75.255795926262067</v>
      </c>
      <c r="W271" s="4">
        <f ca="1">(T271^Strategies!$K$5+S271^Strategies!$K$5)^(1/Strategies!$K$5)</f>
        <v>294.95591195936703</v>
      </c>
      <c r="X271" s="4">
        <f ca="1">U271*(T271/W271)^(Strategies!$K$5-1)</f>
        <v>139.93726271638349</v>
      </c>
      <c r="Y271" s="4">
        <f ca="1">V271*(T271/W271)^(Strategies!$K$5-1)</f>
        <v>73.911216909551712</v>
      </c>
      <c r="Z271" s="4">
        <f ca="1">S271^Strategies!$K$5/W271^(Strategies!$K$5-1)</f>
        <v>81.107432333431731</v>
      </c>
      <c r="AA271" s="5">
        <f t="shared" ca="1" si="66"/>
        <v>0.18165343440711412</v>
      </c>
      <c r="AB271" s="5">
        <f t="shared" ca="1" si="67"/>
        <v>0.13045627165233276</v>
      </c>
      <c r="AC271" s="5">
        <f t="shared" ca="1" si="68"/>
        <v>0.10870953479745349</v>
      </c>
    </row>
    <row r="272" spans="1:29">
      <c r="A272" s="3">
        <f t="shared" si="70"/>
        <v>269</v>
      </c>
      <c r="B272" s="4">
        <f t="shared" ca="1" si="71"/>
        <v>172</v>
      </c>
      <c r="C272" s="4">
        <f t="shared" ca="1" si="72"/>
        <v>85</v>
      </c>
      <c r="D272" s="4">
        <f t="shared" ca="1" si="73"/>
        <v>91</v>
      </c>
      <c r="E272" s="4">
        <f t="shared" ca="1" si="74"/>
        <v>348</v>
      </c>
      <c r="F272" s="4">
        <f ca="1">EXP((LN(1-AA272)*(LN(Strategies!$E$3)-LN(Strategies!$C$3))+LN(1-Strategies!$F$3)*LN(Strategies!$C$3)-LN(1-Strategies!$D$3)*LN(Strategies!$E$3))/(LN(1-Strategies!$F$3)-LN(1-Strategies!$D$3)))</f>
        <v>317.91774987370059</v>
      </c>
      <c r="G272" s="4">
        <f ca="1">EXP((LN(1-AB272)*(LN(Strategies!$E$4)-LN(Strategies!$C$4))+LN(1-Strategies!$F$4)*LN(Strategies!$C$4)-LN(1-Strategies!$D$4)*LN(Strategies!$E$4))/(LN(1-Strategies!$F$4)-LN(1-Strategies!$D$4)))</f>
        <v>311.35059487637216</v>
      </c>
      <c r="H272" s="4">
        <f ca="1">IF(AC272&lt;=Strategies!$F$5,EXP((LN(1-AC272)*(LN(Strategies!$E$5)-LN(Strategies!$C$5))+LN(1-Strategies!$F$5)*LN(Strategies!$C$5)-LN(1-Strategies!$D$5)*LN(Strategies!$E$5))/(LN(1-Strategies!$F$5)-LN(1-Strategies!$D$5))),EXP((LN(1-AC272)*(LN(Strategies!$G$5)-LN(Strategies!$E$5))+LN(1-Strategies!$H$5)*LN(Strategies!$E$5)-LN(1-Strategies!$F$5)*LN(Strategies!$G$5))/(LN(1-Strategies!$H$5)-LN(1-Strategies!$F$5))))</f>
        <v>223.21241024184238</v>
      </c>
      <c r="I272" s="5">
        <f ca="1">IF(AA272&gt;Strategies!$F$3,Strategies!$F$3,AA272)</f>
        <v>0.15</v>
      </c>
      <c r="J272" s="5">
        <f ca="1">IF(AB272&gt;Strategies!$F$4,Strategies!$F$4,AB272)</f>
        <v>0.1</v>
      </c>
      <c r="K272" s="5">
        <f ca="1">IF(AC272&gt;Strategies!$H$5,Strategies!$H$5,AC272)</f>
        <v>0.10884410037781622</v>
      </c>
      <c r="L272" s="5">
        <f ca="1">IF(F272&gt;=Strategies!$E$3,Strategies!$F$3,0)+IF(AND(F272&gt;=Strategies!$C$3,F272&lt;Strategies!$E$3),Strategies!$D$3,0)</f>
        <v>0.15</v>
      </c>
      <c r="M272" s="5">
        <f ca="1">IF(G272&gt;=Strategies!$E$4,Strategies!$F$4,0)+IF(AND(G272&gt;=Strategies!$C$4,G272&lt;Strategies!$E$4),Strategies!$D$4,0)</f>
        <v>0.1</v>
      </c>
      <c r="N272" s="5">
        <f ca="1">IF(H272&gt;=Strategies!$G$5,Strategies!$H$5,0)+IF(AND(H272&gt;=Strategies!$E$5,H272&lt;Strategies!$G$5),Strategies!$F$5,0)+IF(AND(H272&lt;Strategies!$E$5,H272&gt;=Strategies!$C$5),Strategies!$D$5,0)</f>
        <v>0.08</v>
      </c>
      <c r="O272" s="4">
        <f t="shared" ca="1" si="65"/>
        <v>303.79518686561869</v>
      </c>
      <c r="P272" s="4">
        <f t="shared" ca="1" si="69"/>
        <v>306.41999999999996</v>
      </c>
      <c r="Q272" s="4">
        <f ca="1">(B272/Strategies!$C$3)^(1/Strategies!$K$3)*(Strategies!$C$3*(1-Strategies!$D$3))</f>
        <v>148.0296702908075</v>
      </c>
      <c r="R272" s="4">
        <f ca="1">(C272/Strategies!$C$4)^(1/Strategies!$K$4)*(Strategies!$C$4*(1-Strategies!$D$4))</f>
        <v>81.709075690610504</v>
      </c>
      <c r="S272" s="4">
        <f ca="1">IF(D272&lt;=Strategies!$E$5,(D272/Strategies!$C$5)^(1/Strategies!$I$5)*(Strategies!$C$5*(1-Strategies!$D$5)),0)+IF(D272&gt;Strategies!$E$5,(D272/Strategies!$E$5)^(1/Strategies!$J$5)*(Strategies!$E$5*(1-Strategies!$F$5)),0)</f>
        <v>87.19596398756444</v>
      </c>
      <c r="T272" s="4">
        <f ca="1">(Q272^Strategies!$K$4+R272^Strategies!$K$4)^(1/Strategies!$K$4)</f>
        <v>218.5031699834424</v>
      </c>
      <c r="U272" s="4">
        <f ca="1">Q272^Strategies!$K$4/T272^(Strategies!$K$4-1)</f>
        <v>143.26950846532952</v>
      </c>
      <c r="V272" s="4">
        <f ca="1">R272^Strategies!$K$4/T272^(Strategies!$K$4-1)</f>
        <v>75.233661518112925</v>
      </c>
      <c r="W272" s="4">
        <f ca="1">(T272^Strategies!$K$5+S272^Strategies!$K$5)^(1/Strategies!$K$5)</f>
        <v>295.70667495270186</v>
      </c>
      <c r="X272" s="4">
        <f ca="1">U272*(T272/W272)^(Strategies!$K$5-1)</f>
        <v>140.71778643568081</v>
      </c>
      <c r="Y272" s="4">
        <f ca="1">V272*(T272/W272)^(Strategies!$K$5-1)</f>
        <v>73.893701651402267</v>
      </c>
      <c r="Z272" s="4">
        <f ca="1">S272^Strategies!$K$5/W272^(Strategies!$K$5-1)</f>
        <v>81.095186865618729</v>
      </c>
      <c r="AA272" s="5">
        <f t="shared" ca="1" si="66"/>
        <v>0.18187333467627442</v>
      </c>
      <c r="AB272" s="5">
        <f t="shared" ca="1" si="67"/>
        <v>0.13066233351291445</v>
      </c>
      <c r="AC272" s="5">
        <f t="shared" ca="1" si="68"/>
        <v>0.10884410037781622</v>
      </c>
    </row>
    <row r="273" spans="1:29">
      <c r="A273" s="3">
        <f t="shared" si="70"/>
        <v>270</v>
      </c>
      <c r="B273" s="4">
        <f t="shared" ca="1" si="71"/>
        <v>173</v>
      </c>
      <c r="C273" s="4">
        <f t="shared" ca="1" si="72"/>
        <v>85</v>
      </c>
      <c r="D273" s="4">
        <f t="shared" ca="1" si="73"/>
        <v>91</v>
      </c>
      <c r="E273" s="4">
        <f t="shared" ca="1" si="74"/>
        <v>349</v>
      </c>
      <c r="F273" s="4">
        <f ca="1">EXP((LN(1-AA273)*(LN(Strategies!$E$3)-LN(Strategies!$C$3))+LN(1-Strategies!$F$3)*LN(Strategies!$C$3)-LN(1-Strategies!$D$3)*LN(Strategies!$E$3))/(LN(1-Strategies!$F$3)-LN(1-Strategies!$D$3)))</f>
        <v>318.95193442383874</v>
      </c>
      <c r="G273" s="4">
        <f ca="1">EXP((LN(1-AB273)*(LN(Strategies!$E$4)-LN(Strategies!$C$4))+LN(1-Strategies!$F$4)*LN(Strategies!$C$4)-LN(1-Strategies!$D$4)*LN(Strategies!$E$4))/(LN(1-Strategies!$F$4)-LN(1-Strategies!$D$4)))</f>
        <v>312.30191642955634</v>
      </c>
      <c r="H273" s="4">
        <f ca="1">IF(AC273&lt;=Strategies!$F$5,EXP((LN(1-AC273)*(LN(Strategies!$E$5)-LN(Strategies!$C$5))+LN(1-Strategies!$F$5)*LN(Strategies!$C$5)-LN(1-Strategies!$D$5)*LN(Strategies!$E$5))/(LN(1-Strategies!$F$5)-LN(1-Strategies!$D$5))),EXP((LN(1-AC273)*(LN(Strategies!$G$5)-LN(Strategies!$E$5))+LN(1-Strategies!$H$5)*LN(Strategies!$E$5)-LN(1-Strategies!$F$5)*LN(Strategies!$G$5))/(LN(1-Strategies!$H$5)-LN(1-Strategies!$F$5))))</f>
        <v>223.39361918974242</v>
      </c>
      <c r="I273" s="5">
        <f ca="1">IF(AA273&gt;Strategies!$F$3,Strategies!$F$3,AA273)</f>
        <v>0.15</v>
      </c>
      <c r="J273" s="5">
        <f ca="1">IF(AB273&gt;Strategies!$F$4,Strategies!$F$4,AB273)</f>
        <v>0.1</v>
      </c>
      <c r="K273" s="5">
        <f ca="1">IF(AC273&gt;Strategies!$H$5,Strategies!$H$5,AC273)</f>
        <v>0.10897826855491188</v>
      </c>
      <c r="L273" s="5">
        <f ca="1">IF(F273&gt;=Strategies!$E$3,Strategies!$F$3,0)+IF(AND(F273&gt;=Strategies!$C$3,F273&lt;Strategies!$E$3),Strategies!$D$3,0)</f>
        <v>0.15</v>
      </c>
      <c r="M273" s="5">
        <f ca="1">IF(G273&gt;=Strategies!$E$4,Strategies!$F$4,0)+IF(AND(G273&gt;=Strategies!$C$4,G273&lt;Strategies!$E$4),Strategies!$D$4,0)</f>
        <v>0.1</v>
      </c>
      <c r="N273" s="5">
        <f ca="1">IF(H273&gt;=Strategies!$G$5,Strategies!$H$5,0)+IF(AND(H273&gt;=Strategies!$E$5,H273&lt;Strategies!$G$5),Strategies!$F$5,0)+IF(AND(H273&lt;Strategies!$E$5,H273&gt;=Strategies!$C$5),Strategies!$D$5,0)</f>
        <v>0.08</v>
      </c>
      <c r="O273" s="4">
        <f t="shared" ca="1" si="65"/>
        <v>304.63297756150303</v>
      </c>
      <c r="P273" s="4">
        <f t="shared" ca="1" si="69"/>
        <v>307.27</v>
      </c>
      <c r="Q273" s="4">
        <f ca="1">(B273/Strategies!$C$3)^(1/Strategies!$K$3)*(Strategies!$C$3*(1-Strategies!$D$3))</f>
        <v>148.81914897193906</v>
      </c>
      <c r="R273" s="4">
        <f ca="1">(C273/Strategies!$C$4)^(1/Strategies!$K$4)*(Strategies!$C$4*(1-Strategies!$D$4))</f>
        <v>81.709075690610504</v>
      </c>
      <c r="S273" s="4">
        <f ca="1">IF(D273&lt;=Strategies!$E$5,(D273/Strategies!$C$5)^(1/Strategies!$I$5)*(Strategies!$C$5*(1-Strategies!$D$5)),0)+IF(D273&gt;Strategies!$E$5,(D273/Strategies!$E$5)^(1/Strategies!$J$5)*(Strategies!$E$5*(1-Strategies!$F$5)),0)</f>
        <v>87.19596398756444</v>
      </c>
      <c r="T273" s="4">
        <f ca="1">(Q273^Strategies!$K$4+R273^Strategies!$K$4)^(1/Strategies!$K$4)</f>
        <v>219.26732026245099</v>
      </c>
      <c r="U273" s="4">
        <f ca="1">Q273^Strategies!$K$4/T273^(Strategies!$K$4-1)</f>
        <v>144.05570222027211</v>
      </c>
      <c r="V273" s="4">
        <f ca="1">R273^Strategies!$K$4/T273^(Strategies!$K$4-1)</f>
        <v>75.211618042178884</v>
      </c>
      <c r="W273" s="4">
        <f ca="1">(T273^Strategies!$K$5+S273^Strategies!$K$5)^(1/Strategies!$K$5)</f>
        <v>296.45723655782399</v>
      </c>
      <c r="X273" s="4">
        <f ca="1">U273*(T273/W273)^(Strategies!$K$5-1)</f>
        <v>141.49801294032085</v>
      </c>
      <c r="Y273" s="4">
        <f ca="1">V273*(T273/W273)^(Strategies!$K$5-1)</f>
        <v>73.876246056000056</v>
      </c>
      <c r="Z273" s="4">
        <f ca="1">S273^Strategies!$K$5/W273^(Strategies!$K$5-1)</f>
        <v>81.082977561503014</v>
      </c>
      <c r="AA273" s="5">
        <f t="shared" ca="1" si="66"/>
        <v>0.18209241074959048</v>
      </c>
      <c r="AB273" s="5">
        <f t="shared" ca="1" si="67"/>
        <v>0.13086769345882288</v>
      </c>
      <c r="AC273" s="5">
        <f t="shared" ca="1" si="68"/>
        <v>0.10897826855491188</v>
      </c>
    </row>
    <row r="274" spans="1:29">
      <c r="A274" s="3">
        <f t="shared" si="70"/>
        <v>271</v>
      </c>
      <c r="B274" s="4">
        <f t="shared" ca="1" si="71"/>
        <v>173</v>
      </c>
      <c r="C274" s="4">
        <f t="shared" ca="1" si="72"/>
        <v>85</v>
      </c>
      <c r="D274" s="4">
        <f t="shared" ca="1" si="73"/>
        <v>92</v>
      </c>
      <c r="E274" s="4">
        <f t="shared" ca="1" si="74"/>
        <v>350</v>
      </c>
      <c r="F274" s="4">
        <f ca="1">EXP((LN(1-AA274)*(LN(Strategies!$E$3)-LN(Strategies!$C$3))+LN(1-Strategies!$F$3)*LN(Strategies!$C$3)-LN(1-Strategies!$D$3)*LN(Strategies!$E$3))/(LN(1-Strategies!$F$3)-LN(1-Strategies!$D$3)))</f>
        <v>319.60338853535012</v>
      </c>
      <c r="G274" s="4">
        <f ca="1">EXP((LN(1-AB274)*(LN(Strategies!$E$4)-LN(Strategies!$C$4))+LN(1-Strategies!$F$4)*LN(Strategies!$C$4)-LN(1-Strategies!$D$4)*LN(Strategies!$E$4))/(LN(1-Strategies!$F$4)-LN(1-Strategies!$D$4)))</f>
        <v>312.98120317396388</v>
      </c>
      <c r="H274" s="4">
        <f ca="1">IF(AC274&lt;=Strategies!$F$5,EXP((LN(1-AC274)*(LN(Strategies!$E$5)-LN(Strategies!$C$5))+LN(1-Strategies!$F$5)*LN(Strategies!$C$5)-LN(1-Strategies!$D$5)*LN(Strategies!$E$5))/(LN(1-Strategies!$F$5)-LN(1-Strategies!$D$5))),EXP((LN(1-AC274)*(LN(Strategies!$G$5)-LN(Strategies!$E$5))+LN(1-Strategies!$H$5)*LN(Strategies!$E$5)-LN(1-Strategies!$F$5)*LN(Strategies!$G$5))/(LN(1-Strategies!$H$5)-LN(1-Strategies!$F$5))))</f>
        <v>223.59629149053856</v>
      </c>
      <c r="I274" s="5">
        <f ca="1">IF(AA274&gt;Strategies!$F$3,Strategies!$F$3,AA274)</f>
        <v>0.15</v>
      </c>
      <c r="J274" s="5">
        <f ca="1">IF(AB274&gt;Strategies!$F$4,Strategies!$F$4,AB274)</f>
        <v>0.1</v>
      </c>
      <c r="K274" s="5">
        <f ca="1">IF(AC274&gt;Strategies!$H$5,Strategies!$H$5,AC274)</f>
        <v>0.10912817555534549</v>
      </c>
      <c r="L274" s="5">
        <f ca="1">IF(F274&gt;=Strategies!$E$3,Strategies!$F$3,0)+IF(AND(F274&gt;=Strategies!$C$3,F274&lt;Strategies!$E$3),Strategies!$D$3,0)</f>
        <v>0.15</v>
      </c>
      <c r="M274" s="5">
        <f ca="1">IF(G274&gt;=Strategies!$E$4,Strategies!$F$4,0)+IF(AND(G274&gt;=Strategies!$C$4,G274&lt;Strategies!$E$4),Strategies!$D$4,0)</f>
        <v>0.1</v>
      </c>
      <c r="N274" s="5">
        <f ca="1">IF(H274&gt;=Strategies!$G$5,Strategies!$H$5,0)+IF(AND(H274&gt;=Strategies!$E$5,H274&lt;Strategies!$G$5),Strategies!$F$5,0)+IF(AND(H274&lt;Strategies!$E$5,H274&gt;=Strategies!$C$5),Strategies!$D$5,0)</f>
        <v>0.08</v>
      </c>
      <c r="O274" s="4">
        <f t="shared" ca="1" si="65"/>
        <v>305.51020784890818</v>
      </c>
      <c r="P274" s="4">
        <f t="shared" ca="1" si="69"/>
        <v>308.19</v>
      </c>
      <c r="Q274" s="4">
        <f ca="1">(B274/Strategies!$C$3)^(1/Strategies!$K$3)*(Strategies!$C$3*(1-Strategies!$D$3))</f>
        <v>148.81914897193906</v>
      </c>
      <c r="R274" s="4">
        <f ca="1">(C274/Strategies!$C$4)^(1/Strategies!$K$4)*(Strategies!$C$4*(1-Strategies!$D$4))</f>
        <v>81.709075690610504</v>
      </c>
      <c r="S274" s="4">
        <f ca="1">IF(D274&lt;=Strategies!$E$5,(D274/Strategies!$C$5)^(1/Strategies!$I$5)*(Strategies!$C$5*(1-Strategies!$D$5)),0)+IF(D274&gt;Strategies!$E$5,(D274/Strategies!$E$5)^(1/Strategies!$J$5)*(Strategies!$E$5*(1-Strategies!$F$5)),0)</f>
        <v>88.100162017424623</v>
      </c>
      <c r="T274" s="4">
        <f ca="1">(Q274^Strategies!$K$4+R274^Strategies!$K$4)^(1/Strategies!$K$4)</f>
        <v>219.26732026245099</v>
      </c>
      <c r="U274" s="4">
        <f ca="1">Q274^Strategies!$K$4/T274^(Strategies!$K$4-1)</f>
        <v>144.05570222027211</v>
      </c>
      <c r="V274" s="4">
        <f ca="1">R274^Strategies!$K$4/T274^(Strategies!$K$4-1)</f>
        <v>75.211618042178884</v>
      </c>
      <c r="W274" s="4">
        <f ca="1">(T274^Strategies!$K$5+S274^Strategies!$K$5)^(1/Strategies!$K$5)</f>
        <v>297.29823191627355</v>
      </c>
      <c r="X274" s="4">
        <f ca="1">U274*(T274/W274)^(Strategies!$K$5-1)</f>
        <v>141.47420707572891</v>
      </c>
      <c r="Y274" s="4">
        <f ca="1">V274*(T274/W274)^(Strategies!$K$5-1)</f>
        <v>73.863816991636384</v>
      </c>
      <c r="Z274" s="4">
        <f ca="1">S274^Strategies!$K$5/W274^(Strategies!$K$5-1)</f>
        <v>81.960207848908212</v>
      </c>
      <c r="AA274" s="5">
        <f t="shared" ca="1" si="66"/>
        <v>0.1822300169033011</v>
      </c>
      <c r="AB274" s="5">
        <f t="shared" ca="1" si="67"/>
        <v>0.13101391774545434</v>
      </c>
      <c r="AC274" s="5">
        <f t="shared" ca="1" si="68"/>
        <v>0.10912817555534549</v>
      </c>
    </row>
    <row r="275" spans="1:29">
      <c r="A275" s="3">
        <f t="shared" si="70"/>
        <v>272</v>
      </c>
      <c r="B275" s="4">
        <f t="shared" ca="1" si="71"/>
        <v>174</v>
      </c>
      <c r="C275" s="4">
        <f t="shared" ca="1" si="72"/>
        <v>85</v>
      </c>
      <c r="D275" s="4">
        <f t="shared" ca="1" si="73"/>
        <v>92</v>
      </c>
      <c r="E275" s="4">
        <f t="shared" ca="1" si="74"/>
        <v>351</v>
      </c>
      <c r="F275" s="4">
        <f ca="1">EXP((LN(1-AA275)*(LN(Strategies!$E$3)-LN(Strategies!$C$3))+LN(1-Strategies!$F$3)*LN(Strategies!$C$3)-LN(1-Strategies!$D$3)*LN(Strategies!$E$3))/(LN(1-Strategies!$F$3)-LN(1-Strategies!$D$3)))</f>
        <v>320.63769931035415</v>
      </c>
      <c r="G275" s="4">
        <f ca="1">EXP((LN(1-AB275)*(LN(Strategies!$E$4)-LN(Strategies!$C$4))+LN(1-Strategies!$F$4)*LN(Strategies!$C$4)-LN(1-Strategies!$D$4)*LN(Strategies!$E$4))/(LN(1-Strategies!$F$4)-LN(1-Strategies!$D$4)))</f>
        <v>313.93265911837915</v>
      </c>
      <c r="H275" s="4">
        <f ca="1">IF(AC275&lt;=Strategies!$F$5,EXP((LN(1-AC275)*(LN(Strategies!$E$5)-LN(Strategies!$C$5))+LN(1-Strategies!$F$5)*LN(Strategies!$C$5)-LN(1-Strategies!$D$5)*LN(Strategies!$E$5))/(LN(1-Strategies!$F$5)-LN(1-Strategies!$D$5))),EXP((LN(1-AC275)*(LN(Strategies!$G$5)-LN(Strategies!$E$5))+LN(1-Strategies!$H$5)*LN(Strategies!$E$5)-LN(1-Strategies!$F$5)*LN(Strategies!$G$5))/(LN(1-Strategies!$H$5)-LN(1-Strategies!$F$5))))</f>
        <v>223.77676263837978</v>
      </c>
      <c r="I275" s="5">
        <f ca="1">IF(AA275&gt;Strategies!$F$3,Strategies!$F$3,AA275)</f>
        <v>0.15</v>
      </c>
      <c r="J275" s="5">
        <f ca="1">IF(AB275&gt;Strategies!$F$4,Strategies!$F$4,AB275)</f>
        <v>0.1</v>
      </c>
      <c r="K275" s="5">
        <f ca="1">IF(AC275&gt;Strategies!$H$5,Strategies!$H$5,AC275)</f>
        <v>0.1092615259011751</v>
      </c>
      <c r="L275" s="5">
        <f ca="1">IF(F275&gt;=Strategies!$E$3,Strategies!$F$3,0)+IF(AND(F275&gt;=Strategies!$C$3,F275&lt;Strategies!$E$3),Strategies!$D$3,0)</f>
        <v>0.15</v>
      </c>
      <c r="M275" s="5">
        <f ca="1">IF(G275&gt;=Strategies!$E$4,Strategies!$F$4,0)+IF(AND(G275&gt;=Strategies!$C$4,G275&lt;Strategies!$E$4),Strategies!$D$4,0)</f>
        <v>0.1</v>
      </c>
      <c r="N275" s="5">
        <f ca="1">IF(H275&gt;=Strategies!$G$5,Strategies!$H$5,0)+IF(AND(H275&gt;=Strategies!$E$5,H275&lt;Strategies!$G$5),Strategies!$F$5,0)+IF(AND(H275&lt;Strategies!$E$5,H275&gt;=Strategies!$C$5),Strategies!$D$5,0)</f>
        <v>0.08</v>
      </c>
      <c r="O275" s="4">
        <f t="shared" ca="1" si="65"/>
        <v>306.34793961709192</v>
      </c>
      <c r="P275" s="4">
        <f t="shared" ca="1" si="69"/>
        <v>309.04000000000002</v>
      </c>
      <c r="Q275" s="4">
        <f ca="1">(B275/Strategies!$C$3)^(1/Strategies!$K$3)*(Strategies!$C$3*(1-Strategies!$D$3))</f>
        <v>149.60825142774425</v>
      </c>
      <c r="R275" s="4">
        <f ca="1">(C275/Strategies!$C$4)^(1/Strategies!$K$4)*(Strategies!$C$4*(1-Strategies!$D$4))</f>
        <v>81.709075690610504</v>
      </c>
      <c r="S275" s="4">
        <f ca="1">IF(D275&lt;=Strategies!$E$5,(D275/Strategies!$C$5)^(1/Strategies!$I$5)*(Strategies!$C$5*(1-Strategies!$D$5)),0)+IF(D275&gt;Strategies!$E$5,(D275/Strategies!$E$5)^(1/Strategies!$J$5)*(Strategies!$E$5*(1-Strategies!$F$5)),0)</f>
        <v>88.100162017424623</v>
      </c>
      <c r="T275" s="4">
        <f ca="1">(Q275^Strategies!$K$4+R275^Strategies!$K$4)^(1/Strategies!$K$4)</f>
        <v>220.03122303182403</v>
      </c>
      <c r="U275" s="4">
        <f ca="1">Q275^Strategies!$K$4/T275^(Strategies!$K$4-1)</f>
        <v>144.84155825248314</v>
      </c>
      <c r="V275" s="4">
        <f ca="1">R275^Strategies!$K$4/T275^(Strategies!$K$4-1)</f>
        <v>75.189664779340745</v>
      </c>
      <c r="W275" s="4">
        <f ca="1">(T275^Strategies!$K$5+S275^Strategies!$K$5)^(1/Strategies!$K$5)</f>
        <v>298.0484668131848</v>
      </c>
      <c r="X275" s="4">
        <f ca="1">U275*(T275/W275)^(Strategies!$K$5-1)</f>
        <v>142.25407043135013</v>
      </c>
      <c r="Y275" s="4">
        <f ca="1">V275*(T275/W275)^(Strategies!$K$5-1)</f>
        <v>73.846456764742612</v>
      </c>
      <c r="Z275" s="4">
        <f ca="1">S275^Strategies!$K$5/W275^(Strategies!$K$5-1)</f>
        <v>81.94793961709189</v>
      </c>
      <c r="AA275" s="5">
        <f t="shared" ca="1" si="66"/>
        <v>0.18244787108419469</v>
      </c>
      <c r="AB275" s="5">
        <f t="shared" ca="1" si="67"/>
        <v>0.13121815570891049</v>
      </c>
      <c r="AC275" s="5">
        <f t="shared" ca="1" si="68"/>
        <v>0.1092615259011751</v>
      </c>
    </row>
    <row r="276" spans="1:29">
      <c r="A276" s="3">
        <f t="shared" si="70"/>
        <v>273</v>
      </c>
      <c r="B276" s="4">
        <f t="shared" ca="1" si="71"/>
        <v>174</v>
      </c>
      <c r="C276" s="4">
        <f t="shared" ca="1" si="72"/>
        <v>86</v>
      </c>
      <c r="D276" s="4">
        <f t="shared" ca="1" si="73"/>
        <v>92</v>
      </c>
      <c r="E276" s="4">
        <f t="shared" ca="1" si="74"/>
        <v>352</v>
      </c>
      <c r="F276" s="4">
        <f ca="1">EXP((LN(1-AA276)*(LN(Strategies!$E$3)-LN(Strategies!$C$3))+LN(1-Strategies!$F$3)*LN(Strategies!$C$3)-LN(1-Strategies!$D$3)*LN(Strategies!$E$3))/(LN(1-Strategies!$F$3)-LN(1-Strategies!$D$3)))</f>
        <v>321.61258250694942</v>
      </c>
      <c r="G276" s="4">
        <f ca="1">EXP((LN(1-AB276)*(LN(Strategies!$E$4)-LN(Strategies!$C$4))+LN(1-Strategies!$F$4)*LN(Strategies!$C$4)-LN(1-Strategies!$D$4)*LN(Strategies!$E$4))/(LN(1-Strategies!$F$4)-LN(1-Strategies!$D$4)))</f>
        <v>314.94916157594008</v>
      </c>
      <c r="H276" s="4">
        <f ca="1">IF(AC276&lt;=Strategies!$F$5,EXP((LN(1-AC276)*(LN(Strategies!$E$5)-LN(Strategies!$C$5))+LN(1-Strategies!$F$5)*LN(Strategies!$C$5)-LN(1-Strategies!$D$5)*LN(Strategies!$E$5))/(LN(1-Strategies!$F$5)-LN(1-Strategies!$D$5))),EXP((LN(1-AC276)*(LN(Strategies!$G$5)-LN(Strategies!$E$5))+LN(1-Strategies!$H$5)*LN(Strategies!$E$5)-LN(1-Strategies!$F$5)*LN(Strategies!$G$5))/(LN(1-Strategies!$H$5)-LN(1-Strategies!$F$5))))</f>
        <v>223.96920164363306</v>
      </c>
      <c r="I276" s="5">
        <f ca="1">IF(AA276&gt;Strategies!$F$3,Strategies!$F$3,AA276)</f>
        <v>0.15</v>
      </c>
      <c r="J276" s="5">
        <f ca="1">IF(AB276&gt;Strategies!$F$4,Strategies!$F$4,AB276)</f>
        <v>0.1</v>
      </c>
      <c r="K276" s="5">
        <f ca="1">IF(AC276&gt;Strategies!$H$5,Strategies!$H$5,AC276)</f>
        <v>0.10940357892262864</v>
      </c>
      <c r="L276" s="5">
        <f ca="1">IF(F276&gt;=Strategies!$E$3,Strategies!$F$3,0)+IF(AND(F276&gt;=Strategies!$C$3,F276&lt;Strategies!$E$3),Strategies!$D$3,0)</f>
        <v>0.15</v>
      </c>
      <c r="M276" s="5">
        <f ca="1">IF(G276&gt;=Strategies!$E$4,Strategies!$F$4,0)+IF(AND(G276&gt;=Strategies!$C$4,G276&lt;Strategies!$E$4),Strategies!$D$4,0)</f>
        <v>0.1</v>
      </c>
      <c r="N276" s="5">
        <f ca="1">IF(H276&gt;=Strategies!$G$5,Strategies!$H$5,0)+IF(AND(H276&gt;=Strategies!$E$5,H276&lt;Strategies!$G$5),Strategies!$F$5,0)+IF(AND(H276&lt;Strategies!$E$5,H276&gt;=Strategies!$C$5),Strategies!$D$5,0)</f>
        <v>0.08</v>
      </c>
      <c r="O276" s="4">
        <f t="shared" ca="1" si="65"/>
        <v>307.23487073911815</v>
      </c>
      <c r="P276" s="4">
        <f t="shared" ca="1" si="69"/>
        <v>309.94</v>
      </c>
      <c r="Q276" s="4">
        <f ca="1">(B276/Strategies!$C$3)^(1/Strategies!$K$3)*(Strategies!$C$3*(1-Strategies!$D$3))</f>
        <v>149.60825142774425</v>
      </c>
      <c r="R276" s="4">
        <f ca="1">(C276/Strategies!$C$4)^(1/Strategies!$K$4)*(Strategies!$C$4*(1-Strategies!$D$4))</f>
        <v>82.5955151826373</v>
      </c>
      <c r="S276" s="4">
        <f ca="1">IF(D276&lt;=Strategies!$E$5,(D276/Strategies!$C$5)^(1/Strategies!$I$5)*(Strategies!$C$5*(1-Strategies!$D$5)),0)+IF(D276&gt;Strategies!$E$5,(D276/Strategies!$E$5)^(1/Strategies!$J$5)*(Strategies!$E$5*(1-Strategies!$F$5)),0)</f>
        <v>88.100162017424623</v>
      </c>
      <c r="T276" s="4">
        <f ca="1">(Q276^Strategies!$K$4+R276^Strategies!$K$4)^(1/Strategies!$K$4)</f>
        <v>220.84717854686255</v>
      </c>
      <c r="U276" s="4">
        <f ca="1">Q276^Strategies!$K$4/T276^(Strategies!$K$4-1)</f>
        <v>144.79656238257607</v>
      </c>
      <c r="V276" s="4">
        <f ca="1">R276^Strategies!$K$4/T276^(Strategies!$K$4-1)</f>
        <v>76.050616164286581</v>
      </c>
      <c r="W276" s="4">
        <f ca="1">(T276^Strategies!$K$5+S276^Strategies!$K$5)^(1/Strategies!$K$5)</f>
        <v>298.84987009698187</v>
      </c>
      <c r="X276" s="4">
        <f ca="1">U276*(T276/W276)^(Strategies!$K$5-1)</f>
        <v>142.2184627528427</v>
      </c>
      <c r="Y276" s="4">
        <f ca="1">V276*(T276/W276)^(Strategies!$K$5-1)</f>
        <v>74.696536605021194</v>
      </c>
      <c r="Z276" s="4">
        <f ca="1">S276^Strategies!$K$5/W276^(Strategies!$K$5-1)</f>
        <v>81.934870739118168</v>
      </c>
      <c r="AA276" s="5">
        <f t="shared" ca="1" si="66"/>
        <v>0.1826525129146972</v>
      </c>
      <c r="AB276" s="5">
        <f t="shared" ca="1" si="67"/>
        <v>0.13143562087184657</v>
      </c>
      <c r="AC276" s="5">
        <f t="shared" ca="1" si="68"/>
        <v>0.10940357892262864</v>
      </c>
    </row>
    <row r="277" spans="1:29">
      <c r="A277" s="3">
        <f t="shared" si="70"/>
        <v>274</v>
      </c>
      <c r="B277" s="4">
        <f t="shared" ca="1" si="71"/>
        <v>175</v>
      </c>
      <c r="C277" s="4">
        <f t="shared" ca="1" si="72"/>
        <v>86</v>
      </c>
      <c r="D277" s="4">
        <f t="shared" ca="1" si="73"/>
        <v>92</v>
      </c>
      <c r="E277" s="4">
        <f t="shared" ca="1" si="74"/>
        <v>353</v>
      </c>
      <c r="F277" s="4">
        <f ca="1">EXP((LN(1-AA277)*(LN(Strategies!$E$3)-LN(Strategies!$C$3))+LN(1-Strategies!$F$3)*LN(Strategies!$C$3)-LN(1-Strategies!$D$3)*LN(Strategies!$E$3))/(LN(1-Strategies!$F$3)-LN(1-Strategies!$D$3)))</f>
        <v>322.64675994538408</v>
      </c>
      <c r="G277" s="4">
        <f ca="1">EXP((LN(1-AB277)*(LN(Strategies!$E$4)-LN(Strategies!$C$4))+LN(1-Strategies!$F$4)*LN(Strategies!$C$4)-LN(1-Strategies!$D$4)*LN(Strategies!$E$4))/(LN(1-Strategies!$F$4)-LN(1-Strategies!$D$4)))</f>
        <v>315.90041544164274</v>
      </c>
      <c r="H277" s="4">
        <f ca="1">IF(AC277&lt;=Strategies!$F$5,EXP((LN(1-AC277)*(LN(Strategies!$E$5)-LN(Strategies!$C$5))+LN(1-Strategies!$F$5)*LN(Strategies!$C$5)-LN(1-Strategies!$D$5)*LN(Strategies!$E$5))/(LN(1-Strategies!$F$5)-LN(1-Strategies!$D$5))),EXP((LN(1-AC277)*(LN(Strategies!$G$5)-LN(Strategies!$E$5))+LN(1-Strategies!$H$5)*LN(Strategies!$E$5)-LN(1-Strategies!$F$5)*LN(Strategies!$G$5))/(LN(1-Strategies!$H$5)-LN(1-Strategies!$F$5))))</f>
        <v>224.14894332406524</v>
      </c>
      <c r="I277" s="5">
        <f ca="1">IF(AA277&gt;Strategies!$F$3,Strategies!$F$3,AA277)</f>
        <v>0.15</v>
      </c>
      <c r="J277" s="5">
        <f ca="1">IF(AB277&gt;Strategies!$F$4,Strategies!$F$4,AB277)</f>
        <v>0.1</v>
      </c>
      <c r="K277" s="5">
        <f ca="1">IF(AC277&gt;Strategies!$H$5,Strategies!$H$5,AC277)</f>
        <v>0.10953612850480909</v>
      </c>
      <c r="L277" s="5">
        <f ca="1">IF(F277&gt;=Strategies!$E$3,Strategies!$F$3,0)+IF(AND(F277&gt;=Strategies!$C$3,F277&lt;Strategies!$E$3),Strategies!$D$3,0)</f>
        <v>0.15</v>
      </c>
      <c r="M277" s="5">
        <f ca="1">IF(G277&gt;=Strategies!$E$4,Strategies!$F$4,0)+IF(AND(G277&gt;=Strategies!$C$4,G277&lt;Strategies!$E$4),Strategies!$D$4,0)</f>
        <v>0.1</v>
      </c>
      <c r="N277" s="5">
        <f ca="1">IF(H277&gt;=Strategies!$G$5,Strategies!$H$5,0)+IF(AND(H277&gt;=Strategies!$E$5,H277&lt;Strategies!$G$5),Strategies!$F$5,0)+IF(AND(H277&lt;Strategies!$E$5,H277&gt;=Strategies!$C$5),Strategies!$D$5,0)</f>
        <v>0.08</v>
      </c>
      <c r="O277" s="4">
        <f t="shared" ca="1" si="65"/>
        <v>308.07267617755758</v>
      </c>
      <c r="P277" s="4">
        <f t="shared" ca="1" si="69"/>
        <v>310.79000000000002</v>
      </c>
      <c r="Q277" s="4">
        <f ca="1">(B277/Strategies!$C$3)^(1/Strategies!$K$3)*(Strategies!$C$3*(1-Strategies!$D$3))</f>
        <v>150.39697999820982</v>
      </c>
      <c r="R277" s="4">
        <f ca="1">(C277/Strategies!$C$4)^(1/Strategies!$K$4)*(Strategies!$C$4*(1-Strategies!$D$4))</f>
        <v>82.5955151826373</v>
      </c>
      <c r="S277" s="4">
        <f ca="1">IF(D277&lt;=Strategies!$E$5,(D277/Strategies!$C$5)^(1/Strategies!$I$5)*(Strategies!$C$5*(1-Strategies!$D$5)),0)+IF(D277&gt;Strategies!$E$5,(D277/Strategies!$E$5)^(1/Strategies!$J$5)*(Strategies!$E$5*(1-Strategies!$F$5)),0)</f>
        <v>88.100162017424623</v>
      </c>
      <c r="T277" s="4">
        <f ca="1">(Q277^Strategies!$K$4+R277^Strategies!$K$4)^(1/Strategies!$K$4)</f>
        <v>221.61059808223101</v>
      </c>
      <c r="U277" s="4">
        <f ca="1">Q277^Strategies!$K$4/T277^(Strategies!$K$4-1)</f>
        <v>145.58200765665984</v>
      </c>
      <c r="V277" s="4">
        <f ca="1">R277^Strategies!$K$4/T277^(Strategies!$K$4-1)</f>
        <v>76.028590425571124</v>
      </c>
      <c r="W277" s="4">
        <f ca="1">(T277^Strategies!$K$5+S277^Strategies!$K$5)^(1/Strategies!$K$5)</f>
        <v>299.59971802602911</v>
      </c>
      <c r="X277" s="4">
        <f ca="1">U277*(T277/W277)^(Strategies!$K$5-1)</f>
        <v>142.99794796503545</v>
      </c>
      <c r="Y277" s="4">
        <f ca="1">V277*(T277/W277)^(Strategies!$K$5-1)</f>
        <v>74.679093883436096</v>
      </c>
      <c r="Z277" s="4">
        <f ca="1">S277^Strategies!$K$5/W277^(Strategies!$K$5-1)</f>
        <v>81.922676177557562</v>
      </c>
      <c r="AA277" s="5">
        <f t="shared" ca="1" si="66"/>
        <v>0.18286886877122599</v>
      </c>
      <c r="AB277" s="5">
        <f t="shared" ca="1" si="67"/>
        <v>0.13163844321585938</v>
      </c>
      <c r="AC277" s="5">
        <f t="shared" ca="1" si="68"/>
        <v>0.10953612850480909</v>
      </c>
    </row>
    <row r="278" spans="1:29">
      <c r="A278" s="3">
        <f t="shared" si="70"/>
        <v>275</v>
      </c>
      <c r="B278" s="4">
        <f t="shared" ca="1" si="71"/>
        <v>176</v>
      </c>
      <c r="C278" s="4">
        <f t="shared" ca="1" si="72"/>
        <v>86</v>
      </c>
      <c r="D278" s="4">
        <f t="shared" ca="1" si="73"/>
        <v>92</v>
      </c>
      <c r="E278" s="4">
        <f t="shared" ca="1" si="74"/>
        <v>354</v>
      </c>
      <c r="F278" s="4">
        <f ca="1">EXP((LN(1-AA278)*(LN(Strategies!$E$3)-LN(Strategies!$C$3))+LN(1-Strategies!$F$3)*LN(Strategies!$C$3)-LN(1-Strategies!$D$3)*LN(Strategies!$E$3))/(LN(1-Strategies!$F$3)-LN(1-Strategies!$D$3)))</f>
        <v>323.68070164652681</v>
      </c>
      <c r="G278" s="4">
        <f ca="1">EXP((LN(1-AB278)*(LN(Strategies!$E$4)-LN(Strategies!$C$4))+LN(1-Strategies!$F$4)*LN(Strategies!$C$4)-LN(1-Strategies!$D$4)*LN(Strategies!$E$4))/(LN(1-Strategies!$F$4)-LN(1-Strategies!$D$4)))</f>
        <v>316.85155758138029</v>
      </c>
      <c r="H278" s="4">
        <f ca="1">IF(AC278&lt;=Strategies!$F$5,EXP((LN(1-AC278)*(LN(Strategies!$E$5)-LN(Strategies!$C$5))+LN(1-Strategies!$F$5)*LN(Strategies!$C$5)-LN(1-Strategies!$D$5)*LN(Strategies!$E$5))/(LN(1-Strategies!$F$5)-LN(1-Strategies!$D$5))),EXP((LN(1-AC278)*(LN(Strategies!$G$5)-LN(Strategies!$E$5))+LN(1-Strategies!$H$5)*LN(Strategies!$E$5)-LN(1-Strategies!$F$5)*LN(Strategies!$G$5))/(LN(1-Strategies!$H$5)-LN(1-Strategies!$F$5))))</f>
        <v>224.32833203440379</v>
      </c>
      <c r="I278" s="5">
        <f ca="1">IF(AA278&gt;Strategies!$F$3,Strategies!$F$3,AA278)</f>
        <v>0.15</v>
      </c>
      <c r="J278" s="5">
        <f ca="1">IF(AB278&gt;Strategies!$F$4,Strategies!$F$4,AB278)</f>
        <v>0.1</v>
      </c>
      <c r="K278" s="5">
        <f ca="1">IF(AC278&gt;Strategies!$H$5,Strategies!$H$5,AC278)</f>
        <v>0.10966829221072627</v>
      </c>
      <c r="L278" s="5">
        <f ca="1">IF(F278&gt;=Strategies!$E$3,Strategies!$F$3,0)+IF(AND(F278&gt;=Strategies!$C$3,F278&lt;Strategies!$E$3),Strategies!$D$3,0)</f>
        <v>0.15</v>
      </c>
      <c r="M278" s="5">
        <f ca="1">IF(G278&gt;=Strategies!$E$4,Strategies!$F$4,0)+IF(AND(G278&gt;=Strategies!$C$4,G278&lt;Strategies!$E$4),Strategies!$D$4,0)</f>
        <v>0.1</v>
      </c>
      <c r="N278" s="5">
        <f ca="1">IF(H278&gt;=Strategies!$G$5,Strategies!$H$5,0)+IF(AND(H278&gt;=Strategies!$E$5,H278&lt;Strategies!$G$5),Strategies!$F$5,0)+IF(AND(H278&lt;Strategies!$E$5,H278&gt;=Strategies!$C$5),Strategies!$D$5,0)</f>
        <v>0.08</v>
      </c>
      <c r="O278" s="4">
        <f t="shared" ca="1" si="65"/>
        <v>308.91051711661316</v>
      </c>
      <c r="P278" s="4">
        <f t="shared" ca="1" si="69"/>
        <v>311.64</v>
      </c>
      <c r="Q278" s="4">
        <f ca="1">(B278/Strategies!$C$3)^(1/Strategies!$K$3)*(Strategies!$C$3*(1-Strategies!$D$3))</f>
        <v>151.18533699548317</v>
      </c>
      <c r="R278" s="4">
        <f ca="1">(C278/Strategies!$C$4)^(1/Strategies!$K$4)*(Strategies!$C$4*(1-Strategies!$D$4))</f>
        <v>82.5955151826373</v>
      </c>
      <c r="S278" s="4">
        <f ca="1">IF(D278&lt;=Strategies!$E$5,(D278/Strategies!$C$5)^(1/Strategies!$I$5)*(Strategies!$C$5*(1-Strategies!$D$5)),0)+IF(D278&gt;Strategies!$E$5,(D278/Strategies!$E$5)^(1/Strategies!$J$5)*(Strategies!$E$5*(1-Strategies!$F$5)),0)</f>
        <v>88.100162017424623</v>
      </c>
      <c r="T278" s="4">
        <f ca="1">(Q278^Strategies!$K$4+R278^Strategies!$K$4)^(1/Strategies!$K$4)</f>
        <v>222.37377319019393</v>
      </c>
      <c r="U278" s="4">
        <f ca="1">Q278^Strategies!$K$4/T278^(Strategies!$K$4-1)</f>
        <v>146.36711939892905</v>
      </c>
      <c r="V278" s="4">
        <f ca="1">R278^Strategies!$K$4/T278^(Strategies!$K$4-1)</f>
        <v>76.006653791264853</v>
      </c>
      <c r="W278" s="4">
        <f ca="1">(T278^Strategies!$K$5+S278^Strategies!$K$5)^(1/Strategies!$K$5)</f>
        <v>300.34936780715424</v>
      </c>
      <c r="X278" s="4">
        <f ca="1">U278*(T278/W278)^(Strategies!$K$5-1)</f>
        <v>143.77714098974118</v>
      </c>
      <c r="Y278" s="4">
        <f ca="1">V278*(T278/W278)^(Strategies!$K$5-1)</f>
        <v>74.661709700799719</v>
      </c>
      <c r="Z278" s="4">
        <f ca="1">S278^Strategies!$K$5/W278^(Strategies!$K$5-1)</f>
        <v>81.910517116613178</v>
      </c>
      <c r="AA278" s="5">
        <f t="shared" ca="1" si="66"/>
        <v>0.18308442619465237</v>
      </c>
      <c r="AB278" s="5">
        <f t="shared" ca="1" si="67"/>
        <v>0.13184058487442185</v>
      </c>
      <c r="AC278" s="5">
        <f t="shared" ca="1" si="68"/>
        <v>0.10966829221072627</v>
      </c>
    </row>
    <row r="279" spans="1:29">
      <c r="A279" s="3">
        <f t="shared" si="70"/>
        <v>276</v>
      </c>
      <c r="B279" s="4">
        <f t="shared" ca="1" si="71"/>
        <v>176</v>
      </c>
      <c r="C279" s="4">
        <f t="shared" ca="1" si="72"/>
        <v>86</v>
      </c>
      <c r="D279" s="4">
        <f t="shared" ca="1" si="73"/>
        <v>93</v>
      </c>
      <c r="E279" s="4">
        <f t="shared" ca="1" si="74"/>
        <v>355</v>
      </c>
      <c r="F279" s="4">
        <f ca="1">EXP((LN(1-AA279)*(LN(Strategies!$E$3)-LN(Strategies!$C$3))+LN(1-Strategies!$F$3)*LN(Strategies!$C$3)-LN(1-Strategies!$D$3)*LN(Strategies!$E$3))/(LN(1-Strategies!$F$3)-LN(1-Strategies!$D$3)))</f>
        <v>324.33274599415694</v>
      </c>
      <c r="G279" s="4">
        <f ca="1">EXP((LN(1-AB279)*(LN(Strategies!$E$4)-LN(Strategies!$C$4))+LN(1-Strategies!$F$4)*LN(Strategies!$C$4)-LN(1-Strategies!$D$4)*LN(Strategies!$E$4))/(LN(1-Strategies!$F$4)-LN(1-Strategies!$D$4)))</f>
        <v>317.53128639758341</v>
      </c>
      <c r="H279" s="4">
        <f ca="1">IF(AC279&lt;=Strategies!$F$5,EXP((LN(1-AC279)*(LN(Strategies!$E$5)-LN(Strategies!$C$5))+LN(1-Strategies!$F$5)*LN(Strategies!$C$5)-LN(1-Strategies!$D$5)*LN(Strategies!$E$5))/(LN(1-Strategies!$F$5)-LN(1-Strategies!$D$5))),EXP((LN(1-AC279)*(LN(Strategies!$G$5)-LN(Strategies!$E$5))+LN(1-Strategies!$H$5)*LN(Strategies!$E$5)-LN(1-Strategies!$F$5)*LN(Strategies!$G$5))/(LN(1-Strategies!$H$5)-LN(1-Strategies!$F$5))))</f>
        <v>224.52906230688907</v>
      </c>
      <c r="I279" s="5">
        <f ca="1">IF(AA279&gt;Strategies!$F$3,Strategies!$F$3,AA279)</f>
        <v>0.15</v>
      </c>
      <c r="J279" s="5">
        <f ca="1">IF(AB279&gt;Strategies!$F$4,Strategies!$F$4,AB279)</f>
        <v>0.1</v>
      </c>
      <c r="K279" s="5">
        <f ca="1">IF(AC279&gt;Strategies!$H$5,Strategies!$H$5,AC279)</f>
        <v>0.10981603073986679</v>
      </c>
      <c r="L279" s="5">
        <f ca="1">IF(F279&gt;=Strategies!$E$3,Strategies!$F$3,0)+IF(AND(F279&gt;=Strategies!$C$3,F279&lt;Strategies!$E$3),Strategies!$D$3,0)</f>
        <v>0.15</v>
      </c>
      <c r="M279" s="5">
        <f ca="1">IF(G279&gt;=Strategies!$E$4,Strategies!$F$4,0)+IF(AND(G279&gt;=Strategies!$C$4,G279&lt;Strategies!$E$4),Strategies!$D$4,0)</f>
        <v>0.1</v>
      </c>
      <c r="N279" s="5">
        <f ca="1">IF(H279&gt;=Strategies!$G$5,Strategies!$H$5,0)+IF(AND(H279&gt;=Strategies!$E$5,H279&lt;Strategies!$G$5),Strategies!$F$5,0)+IF(AND(H279&lt;Strategies!$E$5,H279&gt;=Strategies!$C$5),Strategies!$D$5,0)</f>
        <v>0.08</v>
      </c>
      <c r="O279" s="4">
        <f t="shared" ca="1" si="65"/>
        <v>309.78710914119239</v>
      </c>
      <c r="P279" s="4">
        <f t="shared" ca="1" si="69"/>
        <v>312.56</v>
      </c>
      <c r="Q279" s="4">
        <f ca="1">(B279/Strategies!$C$3)^(1/Strategies!$K$3)*(Strategies!$C$3*(1-Strategies!$D$3))</f>
        <v>151.18533699548317</v>
      </c>
      <c r="R279" s="4">
        <f ca="1">(C279/Strategies!$C$4)^(1/Strategies!$K$4)*(Strategies!$C$4*(1-Strategies!$D$4))</f>
        <v>82.5955151826373</v>
      </c>
      <c r="S279" s="4">
        <f ca="1">IF(D279&lt;=Strategies!$E$5,(D279/Strategies!$C$5)^(1/Strategies!$I$5)*(Strategies!$C$5*(1-Strategies!$D$5)),0)+IF(D279&gt;Strategies!$E$5,(D279/Strategies!$E$5)^(1/Strategies!$J$5)*(Strategies!$E$5*(1-Strategies!$F$5)),0)</f>
        <v>89.003809178781609</v>
      </c>
      <c r="T279" s="4">
        <f ca="1">(Q279^Strategies!$K$4+R279^Strategies!$K$4)^(1/Strategies!$K$4)</f>
        <v>222.37377319019393</v>
      </c>
      <c r="U279" s="4">
        <f ca="1">Q279^Strategies!$K$4/T279^(Strategies!$K$4-1)</f>
        <v>146.36711939892905</v>
      </c>
      <c r="V279" s="4">
        <f ca="1">R279^Strategies!$K$4/T279^(Strategies!$K$4-1)</f>
        <v>76.006653791264853</v>
      </c>
      <c r="W279" s="4">
        <f ca="1">(T279^Strategies!$K$5+S279^Strategies!$K$5)^(1/Strategies!$K$5)</f>
        <v>301.18971285296624</v>
      </c>
      <c r="X279" s="4">
        <f ca="1">U279*(T279/W279)^(Strategies!$K$5-1)</f>
        <v>143.75328311390913</v>
      </c>
      <c r="Y279" s="4">
        <f ca="1">V279*(T279/W279)^(Strategies!$K$5-1)</f>
        <v>74.649320597864531</v>
      </c>
      <c r="Z279" s="4">
        <f ca="1">S279^Strategies!$K$5/W279^(Strategies!$K$5-1)</f>
        <v>82.787109141192389</v>
      </c>
      <c r="AA279" s="5">
        <f t="shared" ca="1" si="66"/>
        <v>0.18321998230733449</v>
      </c>
      <c r="AB279" s="5">
        <f t="shared" ca="1" si="67"/>
        <v>0.13198464421087752</v>
      </c>
      <c r="AC279" s="5">
        <f t="shared" ca="1" si="68"/>
        <v>0.10981603073986679</v>
      </c>
    </row>
    <row r="280" spans="1:29">
      <c r="A280" s="3">
        <f t="shared" si="70"/>
        <v>277</v>
      </c>
      <c r="B280" s="4">
        <f t="shared" ca="1" si="71"/>
        <v>177</v>
      </c>
      <c r="C280" s="4">
        <f t="shared" ca="1" si="72"/>
        <v>86</v>
      </c>
      <c r="D280" s="4">
        <f t="shared" ca="1" si="73"/>
        <v>93</v>
      </c>
      <c r="E280" s="4">
        <f t="shared" ca="1" si="74"/>
        <v>356</v>
      </c>
      <c r="F280" s="4">
        <f ca="1">EXP((LN(1-AA280)*(LN(Strategies!$E$3)-LN(Strategies!$C$3))+LN(1-Strategies!$F$3)*LN(Strategies!$C$3)-LN(1-Strategies!$D$3)*LN(Strategies!$E$3))/(LN(1-Strategies!$F$3)-LN(1-Strategies!$D$3)))</f>
        <v>325.36681322544882</v>
      </c>
      <c r="G280" s="4">
        <f ca="1">EXP((LN(1-AB280)*(LN(Strategies!$E$4)-LN(Strategies!$C$4))+LN(1-Strategies!$F$4)*LN(Strategies!$C$4)-LN(1-Strategies!$D$4)*LN(Strategies!$E$4))/(LN(1-Strategies!$F$4)-LN(1-Strategies!$D$4)))</f>
        <v>318.48256105296582</v>
      </c>
      <c r="H280" s="4">
        <f ca="1">IF(AC280&lt;=Strategies!$F$5,EXP((LN(1-AC280)*(LN(Strategies!$E$5)-LN(Strategies!$C$5))+LN(1-Strategies!$F$5)*LN(Strategies!$C$5)-LN(1-Strategies!$D$5)*LN(Strategies!$E$5))/(LN(1-Strategies!$F$5)-LN(1-Strategies!$D$5))),EXP((LN(1-AC280)*(LN(Strategies!$G$5)-LN(Strategies!$E$5))+LN(1-Strategies!$H$5)*LN(Strategies!$E$5)-LN(1-Strategies!$F$5)*LN(Strategies!$G$5))/(LN(1-Strategies!$H$5)-LN(1-Strategies!$F$5))))</f>
        <v>224.70773080318662</v>
      </c>
      <c r="I280" s="5">
        <f ca="1">IF(AA280&gt;Strategies!$F$3,Strategies!$F$3,AA280)</f>
        <v>0.15</v>
      </c>
      <c r="J280" s="5">
        <f ca="1">IF(AB280&gt;Strategies!$F$4,Strategies!$F$4,AB280)</f>
        <v>0.1</v>
      </c>
      <c r="K280" s="5">
        <f ca="1">IF(AC280&gt;Strategies!$H$5,Strategies!$H$5,AC280)</f>
        <v>0.10994740003056247</v>
      </c>
      <c r="L280" s="5">
        <f ca="1">IF(F280&gt;=Strategies!$E$3,Strategies!$F$3,0)+IF(AND(F280&gt;=Strategies!$C$3,F280&lt;Strategies!$E$3),Strategies!$D$3,0)</f>
        <v>0.15</v>
      </c>
      <c r="M280" s="5">
        <f ca="1">IF(G280&gt;=Strategies!$E$4,Strategies!$F$4,0)+IF(AND(G280&gt;=Strategies!$C$4,G280&lt;Strategies!$E$4),Strategies!$D$4,0)</f>
        <v>0.1</v>
      </c>
      <c r="N280" s="5">
        <f ca="1">IF(H280&gt;=Strategies!$G$5,Strategies!$H$5,0)+IF(AND(H280&gt;=Strategies!$E$5,H280&lt;Strategies!$G$5),Strategies!$F$5,0)+IF(AND(H280&lt;Strategies!$E$5,H280&gt;=Strategies!$C$5),Strategies!$D$5,0)</f>
        <v>0.08</v>
      </c>
      <c r="O280" s="4">
        <f t="shared" ca="1" si="65"/>
        <v>310.62489179715772</v>
      </c>
      <c r="P280" s="4">
        <f t="shared" ca="1" si="69"/>
        <v>313.40999999999997</v>
      </c>
      <c r="Q280" s="4">
        <f ca="1">(B280/Strategies!$C$3)^(1/Strategies!$K$3)*(Strategies!$C$3*(1-Strategies!$D$3))</f>
        <v>151.97332470436007</v>
      </c>
      <c r="R280" s="4">
        <f ca="1">(C280/Strategies!$C$4)^(1/Strategies!$K$4)*(Strategies!$C$4*(1-Strategies!$D$4))</f>
        <v>82.5955151826373</v>
      </c>
      <c r="S280" s="4">
        <f ca="1">IF(D280&lt;=Strategies!$E$5,(D280/Strategies!$C$5)^(1/Strategies!$I$5)*(Strategies!$C$5*(1-Strategies!$D$5)),0)+IF(D280&gt;Strategies!$E$5,(D280/Strategies!$E$5)^(1/Strategies!$J$5)*(Strategies!$E$5*(1-Strategies!$F$5)),0)</f>
        <v>89.003809178781609</v>
      </c>
      <c r="T280" s="4">
        <f ca="1">(Q280^Strategies!$K$4+R280^Strategies!$K$4)^(1/Strategies!$K$4)</f>
        <v>223.13670491111614</v>
      </c>
      <c r="U280" s="4">
        <f ca="1">Q280^Strategies!$K$4/T280^(Strategies!$K$4-1)</f>
        <v>147.1518993436857</v>
      </c>
      <c r="V280" s="4">
        <f ca="1">R280^Strategies!$K$4/T280^(Strategies!$K$4-1)</f>
        <v>75.984805567430513</v>
      </c>
      <c r="W280" s="4">
        <f ca="1">(T280^Strategies!$K$5+S280^Strategies!$K$5)^(1/Strategies!$K$5)</f>
        <v>301.93904101830447</v>
      </c>
      <c r="X280" s="4">
        <f ca="1">U280*(T280/W280)^(Strategies!$K$5-1)</f>
        <v>144.53211917233111</v>
      </c>
      <c r="Y280" s="4">
        <f ca="1">V280*(T280/W280)^(Strategies!$K$5-1)</f>
        <v>74.632030048815835</v>
      </c>
      <c r="Z280" s="4">
        <f ca="1">S280^Strategies!$K$5/W280^(Strategies!$K$5-1)</f>
        <v>82.774891797157693</v>
      </c>
      <c r="AA280" s="5">
        <f t="shared" ca="1" si="66"/>
        <v>0.18343435495858129</v>
      </c>
      <c r="AB280" s="5">
        <f t="shared" ca="1" si="67"/>
        <v>0.13218569710679262</v>
      </c>
      <c r="AC280" s="5">
        <f t="shared" ca="1" si="68"/>
        <v>0.10994740003056247</v>
      </c>
    </row>
    <row r="281" spans="1:29">
      <c r="A281" s="3">
        <f t="shared" si="70"/>
        <v>278</v>
      </c>
      <c r="B281" s="4">
        <f t="shared" ca="1" si="71"/>
        <v>178</v>
      </c>
      <c r="C281" s="4">
        <f t="shared" ca="1" si="72"/>
        <v>86</v>
      </c>
      <c r="D281" s="4">
        <f t="shared" ca="1" si="73"/>
        <v>93</v>
      </c>
      <c r="E281" s="4">
        <f t="shared" ca="1" si="74"/>
        <v>357</v>
      </c>
      <c r="F281" s="4">
        <f ca="1">EXP((LN(1-AA281)*(LN(Strategies!$E$3)-LN(Strategies!$C$3))+LN(1-Strategies!$F$3)*LN(Strategies!$C$3)-LN(1-Strategies!$D$3)*LN(Strategies!$E$3))/(LN(1-Strategies!$F$3)-LN(1-Strategies!$D$3)))</f>
        <v>326.40064815653477</v>
      </c>
      <c r="G281" s="4">
        <f ca="1">EXP((LN(1-AB281)*(LN(Strategies!$E$4)-LN(Strategies!$C$4))+LN(1-Strategies!$F$4)*LN(Strategies!$C$4)-LN(1-Strategies!$D$4)*LN(Strategies!$E$4))/(LN(1-Strategies!$F$4)-LN(1-Strategies!$D$4)))</f>
        <v>319.43372450660161</v>
      </c>
      <c r="H281" s="4">
        <f ca="1">IF(AC281&lt;=Strategies!$F$5,EXP((LN(1-AC281)*(LN(Strategies!$E$5)-LN(Strategies!$C$5))+LN(1-Strategies!$F$5)*LN(Strategies!$C$5)-LN(1-Strategies!$D$5)*LN(Strategies!$E$5))/(LN(1-Strategies!$F$5)-LN(1-Strategies!$D$5))),EXP((LN(1-AC281)*(LN(Strategies!$G$5)-LN(Strategies!$E$5))+LN(1-Strategies!$H$5)*LN(Strategies!$E$5)-LN(1-Strategies!$F$5)*LN(Strategies!$G$5))/(LN(1-Strategies!$H$5)-LN(1-Strategies!$F$5))))</f>
        <v>224.88605139469115</v>
      </c>
      <c r="I281" s="5">
        <f ca="1">IF(AA281&gt;Strategies!$F$3,Strategies!$F$3,AA281)</f>
        <v>0.15</v>
      </c>
      <c r="J281" s="5">
        <f ca="1">IF(AB281&gt;Strategies!$F$4,Strategies!$F$4,AB281)</f>
        <v>0.1</v>
      </c>
      <c r="K281" s="5">
        <f ca="1">IF(AC281&gt;Strategies!$H$5,Strategies!$H$5,AC281)</f>
        <v>0.11007839010305243</v>
      </c>
      <c r="L281" s="5">
        <f ca="1">IF(F281&gt;=Strategies!$E$3,Strategies!$F$3,0)+IF(AND(F281&gt;=Strategies!$C$3,F281&lt;Strategies!$E$3),Strategies!$D$3,0)</f>
        <v>0.15</v>
      </c>
      <c r="M281" s="5">
        <f ca="1">IF(G281&gt;=Strategies!$E$4,Strategies!$F$4,0)+IF(AND(G281&gt;=Strategies!$C$4,G281&lt;Strategies!$E$4),Strategies!$D$4,0)</f>
        <v>0.1</v>
      </c>
      <c r="N281" s="5">
        <f ca="1">IF(H281&gt;=Strategies!$G$5,Strategies!$H$5,0)+IF(AND(H281&gt;=Strategies!$E$5,H281&lt;Strategies!$G$5),Strategies!$F$5,0)+IF(AND(H281&lt;Strategies!$E$5,H281&gt;=Strategies!$C$5),Strategies!$D$5,0)</f>
        <v>0.08</v>
      </c>
      <c r="O281" s="4">
        <f t="shared" ca="1" si="65"/>
        <v>311.46270972041611</v>
      </c>
      <c r="P281" s="4">
        <f t="shared" ca="1" si="69"/>
        <v>314.26</v>
      </c>
      <c r="Q281" s="4">
        <f ca="1">(B281/Strategies!$C$3)^(1/Strategies!$K$3)*(Strategies!$C$3*(1-Strategies!$D$3))</f>
        <v>152.76094538276072</v>
      </c>
      <c r="R281" s="4">
        <f ca="1">(C281/Strategies!$C$4)^(1/Strategies!$K$4)*(Strategies!$C$4*(1-Strategies!$D$4))</f>
        <v>82.5955151826373</v>
      </c>
      <c r="S281" s="4">
        <f ca="1">IF(D281&lt;=Strategies!$E$5,(D281/Strategies!$C$5)^(1/Strategies!$I$5)*(Strategies!$C$5*(1-Strategies!$D$5)),0)+IF(D281&gt;Strategies!$E$5,(D281/Strategies!$E$5)^(1/Strategies!$J$5)*(Strategies!$E$5*(1-Strategies!$F$5)),0)</f>
        <v>89.003809178781609</v>
      </c>
      <c r="T281" s="4">
        <f ca="1">(Q281^Strategies!$K$4+R281^Strategies!$K$4)^(1/Strategies!$K$4)</f>
        <v>223.89939427670123</v>
      </c>
      <c r="U281" s="4">
        <f ca="1">Q281^Strategies!$K$4/T281^(Strategies!$K$4-1)</f>
        <v>147.93634920857835</v>
      </c>
      <c r="V281" s="4">
        <f ca="1">R281^Strategies!$K$4/T281^(Strategies!$K$4-1)</f>
        <v>75.963045068122824</v>
      </c>
      <c r="W281" s="4">
        <f ca="1">(T281^Strategies!$K$5+S281^Strategies!$K$5)^(1/Strategies!$K$5)</f>
        <v>302.68817284881607</v>
      </c>
      <c r="X281" s="4">
        <f ca="1">U281*(T281/W281)^(Strategies!$K$5-1)</f>
        <v>145.31066606197993</v>
      </c>
      <c r="Y281" s="4">
        <f ca="1">V281*(T281/W281)^(Strategies!$K$5-1)</f>
        <v>74.614797066420067</v>
      </c>
      <c r="Z281" s="4">
        <f ca="1">S281^Strategies!$K$5/W281^(Strategies!$K$5-1)</f>
        <v>82.762709720416126</v>
      </c>
      <c r="AA281" s="5">
        <f t="shared" ca="1" si="66"/>
        <v>0.18364794347202285</v>
      </c>
      <c r="AB281" s="5">
        <f t="shared" ca="1" si="67"/>
        <v>0.13238608062302248</v>
      </c>
      <c r="AC281" s="5">
        <f t="shared" ca="1" si="68"/>
        <v>0.11007839010305243</v>
      </c>
    </row>
    <row r="282" spans="1:29">
      <c r="A282" s="3">
        <f t="shared" si="70"/>
        <v>279</v>
      </c>
      <c r="B282" s="4">
        <f t="shared" ca="1" si="71"/>
        <v>178</v>
      </c>
      <c r="C282" s="4">
        <f t="shared" ca="1" si="72"/>
        <v>87</v>
      </c>
      <c r="D282" s="4">
        <f t="shared" ca="1" si="73"/>
        <v>93</v>
      </c>
      <c r="E282" s="4">
        <f t="shared" ca="1" si="74"/>
        <v>358</v>
      </c>
      <c r="F282" s="4">
        <f ca="1">EXP((LN(1-AA282)*(LN(Strategies!$E$3)-LN(Strategies!$C$3))+LN(1-Strategies!$F$3)*LN(Strategies!$C$3)-LN(1-Strategies!$D$3)*LN(Strategies!$E$3))/(LN(1-Strategies!$F$3)-LN(1-Strategies!$D$3)))</f>
        <v>327.37578827319567</v>
      </c>
      <c r="G282" s="4">
        <f ca="1">EXP((LN(1-AB282)*(LN(Strategies!$E$4)-LN(Strategies!$C$4))+LN(1-Strategies!$F$4)*LN(Strategies!$C$4)-LN(1-Strategies!$D$4)*LN(Strategies!$E$4))/(LN(1-Strategies!$F$4)-LN(1-Strategies!$D$4)))</f>
        <v>320.45004332184919</v>
      </c>
      <c r="H282" s="4">
        <f ca="1">IF(AC282&lt;=Strategies!$F$5,EXP((LN(1-AC282)*(LN(Strategies!$E$5)-LN(Strategies!$C$5))+LN(1-Strategies!$F$5)*LN(Strategies!$C$5)-LN(1-Strategies!$D$5)*LN(Strategies!$E$5))/(LN(1-Strategies!$F$5)-LN(1-Strategies!$D$5))),EXP((LN(1-AC282)*(LN(Strategies!$G$5)-LN(Strategies!$E$5))+LN(1-Strategies!$H$5)*LN(Strategies!$E$5)-LN(1-Strategies!$F$5)*LN(Strategies!$G$5))/(LN(1-Strategies!$H$5)-LN(1-Strategies!$F$5))))</f>
        <v>225.07622725584164</v>
      </c>
      <c r="I282" s="5">
        <f ca="1">IF(AA282&gt;Strategies!$F$3,Strategies!$F$3,AA282)</f>
        <v>0.15</v>
      </c>
      <c r="J282" s="5">
        <f ca="1">IF(AB282&gt;Strategies!$F$4,Strategies!$F$4,AB282)</f>
        <v>0.1</v>
      </c>
      <c r="K282" s="5">
        <f ca="1">IF(AC282&gt;Strategies!$H$5,Strategies!$H$5,AC282)</f>
        <v>0.11021795315333571</v>
      </c>
      <c r="L282" s="5">
        <f ca="1">IF(F282&gt;=Strategies!$E$3,Strategies!$F$3,0)+IF(AND(F282&gt;=Strategies!$C$3,F282&lt;Strategies!$E$3),Strategies!$D$3,0)</f>
        <v>0.15</v>
      </c>
      <c r="M282" s="5">
        <f ca="1">IF(G282&gt;=Strategies!$E$4,Strategies!$F$4,0)+IF(AND(G282&gt;=Strategies!$C$4,G282&lt;Strategies!$E$4),Strategies!$D$4,0)</f>
        <v>0.1</v>
      </c>
      <c r="N282" s="5">
        <f ca="1">IF(H282&gt;=Strategies!$G$5,Strategies!$H$5,0)+IF(AND(H282&gt;=Strategies!$E$5,H282&lt;Strategies!$G$5),Strategies!$F$5,0)+IF(AND(H282&lt;Strategies!$E$5,H282&gt;=Strategies!$C$5),Strategies!$D$5,0)</f>
        <v>0.08</v>
      </c>
      <c r="O282" s="4">
        <f t="shared" ca="1" si="65"/>
        <v>312.34973035673977</v>
      </c>
      <c r="P282" s="4">
        <f t="shared" ca="1" si="69"/>
        <v>315.15999999999997</v>
      </c>
      <c r="Q282" s="4">
        <f ca="1">(B282/Strategies!$C$3)^(1/Strategies!$K$3)*(Strategies!$C$3*(1-Strategies!$D$3))</f>
        <v>152.76094538276072</v>
      </c>
      <c r="R282" s="4">
        <f ca="1">(C282/Strategies!$C$4)^(1/Strategies!$K$4)*(Strategies!$C$4*(1-Strategies!$D$4))</f>
        <v>83.481156810718744</v>
      </c>
      <c r="S282" s="4">
        <f ca="1">IF(D282&lt;=Strategies!$E$5,(D282/Strategies!$C$5)^(1/Strategies!$I$5)*(Strategies!$C$5*(1-Strategies!$D$5)),0)+IF(D282&gt;Strategies!$E$5,(D282/Strategies!$E$5)^(1/Strategies!$J$5)*(Strategies!$E$5*(1-Strategies!$F$5)),0)</f>
        <v>89.003809178781609</v>
      </c>
      <c r="T282" s="4">
        <f ca="1">(Q282^Strategies!$K$4+R282^Strategies!$K$4)^(1/Strategies!$K$4)</f>
        <v>224.71415940922697</v>
      </c>
      <c r="U282" s="4">
        <f ca="1">Q282^Strategies!$K$4/T282^(Strategies!$K$4-1)</f>
        <v>147.89125009679051</v>
      </c>
      <c r="V282" s="4">
        <f ca="1">R282^Strategies!$K$4/T282^(Strategies!$K$4-1)</f>
        <v>76.822909312436593</v>
      </c>
      <c r="W282" s="4">
        <f ca="1">(T282^Strategies!$K$5+S282^Strategies!$K$5)^(1/Strategies!$K$5)</f>
        <v>303.48850052843369</v>
      </c>
      <c r="X282" s="4">
        <f ca="1">U282*(T282/W282)^(Strategies!$K$5-1)</f>
        <v>145.27492504853493</v>
      </c>
      <c r="Y282" s="4">
        <f ca="1">V282*(T282/W282)^(Strategies!$K$5-1)</f>
        <v>75.463845123159331</v>
      </c>
      <c r="Z282" s="4">
        <f ca="1">S282^Strategies!$K$5/W282^(Strategies!$K$5-1)</f>
        <v>82.749730356739775</v>
      </c>
      <c r="AA282" s="5">
        <f t="shared" ca="1" si="66"/>
        <v>0.18384873568238802</v>
      </c>
      <c r="AB282" s="5">
        <f t="shared" ca="1" si="67"/>
        <v>0.13259948134299615</v>
      </c>
      <c r="AC282" s="5">
        <f t="shared" ca="1" si="68"/>
        <v>0.11021795315333571</v>
      </c>
    </row>
    <row r="283" spans="1:29">
      <c r="A283" s="3">
        <f t="shared" si="70"/>
        <v>280</v>
      </c>
      <c r="B283" s="4">
        <f t="shared" ca="1" si="71"/>
        <v>178</v>
      </c>
      <c r="C283" s="4">
        <f t="shared" ca="1" si="72"/>
        <v>87</v>
      </c>
      <c r="D283" s="4">
        <f t="shared" ca="1" si="73"/>
        <v>94</v>
      </c>
      <c r="E283" s="4">
        <f t="shared" ca="1" si="74"/>
        <v>359</v>
      </c>
      <c r="F283" s="4">
        <f ca="1">EXP((LN(1-AA283)*(LN(Strategies!$E$3)-LN(Strategies!$C$3))+LN(1-Strategies!$F$3)*LN(Strategies!$C$3)-LN(1-Strategies!$D$3)*LN(Strategies!$E$3))/(LN(1-Strategies!$F$3)-LN(1-Strategies!$D$3)))</f>
        <v>328.02805528956736</v>
      </c>
      <c r="G283" s="4">
        <f ca="1">EXP((LN(1-AB283)*(LN(Strategies!$E$4)-LN(Strategies!$C$4))+LN(1-Strategies!$F$4)*LN(Strategies!$C$4)-LN(1-Strategies!$D$4)*LN(Strategies!$E$4))/(LN(1-Strategies!$F$4)-LN(1-Strategies!$D$4)))</f>
        <v>321.12996422434361</v>
      </c>
      <c r="H283" s="4">
        <f ca="1">IF(AC283&lt;=Strategies!$F$5,EXP((LN(1-AC283)*(LN(Strategies!$E$5)-LN(Strategies!$C$5))+LN(1-Strategies!$F$5)*LN(Strategies!$C$5)-LN(1-Strategies!$D$5)*LN(Strategies!$E$5))/(LN(1-Strategies!$F$5)-LN(1-Strategies!$D$5))),EXP((LN(1-AC283)*(LN(Strategies!$G$5)-LN(Strategies!$E$5))+LN(1-Strategies!$H$5)*LN(Strategies!$E$5)-LN(1-Strategies!$F$5)*LN(Strategies!$G$5))/(LN(1-Strategies!$H$5)-LN(1-Strategies!$F$5))))</f>
        <v>225.27542277446446</v>
      </c>
      <c r="I283" s="5">
        <f ca="1">IF(AA283&gt;Strategies!$F$3,Strategies!$F$3,AA283)</f>
        <v>0.15</v>
      </c>
      <c r="J283" s="5">
        <f ca="1">IF(AB283&gt;Strategies!$F$4,Strategies!$F$4,AB283)</f>
        <v>0.1</v>
      </c>
      <c r="K283" s="5">
        <f ca="1">IF(AC283&gt;Strategies!$H$5,Strategies!$H$5,AC283)</f>
        <v>0.11036398557195082</v>
      </c>
      <c r="L283" s="5">
        <f ca="1">IF(F283&gt;=Strategies!$E$3,Strategies!$F$3,0)+IF(AND(F283&gt;=Strategies!$C$3,F283&lt;Strategies!$E$3),Strategies!$D$3,0)</f>
        <v>0.15</v>
      </c>
      <c r="M283" s="5">
        <f ca="1">IF(G283&gt;=Strategies!$E$4,Strategies!$F$4,0)+IF(AND(G283&gt;=Strategies!$C$4,G283&lt;Strategies!$E$4),Strategies!$D$4,0)</f>
        <v>0.1</v>
      </c>
      <c r="N283" s="5">
        <f ca="1">IF(H283&gt;=Strategies!$G$5,Strategies!$H$5,0)+IF(AND(H283&gt;=Strategies!$E$5,H283&lt;Strategies!$G$5),Strategies!$F$5,0)+IF(AND(H283&lt;Strategies!$E$5,H283&gt;=Strategies!$C$5),Strategies!$D$5,0)</f>
        <v>0.08</v>
      </c>
      <c r="O283" s="4">
        <f t="shared" ca="1" si="65"/>
        <v>313.2257853562366</v>
      </c>
      <c r="P283" s="4">
        <f t="shared" ca="1" si="69"/>
        <v>316.08</v>
      </c>
      <c r="Q283" s="4">
        <f ca="1">(B283/Strategies!$C$3)^(1/Strategies!$K$3)*(Strategies!$C$3*(1-Strategies!$D$3))</f>
        <v>152.76094538276072</v>
      </c>
      <c r="R283" s="4">
        <f ca="1">(C283/Strategies!$C$4)^(1/Strategies!$K$4)*(Strategies!$C$4*(1-Strategies!$D$4))</f>
        <v>83.481156810718744</v>
      </c>
      <c r="S283" s="4">
        <f ca="1">IF(D283&lt;=Strategies!$E$5,(D283/Strategies!$C$5)^(1/Strategies!$I$5)*(Strategies!$C$5*(1-Strategies!$D$5)),0)+IF(D283&gt;Strategies!$E$5,(D283/Strategies!$E$5)^(1/Strategies!$J$5)*(Strategies!$E$5*(1-Strategies!$F$5)),0)</f>
        <v>89.906911725403489</v>
      </c>
      <c r="T283" s="4">
        <f ca="1">(Q283^Strategies!$K$4+R283^Strategies!$K$4)^(1/Strategies!$K$4)</f>
        <v>224.71415940922697</v>
      </c>
      <c r="U283" s="4">
        <f ca="1">Q283^Strategies!$K$4/T283^(Strategies!$K$4-1)</f>
        <v>147.89125009679051</v>
      </c>
      <c r="V283" s="4">
        <f ca="1">R283^Strategies!$K$4/T283^(Strategies!$K$4-1)</f>
        <v>76.822909312436593</v>
      </c>
      <c r="W283" s="4">
        <f ca="1">(T283^Strategies!$K$5+S283^Strategies!$K$5)^(1/Strategies!$K$5)</f>
        <v>304.32832753636291</v>
      </c>
      <c r="X283" s="4">
        <f ca="1">U283*(T283/W283)^(Strategies!$K$5-1)</f>
        <v>145.25108230103939</v>
      </c>
      <c r="Y283" s="4">
        <f ca="1">V283*(T283/W283)^(Strategies!$K$5-1)</f>
        <v>75.451459879087011</v>
      </c>
      <c r="Z283" s="4">
        <f ca="1">S283^Strategies!$K$5/W283^(Strategies!$K$5-1)</f>
        <v>83.625785356236619</v>
      </c>
      <c r="AA283" s="5">
        <f t="shared" ca="1" si="66"/>
        <v>0.18398268370202586</v>
      </c>
      <c r="AB283" s="5">
        <f t="shared" ca="1" si="67"/>
        <v>0.13274184047026427</v>
      </c>
      <c r="AC283" s="5">
        <f t="shared" ca="1" si="68"/>
        <v>0.11036398557195082</v>
      </c>
    </row>
    <row r="284" spans="1:29">
      <c r="A284" s="3">
        <f t="shared" si="70"/>
        <v>281</v>
      </c>
      <c r="B284" s="4">
        <f t="shared" ca="1" si="71"/>
        <v>178</v>
      </c>
      <c r="C284" s="4">
        <f t="shared" ca="1" si="72"/>
        <v>88</v>
      </c>
      <c r="D284" s="4">
        <f t="shared" ca="1" si="73"/>
        <v>94</v>
      </c>
      <c r="E284" s="4">
        <f t="shared" ca="1" si="74"/>
        <v>360</v>
      </c>
      <c r="F284" s="4">
        <f ca="1">EXP((LN(1-AA284)*(LN(Strategies!$E$3)-LN(Strategies!$C$3))+LN(1-Strategies!$F$3)*LN(Strategies!$C$3)-LN(1-Strategies!$D$3)*LN(Strategies!$E$3))/(LN(1-Strategies!$F$3)-LN(1-Strategies!$D$3)))</f>
        <v>329.0030398627589</v>
      </c>
      <c r="G284" s="4">
        <f ca="1">EXP((LN(1-AB284)*(LN(Strategies!$E$4)-LN(Strategies!$C$4))+LN(1-Strategies!$F$4)*LN(Strategies!$C$4)-LN(1-Strategies!$D$4)*LN(Strategies!$E$4))/(LN(1-Strategies!$F$4)-LN(1-Strategies!$D$4)))</f>
        <v>322.14644825563852</v>
      </c>
      <c r="H284" s="4">
        <f ca="1">IF(AC284&lt;=Strategies!$F$5,EXP((LN(1-AC284)*(LN(Strategies!$E$5)-LN(Strategies!$C$5))+LN(1-Strategies!$F$5)*LN(Strategies!$C$5)-LN(1-Strategies!$D$5)*LN(Strategies!$E$5))/(LN(1-Strategies!$F$5)-LN(1-Strategies!$D$5))),EXP((LN(1-AC284)*(LN(Strategies!$G$5)-LN(Strategies!$E$5))+LN(1-Strategies!$H$5)*LN(Strategies!$E$5)-LN(1-Strategies!$F$5)*LN(Strategies!$G$5))/(LN(1-Strategies!$H$5)-LN(1-Strategies!$F$5))))</f>
        <v>225.46482460559574</v>
      </c>
      <c r="I284" s="5">
        <f ca="1">IF(AA284&gt;Strategies!$F$3,Strategies!$F$3,AA284)</f>
        <v>0.15</v>
      </c>
      <c r="J284" s="5">
        <f ca="1">IF(AB284&gt;Strategies!$F$4,Strategies!$F$4,AB284)</f>
        <v>0.1</v>
      </c>
      <c r="K284" s="5">
        <f ca="1">IF(AC284&gt;Strategies!$H$5,Strategies!$H$5,AC284)</f>
        <v>0.11050269622080322</v>
      </c>
      <c r="L284" s="5">
        <f ca="1">IF(F284&gt;=Strategies!$E$3,Strategies!$F$3,0)+IF(AND(F284&gt;=Strategies!$C$3,F284&lt;Strategies!$E$3),Strategies!$D$3,0)</f>
        <v>0.15</v>
      </c>
      <c r="M284" s="5">
        <f ca="1">IF(G284&gt;=Strategies!$E$4,Strategies!$F$4,0)+IF(AND(G284&gt;=Strategies!$C$4,G284&lt;Strategies!$E$4),Strategies!$D$4,0)</f>
        <v>0.1</v>
      </c>
      <c r="N284" s="5">
        <f ca="1">IF(H284&gt;=Strategies!$G$5,Strategies!$H$5,0)+IF(AND(H284&gt;=Strategies!$E$5,H284&lt;Strategies!$G$5),Strategies!$F$5,0)+IF(AND(H284&lt;Strategies!$E$5,H284&gt;=Strategies!$C$5),Strategies!$D$5,0)</f>
        <v>0.08</v>
      </c>
      <c r="O284" s="4">
        <f t="shared" ca="1" si="65"/>
        <v>314.11274655524448</v>
      </c>
      <c r="P284" s="4">
        <f t="shared" ca="1" si="69"/>
        <v>316.98</v>
      </c>
      <c r="Q284" s="4">
        <f ca="1">(B284/Strategies!$C$3)^(1/Strategies!$K$3)*(Strategies!$C$3*(1-Strategies!$D$3))</f>
        <v>152.76094538276072</v>
      </c>
      <c r="R284" s="4">
        <f ca="1">(C284/Strategies!$C$4)^(1/Strategies!$K$4)*(Strategies!$C$4*(1-Strategies!$D$4))</f>
        <v>84.366010451933519</v>
      </c>
      <c r="S284" s="4">
        <f ca="1">IF(D284&lt;=Strategies!$E$5,(D284/Strategies!$C$5)^(1/Strategies!$I$5)*(Strategies!$C$5*(1-Strategies!$D$5)),0)+IF(D284&gt;Strategies!$E$5,(D284/Strategies!$E$5)^(1/Strategies!$J$5)*(Strategies!$E$5*(1-Strategies!$F$5)),0)</f>
        <v>89.906911725403489</v>
      </c>
      <c r="T284" s="4">
        <f ca="1">(Q284^Strategies!$K$4+R284^Strategies!$K$4)^(1/Strategies!$K$4)</f>
        <v>225.52867664426259</v>
      </c>
      <c r="U284" s="4">
        <f ca="1">Q284^Strategies!$K$4/T284^(Strategies!$K$4-1)</f>
        <v>147.84634152435652</v>
      </c>
      <c r="V284" s="4">
        <f ca="1">R284^Strategies!$K$4/T284^(Strategies!$K$4-1)</f>
        <v>77.682335119906043</v>
      </c>
      <c r="W284" s="4">
        <f ca="1">(T284^Strategies!$K$5+S284^Strategies!$K$5)^(1/Strategies!$K$5)</f>
        <v>305.12832754999584</v>
      </c>
      <c r="X284" s="4">
        <f ca="1">U284*(T284/W284)^(Strategies!$K$5-1)</f>
        <v>145.21553856485795</v>
      </c>
      <c r="Y284" s="4">
        <f ca="1">V284*(T284/W284)^(Strategies!$K$5-1)</f>
        <v>76.300042429893551</v>
      </c>
      <c r="Z284" s="4">
        <f ca="1">S284^Strategies!$K$5/W284^(Strategies!$K$5-1)</f>
        <v>83.612746555244499</v>
      </c>
      <c r="AA284" s="5">
        <f t="shared" ca="1" si="66"/>
        <v>0.18418236761315754</v>
      </c>
      <c r="AB284" s="5">
        <f t="shared" ca="1" si="67"/>
        <v>0.13295406329666415</v>
      </c>
      <c r="AC284" s="5">
        <f t="shared" ca="1" si="68"/>
        <v>0.11050269622080322</v>
      </c>
    </row>
    <row r="285" spans="1:29">
      <c r="A285" s="3">
        <f t="shared" si="70"/>
        <v>282</v>
      </c>
      <c r="B285" s="4">
        <f t="shared" ca="1" si="71"/>
        <v>178</v>
      </c>
      <c r="C285" s="4">
        <f t="shared" ca="1" si="72"/>
        <v>89</v>
      </c>
      <c r="D285" s="4">
        <f t="shared" ca="1" si="73"/>
        <v>94</v>
      </c>
      <c r="E285" s="4">
        <f t="shared" ca="1" si="74"/>
        <v>361</v>
      </c>
      <c r="F285" s="4">
        <f ca="1">EXP((LN(1-AA285)*(LN(Strategies!$E$3)-LN(Strategies!$C$3))+LN(1-Strategies!$F$3)*LN(Strategies!$C$3)-LN(1-Strategies!$D$3)*LN(Strategies!$E$3))/(LN(1-Strategies!$F$3)-LN(1-Strategies!$D$3)))</f>
        <v>329.97774846652499</v>
      </c>
      <c r="G285" s="4">
        <f ca="1">EXP((LN(1-AB285)*(LN(Strategies!$E$4)-LN(Strategies!$C$4))+LN(1-Strategies!$F$4)*LN(Strategies!$C$4)-LN(1-Strategies!$D$4)*LN(Strategies!$E$4))/(LN(1-Strategies!$F$4)-LN(1-Strategies!$D$4)))</f>
        <v>323.1628398750629</v>
      </c>
      <c r="H285" s="4">
        <f ca="1">IF(AC285&lt;=Strategies!$F$5,EXP((LN(1-AC285)*(LN(Strategies!$E$5)-LN(Strategies!$C$5))+LN(1-Strategies!$F$5)*LN(Strategies!$C$5)-LN(1-Strategies!$D$5)*LN(Strategies!$E$5))/(LN(1-Strategies!$F$5)-LN(1-Strategies!$D$5))),EXP((LN(1-AC285)*(LN(Strategies!$G$5)-LN(Strategies!$E$5))+LN(1-Strategies!$H$5)*LN(Strategies!$E$5)-LN(1-Strategies!$F$5)*LN(Strategies!$G$5))/(LN(1-Strategies!$H$5)-LN(1-Strategies!$F$5))))</f>
        <v>225.65384297037735</v>
      </c>
      <c r="I285" s="5">
        <f ca="1">IF(AA285&gt;Strategies!$F$3,Strategies!$F$3,AA285)</f>
        <v>0.15</v>
      </c>
      <c r="J285" s="5">
        <f ca="1">IF(AB285&gt;Strategies!$F$4,Strategies!$F$4,AB285)</f>
        <v>0.1</v>
      </c>
      <c r="K285" s="5">
        <f ca="1">IF(AC285&gt;Strategies!$H$5,Strategies!$H$5,AC285)</f>
        <v>0.11064098837710512</v>
      </c>
      <c r="L285" s="5">
        <f ca="1">IF(F285&gt;=Strategies!$E$3,Strategies!$F$3,0)+IF(AND(F285&gt;=Strategies!$C$3,F285&lt;Strategies!$E$3),Strategies!$D$3,0)</f>
        <v>0.15</v>
      </c>
      <c r="M285" s="5">
        <f ca="1">IF(G285&gt;=Strategies!$E$4,Strategies!$F$4,0)+IF(AND(G285&gt;=Strategies!$C$4,G285&lt;Strategies!$E$4),Strategies!$D$4,0)</f>
        <v>0.1</v>
      </c>
      <c r="N285" s="5">
        <f ca="1">IF(H285&gt;=Strategies!$G$5,Strategies!$H$5,0)+IF(AND(H285&gt;=Strategies!$E$5,H285&lt;Strategies!$G$5),Strategies!$F$5,0)+IF(AND(H285&lt;Strategies!$E$5,H285&gt;=Strategies!$C$5),Strategies!$D$5,0)</f>
        <v>0.08</v>
      </c>
      <c r="O285" s="4">
        <f t="shared" ca="1" si="65"/>
        <v>314.99974709255207</v>
      </c>
      <c r="P285" s="4">
        <f t="shared" ca="1" si="69"/>
        <v>317.88</v>
      </c>
      <c r="Q285" s="4">
        <f ca="1">(B285/Strategies!$C$3)^(1/Strategies!$K$3)*(Strategies!$C$3*(1-Strategies!$D$3))</f>
        <v>152.76094538276072</v>
      </c>
      <c r="R285" s="4">
        <f ca="1">(C285/Strategies!$C$4)^(1/Strategies!$K$4)*(Strategies!$C$4*(1-Strategies!$D$4))</f>
        <v>85.25008575027698</v>
      </c>
      <c r="S285" s="4">
        <f ca="1">IF(D285&lt;=Strategies!$E$5,(D285/Strategies!$C$5)^(1/Strategies!$I$5)*(Strategies!$C$5*(1-Strategies!$D$5)),0)+IF(D285&gt;Strategies!$E$5,(D285/Strategies!$E$5)^(1/Strategies!$J$5)*(Strategies!$E$5*(1-Strategies!$F$5)),0)</f>
        <v>89.906911725403489</v>
      </c>
      <c r="T285" s="4">
        <f ca="1">(Q285^Strategies!$K$4+R285^Strategies!$K$4)^(1/Strategies!$K$4)</f>
        <v>226.34294702710392</v>
      </c>
      <c r="U285" s="4">
        <f ca="1">Q285^Strategies!$K$4/T285^(Strategies!$K$4-1)</f>
        <v>147.80162194517598</v>
      </c>
      <c r="V285" s="4">
        <f ca="1">R285^Strategies!$K$4/T285^(Strategies!$K$4-1)</f>
        <v>78.54132508192788</v>
      </c>
      <c r="W285" s="4">
        <f ca="1">(T285^Strategies!$K$5+S285^Strategies!$K$5)^(1/Strategies!$K$5)</f>
        <v>305.92813211676366</v>
      </c>
      <c r="X285" s="4">
        <f ca="1">U285*(T285/W285)^(Strategies!$K$5-1)</f>
        <v>145.18011867670475</v>
      </c>
      <c r="Y285" s="4">
        <f ca="1">V285*(T285/W285)^(Strategies!$K$5-1)</f>
        <v>77.148266347506762</v>
      </c>
      <c r="Z285" s="4">
        <f ca="1">S285^Strategies!$K$5/W285^(Strategies!$K$5-1)</f>
        <v>83.599747092552121</v>
      </c>
      <c r="AA285" s="5">
        <f t="shared" ca="1" si="66"/>
        <v>0.18438135574884973</v>
      </c>
      <c r="AB285" s="5">
        <f t="shared" ca="1" si="67"/>
        <v>0.13316554665722735</v>
      </c>
      <c r="AC285" s="5">
        <f t="shared" ca="1" si="68"/>
        <v>0.11064098837710512</v>
      </c>
    </row>
    <row r="286" spans="1:29">
      <c r="A286" s="3">
        <f t="shared" si="70"/>
        <v>283</v>
      </c>
      <c r="B286" s="4">
        <f t="shared" ca="1" si="71"/>
        <v>178</v>
      </c>
      <c r="C286" s="4">
        <f t="shared" ca="1" si="72"/>
        <v>89</v>
      </c>
      <c r="D286" s="4">
        <f t="shared" ca="1" si="73"/>
        <v>95</v>
      </c>
      <c r="E286" s="4">
        <f t="shared" ca="1" si="74"/>
        <v>362</v>
      </c>
      <c r="F286" s="4">
        <f ca="1">EXP((LN(1-AA286)*(LN(Strategies!$E$3)-LN(Strategies!$C$3))+LN(1-Strategies!$F$3)*LN(Strategies!$C$3)-LN(1-Strategies!$D$3)*LN(Strategies!$E$3))/(LN(1-Strategies!$F$3)-LN(1-Strategies!$D$3)))</f>
        <v>330.62964928950868</v>
      </c>
      <c r="G286" s="4">
        <f ca="1">EXP((LN(1-AB286)*(LN(Strategies!$E$4)-LN(Strategies!$C$4))+LN(1-Strategies!$F$4)*LN(Strategies!$C$4)-LN(1-Strategies!$D$4)*LN(Strategies!$E$4))/(LN(1-Strategies!$F$4)-LN(1-Strategies!$D$4)))</f>
        <v>323.84272767972141</v>
      </c>
      <c r="H286" s="4">
        <f ca="1">IF(AC286&lt;=Strategies!$F$5,EXP((LN(1-AC286)*(LN(Strategies!$E$5)-LN(Strategies!$C$5))+LN(1-Strategies!$F$5)*LN(Strategies!$C$5)-LN(1-Strategies!$D$5)*LN(Strategies!$E$5))/(LN(1-Strategies!$F$5)-LN(1-Strategies!$D$5))),EXP((LN(1-AC286)*(LN(Strategies!$G$5)-LN(Strategies!$E$5))+LN(1-Strategies!$H$5)*LN(Strategies!$E$5)-LN(1-Strategies!$F$5)*LN(Strategies!$G$5))/(LN(1-Strategies!$H$5)-LN(1-Strategies!$F$5))))</f>
        <v>225.8518646367653</v>
      </c>
      <c r="I286" s="5">
        <f ca="1">IF(AA286&gt;Strategies!$F$3,Strategies!$F$3,AA286)</f>
        <v>0.15</v>
      </c>
      <c r="J286" s="5">
        <f ca="1">IF(AB286&gt;Strategies!$F$4,Strategies!$F$4,AB286)</f>
        <v>0.1</v>
      </c>
      <c r="K286" s="5">
        <f ca="1">IF(AC286&gt;Strategies!$H$5,Strategies!$H$5,AC286)</f>
        <v>0.11078572042600121</v>
      </c>
      <c r="L286" s="5">
        <f ca="1">IF(F286&gt;=Strategies!$E$3,Strategies!$F$3,0)+IF(AND(F286&gt;=Strategies!$C$3,F286&lt;Strategies!$E$3),Strategies!$D$3,0)</f>
        <v>0.15</v>
      </c>
      <c r="M286" s="5">
        <f ca="1">IF(G286&gt;=Strategies!$E$4,Strategies!$F$4,0)+IF(AND(G286&gt;=Strategies!$C$4,G286&lt;Strategies!$E$4),Strategies!$D$4,0)</f>
        <v>0.1</v>
      </c>
      <c r="N286" s="5">
        <f ca="1">IF(H286&gt;=Strategies!$G$5,Strategies!$H$5,0)+IF(AND(H286&gt;=Strategies!$E$5,H286&lt;Strategies!$G$5),Strategies!$F$5,0)+IF(AND(H286&lt;Strategies!$E$5,H286&gt;=Strategies!$C$5),Strategies!$D$5,0)</f>
        <v>0.08</v>
      </c>
      <c r="O286" s="4">
        <f t="shared" ca="1" si="65"/>
        <v>315.87535655952985</v>
      </c>
      <c r="P286" s="4">
        <f t="shared" ca="1" si="69"/>
        <v>318.79999999999995</v>
      </c>
      <c r="Q286" s="4">
        <f ca="1">(B286/Strategies!$C$3)^(1/Strategies!$K$3)*(Strategies!$C$3*(1-Strategies!$D$3))</f>
        <v>152.76094538276072</v>
      </c>
      <c r="R286" s="4">
        <f ca="1">(C286/Strategies!$C$4)^(1/Strategies!$K$4)*(Strategies!$C$4*(1-Strategies!$D$4))</f>
        <v>85.25008575027698</v>
      </c>
      <c r="S286" s="4">
        <f ca="1">IF(D286&lt;=Strategies!$E$5,(D286/Strategies!$C$5)^(1/Strategies!$I$5)*(Strategies!$C$5*(1-Strategies!$D$5)),0)+IF(D286&gt;Strategies!$E$5,(D286/Strategies!$E$5)^(1/Strategies!$J$5)*(Strategies!$E$5*(1-Strategies!$F$5)),0)</f>
        <v>90.809475774302527</v>
      </c>
      <c r="T286" s="4">
        <f ca="1">(Q286^Strategies!$K$4+R286^Strategies!$K$4)^(1/Strategies!$K$4)</f>
        <v>226.34294702710392</v>
      </c>
      <c r="U286" s="4">
        <f ca="1">Q286^Strategies!$K$4/T286^(Strategies!$K$4-1)</f>
        <v>147.80162194517598</v>
      </c>
      <c r="V286" s="4">
        <f ca="1">R286^Strategies!$K$4/T286^(Strategies!$K$4-1)</f>
        <v>78.54132508192788</v>
      </c>
      <c r="W286" s="4">
        <f ca="1">(T286^Strategies!$K$5+S286^Strategies!$K$5)^(1/Strategies!$K$5)</f>
        <v>306.76756042149799</v>
      </c>
      <c r="X286" s="4">
        <f ca="1">U286*(T286/W286)^(Strategies!$K$5-1)</f>
        <v>145.15649242930584</v>
      </c>
      <c r="Y286" s="4">
        <f ca="1">V286*(T286/W286)^(Strategies!$K$5-1)</f>
        <v>77.135711432662106</v>
      </c>
      <c r="Z286" s="4">
        <f ca="1">S286^Strategies!$K$5/W286^(Strategies!$K$5-1)</f>
        <v>84.475356559529885</v>
      </c>
      <c r="AA286" s="5">
        <f t="shared" ca="1" si="66"/>
        <v>0.18451408747580988</v>
      </c>
      <c r="AB286" s="5">
        <f t="shared" ca="1" si="67"/>
        <v>0.1333066131161561</v>
      </c>
      <c r="AC286" s="5">
        <f t="shared" ca="1" si="68"/>
        <v>0.11078572042600121</v>
      </c>
    </row>
    <row r="287" spans="1:29">
      <c r="A287" s="3">
        <f t="shared" si="70"/>
        <v>284</v>
      </c>
      <c r="B287" s="4">
        <f t="shared" ca="1" si="71"/>
        <v>179</v>
      </c>
      <c r="C287" s="4">
        <f t="shared" ca="1" si="72"/>
        <v>89</v>
      </c>
      <c r="D287" s="4">
        <f t="shared" ca="1" si="73"/>
        <v>95</v>
      </c>
      <c r="E287" s="4">
        <f t="shared" ca="1" si="74"/>
        <v>363</v>
      </c>
      <c r="F287" s="4">
        <f ca="1">EXP((LN(1-AA287)*(LN(Strategies!$E$3)-LN(Strategies!$C$3))+LN(1-Strategies!$F$3)*LN(Strategies!$C$3)-LN(1-Strategies!$D$3)*LN(Strategies!$E$3))/(LN(1-Strategies!$F$3)-LN(1-Strategies!$D$3)))</f>
        <v>331.66427079848427</v>
      </c>
      <c r="G287" s="4">
        <f ca="1">EXP((LN(1-AB287)*(LN(Strategies!$E$4)-LN(Strategies!$C$4))+LN(1-Strategies!$F$4)*LN(Strategies!$C$4)-LN(1-Strategies!$D$4)*LN(Strategies!$E$4))/(LN(1-Strategies!$F$4)-LN(1-Strategies!$D$4)))</f>
        <v>324.79400238430907</v>
      </c>
      <c r="H287" s="4">
        <f ca="1">IF(AC287&lt;=Strategies!$F$5,EXP((LN(1-AC287)*(LN(Strategies!$E$5)-LN(Strategies!$C$5))+LN(1-Strategies!$F$5)*LN(Strategies!$C$5)-LN(1-Strategies!$D$5)*LN(Strategies!$E$5))/(LN(1-Strategies!$F$5)-LN(1-Strategies!$D$5))),EXP((LN(1-AC287)*(LN(Strategies!$G$5)-LN(Strategies!$E$5))+LN(1-Strategies!$H$5)*LN(Strategies!$E$5)-LN(1-Strategies!$F$5)*LN(Strategies!$G$5))/(LN(1-Strategies!$H$5)-LN(1-Strategies!$F$5))))</f>
        <v>226.02804173429018</v>
      </c>
      <c r="I287" s="5">
        <f ca="1">IF(AA287&gt;Strategies!$F$3,Strategies!$F$3,AA287)</f>
        <v>0.15</v>
      </c>
      <c r="J287" s="5">
        <f ca="1">IF(AB287&gt;Strategies!$F$4,Strategies!$F$4,AB287)</f>
        <v>0.1</v>
      </c>
      <c r="K287" s="5">
        <f ca="1">IF(AC287&gt;Strategies!$H$5,Strategies!$H$5,AC287)</f>
        <v>0.1109143600913941</v>
      </c>
      <c r="L287" s="5">
        <f ca="1">IF(F287&gt;=Strategies!$E$3,Strategies!$F$3,0)+IF(AND(F287&gt;=Strategies!$C$3,F287&lt;Strategies!$E$3),Strategies!$D$3,0)</f>
        <v>0.15</v>
      </c>
      <c r="M287" s="5">
        <f ca="1">IF(G287&gt;=Strategies!$E$4,Strategies!$F$4,0)+IF(AND(G287&gt;=Strategies!$C$4,G287&lt;Strategies!$E$4),Strategies!$D$4,0)</f>
        <v>0.1</v>
      </c>
      <c r="N287" s="5">
        <f ca="1">IF(H287&gt;=Strategies!$G$5,Strategies!$H$5,0)+IF(AND(H287&gt;=Strategies!$E$5,H287&lt;Strategies!$G$5),Strategies!$F$5,0)+IF(AND(H287&lt;Strategies!$E$5,H287&gt;=Strategies!$C$5),Strategies!$D$5,0)</f>
        <v>0.08</v>
      </c>
      <c r="O287" s="4">
        <f t="shared" ca="1" si="65"/>
        <v>316.71313579131754</v>
      </c>
      <c r="P287" s="4">
        <f t="shared" ca="1" si="69"/>
        <v>319.64999999999998</v>
      </c>
      <c r="Q287" s="4">
        <f ca="1">(B287/Strategies!$C$3)^(1/Strategies!$K$3)*(Strategies!$C$3*(1-Strategies!$D$3))</f>
        <v>153.54820126219511</v>
      </c>
      <c r="R287" s="4">
        <f ca="1">(C287/Strategies!$C$4)^(1/Strategies!$K$4)*(Strategies!$C$4*(1-Strategies!$D$4))</f>
        <v>85.25008575027698</v>
      </c>
      <c r="S287" s="4">
        <f ca="1">IF(D287&lt;=Strategies!$E$5,(D287/Strategies!$C$5)^(1/Strategies!$I$5)*(Strategies!$C$5*(1-Strategies!$D$5)),0)+IF(D287&gt;Strategies!$E$5,(D287/Strategies!$E$5)^(1/Strategies!$J$5)*(Strategies!$E$5*(1-Strategies!$F$5)),0)</f>
        <v>90.809475774302527</v>
      </c>
      <c r="T287" s="4">
        <f ca="1">(Q287^Strategies!$K$4+R287^Strategies!$K$4)^(1/Strategies!$K$4)</f>
        <v>227.10470196111558</v>
      </c>
      <c r="U287" s="4">
        <f ca="1">Q287^Strategies!$K$4/T287^(Strategies!$K$4-1)</f>
        <v>148.58552435778833</v>
      </c>
      <c r="V287" s="4">
        <f ca="1">R287^Strategies!$K$4/T287^(Strategies!$K$4-1)</f>
        <v>78.51917760332725</v>
      </c>
      <c r="W287" s="4">
        <f ca="1">(T287^Strategies!$K$5+S287^Strategies!$K$5)^(1/Strategies!$K$5)</f>
        <v>307.51570316979195</v>
      </c>
      <c r="X287" s="4">
        <f ca="1">U287*(T287/W287)^(Strategies!$K$5-1)</f>
        <v>145.93437474912378</v>
      </c>
      <c r="Y287" s="4">
        <f ca="1">V287*(T287/W287)^(Strategies!$K$5-1)</f>
        <v>77.11819262935046</v>
      </c>
      <c r="Z287" s="4">
        <f ca="1">S287^Strategies!$K$5/W287^(Strategies!$K$5-1)</f>
        <v>84.463135791317555</v>
      </c>
      <c r="AA287" s="5">
        <f t="shared" ca="1" si="66"/>
        <v>0.18472416341271636</v>
      </c>
      <c r="AB287" s="5">
        <f t="shared" ca="1" si="67"/>
        <v>0.1335034536028038</v>
      </c>
      <c r="AC287" s="5">
        <f t="shared" ca="1" si="68"/>
        <v>0.1109143600913941</v>
      </c>
    </row>
    <row r="288" spans="1:29">
      <c r="A288" s="3">
        <f t="shared" si="70"/>
        <v>285</v>
      </c>
      <c r="B288" s="4">
        <f t="shared" ca="1" si="71"/>
        <v>179</v>
      </c>
      <c r="C288" s="4">
        <f t="shared" ca="1" si="72"/>
        <v>89</v>
      </c>
      <c r="D288" s="4">
        <f t="shared" ca="1" si="73"/>
        <v>96</v>
      </c>
      <c r="E288" s="4">
        <f t="shared" ca="1" si="74"/>
        <v>364</v>
      </c>
      <c r="F288" s="4">
        <f ca="1">EXP((LN(1-AA288)*(LN(Strategies!$E$3)-LN(Strategies!$C$3))+LN(1-Strategies!$F$3)*LN(Strategies!$C$3)-LN(1-Strategies!$D$3)*LN(Strategies!$E$3))/(LN(1-Strategies!$F$3)-LN(1-Strategies!$D$3)))</f>
        <v>332.3159221030125</v>
      </c>
      <c r="G288" s="4">
        <f ca="1">EXP((LN(1-AB288)*(LN(Strategies!$E$4)-LN(Strategies!$C$4))+LN(1-Strategies!$F$4)*LN(Strategies!$C$4)-LN(1-Strategies!$D$4)*LN(Strategies!$E$4))/(LN(1-Strategies!$F$4)-LN(1-Strategies!$D$4)))</f>
        <v>325.47358676734058</v>
      </c>
      <c r="H288" s="4">
        <f ca="1">IF(AC288&lt;=Strategies!$F$5,EXP((LN(1-AC288)*(LN(Strategies!$E$5)-LN(Strategies!$C$5))+LN(1-Strategies!$F$5)*LN(Strategies!$C$5)-LN(1-Strategies!$D$5)*LN(Strategies!$E$5))/(LN(1-Strategies!$F$5)-LN(1-Strategies!$D$5))),EXP((LN(1-AC288)*(LN(Strategies!$G$5)-LN(Strategies!$E$5))+LN(1-Strategies!$H$5)*LN(Strategies!$E$5)-LN(1-Strategies!$F$5)*LN(Strategies!$G$5))/(LN(1-Strategies!$H$5)-LN(1-Strategies!$F$5))))</f>
        <v>226.22530821907299</v>
      </c>
      <c r="I288" s="5">
        <f ca="1">IF(AA288&gt;Strategies!$F$3,Strategies!$F$3,AA288)</f>
        <v>0.15</v>
      </c>
      <c r="J288" s="5">
        <f ca="1">IF(AB288&gt;Strategies!$F$4,Strategies!$F$4,AB288)</f>
        <v>0.1</v>
      </c>
      <c r="K288" s="5">
        <f ca="1">IF(AC288&gt;Strategies!$H$5,Strategies!$H$5,AC288)</f>
        <v>0.11105825765333677</v>
      </c>
      <c r="L288" s="5">
        <f ca="1">IF(F288&gt;=Strategies!$E$3,Strategies!$F$3,0)+IF(AND(F288&gt;=Strategies!$C$3,F288&lt;Strategies!$E$3),Strategies!$D$3,0)</f>
        <v>0.15</v>
      </c>
      <c r="M288" s="5">
        <f ca="1">IF(G288&gt;=Strategies!$E$4,Strategies!$F$4,0)+IF(AND(G288&gt;=Strategies!$C$4,G288&lt;Strategies!$E$4),Strategies!$D$4,0)</f>
        <v>0.1</v>
      </c>
      <c r="N288" s="5">
        <f ca="1">IF(H288&gt;=Strategies!$G$5,Strategies!$H$5,0)+IF(AND(H288&gt;=Strategies!$E$5,H288&lt;Strategies!$G$5),Strategies!$F$5,0)+IF(AND(H288&lt;Strategies!$E$5,H288&gt;=Strategies!$C$5),Strategies!$D$5,0)</f>
        <v>0.08</v>
      </c>
      <c r="O288" s="4">
        <f t="shared" ca="1" si="65"/>
        <v>317.58840726527967</v>
      </c>
      <c r="P288" s="4">
        <f t="shared" ca="1" si="69"/>
        <v>320.57</v>
      </c>
      <c r="Q288" s="4">
        <f ca="1">(B288/Strategies!$C$3)^(1/Strategies!$K$3)*(Strategies!$C$3*(1-Strategies!$D$3))</f>
        <v>153.54820126219511</v>
      </c>
      <c r="R288" s="4">
        <f ca="1">(C288/Strategies!$C$4)^(1/Strategies!$K$4)*(Strategies!$C$4*(1-Strategies!$D$4))</f>
        <v>85.25008575027698</v>
      </c>
      <c r="S288" s="4">
        <f ca="1">IF(D288&lt;=Strategies!$E$5,(D288/Strategies!$C$5)^(1/Strategies!$I$5)*(Strategies!$C$5*(1-Strategies!$D$5)),0)+IF(D288&gt;Strategies!$E$5,(D288/Strategies!$E$5)^(1/Strategies!$J$5)*(Strategies!$E$5*(1-Strategies!$F$5)),0)</f>
        <v>91.711507310133427</v>
      </c>
      <c r="T288" s="4">
        <f ca="1">(Q288^Strategies!$K$4+R288^Strategies!$K$4)^(1/Strategies!$K$4)</f>
        <v>227.10470196111558</v>
      </c>
      <c r="U288" s="4">
        <f ca="1">Q288^Strategies!$K$4/T288^(Strategies!$K$4-1)</f>
        <v>148.58552435778833</v>
      </c>
      <c r="V288" s="4">
        <f ca="1">R288^Strategies!$K$4/T288^(Strategies!$K$4-1)</f>
        <v>78.51917760332725</v>
      </c>
      <c r="W288" s="4">
        <f ca="1">(T288^Strategies!$K$5+S288^Strategies!$K$5)^(1/Strategies!$K$5)</f>
        <v>308.35487382377659</v>
      </c>
      <c r="X288" s="4">
        <f ca="1">U288*(T288/W288)^(Strategies!$K$5-1)</f>
        <v>145.91075542631907</v>
      </c>
      <c r="Y288" s="4">
        <f ca="1">V288*(T288/W288)^(Strategies!$K$5-1)</f>
        <v>77.105711132177774</v>
      </c>
      <c r="Z288" s="4">
        <f ca="1">S288^Strategies!$K$5/W288^(Strategies!$K$5-1)</f>
        <v>85.33840726527967</v>
      </c>
      <c r="AA288" s="5">
        <f t="shared" ca="1" si="66"/>
        <v>0.18485611493676501</v>
      </c>
      <c r="AB288" s="5">
        <f t="shared" ca="1" si="67"/>
        <v>0.13364369514406993</v>
      </c>
      <c r="AC288" s="5">
        <f t="shared" ca="1" si="68"/>
        <v>0.11105825765333677</v>
      </c>
    </row>
    <row r="289" spans="1:29">
      <c r="A289" s="3">
        <f t="shared" si="70"/>
        <v>286</v>
      </c>
      <c r="B289" s="4">
        <f t="shared" ca="1" si="71"/>
        <v>180</v>
      </c>
      <c r="C289" s="4">
        <f t="shared" ca="1" si="72"/>
        <v>89</v>
      </c>
      <c r="D289" s="4">
        <f t="shared" ca="1" si="73"/>
        <v>96</v>
      </c>
      <c r="E289" s="4">
        <f t="shared" ca="1" si="74"/>
        <v>365</v>
      </c>
      <c r="F289" s="4">
        <f ca="1">EXP((LN(1-AA289)*(LN(Strategies!$E$3)-LN(Strategies!$C$3))+LN(1-Strategies!$F$3)*LN(Strategies!$C$3)-LN(1-Strategies!$D$3)*LN(Strategies!$E$3))/(LN(1-Strategies!$F$3)-LN(1-Strategies!$D$3)))</f>
        <v>333.35066336605854</v>
      </c>
      <c r="G289" s="4">
        <f ca="1">EXP((LN(1-AB289)*(LN(Strategies!$E$4)-LN(Strategies!$C$4))+LN(1-Strategies!$F$4)*LN(Strategies!$C$4)-LN(1-Strategies!$D$4)*LN(Strategies!$E$4))/(LN(1-Strategies!$F$4)-LN(1-Strategies!$D$4)))</f>
        <v>326.42499089350724</v>
      </c>
      <c r="H289" s="4">
        <f ca="1">IF(AC289&lt;=Strategies!$F$5,EXP((LN(1-AC289)*(LN(Strategies!$E$5)-LN(Strategies!$C$5))+LN(1-Strategies!$F$5)*LN(Strategies!$C$5)-LN(1-Strategies!$D$5)*LN(Strategies!$E$5))/(LN(1-Strategies!$F$5)-LN(1-Strategies!$D$5))),EXP((LN(1-AC289)*(LN(Strategies!$G$5)-LN(Strategies!$E$5))+LN(1-Strategies!$H$5)*LN(Strategies!$E$5)-LN(1-Strategies!$F$5)*LN(Strategies!$G$5))/(LN(1-Strategies!$H$5)-LN(1-Strategies!$F$5))))</f>
        <v>226.40079550740299</v>
      </c>
      <c r="I289" s="5">
        <f ca="1">IF(AA289&gt;Strategies!$F$3,Strategies!$F$3,AA289)</f>
        <v>0.15</v>
      </c>
      <c r="J289" s="5">
        <f ca="1">IF(AB289&gt;Strategies!$F$4,Strategies!$F$4,AB289)</f>
        <v>0.1</v>
      </c>
      <c r="K289" s="5">
        <f ca="1">IF(AC289&gt;Strategies!$H$5,Strategies!$H$5,AC289)</f>
        <v>0.11118614323804843</v>
      </c>
      <c r="L289" s="5">
        <f ca="1">IF(F289&gt;=Strategies!$E$3,Strategies!$F$3,0)+IF(AND(F289&gt;=Strategies!$C$3,F289&lt;Strategies!$E$3),Strategies!$D$3,0)</f>
        <v>0.15</v>
      </c>
      <c r="M289" s="5">
        <f ca="1">IF(G289&gt;=Strategies!$E$4,Strategies!$F$4,0)+IF(AND(G289&gt;=Strategies!$C$4,G289&lt;Strategies!$E$4),Strategies!$D$4,0)</f>
        <v>0.1</v>
      </c>
      <c r="N289" s="5">
        <f ca="1">IF(H289&gt;=Strategies!$G$5,Strategies!$H$5,0)+IF(AND(H289&gt;=Strategies!$E$5,H289&lt;Strategies!$G$5),Strategies!$F$5,0)+IF(AND(H289&lt;Strategies!$E$5,H289&gt;=Strategies!$C$5),Strategies!$D$5,0)</f>
        <v>0.08</v>
      </c>
      <c r="O289" s="4">
        <f t="shared" ca="1" si="65"/>
        <v>318.42613024914738</v>
      </c>
      <c r="P289" s="4">
        <f t="shared" ca="1" si="69"/>
        <v>321.42</v>
      </c>
      <c r="Q289" s="4">
        <f ca="1">(B289/Strategies!$C$3)^(1/Strategies!$K$3)*(Strategies!$C$3*(1-Strategies!$D$3))</f>
        <v>154.33509454821774</v>
      </c>
      <c r="R289" s="4">
        <f ca="1">(C289/Strategies!$C$4)^(1/Strategies!$K$4)*(Strategies!$C$4*(1-Strategies!$D$4))</f>
        <v>85.25008575027698</v>
      </c>
      <c r="S289" s="4">
        <f ca="1">IF(D289&lt;=Strategies!$E$5,(D289/Strategies!$C$5)^(1/Strategies!$I$5)*(Strategies!$C$5*(1-Strategies!$D$5)),0)+IF(D289&gt;Strategies!$E$5,(D289/Strategies!$E$5)^(1/Strategies!$J$5)*(Strategies!$E$5*(1-Strategies!$F$5)),0)</f>
        <v>91.711507310133427</v>
      </c>
      <c r="T289" s="4">
        <f ca="1">(Q289^Strategies!$K$4+R289^Strategies!$K$4)^(1/Strategies!$K$4)</f>
        <v>227.86621932391327</v>
      </c>
      <c r="U289" s="4">
        <f ca="1">Q289^Strategies!$K$4/T289^(Strategies!$K$4-1)</f>
        <v>149.36910195272077</v>
      </c>
      <c r="V289" s="4">
        <f ca="1">R289^Strategies!$K$4/T289^(Strategies!$K$4-1)</f>
        <v>78.497117371192374</v>
      </c>
      <c r="W289" s="4">
        <f ca="1">(T289^Strategies!$K$5+S289^Strategies!$K$5)^(1/Strategies!$K$5)</f>
        <v>309.10270326688521</v>
      </c>
      <c r="X289" s="4">
        <f ca="1">U289*(T289/W289)^(Strategies!$K$5-1)</f>
        <v>146.68828863221114</v>
      </c>
      <c r="Y289" s="4">
        <f ca="1">V289*(T289/W289)^(Strategies!$K$5-1)</f>
        <v>77.088284385526379</v>
      </c>
      <c r="Z289" s="4">
        <f ca="1">S289^Strategies!$K$5/W289^(Strategies!$K$5-1)</f>
        <v>85.326130249147354</v>
      </c>
      <c r="AA289" s="5">
        <f t="shared" ca="1" si="66"/>
        <v>0.18506506315438254</v>
      </c>
      <c r="AB289" s="5">
        <f t="shared" ca="1" si="67"/>
        <v>0.13383950128622046</v>
      </c>
      <c r="AC289" s="5">
        <f t="shared" ca="1" si="68"/>
        <v>0.11118614323804843</v>
      </c>
    </row>
    <row r="290" spans="1:29">
      <c r="A290" s="3">
        <f t="shared" si="70"/>
        <v>287</v>
      </c>
      <c r="B290" s="4">
        <f t="shared" ca="1" si="71"/>
        <v>181</v>
      </c>
      <c r="C290" s="4">
        <f t="shared" ca="1" si="72"/>
        <v>89</v>
      </c>
      <c r="D290" s="4">
        <f t="shared" ca="1" si="73"/>
        <v>96</v>
      </c>
      <c r="E290" s="4">
        <f t="shared" ca="1" si="74"/>
        <v>366</v>
      </c>
      <c r="F290" s="4">
        <f ca="1">EXP((LN(1-AA290)*(LN(Strategies!$E$3)-LN(Strategies!$C$3))+LN(1-Strategies!$F$3)*LN(Strategies!$C$3)-LN(1-Strategies!$D$3)*LN(Strategies!$E$3))/(LN(1-Strategies!$F$3)-LN(1-Strategies!$D$3)))</f>
        <v>334.38517204053863</v>
      </c>
      <c r="G290" s="4">
        <f ca="1">EXP((LN(1-AB290)*(LN(Strategies!$E$4)-LN(Strategies!$C$4))+LN(1-Strategies!$F$4)*LN(Strategies!$C$4)-LN(1-Strategies!$D$4)*LN(Strategies!$E$4))/(LN(1-Strategies!$F$4)-LN(1-Strategies!$D$4)))</f>
        <v>327.3762850212056</v>
      </c>
      <c r="H290" s="4">
        <f ca="1">IF(AC290&lt;=Strategies!$F$5,EXP((LN(1-AC290)*(LN(Strategies!$E$5)-LN(Strategies!$C$5))+LN(1-Strategies!$F$5)*LN(Strategies!$C$5)-LN(1-Strategies!$D$5)*LN(Strategies!$E$5))/(LN(1-Strategies!$F$5)-LN(1-Strategies!$D$5))),EXP((LN(1-AC290)*(LN(Strategies!$G$5)-LN(Strategies!$E$5))+LN(1-Strategies!$H$5)*LN(Strategies!$E$5)-LN(1-Strategies!$F$5)*LN(Strategies!$G$5))/(LN(1-Strategies!$H$5)-LN(1-Strategies!$F$5))))</f>
        <v>226.57594958006453</v>
      </c>
      <c r="I290" s="5">
        <f ca="1">IF(AA290&gt;Strategies!$F$3,Strategies!$F$3,AA290)</f>
        <v>0.15</v>
      </c>
      <c r="J290" s="5">
        <f ca="1">IF(AB290&gt;Strategies!$F$4,Strategies!$F$4,AB290)</f>
        <v>0.1</v>
      </c>
      <c r="K290" s="5">
        <f ca="1">IF(AC290&gt;Strategies!$H$5,Strategies!$H$5,AC290)</f>
        <v>0.11131366886294769</v>
      </c>
      <c r="L290" s="5">
        <f ca="1">IF(F290&gt;=Strategies!$E$3,Strategies!$F$3,0)+IF(AND(F290&gt;=Strategies!$C$3,F290&lt;Strategies!$E$3),Strategies!$D$3,0)</f>
        <v>0.15</v>
      </c>
      <c r="M290" s="5">
        <f ca="1">IF(G290&gt;=Strategies!$E$4,Strategies!$F$4,0)+IF(AND(G290&gt;=Strategies!$C$4,G290&lt;Strategies!$E$4),Strategies!$D$4,0)</f>
        <v>0.1</v>
      </c>
      <c r="N290" s="5">
        <f ca="1">IF(H290&gt;=Strategies!$G$5,Strategies!$H$5,0)+IF(AND(H290&gt;=Strategies!$E$5,H290&lt;Strategies!$G$5),Strategies!$F$5,0)+IF(AND(H290&lt;Strategies!$E$5,H290&gt;=Strategies!$C$5),Strategies!$D$5,0)</f>
        <v>0.08</v>
      </c>
      <c r="O290" s="4">
        <f t="shared" ca="1" si="65"/>
        <v>319.26388778915702</v>
      </c>
      <c r="P290" s="4">
        <f t="shared" ca="1" si="69"/>
        <v>322.27</v>
      </c>
      <c r="Q290" s="4">
        <f ca="1">(B290/Strategies!$C$3)^(1/Strategies!$K$3)*(Strategies!$C$3*(1-Strategies!$D$3))</f>
        <v>155.12162742087193</v>
      </c>
      <c r="R290" s="4">
        <f ca="1">(C290/Strategies!$C$4)^(1/Strategies!$K$4)*(Strategies!$C$4*(1-Strategies!$D$4))</f>
        <v>85.25008575027698</v>
      </c>
      <c r="S290" s="4">
        <f ca="1">IF(D290&lt;=Strategies!$E$5,(D290/Strategies!$C$5)^(1/Strategies!$I$5)*(Strategies!$C$5*(1-Strategies!$D$5)),0)+IF(D290&gt;Strategies!$E$5,(D290/Strategies!$E$5)^(1/Strategies!$J$5)*(Strategies!$E$5*(1-Strategies!$F$5)),0)</f>
        <v>91.711507310133427</v>
      </c>
      <c r="T290" s="4">
        <f ca="1">(Q290^Strategies!$K$4+R290^Strategies!$K$4)^(1/Strategies!$K$4)</f>
        <v>228.62750010091139</v>
      </c>
      <c r="U290" s="4">
        <f ca="1">Q290^Strategies!$K$4/T290^(Strategies!$K$4-1)</f>
        <v>150.1523563771172</v>
      </c>
      <c r="V290" s="4">
        <f ca="1">R290^Strategies!$K$4/T290^(Strategies!$K$4-1)</f>
        <v>78.475143723794304</v>
      </c>
      <c r="W290" s="4">
        <f ca="1">(T290^Strategies!$K$5+S290^Strategies!$K$5)^(1/Strategies!$K$5)</f>
        <v>309.85034133550965</v>
      </c>
      <c r="X290" s="4">
        <f ca="1">U290*(T290/W290)^(Strategies!$K$5-1)</f>
        <v>147.465539262184</v>
      </c>
      <c r="Y290" s="4">
        <f ca="1">V290*(T290/W290)^(Strategies!$K$5-1)</f>
        <v>77.070914284168495</v>
      </c>
      <c r="Z290" s="4">
        <f ca="1">S290^Strategies!$K$5/W290^(Strategies!$K$5-1)</f>
        <v>85.313887789157022</v>
      </c>
      <c r="AA290" s="5">
        <f t="shared" ca="1" si="66"/>
        <v>0.18527326374483977</v>
      </c>
      <c r="AB290" s="5">
        <f t="shared" ca="1" si="67"/>
        <v>0.13403467096439892</v>
      </c>
      <c r="AC290" s="5">
        <f t="shared" ca="1" si="68"/>
        <v>0.11131366886294769</v>
      </c>
    </row>
    <row r="291" spans="1:29">
      <c r="A291" s="3">
        <f t="shared" si="70"/>
        <v>288</v>
      </c>
      <c r="B291" s="4">
        <f t="shared" ca="1" si="71"/>
        <v>182</v>
      </c>
      <c r="C291" s="4">
        <f t="shared" ca="1" si="72"/>
        <v>89</v>
      </c>
      <c r="D291" s="4">
        <f t="shared" ca="1" si="73"/>
        <v>96</v>
      </c>
      <c r="E291" s="4">
        <f t="shared" ca="1" si="74"/>
        <v>367</v>
      </c>
      <c r="F291" s="4">
        <f ca="1">EXP((LN(1-AA291)*(LN(Strategies!$E$3)-LN(Strategies!$C$3))+LN(1-Strategies!$F$3)*LN(Strategies!$C$3)-LN(1-Strategies!$D$3)*LN(Strategies!$E$3))/(LN(1-Strategies!$F$3)-LN(1-Strategies!$D$3)))</f>
        <v>335.41945082490912</v>
      </c>
      <c r="G291" s="4">
        <f ca="1">EXP((LN(1-AB291)*(LN(Strategies!$E$4)-LN(Strategies!$C$4))+LN(1-Strategies!$F$4)*LN(Strategies!$C$4)-LN(1-Strategies!$D$4)*LN(Strategies!$E$4))/(LN(1-Strategies!$F$4)-LN(1-Strategies!$D$4)))</f>
        <v>328.32747003257555</v>
      </c>
      <c r="H291" s="4">
        <f ca="1">IF(AC291&lt;=Strategies!$F$5,EXP((LN(1-AC291)*(LN(Strategies!$E$5)-LN(Strategies!$C$5))+LN(1-Strategies!$F$5)*LN(Strategies!$C$5)-LN(1-Strategies!$D$5)*LN(Strategies!$E$5))/(LN(1-Strategies!$F$5)-LN(1-Strategies!$D$5))),EXP((LN(1-AC291)*(LN(Strategies!$G$5)-LN(Strategies!$E$5))+LN(1-Strategies!$H$5)*LN(Strategies!$E$5)-LN(1-Strategies!$F$5)*LN(Strategies!$G$5))/(LN(1-Strategies!$H$5)-LN(1-Strategies!$F$5))))</f>
        <v>226.75077198521447</v>
      </c>
      <c r="I291" s="5">
        <f ca="1">IF(AA291&gt;Strategies!$F$3,Strategies!$F$3,AA291)</f>
        <v>0.15</v>
      </c>
      <c r="J291" s="5">
        <f ca="1">IF(AB291&gt;Strategies!$F$4,Strategies!$F$4,AB291)</f>
        <v>0.1</v>
      </c>
      <c r="K291" s="5">
        <f ca="1">IF(AC291&gt;Strategies!$H$5,Strategies!$H$5,AC291)</f>
        <v>0.11144083651857517</v>
      </c>
      <c r="L291" s="5">
        <f ca="1">IF(F291&gt;=Strategies!$E$3,Strategies!$F$3,0)+IF(AND(F291&gt;=Strategies!$C$3,F291&lt;Strategies!$E$3),Strategies!$D$3,0)</f>
        <v>0.15</v>
      </c>
      <c r="M291" s="5">
        <f ca="1">IF(G291&gt;=Strategies!$E$4,Strategies!$F$4,0)+IF(AND(G291&gt;=Strategies!$C$4,G291&lt;Strategies!$E$4),Strategies!$D$4,0)</f>
        <v>0.1</v>
      </c>
      <c r="N291" s="5">
        <f ca="1">IF(H291&gt;=Strategies!$G$5,Strategies!$H$5,0)+IF(AND(H291&gt;=Strategies!$E$5,H291&lt;Strategies!$G$5),Strategies!$F$5,0)+IF(AND(H291&lt;Strategies!$E$5,H291&gt;=Strategies!$C$5),Strategies!$D$5,0)</f>
        <v>0.08</v>
      </c>
      <c r="O291" s="4">
        <f t="shared" ca="1" si="65"/>
        <v>320.10167969421678</v>
      </c>
      <c r="P291" s="4">
        <f t="shared" ca="1" si="69"/>
        <v>323.12</v>
      </c>
      <c r="Q291" s="4">
        <f ca="1">(B291/Strategies!$C$3)^(1/Strategies!$K$3)*(Strategies!$C$3*(1-Strategies!$D$3))</f>
        <v>155.90780203512429</v>
      </c>
      <c r="R291" s="4">
        <f ca="1">(C291/Strategies!$C$4)^(1/Strategies!$K$4)*(Strategies!$C$4*(1-Strategies!$D$4))</f>
        <v>85.25008575027698</v>
      </c>
      <c r="S291" s="4">
        <f ca="1">IF(D291&lt;=Strategies!$E$5,(D291/Strategies!$C$5)^(1/Strategies!$I$5)*(Strategies!$C$5*(1-Strategies!$D$5)),0)+IF(D291&gt;Strategies!$E$5,(D291/Strategies!$E$5)^(1/Strategies!$J$5)*(Strategies!$E$5*(1-Strategies!$F$5)),0)</f>
        <v>91.711507310133427</v>
      </c>
      <c r="T291" s="4">
        <f ca="1">(Q291^Strategies!$K$4+R291^Strategies!$K$4)^(1/Strategies!$K$4)</f>
        <v>229.38854526952568</v>
      </c>
      <c r="U291" s="4">
        <f ca="1">Q291^Strategies!$K$4/T291^(Strategies!$K$4-1)</f>
        <v>150.93528926269829</v>
      </c>
      <c r="V291" s="4">
        <f ca="1">R291^Strategies!$K$4/T291^(Strategies!$K$4-1)</f>
        <v>78.453256006827246</v>
      </c>
      <c r="W291" s="4">
        <f ca="1">(T291^Strategies!$K$5+S291^Strategies!$K$5)^(1/Strategies!$K$5)</f>
        <v>310.59778871309049</v>
      </c>
      <c r="X291" s="4">
        <f ca="1">U291*(T291/W291)^(Strategies!$K$5-1)</f>
        <v>148.2425085549452</v>
      </c>
      <c r="Y291" s="4">
        <f ca="1">V291*(T291/W291)^(Strategies!$K$5-1)</f>
        <v>77.053600463928262</v>
      </c>
      <c r="Z291" s="4">
        <f ca="1">S291^Strategies!$K$5/W291^(Strategies!$K$5-1)</f>
        <v>85.301679694216787</v>
      </c>
      <c r="AA291" s="5">
        <f t="shared" ca="1" si="66"/>
        <v>0.18548072222557577</v>
      </c>
      <c r="AB291" s="5">
        <f t="shared" ca="1" si="67"/>
        <v>0.13422920827046891</v>
      </c>
      <c r="AC291" s="5">
        <f t="shared" ca="1" si="68"/>
        <v>0.11144083651857517</v>
      </c>
    </row>
    <row r="292" spans="1:29">
      <c r="A292" s="3">
        <f t="shared" si="70"/>
        <v>289</v>
      </c>
      <c r="B292" s="4">
        <f t="shared" ca="1" si="71"/>
        <v>183</v>
      </c>
      <c r="C292" s="4">
        <f t="shared" ca="1" si="72"/>
        <v>89</v>
      </c>
      <c r="D292" s="4">
        <f t="shared" ca="1" si="73"/>
        <v>96</v>
      </c>
      <c r="E292" s="4">
        <f t="shared" ca="1" si="74"/>
        <v>368</v>
      </c>
      <c r="F292" s="4">
        <f ca="1">EXP((LN(1-AA292)*(LN(Strategies!$E$3)-LN(Strategies!$C$3))+LN(1-Strategies!$F$3)*LN(Strategies!$C$3)-LN(1-Strategies!$D$3)*LN(Strategies!$E$3))/(LN(1-Strategies!$F$3)-LN(1-Strategies!$D$3)))</f>
        <v>336.45350237288545</v>
      </c>
      <c r="G292" s="4">
        <f ca="1">EXP((LN(1-AB292)*(LN(Strategies!$E$4)-LN(Strategies!$C$4))+LN(1-Strategies!$F$4)*LN(Strategies!$C$4)-LN(1-Strategies!$D$4)*LN(Strategies!$E$4))/(LN(1-Strategies!$F$4)-LN(1-Strategies!$D$4)))</f>
        <v>329.27854679909262</v>
      </c>
      <c r="H292" s="4">
        <f ca="1">IF(AC292&lt;=Strategies!$F$5,EXP((LN(1-AC292)*(LN(Strategies!$E$5)-LN(Strategies!$C$5))+LN(1-Strategies!$F$5)*LN(Strategies!$C$5)-LN(1-Strategies!$D$5)*LN(Strategies!$E$5))/(LN(1-Strategies!$F$5)-LN(1-Strategies!$D$5))),EXP((LN(1-AC292)*(LN(Strategies!$G$5)-LN(Strategies!$E$5))+LN(1-Strategies!$H$5)*LN(Strategies!$E$5)-LN(1-Strategies!$F$5)*LN(Strategies!$G$5))/(LN(1-Strategies!$H$5)-LN(1-Strategies!$F$5))))</f>
        <v>226.92526425942734</v>
      </c>
      <c r="I292" s="5">
        <f ca="1">IF(AA292&gt;Strategies!$F$3,Strategies!$F$3,AA292)</f>
        <v>0.15</v>
      </c>
      <c r="J292" s="5">
        <f ca="1">IF(AB292&gt;Strategies!$F$4,Strategies!$F$4,AB292)</f>
        <v>0.1</v>
      </c>
      <c r="K292" s="5">
        <f ca="1">IF(AC292&gt;Strategies!$H$5,Strategies!$H$5,AC292)</f>
        <v>0.11156764817895237</v>
      </c>
      <c r="L292" s="5">
        <f ca="1">IF(F292&gt;=Strategies!$E$3,Strategies!$F$3,0)+IF(AND(F292&gt;=Strategies!$C$3,F292&lt;Strategies!$E$3),Strategies!$D$3,0)</f>
        <v>0.15</v>
      </c>
      <c r="M292" s="5">
        <f ca="1">IF(G292&gt;=Strategies!$E$4,Strategies!$F$4,0)+IF(AND(G292&gt;=Strategies!$C$4,G292&lt;Strategies!$E$4),Strategies!$D$4,0)</f>
        <v>0.1</v>
      </c>
      <c r="N292" s="5">
        <f ca="1">IF(H292&gt;=Strategies!$G$5,Strategies!$H$5,0)+IF(AND(H292&gt;=Strategies!$E$5,H292&lt;Strategies!$G$5),Strategies!$F$5,0)+IF(AND(H292&lt;Strategies!$E$5,H292&gt;=Strategies!$C$5),Strategies!$D$5,0)</f>
        <v>0.08</v>
      </c>
      <c r="O292" s="4">
        <f t="shared" ca="1" si="65"/>
        <v>320.93950577482053</v>
      </c>
      <c r="P292" s="4">
        <f t="shared" ca="1" si="69"/>
        <v>323.96999999999997</v>
      </c>
      <c r="Q292" s="4">
        <f ca="1">(B292/Strategies!$C$3)^(1/Strategies!$K$3)*(Strategies!$C$3*(1-Strategies!$D$3))</f>
        <v>156.69362052128929</v>
      </c>
      <c r="R292" s="4">
        <f ca="1">(C292/Strategies!$C$4)^(1/Strategies!$K$4)*(Strategies!$C$4*(1-Strategies!$D$4))</f>
        <v>85.25008575027698</v>
      </c>
      <c r="S292" s="4">
        <f ca="1">IF(D292&lt;=Strategies!$E$5,(D292/Strategies!$C$5)^(1/Strategies!$I$5)*(Strategies!$C$5*(1-Strategies!$D$5)),0)+IF(D292&gt;Strategies!$E$5,(D292/Strategies!$E$5)^(1/Strategies!$J$5)*(Strategies!$E$5*(1-Strategies!$F$5)),0)</f>
        <v>91.711507310133427</v>
      </c>
      <c r="T292" s="4">
        <f ca="1">(Q292^Strategies!$K$4+R292^Strategies!$K$4)^(1/Strategies!$K$4)</f>
        <v>230.14935579926882</v>
      </c>
      <c r="U292" s="4">
        <f ca="1">Q292^Strategies!$K$4/T292^(Strategies!$K$4-1)</f>
        <v>151.71790222597031</v>
      </c>
      <c r="V292" s="4">
        <f ca="1">R292^Strategies!$K$4/T292^(Strategies!$K$4-1)</f>
        <v>78.43145357329837</v>
      </c>
      <c r="W292" s="4">
        <f ca="1">(T292^Strategies!$K$5+S292^Strategies!$K$5)^(1/Strategies!$K$5)</f>
        <v>311.34504607803507</v>
      </c>
      <c r="X292" s="4">
        <f ca="1">U292*(T292/W292)^(Strategies!$K$5-1)</f>
        <v>149.01919773903157</v>
      </c>
      <c r="Y292" s="4">
        <f ca="1">V292*(T292/W292)^(Strategies!$K$5-1)</f>
        <v>77.036342564182689</v>
      </c>
      <c r="Z292" s="4">
        <f ca="1">S292^Strategies!$K$5/W292^(Strategies!$K$5-1)</f>
        <v>85.289505774820569</v>
      </c>
      <c r="AA292" s="5">
        <f t="shared" ca="1" si="66"/>
        <v>0.18568744404900783</v>
      </c>
      <c r="AB292" s="5">
        <f t="shared" ca="1" si="67"/>
        <v>0.13442311725637424</v>
      </c>
      <c r="AC292" s="5">
        <f t="shared" ca="1" si="68"/>
        <v>0.11156764817895237</v>
      </c>
    </row>
    <row r="293" spans="1:29">
      <c r="A293" s="3">
        <f t="shared" si="70"/>
        <v>290</v>
      </c>
      <c r="B293" s="4">
        <f t="shared" ca="1" si="71"/>
        <v>184</v>
      </c>
      <c r="C293" s="4">
        <f t="shared" ca="1" si="72"/>
        <v>89</v>
      </c>
      <c r="D293" s="4">
        <f t="shared" ca="1" si="73"/>
        <v>96</v>
      </c>
      <c r="E293" s="4">
        <f t="shared" ca="1" si="74"/>
        <v>369</v>
      </c>
      <c r="F293" s="4">
        <f ca="1">EXP((LN(1-AA293)*(LN(Strategies!$E$3)-LN(Strategies!$C$3))+LN(1-Strategies!$F$3)*LN(Strategies!$C$3)-LN(1-Strategies!$D$3)*LN(Strategies!$E$3))/(LN(1-Strategies!$F$3)-LN(1-Strategies!$D$3)))</f>
        <v>337.48732929444287</v>
      </c>
      <c r="G293" s="4">
        <f ca="1">EXP((LN(1-AB293)*(LN(Strategies!$E$4)-LN(Strategies!$C$4))+LN(1-Strategies!$F$4)*LN(Strategies!$C$4)-LN(1-Strategies!$D$4)*LN(Strategies!$E$4))/(LN(1-Strategies!$F$4)-LN(1-Strategies!$D$4)))</f>
        <v>330.22951618173238</v>
      </c>
      <c r="H293" s="4">
        <f ca="1">IF(AC293&lt;=Strategies!$F$5,EXP((LN(1-AC293)*(LN(Strategies!$E$5)-LN(Strategies!$C$5))+LN(1-Strategies!$F$5)*LN(Strategies!$C$5)-LN(1-Strategies!$D$5)*LN(Strategies!$E$5))/(LN(1-Strategies!$F$5)-LN(1-Strategies!$D$5))),EXP((LN(1-AC293)*(LN(Strategies!$G$5)-LN(Strategies!$E$5))+LN(1-Strategies!$H$5)*LN(Strategies!$E$5)-LN(1-Strategies!$F$5)*LN(Strategies!$G$5))/(LN(1-Strategies!$H$5)-LN(1-Strategies!$F$5))))</f>
        <v>227.09942792781789</v>
      </c>
      <c r="I293" s="5">
        <f ca="1">IF(AA293&gt;Strategies!$F$3,Strategies!$F$3,AA293)</f>
        <v>0.15</v>
      </c>
      <c r="J293" s="5">
        <f ca="1">IF(AB293&gt;Strategies!$F$4,Strategies!$F$4,AB293)</f>
        <v>0.1</v>
      </c>
      <c r="K293" s="5">
        <f ca="1">IF(AC293&gt;Strategies!$H$5,Strategies!$H$5,AC293)</f>
        <v>0.11169410580176675</v>
      </c>
      <c r="L293" s="5">
        <f ca="1">IF(F293&gt;=Strategies!$E$3,Strategies!$F$3,0)+IF(AND(F293&gt;=Strategies!$C$3,F293&lt;Strategies!$E$3),Strategies!$D$3,0)</f>
        <v>0.15</v>
      </c>
      <c r="M293" s="5">
        <f ca="1">IF(G293&gt;=Strategies!$E$4,Strategies!$F$4,0)+IF(AND(G293&gt;=Strategies!$C$4,G293&lt;Strategies!$E$4),Strategies!$D$4,0)</f>
        <v>0.1</v>
      </c>
      <c r="N293" s="5">
        <f ca="1">IF(H293&gt;=Strategies!$G$5,Strategies!$H$5,0)+IF(AND(H293&gt;=Strategies!$E$5,H293&lt;Strategies!$G$5),Strategies!$F$5,0)+IF(AND(H293&lt;Strategies!$E$5,H293&gt;=Strategies!$C$5),Strategies!$D$5,0)</f>
        <v>0.08</v>
      </c>
      <c r="O293" s="4">
        <f t="shared" ca="1" si="65"/>
        <v>321.7773658430304</v>
      </c>
      <c r="P293" s="4">
        <f t="shared" ca="1" si="69"/>
        <v>324.82</v>
      </c>
      <c r="Q293" s="4">
        <f ca="1">(B293/Strategies!$C$3)^(1/Strategies!$K$3)*(Strategies!$C$3*(1-Strategies!$D$3))</f>
        <v>157.47908498544444</v>
      </c>
      <c r="R293" s="4">
        <f ca="1">(C293/Strategies!$C$4)^(1/Strategies!$K$4)*(Strategies!$C$4*(1-Strategies!$D$4))</f>
        <v>85.25008575027698</v>
      </c>
      <c r="S293" s="4">
        <f ca="1">IF(D293&lt;=Strategies!$E$5,(D293/Strategies!$C$5)^(1/Strategies!$I$5)*(Strategies!$C$5*(1-Strategies!$D$5)),0)+IF(D293&gt;Strategies!$E$5,(D293/Strategies!$E$5)^(1/Strategies!$J$5)*(Strategies!$E$5*(1-Strategies!$F$5)),0)</f>
        <v>91.711507310133427</v>
      </c>
      <c r="T293" s="4">
        <f ca="1">(Q293^Strategies!$K$4+R293^Strategies!$K$4)^(1/Strategies!$K$4)</f>
        <v>230.90993265184864</v>
      </c>
      <c r="U293" s="4">
        <f ca="1">Q293^Strategies!$K$4/T293^(Strategies!$K$4-1)</f>
        <v>152.50019686842896</v>
      </c>
      <c r="V293" s="4">
        <f ca="1">R293^Strategies!$K$4/T293^(Strategies!$K$4-1)</f>
        <v>78.409735783419663</v>
      </c>
      <c r="W293" s="4">
        <f ca="1">(T293^Strategies!$K$5+S293^Strategies!$K$5)^(1/Strategies!$K$5)</f>
        <v>312.09211410377691</v>
      </c>
      <c r="X293" s="4">
        <f ca="1">U293*(T293/W293)^(Strategies!$K$5-1)</f>
        <v>149.7956080329318</v>
      </c>
      <c r="Y293" s="4">
        <f ca="1">V293*(T293/W293)^(Strategies!$K$5-1)</f>
        <v>77.019140227814702</v>
      </c>
      <c r="Z293" s="4">
        <f ca="1">S293^Strategies!$K$5/W293^(Strategies!$K$5-1)</f>
        <v>85.277365843030395</v>
      </c>
      <c r="AA293" s="5">
        <f t="shared" ca="1" si="66"/>
        <v>0.1858934346036315</v>
      </c>
      <c r="AB293" s="5">
        <f t="shared" ca="1" si="67"/>
        <v>0.13461640193466629</v>
      </c>
      <c r="AC293" s="5">
        <f t="shared" ca="1" si="68"/>
        <v>0.11169410580176675</v>
      </c>
    </row>
    <row r="294" spans="1:29">
      <c r="A294" s="3">
        <f t="shared" si="70"/>
        <v>291</v>
      </c>
      <c r="B294" s="4">
        <f t="shared" ca="1" si="71"/>
        <v>185</v>
      </c>
      <c r="C294" s="4">
        <f t="shared" ca="1" si="72"/>
        <v>89</v>
      </c>
      <c r="D294" s="4">
        <f t="shared" ca="1" si="73"/>
        <v>96</v>
      </c>
      <c r="E294" s="4">
        <f t="shared" ca="1" si="74"/>
        <v>370</v>
      </c>
      <c r="F294" s="4">
        <f ca="1">EXP((LN(1-AA294)*(LN(Strategies!$E$3)-LN(Strategies!$C$3))+LN(1-Strategies!$F$3)*LN(Strategies!$C$3)-LN(1-Strategies!$D$3)*LN(Strategies!$E$3))/(LN(1-Strategies!$F$3)-LN(1-Strategies!$D$3)))</f>
        <v>338.52093415673204</v>
      </c>
      <c r="G294" s="4">
        <f ca="1">EXP((LN(1-AB294)*(LN(Strategies!$E$4)-LN(Strategies!$C$4))+LN(1-Strategies!$F$4)*LN(Strategies!$C$4)-LN(1-Strategies!$D$4)*LN(Strategies!$E$4))/(LN(1-Strategies!$F$4)-LN(1-Strategies!$D$4)))</f>
        <v>331.18037903114237</v>
      </c>
      <c r="H294" s="4">
        <f ca="1">IF(AC294&lt;=Strategies!$F$5,EXP((LN(1-AC294)*(LN(Strategies!$E$5)-LN(Strategies!$C$5))+LN(1-Strategies!$F$5)*LN(Strategies!$C$5)-LN(1-Strategies!$D$5)*LN(Strategies!$E$5))/(LN(1-Strategies!$F$5)-LN(1-Strategies!$D$5))),EXP((LN(1-AC294)*(LN(Strategies!$G$5)-LN(Strategies!$E$5))+LN(1-Strategies!$H$5)*LN(Strategies!$E$5)-LN(1-Strategies!$F$5)*LN(Strategies!$G$5))/(LN(1-Strategies!$H$5)-LN(1-Strategies!$F$5))))</f>
        <v>227.27326450415939</v>
      </c>
      <c r="I294" s="5">
        <f ca="1">IF(AA294&gt;Strategies!$F$3,Strategies!$F$3,AA294)</f>
        <v>0.15</v>
      </c>
      <c r="J294" s="5">
        <f ca="1">IF(AB294&gt;Strategies!$F$4,Strategies!$F$4,AB294)</f>
        <v>0.1</v>
      </c>
      <c r="K294" s="5">
        <f ca="1">IF(AC294&gt;Strategies!$H$5,Strategies!$H$5,AC294)</f>
        <v>0.1118202113285528</v>
      </c>
      <c r="L294" s="5">
        <f ca="1">IF(F294&gt;=Strategies!$E$3,Strategies!$F$3,0)+IF(AND(F294&gt;=Strategies!$C$3,F294&lt;Strategies!$E$3),Strategies!$D$3,0)</f>
        <v>0.15</v>
      </c>
      <c r="M294" s="5">
        <f ca="1">IF(G294&gt;=Strategies!$E$4,Strategies!$F$4,0)+IF(AND(G294&gt;=Strategies!$C$4,G294&lt;Strategies!$E$4),Strategies!$D$4,0)</f>
        <v>0.1</v>
      </c>
      <c r="N294" s="5">
        <f ca="1">IF(H294&gt;=Strategies!$G$5,Strategies!$H$5,0)+IF(AND(H294&gt;=Strategies!$E$5,H294&lt;Strategies!$G$5),Strategies!$F$5,0)+IF(AND(H294&lt;Strategies!$E$5,H294&gt;=Strategies!$C$5),Strategies!$D$5,0)</f>
        <v>0.08</v>
      </c>
      <c r="O294" s="4">
        <f t="shared" ca="1" si="65"/>
        <v>322.61525971245896</v>
      </c>
      <c r="P294" s="4">
        <f t="shared" ca="1" si="69"/>
        <v>325.67</v>
      </c>
      <c r="Q294" s="4">
        <f ca="1">(B294/Strategies!$C$3)^(1/Strategies!$K$3)*(Strategies!$C$3*(1-Strategies!$D$3))</f>
        <v>158.26419750983624</v>
      </c>
      <c r="R294" s="4">
        <f ca="1">(C294/Strategies!$C$4)^(1/Strategies!$K$4)*(Strategies!$C$4*(1-Strategies!$D$4))</f>
        <v>85.25008575027698</v>
      </c>
      <c r="S294" s="4">
        <f ca="1">IF(D294&lt;=Strategies!$E$5,(D294/Strategies!$C$5)^(1/Strategies!$I$5)*(Strategies!$C$5*(1-Strategies!$D$5)),0)+IF(D294&gt;Strategies!$E$5,(D294/Strategies!$E$5)^(1/Strategies!$J$5)*(Strategies!$E$5*(1-Strategies!$F$5)),0)</f>
        <v>91.711507310133427</v>
      </c>
      <c r="T294" s="4">
        <f ca="1">(Q294^Strategies!$K$4+R294^Strategies!$K$4)^(1/Strategies!$K$4)</f>
        <v>231.67027678126354</v>
      </c>
      <c r="U294" s="4">
        <f ca="1">Q294^Strategies!$K$4/T294^(Strategies!$K$4-1)</f>
        <v>153.28217477676176</v>
      </c>
      <c r="V294" s="4">
        <f ca="1">R294^Strategies!$K$4/T294^(Strategies!$K$4-1)</f>
        <v>78.388102004501746</v>
      </c>
      <c r="W294" s="4">
        <f ca="1">(T294^Strategies!$K$5+S294^Strategies!$K$5)^(1/Strategies!$K$5)</f>
        <v>312.83899345883549</v>
      </c>
      <c r="X294" s="4">
        <f ca="1">U294*(T294/W294)^(Strategies!$K$5-1)</f>
        <v>150.57174064520962</v>
      </c>
      <c r="Y294" s="4">
        <f ca="1">V294*(T294/W294)^(Strategies!$K$5-1)</f>
        <v>77.001993101166931</v>
      </c>
      <c r="Z294" s="4">
        <f ca="1">S294^Strategies!$K$5/W294^(Strategies!$K$5-1)</f>
        <v>85.265259712458928</v>
      </c>
      <c r="AA294" s="5">
        <f t="shared" ca="1" si="66"/>
        <v>0.18609869921508315</v>
      </c>
      <c r="AB294" s="5">
        <f t="shared" ca="1" si="67"/>
        <v>0.13480906627902323</v>
      </c>
      <c r="AC294" s="5">
        <f t="shared" ca="1" si="68"/>
        <v>0.1118202113285528</v>
      </c>
    </row>
    <row r="295" spans="1:29">
      <c r="A295" s="3">
        <f t="shared" si="70"/>
        <v>292</v>
      </c>
      <c r="B295" s="4">
        <f t="shared" ca="1" si="71"/>
        <v>186</v>
      </c>
      <c r="C295" s="4">
        <f t="shared" ca="1" si="72"/>
        <v>89</v>
      </c>
      <c r="D295" s="4">
        <f t="shared" ca="1" si="73"/>
        <v>96</v>
      </c>
      <c r="E295" s="4">
        <f t="shared" ca="1" si="74"/>
        <v>371</v>
      </c>
      <c r="F295" s="4">
        <f ca="1">EXP((LN(1-AA295)*(LN(Strategies!$E$3)-LN(Strategies!$C$3))+LN(1-Strategies!$F$3)*LN(Strategies!$C$3)-LN(1-Strategies!$D$3)*LN(Strategies!$E$3))/(LN(1-Strategies!$F$3)-LN(1-Strategies!$D$3)))</f>
        <v>339.55431948500654</v>
      </c>
      <c r="G295" s="4">
        <f ca="1">EXP((LN(1-AB295)*(LN(Strategies!$E$4)-LN(Strategies!$C$4))+LN(1-Strategies!$F$4)*LN(Strategies!$C$4)-LN(1-Strategies!$D$4)*LN(Strategies!$E$4))/(LN(1-Strategies!$F$4)-LN(1-Strategies!$D$4)))</f>
        <v>332.13113618780073</v>
      </c>
      <c r="H295" s="4">
        <f ca="1">IF(AC295&lt;=Strategies!$F$5,EXP((LN(1-AC295)*(LN(Strategies!$E$5)-LN(Strategies!$C$5))+LN(1-Strategies!$F$5)*LN(Strategies!$C$5)-LN(1-Strategies!$D$5)*LN(Strategies!$E$5))/(LN(1-Strategies!$F$5)-LN(1-Strategies!$D$5))),EXP((LN(1-AC295)*(LN(Strategies!$G$5)-LN(Strategies!$E$5))+LN(1-Strategies!$H$5)*LN(Strategies!$E$5)-LN(1-Strategies!$F$5)*LN(Strategies!$G$5))/(LN(1-Strategies!$H$5)-LN(1-Strategies!$F$5))))</f>
        <v>227.44677549100163</v>
      </c>
      <c r="I295" s="5">
        <f ca="1">IF(AA295&gt;Strategies!$F$3,Strategies!$F$3,AA295)</f>
        <v>0.15</v>
      </c>
      <c r="J295" s="5">
        <f ca="1">IF(AB295&gt;Strategies!$F$4,Strategies!$F$4,AB295)</f>
        <v>0.1</v>
      </c>
      <c r="K295" s="5">
        <f ca="1">IF(AC295&gt;Strategies!$H$5,Strategies!$H$5,AC295)</f>
        <v>0.11194596668487133</v>
      </c>
      <c r="L295" s="5">
        <f ca="1">IF(F295&gt;=Strategies!$E$3,Strategies!$F$3,0)+IF(AND(F295&gt;=Strategies!$C$3,F295&lt;Strategies!$E$3),Strategies!$D$3,0)</f>
        <v>0.15</v>
      </c>
      <c r="M295" s="5">
        <f ca="1">IF(G295&gt;=Strategies!$E$4,Strategies!$F$4,0)+IF(AND(G295&gt;=Strategies!$C$4,G295&lt;Strategies!$E$4),Strategies!$D$4,0)</f>
        <v>0.1</v>
      </c>
      <c r="N295" s="5">
        <f ca="1">IF(H295&gt;=Strategies!$G$5,Strategies!$H$5,0)+IF(AND(H295&gt;=Strategies!$E$5,H295&lt;Strategies!$G$5),Strategies!$F$5,0)+IF(AND(H295&lt;Strategies!$E$5,H295&gt;=Strategies!$C$5),Strategies!$D$5,0)</f>
        <v>0.08</v>
      </c>
      <c r="O295" s="4">
        <f t="shared" ca="1" si="65"/>
        <v>323.45318719825235</v>
      </c>
      <c r="P295" s="4">
        <f t="shared" ca="1" si="69"/>
        <v>326.52</v>
      </c>
      <c r="Q295" s="4">
        <f ca="1">(B295/Strategies!$C$3)^(1/Strategies!$K$3)*(Strategies!$C$3*(1-Strategies!$D$3))</f>
        <v>159.04896015327711</v>
      </c>
      <c r="R295" s="4">
        <f ca="1">(C295/Strategies!$C$4)^(1/Strategies!$K$4)*(Strategies!$C$4*(1-Strategies!$D$4))</f>
        <v>85.25008575027698</v>
      </c>
      <c r="S295" s="4">
        <f ca="1">IF(D295&lt;=Strategies!$E$5,(D295/Strategies!$C$5)^(1/Strategies!$I$5)*(Strategies!$C$5*(1-Strategies!$D$5)),0)+IF(D295&gt;Strategies!$E$5,(D295/Strategies!$E$5)^(1/Strategies!$J$5)*(Strategies!$E$5*(1-Strategies!$F$5)),0)</f>
        <v>91.711507310133427</v>
      </c>
      <c r="T295" s="4">
        <f ca="1">(Q295^Strategies!$K$4+R295^Strategies!$K$4)^(1/Strategies!$K$4)</f>
        <v>232.43038913389481</v>
      </c>
      <c r="U295" s="4">
        <f ca="1">Q295^Strategies!$K$4/T295^(Strategies!$K$4-1)</f>
        <v>154.06383752304518</v>
      </c>
      <c r="V295" s="4">
        <f ca="1">R295^Strategies!$K$4/T295^(Strategies!$K$4-1)</f>
        <v>78.366551610849726</v>
      </c>
      <c r="W295" s="4">
        <f ca="1">(T295^Strategies!$K$5+S295^Strategies!$K$5)^(1/Strategies!$K$5)</f>
        <v>313.58568480687137</v>
      </c>
      <c r="X295" s="4">
        <f ca="1">U295*(T295/W295)^(Strategies!$K$5-1)</f>
        <v>151.34759677462284</v>
      </c>
      <c r="Y295" s="4">
        <f ca="1">V295*(T295/W295)^(Strategies!$K$5-1)</f>
        <v>76.984900833996321</v>
      </c>
      <c r="Z295" s="4">
        <f ca="1">S295^Strategies!$K$5/W295^(Strategies!$K$5-1)</f>
        <v>85.253187198252348</v>
      </c>
      <c r="AA295" s="5">
        <f t="shared" ca="1" si="66"/>
        <v>0.18630324314718905</v>
      </c>
      <c r="AB295" s="5">
        <f t="shared" ca="1" si="67"/>
        <v>0.13500111422476047</v>
      </c>
      <c r="AC295" s="5">
        <f t="shared" ca="1" si="68"/>
        <v>0.11194596668487133</v>
      </c>
    </row>
    <row r="296" spans="1:29">
      <c r="A296" s="3">
        <f t="shared" si="70"/>
        <v>293</v>
      </c>
      <c r="B296" s="4">
        <f t="shared" ca="1" si="71"/>
        <v>186</v>
      </c>
      <c r="C296" s="4">
        <f t="shared" ca="1" si="72"/>
        <v>89</v>
      </c>
      <c r="D296" s="4">
        <f t="shared" ca="1" si="73"/>
        <v>97</v>
      </c>
      <c r="E296" s="4">
        <f t="shared" ca="1" si="74"/>
        <v>372</v>
      </c>
      <c r="F296" s="4">
        <f ca="1">EXP((LN(1-AA296)*(LN(Strategies!$E$3)-LN(Strategies!$C$3))+LN(1-Strategies!$F$3)*LN(Strategies!$C$3)-LN(1-Strategies!$D$3)*LN(Strategies!$E$3))/(LN(1-Strategies!$F$3)-LN(1-Strategies!$D$3)))</f>
        <v>340.20780627683473</v>
      </c>
      <c r="G296" s="4">
        <f ca="1">EXP((LN(1-AB296)*(LN(Strategies!$E$4)-LN(Strategies!$C$4))+LN(1-Strategies!$F$4)*LN(Strategies!$C$4)-LN(1-Strategies!$D$4)*LN(Strategies!$E$4))/(LN(1-Strategies!$F$4)-LN(1-Strategies!$D$4)))</f>
        <v>332.81183562036807</v>
      </c>
      <c r="H296" s="4">
        <f ca="1">IF(AC296&lt;=Strategies!$F$5,EXP((LN(1-AC296)*(LN(Strategies!$E$5)-LN(Strategies!$C$5))+LN(1-Strategies!$F$5)*LN(Strategies!$C$5)-LN(1-Strategies!$D$5)*LN(Strategies!$E$5))/(LN(1-Strategies!$F$5)-LN(1-Strategies!$D$5))),EXP((LN(1-AC296)*(LN(Strategies!$G$5)-LN(Strategies!$E$5))+LN(1-Strategies!$H$5)*LN(Strategies!$E$5)-LN(1-Strategies!$F$5)*LN(Strategies!$G$5))/(LN(1-Strategies!$H$5)-LN(1-Strategies!$F$5))))</f>
        <v>227.64121592884493</v>
      </c>
      <c r="I296" s="5">
        <f ca="1">IF(AA296&gt;Strategies!$F$3,Strategies!$F$3,AA296)</f>
        <v>0.15</v>
      </c>
      <c r="J296" s="5">
        <f ca="1">IF(AB296&gt;Strategies!$F$4,Strategies!$F$4,AB296)</f>
        <v>0.1</v>
      </c>
      <c r="K296" s="5">
        <f ca="1">IF(AC296&gt;Strategies!$H$5,Strategies!$H$5,AC296)</f>
        <v>0.11208675598518325</v>
      </c>
      <c r="L296" s="5">
        <f ca="1">IF(F296&gt;=Strategies!$E$3,Strategies!$F$3,0)+IF(AND(F296&gt;=Strategies!$C$3,F296&lt;Strategies!$E$3),Strategies!$D$3,0)</f>
        <v>0.15</v>
      </c>
      <c r="M296" s="5">
        <f ca="1">IF(G296&gt;=Strategies!$E$4,Strategies!$F$4,0)+IF(AND(G296&gt;=Strategies!$C$4,G296&lt;Strategies!$E$4),Strategies!$D$4,0)</f>
        <v>0.1</v>
      </c>
      <c r="N296" s="5">
        <f ca="1">IF(H296&gt;=Strategies!$G$5,Strategies!$H$5,0)+IF(AND(H296&gt;=Strategies!$E$5,H296&lt;Strategies!$G$5),Strategies!$F$5,0)+IF(AND(H296&lt;Strategies!$E$5,H296&gt;=Strategies!$C$5),Strategies!$D$5,0)</f>
        <v>0.08</v>
      </c>
      <c r="O296" s="4">
        <f t="shared" ca="1" si="65"/>
        <v>324.32758466943721</v>
      </c>
      <c r="P296" s="4">
        <f t="shared" ca="1" si="69"/>
        <v>327.44</v>
      </c>
      <c r="Q296" s="4">
        <f ca="1">(B296/Strategies!$C$3)^(1/Strategies!$K$3)*(Strategies!$C$3*(1-Strategies!$D$3))</f>
        <v>159.04896015327711</v>
      </c>
      <c r="R296" s="4">
        <f ca="1">(C296/Strategies!$C$4)^(1/Strategies!$K$4)*(Strategies!$C$4*(1-Strategies!$D$4))</f>
        <v>85.25008575027698</v>
      </c>
      <c r="S296" s="4">
        <f ca="1">IF(D296&lt;=Strategies!$E$5,(D296/Strategies!$C$5)^(1/Strategies!$I$5)*(Strategies!$C$5*(1-Strategies!$D$5)),0)+IF(D296&gt;Strategies!$E$5,(D296/Strategies!$E$5)^(1/Strategies!$J$5)*(Strategies!$E$5*(1-Strategies!$F$5)),0)</f>
        <v>92.61301218940595</v>
      </c>
      <c r="T296" s="4">
        <f ca="1">(Q296^Strategies!$K$4+R296^Strategies!$K$4)^(1/Strategies!$K$4)</f>
        <v>232.43038913389481</v>
      </c>
      <c r="U296" s="4">
        <f ca="1">Q296^Strategies!$K$4/T296^(Strategies!$K$4-1)</f>
        <v>154.06383752304518</v>
      </c>
      <c r="V296" s="4">
        <f ca="1">R296^Strategies!$K$4/T296^(Strategies!$K$4-1)</f>
        <v>78.366551610849726</v>
      </c>
      <c r="W296" s="4">
        <f ca="1">(T296^Strategies!$K$5+S296^Strategies!$K$5)^(1/Strategies!$K$5)</f>
        <v>314.42388316024267</v>
      </c>
      <c r="X296" s="4">
        <f ca="1">U296*(T296/W296)^(Strategies!$K$5-1)</f>
        <v>151.32360260145944</v>
      </c>
      <c r="Y296" s="4">
        <f ca="1">V296*(T296/W296)^(Strategies!$K$5-1)</f>
        <v>76.972695889346099</v>
      </c>
      <c r="Z296" s="4">
        <f ca="1">S296^Strategies!$K$5/W296^(Strategies!$K$5-1)</f>
        <v>86.127584669437226</v>
      </c>
      <c r="AA296" s="5">
        <f t="shared" ca="1" si="66"/>
        <v>0.18643224407817505</v>
      </c>
      <c r="AB296" s="5">
        <f t="shared" ca="1" si="67"/>
        <v>0.13513824843431355</v>
      </c>
      <c r="AC296" s="5">
        <f t="shared" ca="1" si="68"/>
        <v>0.11208675598518325</v>
      </c>
    </row>
    <row r="297" spans="1:29">
      <c r="A297" s="3">
        <f t="shared" si="70"/>
        <v>294</v>
      </c>
      <c r="B297" s="4">
        <f t="shared" ca="1" si="71"/>
        <v>187</v>
      </c>
      <c r="C297" s="4">
        <f t="shared" ca="1" si="72"/>
        <v>89</v>
      </c>
      <c r="D297" s="4">
        <f t="shared" ca="1" si="73"/>
        <v>97</v>
      </c>
      <c r="E297" s="4">
        <f t="shared" ca="1" si="74"/>
        <v>373</v>
      </c>
      <c r="F297" s="4">
        <f ca="1">EXP((LN(1-AA297)*(LN(Strategies!$E$3)-LN(Strategies!$C$3))+LN(1-Strategies!$F$3)*LN(Strategies!$C$3)-LN(1-Strategies!$D$3)*LN(Strategies!$E$3))/(LN(1-Strategies!$F$3)-LN(1-Strategies!$D$3)))</f>
        <v>341.24131465174395</v>
      </c>
      <c r="G297" s="4">
        <f ca="1">EXP((LN(1-AB297)*(LN(Strategies!$E$4)-LN(Strategies!$C$4))+LN(1-Strategies!$F$4)*LN(Strategies!$C$4)-LN(1-Strategies!$D$4)*LN(Strategies!$E$4))/(LN(1-Strategies!$F$4)-LN(1-Strategies!$D$4)))</f>
        <v>333.76271955106637</v>
      </c>
      <c r="H297" s="4">
        <f ca="1">IF(AC297&lt;=Strategies!$F$5,EXP((LN(1-AC297)*(LN(Strategies!$E$5)-LN(Strategies!$C$5))+LN(1-Strategies!$F$5)*LN(Strategies!$C$5)-LN(1-Strategies!$D$5)*LN(Strategies!$E$5))/(LN(1-Strategies!$F$5)-LN(1-Strategies!$D$5))),EXP((LN(1-AC297)*(LN(Strategies!$G$5)-LN(Strategies!$E$5))+LN(1-Strategies!$H$5)*LN(Strategies!$E$5)-LN(1-Strategies!$F$5)*LN(Strategies!$G$5))/(LN(1-Strategies!$H$5)-LN(1-Strategies!$F$5))))</f>
        <v>227.81406181392606</v>
      </c>
      <c r="I297" s="5">
        <f ca="1">IF(AA297&gt;Strategies!$F$3,Strategies!$F$3,AA297)</f>
        <v>0.15</v>
      </c>
      <c r="J297" s="5">
        <f ca="1">IF(AB297&gt;Strategies!$F$4,Strategies!$F$4,AB297)</f>
        <v>0.1</v>
      </c>
      <c r="K297" s="5">
        <f ca="1">IF(AC297&gt;Strategies!$H$5,Strategies!$H$5,AC297)</f>
        <v>0.11221178958278499</v>
      </c>
      <c r="L297" s="5">
        <f ca="1">IF(F297&gt;=Strategies!$E$3,Strategies!$F$3,0)+IF(AND(F297&gt;=Strategies!$C$3,F297&lt;Strategies!$E$3),Strategies!$D$3,0)</f>
        <v>0.15</v>
      </c>
      <c r="M297" s="5">
        <f ca="1">IF(G297&gt;=Strategies!$E$4,Strategies!$F$4,0)+IF(AND(G297&gt;=Strategies!$C$4,G297&lt;Strategies!$E$4),Strategies!$D$4,0)</f>
        <v>0.1</v>
      </c>
      <c r="N297" s="5">
        <f ca="1">IF(H297&gt;=Strategies!$G$5,Strategies!$H$5,0)+IF(AND(H297&gt;=Strategies!$E$5,H297&lt;Strategies!$G$5),Strategies!$F$5,0)+IF(AND(H297&lt;Strategies!$E$5,H297&gt;=Strategies!$C$5),Strategies!$D$5,0)</f>
        <v>0.08</v>
      </c>
      <c r="O297" s="4">
        <f t="shared" ca="1" si="65"/>
        <v>325.16545641046986</v>
      </c>
      <c r="P297" s="4">
        <f t="shared" ca="1" si="69"/>
        <v>328.29</v>
      </c>
      <c r="Q297" s="4">
        <f ca="1">(B297/Strategies!$C$3)^(1/Strategies!$K$3)*(Strategies!$C$3*(1-Strategies!$D$3))</f>
        <v>159.83337495153376</v>
      </c>
      <c r="R297" s="4">
        <f ca="1">(C297/Strategies!$C$4)^(1/Strategies!$K$4)*(Strategies!$C$4*(1-Strategies!$D$4))</f>
        <v>85.25008575027698</v>
      </c>
      <c r="S297" s="4">
        <f ca="1">IF(D297&lt;=Strategies!$E$5,(D297/Strategies!$C$5)^(1/Strategies!$I$5)*(Strategies!$C$5*(1-Strategies!$D$5)),0)+IF(D297&gt;Strategies!$E$5,(D297/Strategies!$E$5)^(1/Strategies!$J$5)*(Strategies!$E$5*(1-Strategies!$F$5)),0)</f>
        <v>92.61301218940595</v>
      </c>
      <c r="T297" s="4">
        <f ca="1">(Q297^Strategies!$K$4+R297^Strategies!$K$4)^(1/Strategies!$K$4)</f>
        <v>233.19027064859932</v>
      </c>
      <c r="U297" s="4">
        <f ca="1">Q297^Strategies!$K$4/T297^(Strategies!$K$4-1)</f>
        <v>154.84518666493841</v>
      </c>
      <c r="V297" s="4">
        <f ca="1">R297^Strategies!$K$4/T297^(Strategies!$K$4-1)</f>
        <v>78.345083983660857</v>
      </c>
      <c r="W297" s="4">
        <f ca="1">(T297^Strategies!$K$5+S297^Strategies!$K$5)^(1/Strategies!$K$5)</f>
        <v>315.17026896048111</v>
      </c>
      <c r="X297" s="4">
        <f ca="1">U297*(T297/W297)^(Strategies!$K$5-1)</f>
        <v>152.09912106177322</v>
      </c>
      <c r="Y297" s="4">
        <f ca="1">V297*(T297/W297)^(Strategies!$K$5-1)</f>
        <v>76.955691488237989</v>
      </c>
      <c r="Z297" s="4">
        <f ca="1">S297^Strategies!$K$5/W297^(Strategies!$K$5-1)</f>
        <v>86.115456410469861</v>
      </c>
      <c r="AA297" s="5">
        <f t="shared" ca="1" si="66"/>
        <v>0.18663571624720199</v>
      </c>
      <c r="AB297" s="5">
        <f t="shared" ca="1" si="67"/>
        <v>0.13532930912092145</v>
      </c>
      <c r="AC297" s="5">
        <f t="shared" ca="1" si="68"/>
        <v>0.11221178958278499</v>
      </c>
    </row>
    <row r="298" spans="1:29">
      <c r="A298" s="3">
        <f t="shared" si="70"/>
        <v>295</v>
      </c>
      <c r="B298" s="4">
        <f t="shared" ca="1" si="71"/>
        <v>187</v>
      </c>
      <c r="C298" s="4">
        <f t="shared" ca="1" si="72"/>
        <v>90</v>
      </c>
      <c r="D298" s="4">
        <f t="shared" ca="1" si="73"/>
        <v>97</v>
      </c>
      <c r="E298" s="4">
        <f t="shared" ca="1" si="74"/>
        <v>374</v>
      </c>
      <c r="F298" s="4">
        <f ca="1">EXP((LN(1-AA298)*(LN(Strategies!$E$3)-LN(Strategies!$C$3))+LN(1-Strategies!$F$3)*LN(Strategies!$C$3)-LN(1-Strategies!$D$3)*LN(Strategies!$E$3))/(LN(1-Strategies!$F$3)-LN(1-Strategies!$D$3)))</f>
        <v>342.21700804481139</v>
      </c>
      <c r="G298" s="4">
        <f ca="1">EXP((LN(1-AB298)*(LN(Strategies!$E$4)-LN(Strategies!$C$4))+LN(1-Strategies!$F$4)*LN(Strategies!$C$4)-LN(1-Strategies!$D$4)*LN(Strategies!$E$4))/(LN(1-Strategies!$F$4)-LN(1-Strategies!$D$4)))</f>
        <v>334.77901731315762</v>
      </c>
      <c r="H298" s="4">
        <f ca="1">IF(AC298&lt;=Strategies!$F$5,EXP((LN(1-AC298)*(LN(Strategies!$E$5)-LN(Strategies!$C$5))+LN(1-Strategies!$F$5)*LN(Strategies!$C$5)-LN(1-Strategies!$D$5)*LN(Strategies!$E$5))/(LN(1-Strategies!$F$5)-LN(1-Strategies!$D$5))),EXP((LN(1-AC298)*(LN(Strategies!$G$5)-LN(Strategies!$E$5))+LN(1-Strategies!$H$5)*LN(Strategies!$E$5)-LN(1-Strategies!$F$5)*LN(Strategies!$G$5))/(LN(1-Strategies!$H$5)-LN(1-Strategies!$F$5))))</f>
        <v>227.9984643228627</v>
      </c>
      <c r="I298" s="5">
        <f ca="1">IF(AA298&gt;Strategies!$F$3,Strategies!$F$3,AA298)</f>
        <v>0.15</v>
      </c>
      <c r="J298" s="5">
        <f ca="1">IF(AB298&gt;Strategies!$F$4,Strategies!$F$4,AB298)</f>
        <v>0.1</v>
      </c>
      <c r="K298" s="5">
        <f ca="1">IF(AC298&gt;Strategies!$H$5,Strategies!$H$5,AC298)</f>
        <v>0.11234505909701165</v>
      </c>
      <c r="L298" s="5">
        <f ca="1">IF(F298&gt;=Strategies!$E$3,Strategies!$F$3,0)+IF(AND(F298&gt;=Strategies!$C$3,F298&lt;Strategies!$E$3),Strategies!$D$3,0)</f>
        <v>0.15</v>
      </c>
      <c r="M298" s="5">
        <f ca="1">IF(G298&gt;=Strategies!$E$4,Strategies!$F$4,0)+IF(AND(G298&gt;=Strategies!$C$4,G298&lt;Strategies!$E$4),Strategies!$D$4,0)</f>
        <v>0.1</v>
      </c>
      <c r="N298" s="5">
        <f ca="1">IF(H298&gt;=Strategies!$G$5,Strategies!$H$5,0)+IF(AND(H298&gt;=Strategies!$E$5,H298&lt;Strategies!$G$5),Strategies!$F$5,0)+IF(AND(H298&lt;Strategies!$E$5,H298&gt;=Strategies!$C$5),Strategies!$D$5,0)</f>
        <v>0.08</v>
      </c>
      <c r="O298" s="4">
        <f t="shared" ca="1" si="65"/>
        <v>326.05252926758988</v>
      </c>
      <c r="P298" s="4">
        <f t="shared" ca="1" si="69"/>
        <v>329.19</v>
      </c>
      <c r="Q298" s="4">
        <f ca="1">(B298/Strategies!$C$3)^(1/Strategies!$K$3)*(Strategies!$C$3*(1-Strategies!$D$3))</f>
        <v>159.83337495153376</v>
      </c>
      <c r="R298" s="4">
        <f ca="1">(C298/Strategies!$C$4)^(1/Strategies!$K$4)*(Strategies!$C$4*(1-Strategies!$D$4))</f>
        <v>86.133392124717858</v>
      </c>
      <c r="S298" s="4">
        <f ca="1">IF(D298&lt;=Strategies!$E$5,(D298/Strategies!$C$5)^(1/Strategies!$I$5)*(Strategies!$C$5*(1-Strategies!$D$5)),0)+IF(D298&gt;Strategies!$E$5,(D298/Strategies!$E$5)^(1/Strategies!$J$5)*(Strategies!$E$5*(1-Strategies!$F$5)),0)</f>
        <v>92.61301218940595</v>
      </c>
      <c r="T298" s="4">
        <f ca="1">(Q298^Strategies!$K$4+R298^Strategies!$K$4)^(1/Strategies!$K$4)</f>
        <v>234.00226520429578</v>
      </c>
      <c r="U298" s="4">
        <f ca="1">Q298^Strategies!$K$4/T298^(Strategies!$K$4-1)</f>
        <v>154.80001243195002</v>
      </c>
      <c r="V298" s="4">
        <f ca="1">R298^Strategies!$K$4/T298^(Strategies!$K$4-1)</f>
        <v>79.202252772345744</v>
      </c>
      <c r="W298" s="4">
        <f ca="1">(T298^Strategies!$K$5+S298^Strategies!$K$5)^(1/Strategies!$K$5)</f>
        <v>315.96788588002875</v>
      </c>
      <c r="X298" s="4">
        <f ca="1">U298*(T298/W298)^(Strategies!$K$5-1)</f>
        <v>152.06331455900343</v>
      </c>
      <c r="Y298" s="4">
        <f ca="1">V298*(T298/W298)^(Strategies!$K$5-1)</f>
        <v>77.8020420534355</v>
      </c>
      <c r="Z298" s="4">
        <f ca="1">S298^Strategies!$K$5/W298^(Strategies!$K$5-1)</f>
        <v>86.102529267589873</v>
      </c>
      <c r="AA298" s="5">
        <f t="shared" ca="1" si="66"/>
        <v>0.18682719487163946</v>
      </c>
      <c r="AB298" s="5">
        <f t="shared" ca="1" si="67"/>
        <v>0.13553286607293891</v>
      </c>
      <c r="AC298" s="5">
        <f t="shared" ca="1" si="68"/>
        <v>0.11234505909701165</v>
      </c>
    </row>
    <row r="299" spans="1:29">
      <c r="A299" s="3">
        <f t="shared" si="70"/>
        <v>296</v>
      </c>
      <c r="B299" s="4">
        <f t="shared" ca="1" si="71"/>
        <v>187</v>
      </c>
      <c r="C299" s="4">
        <f t="shared" ca="1" si="72"/>
        <v>90</v>
      </c>
      <c r="D299" s="4">
        <f t="shared" ca="1" si="73"/>
        <v>98</v>
      </c>
      <c r="E299" s="4">
        <f t="shared" ca="1" si="74"/>
        <v>375</v>
      </c>
      <c r="F299" s="4">
        <f ca="1">EXP((LN(1-AA299)*(LN(Strategies!$E$3)-LN(Strategies!$C$3))+LN(1-Strategies!$F$3)*LN(Strategies!$C$3)-LN(1-Strategies!$D$3)*LN(Strategies!$E$3))/(LN(1-Strategies!$F$3)-LN(1-Strategies!$D$3)))</f>
        <v>342.8703623867878</v>
      </c>
      <c r="G299" s="4">
        <f ca="1">EXP((LN(1-AB299)*(LN(Strategies!$E$4)-LN(Strategies!$C$4))+LN(1-Strategies!$F$4)*LN(Strategies!$C$4)-LN(1-Strategies!$D$4)*LN(Strategies!$E$4))/(LN(1-Strategies!$F$4)-LN(1-Strategies!$D$4)))</f>
        <v>335.459666685858</v>
      </c>
      <c r="H299" s="4">
        <f ca="1">IF(AC299&lt;=Strategies!$F$5,EXP((LN(1-AC299)*(LN(Strategies!$E$5)-LN(Strategies!$C$5))+LN(1-Strategies!$F$5)*LN(Strategies!$C$5)-LN(1-Strategies!$D$5)*LN(Strategies!$E$5))/(LN(1-Strategies!$F$5)-LN(1-Strategies!$D$5))),EXP((LN(1-AC299)*(LN(Strategies!$G$5)-LN(Strategies!$E$5))+LN(1-Strategies!$H$5)*LN(Strategies!$E$5)-LN(1-Strategies!$F$5)*LN(Strategies!$G$5))/(LN(1-Strategies!$H$5)-LN(1-Strategies!$F$5))))</f>
        <v>228.19182146366111</v>
      </c>
      <c r="I299" s="5">
        <f ca="1">IF(AA299&gt;Strategies!$F$3,Strategies!$F$3,AA299)</f>
        <v>0.15</v>
      </c>
      <c r="J299" s="5">
        <f ca="1">IF(AB299&gt;Strategies!$F$4,Strategies!$F$4,AB299)</f>
        <v>0.1</v>
      </c>
      <c r="K299" s="5">
        <f ca="1">IF(AC299&gt;Strategies!$H$5,Strategies!$H$5,AC299)</f>
        <v>0.11248466303727789</v>
      </c>
      <c r="L299" s="5">
        <f ca="1">IF(F299&gt;=Strategies!$E$3,Strategies!$F$3,0)+IF(AND(F299&gt;=Strategies!$C$3,F299&lt;Strategies!$E$3),Strategies!$D$3,0)</f>
        <v>0.15</v>
      </c>
      <c r="M299" s="5">
        <f ca="1">IF(G299&gt;=Strategies!$E$4,Strategies!$F$4,0)+IF(AND(G299&gt;=Strategies!$C$4,G299&lt;Strategies!$E$4),Strategies!$D$4,0)</f>
        <v>0.1</v>
      </c>
      <c r="N299" s="5">
        <f ca="1">IF(H299&gt;=Strategies!$G$5,Strategies!$H$5,0)+IF(AND(H299&gt;=Strategies!$E$5,H299&lt;Strategies!$G$5),Strategies!$F$5,0)+IF(AND(H299&lt;Strategies!$E$5,H299&gt;=Strategies!$C$5),Strategies!$D$5,0)</f>
        <v>0.08</v>
      </c>
      <c r="O299" s="4">
        <f t="shared" ca="1" si="65"/>
        <v>326.92650302234676</v>
      </c>
      <c r="P299" s="4">
        <f t="shared" ca="1" si="69"/>
        <v>330.11</v>
      </c>
      <c r="Q299" s="4">
        <f ca="1">(B299/Strategies!$C$3)^(1/Strategies!$K$3)*(Strategies!$C$3*(1-Strategies!$D$3))</f>
        <v>159.83337495153376</v>
      </c>
      <c r="R299" s="4">
        <f ca="1">(C299/Strategies!$C$4)^(1/Strategies!$K$4)*(Strategies!$C$4*(1-Strategies!$D$4))</f>
        <v>86.133392124717858</v>
      </c>
      <c r="S299" s="4">
        <f ca="1">IF(D299&lt;=Strategies!$E$5,(D299/Strategies!$C$5)^(1/Strategies!$I$5)*(Strategies!$C$5*(1-Strategies!$D$5)),0)+IF(D299&gt;Strategies!$E$5,(D299/Strategies!$E$5)^(1/Strategies!$J$5)*(Strategies!$E$5*(1-Strategies!$F$5)),0)</f>
        <v>93.513996144521286</v>
      </c>
      <c r="T299" s="4">
        <f ca="1">(Q299^Strategies!$K$4+R299^Strategies!$K$4)^(1/Strategies!$K$4)</f>
        <v>234.00226520429578</v>
      </c>
      <c r="U299" s="4">
        <f ca="1">Q299^Strategies!$K$4/T299^(Strategies!$K$4-1)</f>
        <v>154.80001243195002</v>
      </c>
      <c r="V299" s="4">
        <f ca="1">R299^Strategies!$K$4/T299^(Strategies!$K$4-1)</f>
        <v>79.202252772345744</v>
      </c>
      <c r="W299" s="4">
        <f ca="1">(T299^Strategies!$K$5+S299^Strategies!$K$5)^(1/Strategies!$K$5)</f>
        <v>316.80570807629698</v>
      </c>
      <c r="X299" s="4">
        <f ca="1">U299*(T299/W299)^(Strategies!$K$5-1)</f>
        <v>152.03939914220788</v>
      </c>
      <c r="Y299" s="4">
        <f ca="1">V299*(T299/W299)^(Strategies!$K$5-1)</f>
        <v>77.789805911742476</v>
      </c>
      <c r="Z299" s="4">
        <f ca="1">S299^Strategies!$K$5/W299^(Strategies!$K$5-1)</f>
        <v>86.976503022346762</v>
      </c>
      <c r="AA299" s="5">
        <f t="shared" ca="1" si="66"/>
        <v>0.1869550848010274</v>
      </c>
      <c r="AB299" s="5">
        <f t="shared" ca="1" si="67"/>
        <v>0.13566882320286133</v>
      </c>
      <c r="AC299" s="5">
        <f t="shared" ca="1" si="68"/>
        <v>0.11248466303727789</v>
      </c>
    </row>
    <row r="300" spans="1:29">
      <c r="A300" s="3">
        <f t="shared" si="70"/>
        <v>297</v>
      </c>
      <c r="B300" s="4">
        <f t="shared" ca="1" si="71"/>
        <v>187</v>
      </c>
      <c r="C300" s="4">
        <f t="shared" ca="1" si="72"/>
        <v>90</v>
      </c>
      <c r="D300" s="4">
        <f t="shared" ca="1" si="73"/>
        <v>99</v>
      </c>
      <c r="E300" s="4">
        <f t="shared" ca="1" si="74"/>
        <v>376</v>
      </c>
      <c r="F300" s="4">
        <f ca="1">EXP((LN(1-AA300)*(LN(Strategies!$E$3)-LN(Strategies!$C$3))+LN(1-Strategies!$F$3)*LN(Strategies!$C$3)-LN(1-Strategies!$D$3)*LN(Strategies!$E$3))/(LN(1-Strategies!$F$3)-LN(1-Strategies!$D$3)))</f>
        <v>343.52313108737036</v>
      </c>
      <c r="G300" s="4">
        <f ca="1">EXP((LN(1-AB300)*(LN(Strategies!$E$4)-LN(Strategies!$C$4))+LN(1-Strategies!$F$4)*LN(Strategies!$C$4)-LN(1-Strategies!$D$4)*LN(Strategies!$E$4))/(LN(1-Strategies!$F$4)-LN(1-Strategies!$D$4)))</f>
        <v>336.13978996272579</v>
      </c>
      <c r="H300" s="4">
        <f ca="1">IF(AC300&lt;=Strategies!$F$5,EXP((LN(1-AC300)*(LN(Strategies!$E$5)-LN(Strategies!$C$5))+LN(1-Strategies!$F$5)*LN(Strategies!$C$5)-LN(1-Strategies!$D$5)*LN(Strategies!$E$5))/(LN(1-Strategies!$F$5)-LN(1-Strategies!$D$5))),EXP((LN(1-AC300)*(LN(Strategies!$G$5)-LN(Strategies!$E$5))+LN(1-Strategies!$H$5)*LN(Strategies!$E$5)-LN(1-Strategies!$F$5)*LN(Strategies!$G$5))/(LN(1-Strategies!$H$5)-LN(1-Strategies!$F$5))))</f>
        <v>228.38480097259355</v>
      </c>
      <c r="I300" s="5">
        <f ca="1">IF(AA300&gt;Strategies!$F$3,Strategies!$F$3,AA300)</f>
        <v>0.15</v>
      </c>
      <c r="J300" s="5">
        <f ca="1">IF(AB300&gt;Strategies!$F$4,Strategies!$F$4,AB300)</f>
        <v>0.1</v>
      </c>
      <c r="K300" s="5">
        <f ca="1">IF(AC300&gt;Strategies!$H$5,Strategies!$H$5,AC300)</f>
        <v>0.11262385456677704</v>
      </c>
      <c r="L300" s="5">
        <f ca="1">IF(F300&gt;=Strategies!$E$3,Strategies!$F$3,0)+IF(AND(F300&gt;=Strategies!$C$3,F300&lt;Strategies!$E$3),Strategies!$D$3,0)</f>
        <v>0.15</v>
      </c>
      <c r="M300" s="5">
        <f ca="1">IF(G300&gt;=Strategies!$E$4,Strategies!$F$4,0)+IF(AND(G300&gt;=Strategies!$C$4,G300&lt;Strategies!$E$4),Strategies!$D$4,0)</f>
        <v>0.1</v>
      </c>
      <c r="N300" s="5">
        <f ca="1">IF(H300&gt;=Strategies!$G$5,Strategies!$H$5,0)+IF(AND(H300&gt;=Strategies!$E$5,H300&lt;Strategies!$G$5),Strategies!$F$5,0)+IF(AND(H300&lt;Strategies!$E$5,H300&gt;=Strategies!$C$5),Strategies!$D$5,0)</f>
        <v>0.08</v>
      </c>
      <c r="O300" s="4">
        <f t="shared" ca="1" si="65"/>
        <v>327.80023839788907</v>
      </c>
      <c r="P300" s="4">
        <f t="shared" ca="1" si="69"/>
        <v>331.03</v>
      </c>
      <c r="Q300" s="4">
        <f ca="1">(B300/Strategies!$C$3)^(1/Strategies!$K$3)*(Strategies!$C$3*(1-Strategies!$D$3))</f>
        <v>159.83337495153376</v>
      </c>
      <c r="R300" s="4">
        <f ca="1">(C300/Strategies!$C$4)^(1/Strategies!$K$4)*(Strategies!$C$4*(1-Strategies!$D$4))</f>
        <v>86.133392124717858</v>
      </c>
      <c r="S300" s="4">
        <f ca="1">IF(D300&lt;=Strategies!$E$5,(D300/Strategies!$C$5)^(1/Strategies!$I$5)*(Strategies!$C$5*(1-Strategies!$D$5)),0)+IF(D300&gt;Strategies!$E$5,(D300/Strategies!$E$5)^(1/Strategies!$J$5)*(Strategies!$E$5*(1-Strategies!$F$5)),0)</f>
        <v>94.414464787641521</v>
      </c>
      <c r="T300" s="4">
        <f ca="1">(Q300^Strategies!$K$4+R300^Strategies!$K$4)^(1/Strategies!$K$4)</f>
        <v>234.00226520429578</v>
      </c>
      <c r="U300" s="4">
        <f ca="1">Q300^Strategies!$K$4/T300^(Strategies!$K$4-1)</f>
        <v>154.80001243195002</v>
      </c>
      <c r="V300" s="4">
        <f ca="1">R300^Strategies!$K$4/T300^(Strategies!$K$4-1)</f>
        <v>79.202252772345744</v>
      </c>
      <c r="W300" s="4">
        <f ca="1">(T300^Strategies!$K$5+S300^Strategies!$K$5)^(1/Strategies!$K$5)</f>
        <v>317.64339869042215</v>
      </c>
      <c r="X300" s="4">
        <f ca="1">U300*(T300/W300)^(Strategies!$K$5-1)</f>
        <v>152.01555437510424</v>
      </c>
      <c r="Y300" s="4">
        <f ca="1">V300*(T300/W300)^(Strategies!$K$5-1)</f>
        <v>77.777605917428716</v>
      </c>
      <c r="Z300" s="4">
        <f ca="1">S300^Strategies!$K$5/W300^(Strategies!$K$5-1)</f>
        <v>87.850238397889072</v>
      </c>
      <c r="AA300" s="5">
        <f t="shared" ca="1" si="66"/>
        <v>0.18708259692457618</v>
      </c>
      <c r="AB300" s="5">
        <f t="shared" ca="1" si="67"/>
        <v>0.13580437869523654</v>
      </c>
      <c r="AC300" s="5">
        <f t="shared" ca="1" si="68"/>
        <v>0.11262385456677704</v>
      </c>
    </row>
    <row r="301" spans="1:29">
      <c r="A301" s="3">
        <f t="shared" si="70"/>
        <v>298</v>
      </c>
      <c r="B301" s="4">
        <f t="shared" ca="1" si="71"/>
        <v>187</v>
      </c>
      <c r="C301" s="4">
        <f t="shared" ca="1" si="72"/>
        <v>91</v>
      </c>
      <c r="D301" s="4">
        <f t="shared" ca="1" si="73"/>
        <v>99</v>
      </c>
      <c r="E301" s="4">
        <f t="shared" ca="1" si="74"/>
        <v>377</v>
      </c>
      <c r="F301" s="4">
        <f ca="1">EXP((LN(1-AA301)*(LN(Strategies!$E$3)-LN(Strategies!$C$3))+LN(1-Strategies!$F$3)*LN(Strategies!$C$3)-LN(1-Strategies!$D$3)*LN(Strategies!$E$3))/(LN(1-Strategies!$F$3)-LN(1-Strategies!$D$3)))</f>
        <v>344.49879281366026</v>
      </c>
      <c r="G301" s="4">
        <f ca="1">EXP((LN(1-AB301)*(LN(Strategies!$E$4)-LN(Strategies!$C$4))+LN(1-Strategies!$F$4)*LN(Strategies!$C$4)-LN(1-Strategies!$D$4)*LN(Strategies!$E$4))/(LN(1-Strategies!$F$4)-LN(1-Strategies!$D$4)))</f>
        <v>337.15649347820869</v>
      </c>
      <c r="H301" s="4">
        <f ca="1">IF(AC301&lt;=Strategies!$F$5,EXP((LN(1-AC301)*(LN(Strategies!$E$5)-LN(Strategies!$C$5))+LN(1-Strategies!$F$5)*LN(Strategies!$C$5)-LN(1-Strategies!$D$5)*LN(Strategies!$E$5))/(LN(1-Strategies!$F$5)-LN(1-Strategies!$D$5))),EXP((LN(1-AC301)*(LN(Strategies!$G$5)-LN(Strategies!$E$5))+LN(1-Strategies!$H$5)*LN(Strategies!$E$5)-LN(1-Strategies!$F$5)*LN(Strategies!$G$5))/(LN(1-Strategies!$H$5)-LN(1-Strategies!$F$5))))</f>
        <v>228.56812680905955</v>
      </c>
      <c r="I301" s="5">
        <f ca="1">IF(AA301&gt;Strategies!$F$3,Strategies!$F$3,AA301)</f>
        <v>0.15</v>
      </c>
      <c r="J301" s="5">
        <f ca="1">IF(AB301&gt;Strategies!$F$4,Strategies!$F$4,AB301)</f>
        <v>0.1</v>
      </c>
      <c r="K301" s="5">
        <f ca="1">IF(AC301&gt;Strategies!$H$5,Strategies!$H$5,AC301)</f>
        <v>0.11275595404523708</v>
      </c>
      <c r="L301" s="5">
        <f ca="1">IF(F301&gt;=Strategies!$E$3,Strategies!$F$3,0)+IF(AND(F301&gt;=Strategies!$C$3,F301&lt;Strategies!$E$3),Strategies!$D$3,0)</f>
        <v>0.15</v>
      </c>
      <c r="M301" s="5">
        <f ca="1">IF(G301&gt;=Strategies!$E$4,Strategies!$F$4,0)+IF(AND(G301&gt;=Strategies!$C$4,G301&lt;Strategies!$E$4),Strategies!$D$4,0)</f>
        <v>0.1</v>
      </c>
      <c r="N301" s="5">
        <f ca="1">IF(H301&gt;=Strategies!$G$5,Strategies!$H$5,0)+IF(AND(H301&gt;=Strategies!$E$5,H301&lt;Strategies!$G$5),Strategies!$F$5,0)+IF(AND(H301&lt;Strategies!$E$5,H301&gt;=Strategies!$C$5),Strategies!$D$5,0)</f>
        <v>0.08</v>
      </c>
      <c r="O301" s="4">
        <f t="shared" ca="1" si="65"/>
        <v>328.68716054952154</v>
      </c>
      <c r="P301" s="4">
        <f t="shared" ca="1" si="69"/>
        <v>331.93</v>
      </c>
      <c r="Q301" s="4">
        <f ca="1">(B301/Strategies!$C$3)^(1/Strategies!$K$3)*(Strategies!$C$3*(1-Strategies!$D$3))</f>
        <v>159.83337495153376</v>
      </c>
      <c r="R301" s="4">
        <f ca="1">(C301/Strategies!$C$4)^(1/Strategies!$K$4)*(Strategies!$C$4*(1-Strategies!$D$4))</f>
        <v>87.015938776890181</v>
      </c>
      <c r="S301" s="4">
        <f ca="1">IF(D301&lt;=Strategies!$E$5,(D301/Strategies!$C$5)^(1/Strategies!$I$5)*(Strategies!$C$5*(1-Strategies!$D$5)),0)+IF(D301&gt;Strategies!$E$5,(D301/Strategies!$E$5)^(1/Strategies!$J$5)*(Strategies!$E$5*(1-Strategies!$F$5)),0)</f>
        <v>94.414464787641521</v>
      </c>
      <c r="T301" s="4">
        <f ca="1">(Q301^Strategies!$K$4+R301^Strategies!$K$4)^(1/Strategies!$K$4)</f>
        <v>234.814023315361</v>
      </c>
      <c r="U301" s="4">
        <f ca="1">Q301^Strategies!$K$4/T301^(Strategies!$K$4-1)</f>
        <v>154.75502087463147</v>
      </c>
      <c r="V301" s="4">
        <f ca="1">R301^Strategies!$K$4/T301^(Strategies!$K$4-1)</f>
        <v>80.059002440729444</v>
      </c>
      <c r="W301" s="4">
        <f ca="1">(T301^Strategies!$K$5+S301^Strategies!$K$5)^(1/Strategies!$K$5)</f>
        <v>318.44057800733322</v>
      </c>
      <c r="X301" s="4">
        <f ca="1">U301*(T301/W301)^(Strategies!$K$5-1)</f>
        <v>151.98000604297977</v>
      </c>
      <c r="Y301" s="4">
        <f ca="1">V301*(T301/W301)^(Strategies!$K$5-1)</f>
        <v>78.623411414831537</v>
      </c>
      <c r="Z301" s="4">
        <f ca="1">S301^Strategies!$K$5/W301^(Strategies!$K$5-1)</f>
        <v>87.837160549521528</v>
      </c>
      <c r="AA301" s="5">
        <f t="shared" ca="1" si="66"/>
        <v>0.18727269495732746</v>
      </c>
      <c r="AB301" s="5">
        <f t="shared" ca="1" si="67"/>
        <v>0.13600646796888416</v>
      </c>
      <c r="AC301" s="5">
        <f t="shared" ca="1" si="68"/>
        <v>0.11275595404523708</v>
      </c>
    </row>
    <row r="302" spans="1:29">
      <c r="A302" s="3">
        <f t="shared" si="70"/>
        <v>299</v>
      </c>
      <c r="B302" s="4">
        <f t="shared" ca="1" si="71"/>
        <v>187</v>
      </c>
      <c r="C302" s="4">
        <f t="shared" ca="1" si="72"/>
        <v>91</v>
      </c>
      <c r="D302" s="4">
        <f t="shared" ca="1" si="73"/>
        <v>100</v>
      </c>
      <c r="E302" s="4">
        <f t="shared" ca="1" si="74"/>
        <v>378</v>
      </c>
      <c r="F302" s="4">
        <f ca="1">EXP((LN(1-AA302)*(LN(Strategies!$E$3)-LN(Strategies!$C$3))+LN(1-Strategies!$F$3)*LN(Strategies!$C$3)-LN(1-Strategies!$D$3)*LN(Strategies!$E$3))/(LN(1-Strategies!$F$3)-LN(1-Strategies!$D$3)))</f>
        <v>345.15109668860146</v>
      </c>
      <c r="G302" s="4">
        <f ca="1">EXP((LN(1-AB302)*(LN(Strategies!$E$4)-LN(Strategies!$C$4))+LN(1-Strategies!$F$4)*LN(Strategies!$C$4)-LN(1-Strategies!$D$4)*LN(Strategies!$E$4))/(LN(1-Strategies!$F$4)-LN(1-Strategies!$D$4)))</f>
        <v>337.83634110897714</v>
      </c>
      <c r="H302" s="4">
        <f ca="1">IF(AC302&lt;=Strategies!$F$5,EXP((LN(1-AC302)*(LN(Strategies!$E$5)-LN(Strategies!$C$5))+LN(1-Strategies!$F$5)*LN(Strategies!$C$5)-LN(1-Strategies!$D$5)*LN(Strategies!$E$5))/(LN(1-Strategies!$F$5)-LN(1-Strategies!$D$5))),EXP((LN(1-AC302)*(LN(Strategies!$G$5)-LN(Strategies!$E$5))+LN(1-Strategies!$H$5)*LN(Strategies!$E$5)-LN(1-Strategies!$F$5)*LN(Strategies!$G$5))/(LN(1-Strategies!$H$5)-LN(1-Strategies!$F$5))))</f>
        <v>228.76037440418395</v>
      </c>
      <c r="I302" s="5">
        <f ca="1">IF(AA302&gt;Strategies!$F$3,Strategies!$F$3,AA302)</f>
        <v>0.15</v>
      </c>
      <c r="J302" s="5">
        <f ca="1">IF(AB302&gt;Strategies!$F$4,Strategies!$F$4,AB302)</f>
        <v>0.1</v>
      </c>
      <c r="K302" s="5">
        <f ca="1">IF(AC302&gt;Strategies!$H$5,Strategies!$H$5,AC302)</f>
        <v>0.1128943474329841</v>
      </c>
      <c r="L302" s="5">
        <f ca="1">IF(F302&gt;=Strategies!$E$3,Strategies!$F$3,0)+IF(AND(F302&gt;=Strategies!$C$3,F302&lt;Strategies!$E$3),Strategies!$D$3,0)</f>
        <v>0.15</v>
      </c>
      <c r="M302" s="5">
        <f ca="1">IF(G302&gt;=Strategies!$E$4,Strategies!$F$4,0)+IF(AND(G302&gt;=Strategies!$C$4,G302&lt;Strategies!$E$4),Strategies!$D$4,0)</f>
        <v>0.1</v>
      </c>
      <c r="N302" s="5">
        <f ca="1">IF(H302&gt;=Strategies!$G$5,Strategies!$H$5,0)+IF(AND(H302&gt;=Strategies!$E$5,H302&lt;Strategies!$G$5),Strategies!$F$5,0)+IF(AND(H302&lt;Strategies!$E$5,H302&gt;=Strategies!$C$5),Strategies!$D$5,0)</f>
        <v>0.08</v>
      </c>
      <c r="O302" s="4">
        <f t="shared" ca="1" si="65"/>
        <v>329.56056525670158</v>
      </c>
      <c r="P302" s="4">
        <f t="shared" ca="1" si="69"/>
        <v>332.85</v>
      </c>
      <c r="Q302" s="4">
        <f ca="1">(B302/Strategies!$C$3)^(1/Strategies!$K$3)*(Strategies!$C$3*(1-Strategies!$D$3))</f>
        <v>159.83337495153376</v>
      </c>
      <c r="R302" s="4">
        <f ca="1">(C302/Strategies!$C$4)^(1/Strategies!$K$4)*(Strategies!$C$4*(1-Strategies!$D$4))</f>
        <v>87.015938776890181</v>
      </c>
      <c r="S302" s="4">
        <f ca="1">IF(D302&lt;=Strategies!$E$5,(D302/Strategies!$C$5)^(1/Strategies!$I$5)*(Strategies!$C$5*(1-Strategies!$D$5)),0)+IF(D302&gt;Strategies!$E$5,(D302/Strategies!$E$5)^(1/Strategies!$J$5)*(Strategies!$E$5*(1-Strategies!$F$5)),0)</f>
        <v>95.31442361440044</v>
      </c>
      <c r="T302" s="4">
        <f ca="1">(Q302^Strategies!$K$4+R302^Strategies!$K$4)^(1/Strategies!$K$4)</f>
        <v>234.814023315361</v>
      </c>
      <c r="U302" s="4">
        <f ca="1">Q302^Strategies!$K$4/T302^(Strategies!$K$4-1)</f>
        <v>154.75502087463147</v>
      </c>
      <c r="V302" s="4">
        <f ca="1">R302^Strategies!$K$4/T302^(Strategies!$K$4-1)</f>
        <v>80.059002440729444</v>
      </c>
      <c r="W302" s="4">
        <f ca="1">(T302^Strategies!$K$5+S302^Strategies!$K$5)^(1/Strategies!$K$5)</f>
        <v>319.2780129175747</v>
      </c>
      <c r="X302" s="4">
        <f ca="1">U302*(T302/W302)^(Strategies!$K$5-1)</f>
        <v>151.95630001981516</v>
      </c>
      <c r="Y302" s="4">
        <f ca="1">V302*(T302/W302)^(Strategies!$K$5-1)</f>
        <v>78.611147641057556</v>
      </c>
      <c r="Z302" s="4">
        <f ca="1">S302^Strategies!$K$5/W302^(Strategies!$K$5-1)</f>
        <v>88.710565256701585</v>
      </c>
      <c r="AA302" s="5">
        <f t="shared" ca="1" si="66"/>
        <v>0.18739946513467831</v>
      </c>
      <c r="AB302" s="5">
        <f t="shared" ca="1" si="67"/>
        <v>0.13614123471365325</v>
      </c>
      <c r="AC302" s="5">
        <f t="shared" ca="1" si="68"/>
        <v>0.1128943474329841</v>
      </c>
    </row>
    <row r="303" spans="1:29">
      <c r="A303" s="3">
        <f t="shared" si="70"/>
        <v>300</v>
      </c>
      <c r="B303" s="4">
        <f t="shared" ca="1" si="71"/>
        <v>187</v>
      </c>
      <c r="C303" s="4">
        <f t="shared" ca="1" si="72"/>
        <v>91</v>
      </c>
      <c r="D303" s="4">
        <f t="shared" ca="1" si="73"/>
        <v>101</v>
      </c>
      <c r="E303" s="4">
        <f t="shared" ca="1" si="74"/>
        <v>379</v>
      </c>
      <c r="F303" s="4">
        <f ca="1">EXP((LN(1-AA303)*(LN(Strategies!$E$3)-LN(Strategies!$C$3))+LN(1-Strategies!$F$3)*LN(Strategies!$C$3)-LN(1-Strategies!$D$3)*LN(Strategies!$E$3))/(LN(1-Strategies!$F$3)-LN(1-Strategies!$D$3)))</f>
        <v>345.80282065701755</v>
      </c>
      <c r="G303" s="4">
        <f ca="1">EXP((LN(1-AB303)*(LN(Strategies!$E$4)-LN(Strategies!$C$4))+LN(1-Strategies!$F$4)*LN(Strategies!$C$4)-LN(1-Strategies!$D$4)*LN(Strategies!$E$4))/(LN(1-Strategies!$F$4)-LN(1-Strategies!$D$4)))</f>
        <v>338.51566757163584</v>
      </c>
      <c r="H303" s="4">
        <f ca="1">IF(AC303&lt;=Strategies!$F$5,EXP((LN(1-AC303)*(LN(Strategies!$E$5)-LN(Strategies!$C$5))+LN(1-Strategies!$F$5)*LN(Strategies!$C$5)-LN(1-Strategies!$D$5)*LN(Strategies!$E$5))/(LN(1-Strategies!$F$5)-LN(1-Strategies!$D$5))),EXP((LN(1-AC303)*(LN(Strategies!$G$5)-LN(Strategies!$E$5))+LN(1-Strategies!$H$5)*LN(Strategies!$E$5)-LN(1-Strategies!$F$5)*LN(Strategies!$G$5))/(LN(1-Strategies!$H$5)-LN(1-Strategies!$F$5))))</f>
        <v>228.95224961080135</v>
      </c>
      <c r="I303" s="5">
        <f ca="1">IF(AA303&gt;Strategies!$F$3,Strategies!$F$3,AA303)</f>
        <v>0.15</v>
      </c>
      <c r="J303" s="5">
        <f ca="1">IF(AB303&gt;Strategies!$F$4,Strategies!$F$4,AB303)</f>
        <v>0.1</v>
      </c>
      <c r="K303" s="5">
        <f ca="1">IF(AC303&gt;Strategies!$H$5,Strategies!$H$5,AC303)</f>
        <v>0.11303233533425205</v>
      </c>
      <c r="L303" s="5">
        <f ca="1">IF(F303&gt;=Strategies!$E$3,Strategies!$F$3,0)+IF(AND(F303&gt;=Strategies!$C$3,F303&lt;Strategies!$E$3),Strategies!$D$3,0)</f>
        <v>0.15</v>
      </c>
      <c r="M303" s="5">
        <f ca="1">IF(G303&gt;=Strategies!$E$4,Strategies!$F$4,0)+IF(AND(G303&gt;=Strategies!$C$4,G303&lt;Strategies!$E$4),Strategies!$D$4,0)</f>
        <v>0.1</v>
      </c>
      <c r="N303" s="5">
        <f ca="1">IF(H303&gt;=Strategies!$G$5,Strategies!$H$5,0)+IF(AND(H303&gt;=Strategies!$E$5,H303&lt;Strategies!$G$5),Strategies!$F$5,0)+IF(AND(H303&lt;Strategies!$E$5,H303&gt;=Strategies!$C$5),Strategies!$D$5,0)</f>
        <v>0.08</v>
      </c>
      <c r="O303" s="4">
        <f t="shared" ca="1" si="65"/>
        <v>330.43373413124056</v>
      </c>
      <c r="P303" s="4">
        <f t="shared" ca="1" si="69"/>
        <v>333.77</v>
      </c>
      <c r="Q303" s="4">
        <f ca="1">(B303/Strategies!$C$3)^(1/Strategies!$K$3)*(Strategies!$C$3*(1-Strategies!$D$3))</f>
        <v>159.83337495153376</v>
      </c>
      <c r="R303" s="4">
        <f ca="1">(C303/Strategies!$C$4)^(1/Strategies!$K$4)*(Strategies!$C$4*(1-Strategies!$D$4))</f>
        <v>87.015938776890181</v>
      </c>
      <c r="S303" s="4">
        <f ca="1">IF(D303&lt;=Strategies!$E$5,(D303/Strategies!$C$5)^(1/Strategies!$I$5)*(Strategies!$C$5*(1-Strategies!$D$5)),0)+IF(D303&gt;Strategies!$E$5,(D303/Strategies!$E$5)^(1/Strategies!$J$5)*(Strategies!$E$5*(1-Strategies!$F$5)),0)</f>
        <v>96.213878007464103</v>
      </c>
      <c r="T303" s="4">
        <f ca="1">(Q303^Strategies!$K$4+R303^Strategies!$K$4)^(1/Strategies!$K$4)</f>
        <v>234.814023315361</v>
      </c>
      <c r="U303" s="4">
        <f ca="1">Q303^Strategies!$K$4/T303^(Strategies!$K$4-1)</f>
        <v>154.75502087463147</v>
      </c>
      <c r="V303" s="4">
        <f ca="1">R303^Strategies!$K$4/T303^(Strategies!$K$4-1)</f>
        <v>80.059002440729444</v>
      </c>
      <c r="W303" s="4">
        <f ca="1">(T303^Strategies!$K$5+S303^Strategies!$K$5)^(1/Strategies!$K$5)</f>
        <v>320.11531738508211</v>
      </c>
      <c r="X303" s="4">
        <f ca="1">U303*(T303/W303)^(Strategies!$K$5-1)</f>
        <v>151.93266345424547</v>
      </c>
      <c r="Y303" s="4">
        <f ca="1">V303*(T303/W303)^(Strategies!$K$5-1)</f>
        <v>78.59891979959599</v>
      </c>
      <c r="Z303" s="4">
        <f ca="1">S303^Strategies!$K$5/W303^(Strategies!$K$5-1)</f>
        <v>89.583734131240547</v>
      </c>
      <c r="AA303" s="5">
        <f t="shared" ca="1" si="66"/>
        <v>0.18752586388104031</v>
      </c>
      <c r="AB303" s="5">
        <f t="shared" ca="1" si="67"/>
        <v>0.13627560659784621</v>
      </c>
      <c r="AC303" s="5">
        <f t="shared" ca="1" si="68"/>
        <v>0.11303233533425205</v>
      </c>
    </row>
    <row r="304" spans="1:29">
      <c r="A304" s="3">
        <f t="shared" si="70"/>
        <v>301</v>
      </c>
      <c r="B304" s="4">
        <f t="shared" ca="1" si="71"/>
        <v>187</v>
      </c>
      <c r="C304" s="4">
        <f t="shared" ca="1" si="72"/>
        <v>91</v>
      </c>
      <c r="D304" s="4">
        <f t="shared" ca="1" si="73"/>
        <v>102</v>
      </c>
      <c r="E304" s="4">
        <f t="shared" ca="1" si="74"/>
        <v>380</v>
      </c>
      <c r="F304" s="4">
        <f ca="1">EXP((LN(1-AA304)*(LN(Strategies!$E$3)-LN(Strategies!$C$3))+LN(1-Strategies!$F$3)*LN(Strategies!$C$3)-LN(1-Strategies!$D$3)*LN(Strategies!$E$3))/(LN(1-Strategies!$F$3)-LN(1-Strategies!$D$3)))</f>
        <v>346.45396683910866</v>
      </c>
      <c r="G304" s="4">
        <f ca="1">EXP((LN(1-AB304)*(LN(Strategies!$E$4)-LN(Strategies!$C$4))+LN(1-Strategies!$F$4)*LN(Strategies!$C$4)-LN(1-Strategies!$D$4)*LN(Strategies!$E$4))/(LN(1-Strategies!$F$4)-LN(1-Strategies!$D$4)))</f>
        <v>339.19447470809507</v>
      </c>
      <c r="H304" s="4">
        <f ca="1">IF(AC304&lt;=Strategies!$F$5,EXP((LN(1-AC304)*(LN(Strategies!$E$5)-LN(Strategies!$C$5))+LN(1-Strategies!$F$5)*LN(Strategies!$C$5)-LN(1-Strategies!$D$5)*LN(Strategies!$E$5))/(LN(1-Strategies!$F$5)-LN(1-Strategies!$D$5))),EXP((LN(1-AC304)*(LN(Strategies!$G$5)-LN(Strategies!$E$5))+LN(1-Strategies!$H$5)*LN(Strategies!$E$5)-LN(1-Strategies!$F$5)*LN(Strategies!$G$5))/(LN(1-Strategies!$H$5)-LN(1-Strategies!$F$5))))</f>
        <v>229.14375417905288</v>
      </c>
      <c r="I304" s="5">
        <f ca="1">IF(AA304&gt;Strategies!$F$3,Strategies!$F$3,AA304)</f>
        <v>0.15</v>
      </c>
      <c r="J304" s="5">
        <f ca="1">IF(AB304&gt;Strategies!$F$4,Strategies!$F$4,AB304)</f>
        <v>0.1</v>
      </c>
      <c r="K304" s="5">
        <f ca="1">IF(AC304&gt;Strategies!$H$5,Strategies!$H$5,AC304)</f>
        <v>0.11316992005568471</v>
      </c>
      <c r="L304" s="5">
        <f ca="1">IF(F304&gt;=Strategies!$E$3,Strategies!$F$3,0)+IF(AND(F304&gt;=Strategies!$C$3,F304&lt;Strategies!$E$3),Strategies!$D$3,0)</f>
        <v>0.15</v>
      </c>
      <c r="M304" s="5">
        <f ca="1">IF(G304&gt;=Strategies!$E$4,Strategies!$F$4,0)+IF(AND(G304&gt;=Strategies!$C$4,G304&lt;Strategies!$E$4),Strategies!$D$4,0)</f>
        <v>0.1</v>
      </c>
      <c r="N304" s="5">
        <f ca="1">IF(H304&gt;=Strategies!$G$5,Strategies!$H$5,0)+IF(AND(H304&gt;=Strategies!$E$5,H304&lt;Strategies!$G$5),Strategies!$F$5,0)+IF(AND(H304&lt;Strategies!$E$5,H304&gt;=Strategies!$C$5),Strategies!$D$5,0)</f>
        <v>0.08</v>
      </c>
      <c r="O304" s="4">
        <f t="shared" ca="1" si="65"/>
        <v>331.30666815432016</v>
      </c>
      <c r="P304" s="4">
        <f t="shared" ca="1" si="69"/>
        <v>334.69</v>
      </c>
      <c r="Q304" s="4">
        <f ca="1">(B304/Strategies!$C$3)^(1/Strategies!$K$3)*(Strategies!$C$3*(1-Strategies!$D$3))</f>
        <v>159.83337495153376</v>
      </c>
      <c r="R304" s="4">
        <f ca="1">(C304/Strategies!$C$4)^(1/Strategies!$K$4)*(Strategies!$C$4*(1-Strategies!$D$4))</f>
        <v>87.015938776890181</v>
      </c>
      <c r="S304" s="4">
        <f ca="1">IF(D304&lt;=Strategies!$E$5,(D304/Strategies!$C$5)^(1/Strategies!$I$5)*(Strategies!$C$5*(1-Strategies!$D$5)),0)+IF(D304&gt;Strategies!$E$5,(D304/Strategies!$E$5)^(1/Strategies!$J$5)*(Strategies!$E$5*(1-Strategies!$F$5)),0)</f>
        <v>97.112833239948174</v>
      </c>
      <c r="T304" s="4">
        <f ca="1">(Q304^Strategies!$K$4+R304^Strategies!$K$4)^(1/Strategies!$K$4)</f>
        <v>234.814023315361</v>
      </c>
      <c r="U304" s="4">
        <f ca="1">Q304^Strategies!$K$4/T304^(Strategies!$K$4-1)</f>
        <v>154.75502087463147</v>
      </c>
      <c r="V304" s="4">
        <f ca="1">R304^Strategies!$K$4/T304^(Strategies!$K$4-1)</f>
        <v>80.059002440729444</v>
      </c>
      <c r="W304" s="4">
        <f ca="1">(T304^Strategies!$K$5+S304^Strategies!$K$5)^(1/Strategies!$K$5)</f>
        <v>320.95249179151858</v>
      </c>
      <c r="X304" s="4">
        <f ca="1">U304*(T304/W304)^(Strategies!$K$5-1)</f>
        <v>151.90909595115528</v>
      </c>
      <c r="Y304" s="4">
        <f ca="1">V304*(T304/W304)^(Strategies!$K$5-1)</f>
        <v>78.586727686042877</v>
      </c>
      <c r="Z304" s="4">
        <f ca="1">S304^Strategies!$K$5/W304^(Strategies!$K$5-1)</f>
        <v>90.456668154320155</v>
      </c>
      <c r="AA304" s="5">
        <f t="shared" ca="1" si="66"/>
        <v>0.18765189330933008</v>
      </c>
      <c r="AB304" s="5">
        <f t="shared" ca="1" si="67"/>
        <v>0.13640958586766072</v>
      </c>
      <c r="AC304" s="5">
        <f t="shared" ca="1" si="68"/>
        <v>0.11316992005568471</v>
      </c>
    </row>
    <row r="305" spans="1:29">
      <c r="A305" s="3">
        <f t="shared" si="70"/>
        <v>302</v>
      </c>
      <c r="B305" s="4">
        <f t="shared" ca="1" si="71"/>
        <v>187</v>
      </c>
      <c r="C305" s="4">
        <f t="shared" ca="1" si="72"/>
        <v>91</v>
      </c>
      <c r="D305" s="4">
        <f t="shared" ca="1" si="73"/>
        <v>103</v>
      </c>
      <c r="E305" s="4">
        <f t="shared" ca="1" si="74"/>
        <v>381</v>
      </c>
      <c r="F305" s="4">
        <f ca="1">EXP((LN(1-AA305)*(LN(Strategies!$E$3)-LN(Strategies!$C$3))+LN(1-Strategies!$F$3)*LN(Strategies!$C$3)-LN(1-Strategies!$D$3)*LN(Strategies!$E$3))/(LN(1-Strategies!$F$3)-LN(1-Strategies!$D$3)))</f>
        <v>347.10453734148825</v>
      </c>
      <c r="G305" s="4">
        <f ca="1">EXP((LN(1-AB305)*(LN(Strategies!$E$4)-LN(Strategies!$C$4))+LN(1-Strategies!$F$4)*LN(Strategies!$C$4)-LN(1-Strategies!$D$4)*LN(Strategies!$E$4))/(LN(1-Strategies!$F$4)-LN(1-Strategies!$D$4)))</f>
        <v>339.87276434868721</v>
      </c>
      <c r="H305" s="4">
        <f ca="1">IF(AC305&lt;=Strategies!$F$5,EXP((LN(1-AC305)*(LN(Strategies!$E$5)-LN(Strategies!$C$5))+LN(1-Strategies!$F$5)*LN(Strategies!$C$5)-LN(1-Strategies!$D$5)*LN(Strategies!$E$5))/(LN(1-Strategies!$F$5)-LN(1-Strategies!$D$5))),EXP((LN(1-AC305)*(LN(Strategies!$G$5)-LN(Strategies!$E$5))+LN(1-Strategies!$H$5)*LN(Strategies!$E$5)-LN(1-Strategies!$F$5)*LN(Strategies!$G$5))/(LN(1-Strategies!$H$5)-LN(1-Strategies!$F$5))))</f>
        <v>229.33488984604469</v>
      </c>
      <c r="I305" s="5">
        <f ca="1">IF(AA305&gt;Strategies!$F$3,Strategies!$F$3,AA305)</f>
        <v>0.15</v>
      </c>
      <c r="J305" s="5">
        <f ca="1">IF(AB305&gt;Strategies!$F$4,Strategies!$F$4,AB305)</f>
        <v>0.1</v>
      </c>
      <c r="K305" s="5">
        <f ca="1">IF(AC305&gt;Strategies!$H$5,Strategies!$H$5,AC305)</f>
        <v>0.11330710388447596</v>
      </c>
      <c r="L305" s="5">
        <f ca="1">IF(F305&gt;=Strategies!$E$3,Strategies!$F$3,0)+IF(AND(F305&gt;=Strategies!$C$3,F305&lt;Strategies!$E$3),Strategies!$D$3,0)</f>
        <v>0.15</v>
      </c>
      <c r="M305" s="5">
        <f ca="1">IF(G305&gt;=Strategies!$E$4,Strategies!$F$4,0)+IF(AND(G305&gt;=Strategies!$C$4,G305&lt;Strategies!$E$4),Strategies!$D$4,0)</f>
        <v>0.1</v>
      </c>
      <c r="N305" s="5">
        <f ca="1">IF(H305&gt;=Strategies!$G$5,Strategies!$H$5,0)+IF(AND(H305&gt;=Strategies!$E$5,H305&lt;Strategies!$G$5),Strategies!$F$5,0)+IF(AND(H305&lt;Strategies!$E$5,H305&gt;=Strategies!$C$5),Strategies!$D$5,0)</f>
        <v>0.08</v>
      </c>
      <c r="O305" s="4">
        <f t="shared" ca="1" si="65"/>
        <v>332.17936829989895</v>
      </c>
      <c r="P305" s="4">
        <f t="shared" ca="1" si="69"/>
        <v>335.61</v>
      </c>
      <c r="Q305" s="4">
        <f ca="1">(B305/Strategies!$C$3)^(1/Strategies!$K$3)*(Strategies!$C$3*(1-Strategies!$D$3))</f>
        <v>159.83337495153376</v>
      </c>
      <c r="R305" s="4">
        <f ca="1">(C305/Strategies!$C$4)^(1/Strategies!$K$4)*(Strategies!$C$4*(1-Strategies!$D$4))</f>
        <v>87.015938776890181</v>
      </c>
      <c r="S305" s="4">
        <f ca="1">IF(D305&lt;=Strategies!$E$5,(D305/Strategies!$C$5)^(1/Strategies!$I$5)*(Strategies!$C$5*(1-Strategies!$D$5)),0)+IF(D305&gt;Strategies!$E$5,(D305/Strategies!$E$5)^(1/Strategies!$J$5)*(Strategies!$E$5*(1-Strategies!$F$5)),0)</f>
        <v>98.011294478699568</v>
      </c>
      <c r="T305" s="4">
        <f ca="1">(Q305^Strategies!$K$4+R305^Strategies!$K$4)^(1/Strategies!$K$4)</f>
        <v>234.814023315361</v>
      </c>
      <c r="U305" s="4">
        <f ca="1">Q305^Strategies!$K$4/T305^(Strategies!$K$4-1)</f>
        <v>154.75502087463147</v>
      </c>
      <c r="V305" s="4">
        <f ca="1">R305^Strategies!$K$4/T305^(Strategies!$K$4-1)</f>
        <v>80.059002440729444</v>
      </c>
      <c r="W305" s="4">
        <f ca="1">(T305^Strategies!$K$5+S305^Strategies!$K$5)^(1/Strategies!$K$5)</f>
        <v>321.78953651637772</v>
      </c>
      <c r="X305" s="4">
        <f ca="1">U305*(T305/W305)^(Strategies!$K$5-1)</f>
        <v>151.8855971187609</v>
      </c>
      <c r="Y305" s="4">
        <f ca="1">V305*(T305/W305)^(Strategies!$K$5-1)</f>
        <v>78.574571097717765</v>
      </c>
      <c r="Z305" s="4">
        <f ca="1">S305^Strategies!$K$5/W305^(Strategies!$K$5-1)</f>
        <v>91.329368299898974</v>
      </c>
      <c r="AA305" s="5">
        <f t="shared" ca="1" si="66"/>
        <v>0.18777755551464759</v>
      </c>
      <c r="AB305" s="5">
        <f t="shared" ca="1" si="67"/>
        <v>0.13654317475035427</v>
      </c>
      <c r="AC305" s="5">
        <f t="shared" ca="1" si="68"/>
        <v>0.11330710388447596</v>
      </c>
    </row>
    <row r="306" spans="1:29">
      <c r="A306" s="3">
        <f t="shared" si="70"/>
        <v>303</v>
      </c>
      <c r="B306" s="4">
        <f t="shared" ca="1" si="71"/>
        <v>188</v>
      </c>
      <c r="C306" s="4">
        <f t="shared" ca="1" si="72"/>
        <v>91</v>
      </c>
      <c r="D306" s="4">
        <f t="shared" ca="1" si="73"/>
        <v>103</v>
      </c>
      <c r="E306" s="4">
        <f t="shared" ca="1" si="74"/>
        <v>382</v>
      </c>
      <c r="F306" s="4">
        <f ca="1">EXP((LN(1-AA306)*(LN(Strategies!$E$3)-LN(Strategies!$C$3))+LN(1-Strategies!$F$3)*LN(Strategies!$C$3)-LN(1-Strategies!$D$3)*LN(Strategies!$E$3))/(LN(1-Strategies!$F$3)-LN(1-Strategies!$D$3)))</f>
        <v>348.14006473240903</v>
      </c>
      <c r="G306" s="4">
        <f ca="1">EXP((LN(1-AB306)*(LN(Strategies!$E$4)-LN(Strategies!$C$4))+LN(1-Strategies!$F$4)*LN(Strategies!$C$4)-LN(1-Strategies!$D$4)*LN(Strategies!$E$4))/(LN(1-Strategies!$F$4)-LN(1-Strategies!$D$4)))</f>
        <v>340.82477075532768</v>
      </c>
      <c r="H306" s="4">
        <f ca="1">IF(AC306&lt;=Strategies!$F$5,EXP((LN(1-AC306)*(LN(Strategies!$E$5)-LN(Strategies!$C$5))+LN(1-Strategies!$F$5)*LN(Strategies!$C$5)-LN(1-Strategies!$D$5)*LN(Strategies!$E$5))/(LN(1-Strategies!$F$5)-LN(1-Strategies!$D$5))),EXP((LN(1-AC306)*(LN(Strategies!$G$5)-LN(Strategies!$E$5))+LN(1-Strategies!$H$5)*LN(Strategies!$E$5)-LN(1-Strategies!$F$5)*LN(Strategies!$G$5))/(LN(1-Strategies!$H$5)-LN(1-Strategies!$F$5))))</f>
        <v>229.50475828381849</v>
      </c>
      <c r="I306" s="5">
        <f ca="1">IF(AA306&gt;Strategies!$F$3,Strategies!$F$3,AA306)</f>
        <v>0.15</v>
      </c>
      <c r="J306" s="5">
        <f ca="1">IF(AB306&gt;Strategies!$F$4,Strategies!$F$4,AB306)</f>
        <v>0.1</v>
      </c>
      <c r="K306" s="5">
        <f ca="1">IF(AC306&gt;Strategies!$H$5,Strategies!$H$5,AC306)</f>
        <v>0.11342890986685528</v>
      </c>
      <c r="L306" s="5">
        <f ca="1">IF(F306&gt;=Strategies!$E$3,Strategies!$F$3,0)+IF(AND(F306&gt;=Strategies!$C$3,F306&lt;Strategies!$E$3),Strategies!$D$3,0)</f>
        <v>0.15</v>
      </c>
      <c r="M306" s="5">
        <f ca="1">IF(G306&gt;=Strategies!$E$4,Strategies!$F$4,0)+IF(AND(G306&gt;=Strategies!$C$4,G306&lt;Strategies!$E$4),Strategies!$D$4,0)</f>
        <v>0.1</v>
      </c>
      <c r="N306" s="5">
        <f ca="1">IF(H306&gt;=Strategies!$G$5,Strategies!$H$5,0)+IF(AND(H306&gt;=Strategies!$E$5,H306&lt;Strategies!$G$5),Strategies!$F$5,0)+IF(AND(H306&lt;Strategies!$E$5,H306&gt;=Strategies!$C$5),Strategies!$D$5,0)</f>
        <v>0.08</v>
      </c>
      <c r="O306" s="4">
        <f t="shared" ca="1" si="65"/>
        <v>333.01682228371391</v>
      </c>
      <c r="P306" s="4">
        <f t="shared" ca="1" si="69"/>
        <v>336.46</v>
      </c>
      <c r="Q306" s="4">
        <f ca="1">(B306/Strategies!$C$3)^(1/Strategies!$K$3)*(Strategies!$C$3*(1-Strategies!$D$3))</f>
        <v>160.61744391770688</v>
      </c>
      <c r="R306" s="4">
        <f ca="1">(C306/Strategies!$C$4)^(1/Strategies!$K$4)*(Strategies!$C$4*(1-Strategies!$D$4))</f>
        <v>87.015938776890181</v>
      </c>
      <c r="S306" s="4">
        <f ca="1">IF(D306&lt;=Strategies!$E$5,(D306/Strategies!$C$5)^(1/Strategies!$I$5)*(Strategies!$C$5*(1-Strategies!$D$5)),0)+IF(D306&gt;Strategies!$E$5,(D306/Strategies!$E$5)^(1/Strategies!$J$5)*(Strategies!$E$5*(1-Strategies!$F$5)),0)</f>
        <v>98.011294478699568</v>
      </c>
      <c r="T306" s="4">
        <f ca="1">(Q306^Strategies!$K$4+R306^Strategies!$K$4)^(1/Strategies!$K$4)</f>
        <v>235.57323335725729</v>
      </c>
      <c r="U306" s="4">
        <f ca="1">Q306^Strategies!$K$4/T306^(Strategies!$K$4-1)</f>
        <v>155.5359207834226</v>
      </c>
      <c r="V306" s="4">
        <f ca="1">R306^Strategies!$K$4/T306^(Strategies!$K$4-1)</f>
        <v>80.037312573834754</v>
      </c>
      <c r="W306" s="4">
        <f ca="1">(T306^Strategies!$K$5+S306^Strategies!$K$5)^(1/Strategies!$K$5)</f>
        <v>322.53468976917185</v>
      </c>
      <c r="X306" s="4">
        <f ca="1">U306*(T306/W306)^(Strategies!$K$5-1)</f>
        <v>152.66031462237939</v>
      </c>
      <c r="Y306" s="4">
        <f ca="1">V306*(T306/W306)^(Strategies!$K$5-1)</f>
        <v>78.557552863078655</v>
      </c>
      <c r="Z306" s="4">
        <f ca="1">S306^Strategies!$K$5/W306^(Strategies!$K$5-1)</f>
        <v>91.316822283713904</v>
      </c>
      <c r="AA306" s="5">
        <f t="shared" ca="1" si="66"/>
        <v>0.18797704988096064</v>
      </c>
      <c r="AB306" s="5">
        <f t="shared" ca="1" si="67"/>
        <v>0.13673018831781703</v>
      </c>
      <c r="AC306" s="5">
        <f t="shared" ca="1" si="68"/>
        <v>0.11342890986685528</v>
      </c>
    </row>
    <row r="307" spans="1:29">
      <c r="A307" s="3">
        <f t="shared" si="70"/>
        <v>304</v>
      </c>
      <c r="B307" s="4">
        <f t="shared" ca="1" si="71"/>
        <v>188</v>
      </c>
      <c r="C307" s="4">
        <f t="shared" ca="1" si="72"/>
        <v>91</v>
      </c>
      <c r="D307" s="4">
        <f t="shared" ca="1" si="73"/>
        <v>104</v>
      </c>
      <c r="E307" s="4">
        <f t="shared" ca="1" si="74"/>
        <v>383</v>
      </c>
      <c r="F307" s="4">
        <f ca="1">EXP((LN(1-AA307)*(LN(Strategies!$E$3)-LN(Strategies!$C$3))+LN(1-Strategies!$F$3)*LN(Strategies!$C$3)-LN(1-Strategies!$D$3)*LN(Strategies!$E$3))/(LN(1-Strategies!$F$3)-LN(1-Strategies!$D$3)))</f>
        <v>348.79040598318329</v>
      </c>
      <c r="G307" s="4">
        <f ca="1">EXP((LN(1-AB307)*(LN(Strategies!$E$4)-LN(Strategies!$C$4))+LN(1-Strategies!$F$4)*LN(Strategies!$C$4)-LN(1-Strategies!$D$4)*LN(Strategies!$E$4))/(LN(1-Strategies!$F$4)-LN(1-Strategies!$D$4)))</f>
        <v>341.50278043721829</v>
      </c>
      <c r="H307" s="4">
        <f ca="1">IF(AC307&lt;=Strategies!$F$5,EXP((LN(1-AC307)*(LN(Strategies!$E$5)-LN(Strategies!$C$5))+LN(1-Strategies!$F$5)*LN(Strategies!$C$5)-LN(1-Strategies!$D$5)*LN(Strategies!$E$5))/(LN(1-Strategies!$F$5)-LN(1-Strategies!$D$5))),EXP((LN(1-AC307)*(LN(Strategies!$G$5)-LN(Strategies!$E$5))+LN(1-Strategies!$H$5)*LN(Strategies!$E$5)-LN(1-Strategies!$F$5)*LN(Strategies!$G$5))/(LN(1-Strategies!$H$5)-LN(1-Strategies!$F$5))))</f>
        <v>229.6952012985968</v>
      </c>
      <c r="I307" s="5">
        <f ca="1">IF(AA307&gt;Strategies!$F$3,Strategies!$F$3,AA307)</f>
        <v>0.15</v>
      </c>
      <c r="J307" s="5">
        <f ca="1">IF(AB307&gt;Strategies!$F$4,Strategies!$F$4,AB307)</f>
        <v>0.1</v>
      </c>
      <c r="K307" s="5">
        <f ca="1">IF(AC307&gt;Strategies!$H$5,Strategies!$H$5,AC307)</f>
        <v>0.11356534204896029</v>
      </c>
      <c r="L307" s="5">
        <f ca="1">IF(F307&gt;=Strategies!$E$3,Strategies!$F$3,0)+IF(AND(F307&gt;=Strategies!$C$3,F307&lt;Strategies!$E$3),Strategies!$D$3,0)</f>
        <v>0.15</v>
      </c>
      <c r="M307" s="5">
        <f ca="1">IF(G307&gt;=Strategies!$E$4,Strategies!$F$4,0)+IF(AND(G307&gt;=Strategies!$C$4,G307&lt;Strategies!$E$4),Strategies!$D$4,0)</f>
        <v>0.1</v>
      </c>
      <c r="N307" s="5">
        <f ca="1">IF(H307&gt;=Strategies!$G$5,Strategies!$H$5,0)+IF(AND(H307&gt;=Strategies!$E$5,H307&lt;Strategies!$G$5),Strategies!$F$5,0)+IF(AND(H307&lt;Strategies!$E$5,H307&gt;=Strategies!$C$5),Strategies!$D$5,0)</f>
        <v>0.08</v>
      </c>
      <c r="O307" s="4">
        <f t="shared" ca="1" si="65"/>
        <v>333.88920442690812</v>
      </c>
      <c r="P307" s="4">
        <f t="shared" ca="1" si="69"/>
        <v>337.38</v>
      </c>
      <c r="Q307" s="4">
        <f ca="1">(B307/Strategies!$C$3)^(1/Strategies!$K$3)*(Strategies!$C$3*(1-Strategies!$D$3))</f>
        <v>160.61744391770688</v>
      </c>
      <c r="R307" s="4">
        <f ca="1">(C307/Strategies!$C$4)^(1/Strategies!$K$4)*(Strategies!$C$4*(1-Strategies!$D$4))</f>
        <v>87.015938776890181</v>
      </c>
      <c r="S307" s="4">
        <f ca="1">IF(D307&lt;=Strategies!$E$5,(D307/Strategies!$C$5)^(1/Strategies!$I$5)*(Strategies!$C$5*(1-Strategies!$D$5)),0)+IF(D307&gt;Strategies!$E$5,(D307/Strategies!$E$5)^(1/Strategies!$J$5)*(Strategies!$E$5*(1-Strategies!$F$5)),0)</f>
        <v>98.909266787448828</v>
      </c>
      <c r="T307" s="4">
        <f ca="1">(Q307^Strategies!$K$4+R307^Strategies!$K$4)^(1/Strategies!$K$4)</f>
        <v>235.57323335725729</v>
      </c>
      <c r="U307" s="4">
        <f ca="1">Q307^Strategies!$K$4/T307^(Strategies!$K$4-1)</f>
        <v>155.5359207834226</v>
      </c>
      <c r="V307" s="4">
        <f ca="1">R307^Strategies!$K$4/T307^(Strategies!$K$4-1)</f>
        <v>80.037312573834754</v>
      </c>
      <c r="W307" s="4">
        <f ca="1">(T307^Strategies!$K$5+S307^Strategies!$K$5)^(1/Strategies!$K$5)</f>
        <v>323.37149037970204</v>
      </c>
      <c r="X307" s="4">
        <f ca="1">U307*(T307/W307)^(Strategies!$K$5-1)</f>
        <v>152.63682211278086</v>
      </c>
      <c r="Y307" s="4">
        <f ca="1">V307*(T307/W307)^(Strategies!$K$5-1)</f>
        <v>78.545463840013056</v>
      </c>
      <c r="Z307" s="4">
        <f ca="1">S307^Strategies!$K$5/W307^(Strategies!$K$5-1)</f>
        <v>92.189204426908134</v>
      </c>
      <c r="AA307" s="5">
        <f t="shared" ca="1" si="66"/>
        <v>0.18810201003839966</v>
      </c>
      <c r="AB307" s="5">
        <f t="shared" ca="1" si="67"/>
        <v>0.13686303472513128</v>
      </c>
      <c r="AC307" s="5">
        <f t="shared" ca="1" si="68"/>
        <v>0.11356534204896029</v>
      </c>
    </row>
    <row r="308" spans="1:29">
      <c r="A308" s="3">
        <f t="shared" si="70"/>
        <v>305</v>
      </c>
      <c r="B308" s="4">
        <f t="shared" ca="1" si="71"/>
        <v>188</v>
      </c>
      <c r="C308" s="4">
        <f t="shared" ca="1" si="72"/>
        <v>91</v>
      </c>
      <c r="D308" s="4">
        <f t="shared" ca="1" si="73"/>
        <v>105</v>
      </c>
      <c r="E308" s="4">
        <f t="shared" ca="1" si="74"/>
        <v>384</v>
      </c>
      <c r="F308" s="4">
        <f ca="1">EXP((LN(1-AA308)*(LN(Strategies!$E$3)-LN(Strategies!$C$3))+LN(1-Strategies!$F$3)*LN(Strategies!$C$3)-LN(1-Strategies!$D$3)*LN(Strategies!$E$3))/(LN(1-Strategies!$F$3)-LN(1-Strategies!$D$3)))</f>
        <v>349.44017681943342</v>
      </c>
      <c r="G308" s="4">
        <f ca="1">EXP((LN(1-AB308)*(LN(Strategies!$E$4)-LN(Strategies!$C$4))+LN(1-Strategies!$F$4)*LN(Strategies!$C$4)-LN(1-Strategies!$D$4)*LN(Strategies!$E$4))/(LN(1-Strategies!$F$4)-LN(1-Strategies!$D$4)))</f>
        <v>342.18027732500781</v>
      </c>
      <c r="H308" s="4">
        <f ca="1">IF(AC308&lt;=Strategies!$F$5,EXP((LN(1-AC308)*(LN(Strategies!$E$5)-LN(Strategies!$C$5))+LN(1-Strategies!$F$5)*LN(Strategies!$C$5)-LN(1-Strategies!$D$5)*LN(Strategies!$E$5))/(LN(1-Strategies!$F$5)-LN(1-Strategies!$D$5))),EXP((LN(1-AC308)*(LN(Strategies!$G$5)-LN(Strategies!$E$5))+LN(1-Strategies!$H$5)*LN(Strategies!$E$5)-LN(1-Strategies!$F$5)*LN(Strategies!$G$5))/(LN(1-Strategies!$H$5)-LN(1-Strategies!$F$5))))</f>
        <v>229.8852803608913</v>
      </c>
      <c r="I308" s="5">
        <f ca="1">IF(AA308&gt;Strategies!$F$3,Strategies!$F$3,AA308)</f>
        <v>0.15</v>
      </c>
      <c r="J308" s="5">
        <f ca="1">IF(AB308&gt;Strategies!$F$4,Strategies!$F$4,AB308)</f>
        <v>0.1</v>
      </c>
      <c r="K308" s="5">
        <f ca="1">IF(AC308&gt;Strategies!$H$5,Strategies!$H$5,AC308)</f>
        <v>0.11370137984183992</v>
      </c>
      <c r="L308" s="5">
        <f ca="1">IF(F308&gt;=Strategies!$E$3,Strategies!$F$3,0)+IF(AND(F308&gt;=Strategies!$C$3,F308&lt;Strategies!$E$3),Strategies!$D$3,0)</f>
        <v>0.15</v>
      </c>
      <c r="M308" s="5">
        <f ca="1">IF(G308&gt;=Strategies!$E$4,Strategies!$F$4,0)+IF(AND(G308&gt;=Strategies!$C$4,G308&lt;Strategies!$E$4),Strategies!$D$4,0)</f>
        <v>0.1</v>
      </c>
      <c r="N308" s="5">
        <f ca="1">IF(H308&gt;=Strategies!$G$5,Strategies!$H$5,0)+IF(AND(H308&gt;=Strategies!$E$5,H308&lt;Strategies!$G$5),Strategies!$F$5,0)+IF(AND(H308&lt;Strategies!$E$5,H308&gt;=Strategies!$C$5),Strategies!$D$5,0)</f>
        <v>0.08</v>
      </c>
      <c r="O308" s="4">
        <f t="shared" ca="1" si="65"/>
        <v>334.76135511660681</v>
      </c>
      <c r="P308" s="4">
        <f t="shared" ca="1" si="69"/>
        <v>338.3</v>
      </c>
      <c r="Q308" s="4">
        <f ca="1">(B308/Strategies!$C$3)^(1/Strategies!$K$3)*(Strategies!$C$3*(1-Strategies!$D$3))</f>
        <v>160.61744391770688</v>
      </c>
      <c r="R308" s="4">
        <f ca="1">(C308/Strategies!$C$4)^(1/Strategies!$K$4)*(Strategies!$C$4*(1-Strategies!$D$4))</f>
        <v>87.015938776890181</v>
      </c>
      <c r="S308" s="4">
        <f ca="1">IF(D308&lt;=Strategies!$E$5,(D308/Strategies!$C$5)^(1/Strategies!$I$5)*(Strategies!$C$5*(1-Strategies!$D$5)),0)+IF(D308&gt;Strategies!$E$5,(D308/Strategies!$E$5)^(1/Strategies!$J$5)*(Strategies!$E$5*(1-Strategies!$F$5)),0)</f>
        <v>99.806755129839573</v>
      </c>
      <c r="T308" s="4">
        <f ca="1">(Q308^Strategies!$K$4+R308^Strategies!$K$4)^(1/Strategies!$K$4)</f>
        <v>235.57323335725729</v>
      </c>
      <c r="U308" s="4">
        <f ca="1">Q308^Strategies!$K$4/T308^(Strategies!$K$4-1)</f>
        <v>155.5359207834226</v>
      </c>
      <c r="V308" s="4">
        <f ca="1">R308^Strategies!$K$4/T308^(Strategies!$K$4-1)</f>
        <v>80.037312573834754</v>
      </c>
      <c r="W308" s="4">
        <f ca="1">(T308^Strategies!$K$5+S308^Strategies!$K$5)^(1/Strategies!$K$5)</f>
        <v>324.20816239350313</v>
      </c>
      <c r="X308" s="4">
        <f ca="1">U308*(T308/W308)^(Strategies!$K$5-1)</f>
        <v>152.61339751379194</v>
      </c>
      <c r="Y308" s="4">
        <f ca="1">V308*(T308/W308)^(Strategies!$K$5-1)</f>
        <v>78.533409763104331</v>
      </c>
      <c r="Z308" s="4">
        <f ca="1">S308^Strategies!$K$5/W308^(Strategies!$K$5-1)</f>
        <v>93.061355116606805</v>
      </c>
      <c r="AA308" s="5">
        <f t="shared" ca="1" si="66"/>
        <v>0.18822660896919186</v>
      </c>
      <c r="AB308" s="5">
        <f t="shared" ca="1" si="67"/>
        <v>0.13699549710874359</v>
      </c>
      <c r="AC308" s="5">
        <f t="shared" ca="1" si="68"/>
        <v>0.11370137984183992</v>
      </c>
    </row>
    <row r="309" spans="1:29">
      <c r="A309" s="3">
        <f t="shared" si="70"/>
        <v>306</v>
      </c>
      <c r="B309" s="4">
        <f t="shared" ca="1" si="71"/>
        <v>189</v>
      </c>
      <c r="C309" s="4">
        <f t="shared" ca="1" si="72"/>
        <v>91</v>
      </c>
      <c r="D309" s="4">
        <f t="shared" ca="1" si="73"/>
        <v>105</v>
      </c>
      <c r="E309" s="4">
        <f t="shared" ca="1" si="74"/>
        <v>385</v>
      </c>
      <c r="F309" s="4">
        <f ca="1">EXP((LN(1-AA309)*(LN(Strategies!$E$3)-LN(Strategies!$C$3))+LN(1-Strategies!$F$3)*LN(Strategies!$C$3)-LN(1-Strategies!$D$3)*LN(Strategies!$E$3))/(LN(1-Strategies!$F$3)-LN(1-Strategies!$D$3)))</f>
        <v>350.47616317354408</v>
      </c>
      <c r="G309" s="4">
        <f ca="1">EXP((LN(1-AB309)*(LN(Strategies!$E$4)-LN(Strategies!$C$4))+LN(1-Strategies!$F$4)*LN(Strategies!$C$4)-LN(1-Strategies!$D$4)*LN(Strategies!$E$4))/(LN(1-Strategies!$F$4)-LN(1-Strategies!$D$4)))</f>
        <v>343.13264380937437</v>
      </c>
      <c r="H309" s="4">
        <f ca="1">IF(AC309&lt;=Strategies!$F$5,EXP((LN(1-AC309)*(LN(Strategies!$E$5)-LN(Strategies!$C$5))+LN(1-Strategies!$F$5)*LN(Strategies!$C$5)-LN(1-Strategies!$D$5)*LN(Strategies!$E$5))/(LN(1-Strategies!$F$5)-LN(1-Strategies!$D$5))),EXP((LN(1-AC309)*(LN(Strategies!$G$5)-LN(Strategies!$E$5))+LN(1-Strategies!$H$5)*LN(Strategies!$E$5)-LN(1-Strategies!$F$5)*LN(Strategies!$G$5))/(LN(1-Strategies!$H$5)-LN(1-Strategies!$F$5))))</f>
        <v>230.05419395009474</v>
      </c>
      <c r="I309" s="5">
        <f ca="1">IF(AA309&gt;Strategies!$F$3,Strategies!$F$3,AA309)</f>
        <v>0.15</v>
      </c>
      <c r="J309" s="5">
        <f ca="1">IF(AB309&gt;Strategies!$F$4,Strategies!$F$4,AB309)</f>
        <v>0.1</v>
      </c>
      <c r="K309" s="5">
        <f ca="1">IF(AC309&gt;Strategies!$H$5,Strategies!$H$5,AC309)</f>
        <v>0.11382215784698502</v>
      </c>
      <c r="L309" s="5">
        <f ca="1">IF(F309&gt;=Strategies!$E$3,Strategies!$F$3,0)+IF(AND(F309&gt;=Strategies!$C$3,F309&lt;Strategies!$E$3),Strategies!$D$3,0)</f>
        <v>0.15</v>
      </c>
      <c r="M309" s="5">
        <f ca="1">IF(G309&gt;=Strategies!$E$4,Strategies!$F$4,0)+IF(AND(G309&gt;=Strategies!$C$4,G309&lt;Strategies!$E$4),Strategies!$D$4,0)</f>
        <v>0.1</v>
      </c>
      <c r="N309" s="5">
        <f ca="1">IF(H309&gt;=Strategies!$G$5,Strategies!$H$5,0)+IF(AND(H309&gt;=Strategies!$E$5,H309&lt;Strategies!$G$5),Strategies!$F$5,0)+IF(AND(H309&lt;Strategies!$E$5,H309&gt;=Strategies!$C$5),Strategies!$D$5,0)</f>
        <v>0.08</v>
      </c>
      <c r="O309" s="4">
        <f t="shared" ca="1" si="65"/>
        <v>335.59867342606657</v>
      </c>
      <c r="P309" s="4">
        <f t="shared" ca="1" si="69"/>
        <v>339.15000000000003</v>
      </c>
      <c r="Q309" s="4">
        <f ca="1">(B309/Strategies!$C$3)^(1/Strategies!$K$3)*(Strategies!$C$3*(1-Strategies!$D$3))</f>
        <v>161.4011690426029</v>
      </c>
      <c r="R309" s="4">
        <f ca="1">(C309/Strategies!$C$4)^(1/Strategies!$K$4)*(Strategies!$C$4*(1-Strategies!$D$4))</f>
        <v>87.015938776890181</v>
      </c>
      <c r="S309" s="4">
        <f ca="1">IF(D309&lt;=Strategies!$E$5,(D309/Strategies!$C$5)^(1/Strategies!$I$5)*(Strategies!$C$5*(1-Strategies!$D$5)),0)+IF(D309&gt;Strategies!$E$5,(D309/Strategies!$E$5)^(1/Strategies!$J$5)*(Strategies!$E$5*(1-Strategies!$F$5)),0)</f>
        <v>99.806755129839573</v>
      </c>
      <c r="T309" s="4">
        <f ca="1">(Q309^Strategies!$K$4+R309^Strategies!$K$4)^(1/Strategies!$K$4)</f>
        <v>236.33221609431533</v>
      </c>
      <c r="U309" s="4">
        <f ca="1">Q309^Strategies!$K$4/T309^(Strategies!$K$4-1)</f>
        <v>156.31651128926504</v>
      </c>
      <c r="V309" s="4">
        <f ca="1">R309^Strategies!$K$4/T309^(Strategies!$K$4-1)</f>
        <v>80.015704805050447</v>
      </c>
      <c r="W309" s="4">
        <f ca="1">(T309^Strategies!$K$5+S309^Strategies!$K$5)^(1/Strategies!$K$5)</f>
        <v>324.95290424420745</v>
      </c>
      <c r="X309" s="4">
        <f ca="1">U309*(T309/W309)^(Strategies!$K$5-1)</f>
        <v>153.38772222338679</v>
      </c>
      <c r="Y309" s="4">
        <f ca="1">V309*(T309/W309)^(Strategies!$K$5-1)</f>
        <v>78.516508594754356</v>
      </c>
      <c r="Z309" s="4">
        <f ca="1">S309^Strategies!$K$5/W309^(Strategies!$K$5-1)</f>
        <v>93.048673426066571</v>
      </c>
      <c r="AA309" s="5">
        <f t="shared" ca="1" si="66"/>
        <v>0.18842475014081062</v>
      </c>
      <c r="AB309" s="5">
        <f t="shared" ca="1" si="67"/>
        <v>0.13718122423346857</v>
      </c>
      <c r="AC309" s="5">
        <f t="shared" ca="1" si="68"/>
        <v>0.11382215784698502</v>
      </c>
    </row>
    <row r="310" spans="1:29">
      <c r="A310" s="3">
        <f t="shared" si="70"/>
        <v>307</v>
      </c>
      <c r="B310" s="4">
        <f t="shared" ca="1" si="71"/>
        <v>190</v>
      </c>
      <c r="C310" s="4">
        <f t="shared" ca="1" si="72"/>
        <v>91</v>
      </c>
      <c r="D310" s="4">
        <f t="shared" ca="1" si="73"/>
        <v>105</v>
      </c>
      <c r="E310" s="4">
        <f t="shared" ca="1" si="74"/>
        <v>386</v>
      </c>
      <c r="F310" s="4">
        <f ca="1">EXP((LN(1-AA310)*(LN(Strategies!$E$3)-LN(Strategies!$C$3))+LN(1-Strategies!$F$3)*LN(Strategies!$C$3)-LN(1-Strategies!$D$3)*LN(Strategies!$E$3))/(LN(1-Strategies!$F$3)-LN(1-Strategies!$D$3)))</f>
        <v>351.51192127640451</v>
      </c>
      <c r="G310" s="4">
        <f ca="1">EXP((LN(1-AB310)*(LN(Strategies!$E$4)-LN(Strategies!$C$4))+LN(1-Strategies!$F$4)*LN(Strategies!$C$4)-LN(1-Strategies!$D$4)*LN(Strategies!$E$4))/(LN(1-Strategies!$F$4)-LN(1-Strategies!$D$4)))</f>
        <v>344.08489873206196</v>
      </c>
      <c r="H310" s="4">
        <f ca="1">IF(AC310&lt;=Strategies!$F$5,EXP((LN(1-AC310)*(LN(Strategies!$E$5)-LN(Strategies!$C$5))+LN(1-Strategies!$F$5)*LN(Strategies!$C$5)-LN(1-Strategies!$D$5)*LN(Strategies!$E$5))/(LN(1-Strategies!$F$5)-LN(1-Strategies!$D$5))),EXP((LN(1-AC310)*(LN(Strategies!$G$5)-LN(Strategies!$E$5))+LN(1-Strategies!$H$5)*LN(Strategies!$E$5)-LN(1-Strategies!$F$5)*LN(Strategies!$G$5))/(LN(1-Strategies!$H$5)-LN(1-Strategies!$F$5))))</f>
        <v>230.22280347781802</v>
      </c>
      <c r="I310" s="5">
        <f ca="1">IF(AA310&gt;Strategies!$F$3,Strategies!$F$3,AA310)</f>
        <v>0.15</v>
      </c>
      <c r="J310" s="5">
        <f ca="1">IF(AB310&gt;Strategies!$F$4,Strategies!$F$4,AB310)</f>
        <v>0.1</v>
      </c>
      <c r="K310" s="5">
        <f ca="1">IF(AC310&gt;Strategies!$H$5,Strategies!$H$5,AC310)</f>
        <v>0.11394261363567237</v>
      </c>
      <c r="L310" s="5">
        <f ca="1">IF(F310&gt;=Strategies!$E$3,Strategies!$F$3,0)+IF(AND(F310&gt;=Strategies!$C$3,F310&lt;Strategies!$E$3),Strategies!$D$3,0)</f>
        <v>0.15</v>
      </c>
      <c r="M310" s="5">
        <f ca="1">IF(G310&gt;=Strategies!$E$4,Strategies!$F$4,0)+IF(AND(G310&gt;=Strategies!$C$4,G310&lt;Strategies!$E$4),Strategies!$D$4,0)</f>
        <v>0.1</v>
      </c>
      <c r="N310" s="5">
        <f ca="1">IF(H310&gt;=Strategies!$G$5,Strategies!$H$5,0)+IF(AND(H310&gt;=Strategies!$E$5,H310&lt;Strategies!$G$5),Strategies!$F$5,0)+IF(AND(H310&lt;Strategies!$E$5,H310&gt;=Strategies!$C$5),Strategies!$D$5,0)</f>
        <v>0.08</v>
      </c>
      <c r="O310" s="4">
        <f t="shared" ca="1" si="65"/>
        <v>336.43602556825442</v>
      </c>
      <c r="P310" s="4">
        <f t="shared" ca="1" si="69"/>
        <v>340</v>
      </c>
      <c r="Q310" s="4">
        <f ca="1">(B310/Strategies!$C$3)^(1/Strategies!$K$3)*(Strategies!$C$3*(1-Strategies!$D$3))</f>
        <v>162.18455229509729</v>
      </c>
      <c r="R310" s="4">
        <f ca="1">(C310/Strategies!$C$4)^(1/Strategies!$K$4)*(Strategies!$C$4*(1-Strategies!$D$4))</f>
        <v>87.015938776890181</v>
      </c>
      <c r="S310" s="4">
        <f ca="1">IF(D310&lt;=Strategies!$E$5,(D310/Strategies!$C$5)^(1/Strategies!$I$5)*(Strategies!$C$5*(1-Strategies!$D$5)),0)+IF(D310&gt;Strategies!$E$5,(D310/Strategies!$E$5)^(1/Strategies!$J$5)*(Strategies!$E$5*(1-Strategies!$F$5)),0)</f>
        <v>99.806755129839573</v>
      </c>
      <c r="T310" s="4">
        <f ca="1">(Q310^Strategies!$K$4+R310^Strategies!$K$4)^(1/Strategies!$K$4)</f>
        <v>237.09097243108332</v>
      </c>
      <c r="U310" s="4">
        <f ca="1">Q310^Strategies!$K$4/T310^(Strategies!$K$4-1)</f>
        <v>157.09679389505001</v>
      </c>
      <c r="V310" s="4">
        <f ca="1">R310^Strategies!$K$4/T310^(Strategies!$K$4-1)</f>
        <v>79.994178536033402</v>
      </c>
      <c r="W310" s="4">
        <f ca="1">(T310^Strategies!$K$5+S310^Strategies!$K$5)^(1/Strategies!$K$5)</f>
        <v>325.69746460357925</v>
      </c>
      <c r="X310" s="4">
        <f ca="1">U310*(T310/W310)^(Strategies!$K$5-1)</f>
        <v>154.16177917142122</v>
      </c>
      <c r="Y310" s="4">
        <f ca="1">V310*(T310/W310)^(Strategies!$K$5-1)</f>
        <v>78.499659863903787</v>
      </c>
      <c r="Z310" s="4">
        <f ca="1">S310^Strategies!$K$5/W310^(Strategies!$K$5-1)</f>
        <v>93.036025568254402</v>
      </c>
      <c r="AA310" s="5">
        <f t="shared" ca="1" si="66"/>
        <v>0.18862221488725672</v>
      </c>
      <c r="AB310" s="5">
        <f t="shared" ca="1" si="67"/>
        <v>0.13736637512193639</v>
      </c>
      <c r="AC310" s="5">
        <f t="shared" ca="1" si="68"/>
        <v>0.11394261363567237</v>
      </c>
    </row>
    <row r="311" spans="1:29">
      <c r="A311" s="3">
        <f t="shared" si="70"/>
        <v>308</v>
      </c>
      <c r="B311" s="4">
        <f t="shared" ca="1" si="71"/>
        <v>190</v>
      </c>
      <c r="C311" s="4">
        <f t="shared" ca="1" si="72"/>
        <v>92</v>
      </c>
      <c r="D311" s="4">
        <f t="shared" ca="1" si="73"/>
        <v>105</v>
      </c>
      <c r="E311" s="4">
        <f t="shared" ca="1" si="74"/>
        <v>387</v>
      </c>
      <c r="F311" s="4">
        <f ca="1">EXP((LN(1-AA311)*(LN(Strategies!$E$3)-LN(Strategies!$C$3))+LN(1-Strategies!$F$3)*LN(Strategies!$C$3)-LN(1-Strategies!$D$3)*LN(Strategies!$E$3))/(LN(1-Strategies!$F$3)-LN(1-Strategies!$D$3)))</f>
        <v>352.48831708391725</v>
      </c>
      <c r="G311" s="4">
        <f ca="1">EXP((LN(1-AB311)*(LN(Strategies!$E$4)-LN(Strategies!$C$4))+LN(1-Strategies!$F$4)*LN(Strategies!$C$4)-LN(1-Strategies!$D$4)*LN(Strategies!$E$4))/(LN(1-Strategies!$F$4)-LN(1-Strategies!$D$4)))</f>
        <v>345.10274385481574</v>
      </c>
      <c r="H311" s="4">
        <f ca="1">IF(AC311&lt;=Strategies!$F$5,EXP((LN(1-AC311)*(LN(Strategies!$E$5)-LN(Strategies!$C$5))+LN(1-Strategies!$F$5)*LN(Strategies!$C$5)-LN(1-Strategies!$D$5)*LN(Strategies!$E$5))/(LN(1-Strategies!$F$5)-LN(1-Strategies!$D$5))),EXP((LN(1-AC311)*(LN(Strategies!$G$5)-LN(Strategies!$E$5))+LN(1-Strategies!$H$5)*LN(Strategies!$E$5)-LN(1-Strategies!$F$5)*LN(Strategies!$G$5))/(LN(1-Strategies!$H$5)-LN(1-Strategies!$F$5))))</f>
        <v>230.40271356111168</v>
      </c>
      <c r="I311" s="5">
        <f ca="1">IF(AA311&gt;Strategies!$F$3,Strategies!$F$3,AA311)</f>
        <v>0.15</v>
      </c>
      <c r="J311" s="5">
        <f ca="1">IF(AB311&gt;Strategies!$F$4,Strategies!$F$4,AB311)</f>
        <v>0.1</v>
      </c>
      <c r="K311" s="5">
        <f ca="1">IF(AC311&gt;Strategies!$H$5,Strategies!$H$5,AC311)</f>
        <v>0.11407102733537888</v>
      </c>
      <c r="L311" s="5">
        <f ca="1">IF(F311&gt;=Strategies!$E$3,Strategies!$F$3,0)+IF(AND(F311&gt;=Strategies!$C$3,F311&lt;Strategies!$E$3),Strategies!$D$3,0)</f>
        <v>0.15</v>
      </c>
      <c r="M311" s="5">
        <f ca="1">IF(G311&gt;=Strategies!$E$4,Strategies!$F$4,0)+IF(AND(G311&gt;=Strategies!$C$4,G311&lt;Strategies!$E$4),Strategies!$D$4,0)</f>
        <v>0.1</v>
      </c>
      <c r="N311" s="5">
        <f ca="1">IF(H311&gt;=Strategies!$G$5,Strategies!$H$5,0)+IF(AND(H311&gt;=Strategies!$E$5,H311&lt;Strategies!$G$5),Strategies!$F$5,0)+IF(AND(H311&lt;Strategies!$E$5,H311&gt;=Strategies!$C$5),Strategies!$D$5,0)</f>
        <v>0.08</v>
      </c>
      <c r="O311" s="4">
        <f t="shared" ca="1" si="65"/>
        <v>337.32254212978523</v>
      </c>
      <c r="P311" s="4">
        <f t="shared" ca="1" si="69"/>
        <v>340.90000000000003</v>
      </c>
      <c r="Q311" s="4">
        <f ca="1">(B311/Strategies!$C$3)^(1/Strategies!$K$3)*(Strategies!$C$3*(1-Strategies!$D$3))</f>
        <v>162.18455229509729</v>
      </c>
      <c r="R311" s="4">
        <f ca="1">(C311/Strategies!$C$4)^(1/Strategies!$K$4)*(Strategies!$C$4*(1-Strategies!$D$4))</f>
        <v>87.897734698440445</v>
      </c>
      <c r="S311" s="4">
        <f ca="1">IF(D311&lt;=Strategies!$E$5,(D311/Strategies!$C$5)^(1/Strategies!$I$5)*(Strategies!$C$5*(1-Strategies!$D$5)),0)+IF(D311&gt;Strategies!$E$5,(D311/Strategies!$E$5)^(1/Strategies!$J$5)*(Strategies!$E$5*(1-Strategies!$F$5)),0)</f>
        <v>99.806755129839573</v>
      </c>
      <c r="T311" s="4">
        <f ca="1">(Q311^Strategies!$K$4+R311^Strategies!$K$4)^(1/Strategies!$K$4)</f>
        <v>237.90183918162398</v>
      </c>
      <c r="U311" s="4">
        <f ca="1">Q311^Strategies!$K$4/T311^(Strategies!$K$4-1)</f>
        <v>157.05177791138559</v>
      </c>
      <c r="V311" s="4">
        <f ca="1">R311^Strategies!$K$4/T311^(Strategies!$K$4-1)</f>
        <v>80.850061270238456</v>
      </c>
      <c r="W311" s="4">
        <f ca="1">(T311^Strategies!$K$5+S311^Strategies!$K$5)^(1/Strategies!$K$5)</f>
        <v>326.49320509858552</v>
      </c>
      <c r="X311" s="4">
        <f ca="1">U311*(T311/W311)^(Strategies!$K$5-1)</f>
        <v>154.12652056635395</v>
      </c>
      <c r="Y311" s="4">
        <f ca="1">V311*(T311/W311)^(Strategies!$K$5-1)</f>
        <v>79.344142402446522</v>
      </c>
      <c r="Z311" s="4">
        <f ca="1">S311^Strategies!$K$5/W311^(Strategies!$K$5-1)</f>
        <v>93.022542129785222</v>
      </c>
      <c r="AA311" s="5">
        <f t="shared" ca="1" si="66"/>
        <v>0.188807786492874</v>
      </c>
      <c r="AB311" s="5">
        <f t="shared" ca="1" si="67"/>
        <v>0.13756366953862476</v>
      </c>
      <c r="AC311" s="5">
        <f t="shared" ca="1" si="68"/>
        <v>0.11407102733537888</v>
      </c>
    </row>
    <row r="312" spans="1:29">
      <c r="A312" s="3">
        <f t="shared" si="70"/>
        <v>309</v>
      </c>
      <c r="B312" s="4">
        <f t="shared" ca="1" si="71"/>
        <v>191</v>
      </c>
      <c r="C312" s="4">
        <f t="shared" ca="1" si="72"/>
        <v>92</v>
      </c>
      <c r="D312" s="4">
        <f t="shared" ca="1" si="73"/>
        <v>105</v>
      </c>
      <c r="E312" s="4">
        <f t="shared" ca="1" si="74"/>
        <v>388</v>
      </c>
      <c r="F312" s="4">
        <f ca="1">EXP((LN(1-AA312)*(LN(Strategies!$E$3)-LN(Strategies!$C$3))+LN(1-Strategies!$F$3)*LN(Strategies!$C$3)-LN(1-Strategies!$D$3)*LN(Strategies!$E$3))/(LN(1-Strategies!$F$3)-LN(1-Strategies!$D$3)))</f>
        <v>353.52393894264986</v>
      </c>
      <c r="G312" s="4">
        <f ca="1">EXP((LN(1-AB312)*(LN(Strategies!$E$4)-LN(Strategies!$C$4))+LN(1-Strategies!$F$4)*LN(Strategies!$C$4)-LN(1-Strategies!$D$4)*LN(Strategies!$E$4))/(LN(1-Strategies!$F$4)-LN(1-Strategies!$D$4)))</f>
        <v>346.0547996848141</v>
      </c>
      <c r="H312" s="4">
        <f ca="1">IF(AC312&lt;=Strategies!$F$5,EXP((LN(1-AC312)*(LN(Strategies!$E$5)-LN(Strategies!$C$5))+LN(1-Strategies!$F$5)*LN(Strategies!$C$5)-LN(1-Strategies!$D$5)*LN(Strategies!$E$5))/(LN(1-Strategies!$F$5)-LN(1-Strategies!$D$5))),EXP((LN(1-AC312)*(LN(Strategies!$G$5)-LN(Strategies!$E$5))+LN(1-Strategies!$H$5)*LN(Strategies!$E$5)-LN(1-Strategies!$F$5)*LN(Strategies!$G$5))/(LN(1-Strategies!$H$5)-LN(1-Strategies!$F$5))))</f>
        <v>230.5707033410313</v>
      </c>
      <c r="I312" s="5">
        <f ca="1">IF(AA312&gt;Strategies!$F$3,Strategies!$F$3,AA312)</f>
        <v>0.15</v>
      </c>
      <c r="J312" s="5">
        <f ca="1">IF(AB312&gt;Strategies!$F$4,Strategies!$F$4,AB312)</f>
        <v>0.1</v>
      </c>
      <c r="K312" s="5">
        <f ca="1">IF(AC312&gt;Strategies!$H$5,Strategies!$H$5,AC312)</f>
        <v>0.11419082545055281</v>
      </c>
      <c r="L312" s="5">
        <f ca="1">IF(F312&gt;=Strategies!$E$3,Strategies!$F$3,0)+IF(AND(F312&gt;=Strategies!$C$3,F312&lt;Strategies!$E$3),Strategies!$D$3,0)</f>
        <v>0.15</v>
      </c>
      <c r="M312" s="5">
        <f ca="1">IF(G312&gt;=Strategies!$E$4,Strategies!$F$4,0)+IF(AND(G312&gt;=Strategies!$C$4,G312&lt;Strategies!$E$4),Strategies!$D$4,0)</f>
        <v>0.1</v>
      </c>
      <c r="N312" s="5">
        <f ca="1">IF(H312&gt;=Strategies!$G$5,Strategies!$H$5,0)+IF(AND(H312&gt;=Strategies!$E$5,H312&lt;Strategies!$G$5),Strategies!$F$5,0)+IF(AND(H312&lt;Strategies!$E$5,H312&gt;=Strategies!$C$5),Strategies!$D$5,0)</f>
        <v>0.08</v>
      </c>
      <c r="O312" s="4">
        <f t="shared" ca="1" si="65"/>
        <v>338.15996332769191</v>
      </c>
      <c r="P312" s="4">
        <f t="shared" ca="1" si="69"/>
        <v>341.75</v>
      </c>
      <c r="Q312" s="4">
        <f ca="1">(B312/Strategies!$C$3)^(1/Strategies!$K$3)*(Strategies!$C$3*(1-Strategies!$D$3))</f>
        <v>162.96759562249039</v>
      </c>
      <c r="R312" s="4">
        <f ca="1">(C312/Strategies!$C$4)^(1/Strategies!$K$4)*(Strategies!$C$4*(1-Strategies!$D$4))</f>
        <v>87.897734698440445</v>
      </c>
      <c r="S312" s="4">
        <f ca="1">IF(D312&lt;=Strategies!$E$5,(D312/Strategies!$C$5)^(1/Strategies!$I$5)*(Strategies!$C$5*(1-Strategies!$D$5)),0)+IF(D312&gt;Strategies!$E$5,(D312/Strategies!$E$5)^(1/Strategies!$J$5)*(Strategies!$E$5*(1-Strategies!$F$5)),0)</f>
        <v>99.806755129839573</v>
      </c>
      <c r="T312" s="4">
        <f ca="1">(Q312^Strategies!$K$4+R312^Strategies!$K$4)^(1/Strategies!$K$4)</f>
        <v>238.66015303439619</v>
      </c>
      <c r="U312" s="4">
        <f ca="1">Q312^Strategies!$K$4/T312^(Strategies!$K$4-1)</f>
        <v>157.8316866581844</v>
      </c>
      <c r="V312" s="4">
        <f ca="1">R312^Strategies!$K$4/T312^(Strategies!$K$4-1)</f>
        <v>80.828466376211679</v>
      </c>
      <c r="W312" s="4">
        <f ca="1">(T312^Strategies!$K$5+S312^Strategies!$K$5)^(1/Strategies!$K$5)</f>
        <v>327.23741457888781</v>
      </c>
      <c r="X312" s="4">
        <f ca="1">U312*(T312/W312)^(Strategies!$K$5-1)</f>
        <v>154.90023459130154</v>
      </c>
      <c r="Y312" s="4">
        <f ca="1">V312*(T312/W312)^(Strategies!$K$5-1)</f>
        <v>79.327216659894134</v>
      </c>
      <c r="Z312" s="4">
        <f ca="1">S312^Strategies!$K$5/W312^(Strategies!$K$5-1)</f>
        <v>93.009963327691949</v>
      </c>
      <c r="AA312" s="5">
        <f t="shared" ca="1" si="66"/>
        <v>0.18900400737538459</v>
      </c>
      <c r="AB312" s="5">
        <f t="shared" ca="1" si="67"/>
        <v>0.13774764500115066</v>
      </c>
      <c r="AC312" s="5">
        <f t="shared" ca="1" si="68"/>
        <v>0.11419082545055281</v>
      </c>
    </row>
    <row r="313" spans="1:29">
      <c r="A313" s="3">
        <f t="shared" si="70"/>
        <v>310</v>
      </c>
      <c r="B313" s="4">
        <f t="shared" ca="1" si="71"/>
        <v>192</v>
      </c>
      <c r="C313" s="4">
        <f t="shared" ca="1" si="72"/>
        <v>92</v>
      </c>
      <c r="D313" s="4">
        <f t="shared" ca="1" si="73"/>
        <v>105</v>
      </c>
      <c r="E313" s="4">
        <f t="shared" ca="1" si="74"/>
        <v>389</v>
      </c>
      <c r="F313" s="4">
        <f ca="1">EXP((LN(1-AA313)*(LN(Strategies!$E$3)-LN(Strategies!$C$3))+LN(1-Strategies!$F$3)*LN(Strategies!$C$3)-LN(1-Strategies!$D$3)*LN(Strategies!$E$3))/(LN(1-Strategies!$F$3)-LN(1-Strategies!$D$3)))</f>
        <v>354.55933694319248</v>
      </c>
      <c r="G313" s="4">
        <f ca="1">EXP((LN(1-AB313)*(LN(Strategies!$E$4)-LN(Strategies!$C$4))+LN(1-Strategies!$F$4)*LN(Strategies!$C$4)-LN(1-Strategies!$D$4)*LN(Strategies!$E$4))/(LN(1-Strategies!$F$4)-LN(1-Strategies!$D$4)))</f>
        <v>347.00674641173731</v>
      </c>
      <c r="H313" s="4">
        <f ca="1">IF(AC313&lt;=Strategies!$F$5,EXP((LN(1-AC313)*(LN(Strategies!$E$5)-LN(Strategies!$C$5))+LN(1-Strategies!$F$5)*LN(Strategies!$C$5)-LN(1-Strategies!$D$5)*LN(Strategies!$E$5))/(LN(1-Strategies!$F$5)-LN(1-Strategies!$D$5))),EXP((LN(1-AC313)*(LN(Strategies!$G$5)-LN(Strategies!$E$5))+LN(1-Strategies!$H$5)*LN(Strategies!$E$5)-LN(1-Strategies!$F$5)*LN(Strategies!$G$5))/(LN(1-Strategies!$H$5)-LN(1-Strategies!$F$5))))</f>
        <v>230.73839309801167</v>
      </c>
      <c r="I313" s="5">
        <f ca="1">IF(AA313&gt;Strategies!$F$3,Strategies!$F$3,AA313)</f>
        <v>0.15</v>
      </c>
      <c r="J313" s="5">
        <f ca="1">IF(AB313&gt;Strategies!$F$4,Strategies!$F$4,AB313)</f>
        <v>0.1</v>
      </c>
      <c r="K313" s="5">
        <f ca="1">IF(AC313&gt;Strategies!$H$5,Strategies!$H$5,AC313)</f>
        <v>0.11431030645515483</v>
      </c>
      <c r="L313" s="5">
        <f ca="1">IF(F313&gt;=Strategies!$E$3,Strategies!$F$3,0)+IF(AND(F313&gt;=Strategies!$C$3,F313&lt;Strategies!$E$3),Strategies!$D$3,0)</f>
        <v>0.15</v>
      </c>
      <c r="M313" s="5">
        <f ca="1">IF(G313&gt;=Strategies!$E$4,Strategies!$F$4,0)+IF(AND(G313&gt;=Strategies!$C$4,G313&lt;Strategies!$E$4),Strategies!$D$4,0)</f>
        <v>0.1</v>
      </c>
      <c r="N313" s="5">
        <f ca="1">IF(H313&gt;=Strategies!$G$5,Strategies!$H$5,0)+IF(AND(H313&gt;=Strategies!$E$5,H313&lt;Strategies!$G$5),Strategies!$F$5,0)+IF(AND(H313&lt;Strategies!$E$5,H313&gt;=Strategies!$C$5),Strategies!$D$5,0)</f>
        <v>0.08</v>
      </c>
      <c r="O313" s="4">
        <f t="shared" ca="1" si="65"/>
        <v>338.99741782220872</v>
      </c>
      <c r="P313" s="4">
        <f t="shared" ca="1" si="69"/>
        <v>342.6</v>
      </c>
      <c r="Q313" s="4">
        <f ca="1">(B313/Strategies!$C$3)^(1/Strategies!$K$3)*(Strategies!$C$3*(1-Strategies!$D$3))</f>
        <v>163.75030095085557</v>
      </c>
      <c r="R313" s="4">
        <f ca="1">(C313/Strategies!$C$4)^(1/Strategies!$K$4)*(Strategies!$C$4*(1-Strategies!$D$4))</f>
        <v>87.897734698440445</v>
      </c>
      <c r="S313" s="4">
        <f ca="1">IF(D313&lt;=Strategies!$E$5,(D313/Strategies!$C$5)^(1/Strategies!$I$5)*(Strategies!$C$5*(1-Strategies!$D$5)),0)+IF(D313&gt;Strategies!$E$5,(D313/Strategies!$E$5)^(1/Strategies!$J$5)*(Strategies!$E$5*(1-Strategies!$F$5)),0)</f>
        <v>99.806755129839573</v>
      </c>
      <c r="T313" s="4">
        <f ca="1">(Q313^Strategies!$K$4+R313^Strategies!$K$4)^(1/Strategies!$K$4)</f>
        <v>239.41824308614827</v>
      </c>
      <c r="U313" s="4">
        <f ca="1">Q313^Strategies!$K$4/T313^(Strategies!$K$4-1)</f>
        <v>158.61129101649479</v>
      </c>
      <c r="V313" s="4">
        <f ca="1">R313^Strategies!$K$4/T313^(Strategies!$K$4-1)</f>
        <v>80.806952069653505</v>
      </c>
      <c r="W313" s="4">
        <f ca="1">(T313^Strategies!$K$5+S313^Strategies!$K$5)^(1/Strategies!$K$5)</f>
        <v>327.9814443238285</v>
      </c>
      <c r="X313" s="4">
        <f ca="1">U313*(T313/W313)^(Strategies!$K$5-1)</f>
        <v>155.67368355578949</v>
      </c>
      <c r="Y313" s="4">
        <f ca="1">V313*(T313/W313)^(Strategies!$K$5-1)</f>
        <v>79.310342945830257</v>
      </c>
      <c r="Z313" s="4">
        <f ca="1">S313^Strategies!$K$5/W313^(Strategies!$K$5-1)</f>
        <v>92.997417822208746</v>
      </c>
      <c r="AA313" s="5">
        <f t="shared" ca="1" si="66"/>
        <v>0.18919956481359634</v>
      </c>
      <c r="AB313" s="5">
        <f t="shared" ca="1" si="67"/>
        <v>0.13793105493662761</v>
      </c>
      <c r="AC313" s="5">
        <f t="shared" ca="1" si="68"/>
        <v>0.11431030645515483</v>
      </c>
    </row>
    <row r="314" spans="1:29">
      <c r="A314" s="3">
        <f t="shared" si="70"/>
        <v>311</v>
      </c>
      <c r="B314" s="4">
        <f t="shared" ca="1" si="71"/>
        <v>192</v>
      </c>
      <c r="C314" s="4">
        <f t="shared" ca="1" si="72"/>
        <v>93</v>
      </c>
      <c r="D314" s="4">
        <f t="shared" ca="1" si="73"/>
        <v>105</v>
      </c>
      <c r="E314" s="4">
        <f t="shared" ca="1" si="74"/>
        <v>390</v>
      </c>
      <c r="F314" s="4">
        <f ca="1">EXP((LN(1-AA314)*(LN(Strategies!$E$3)-LN(Strategies!$C$3))+LN(1-Strategies!$F$3)*LN(Strategies!$C$3)-LN(1-Strategies!$D$3)*LN(Strategies!$E$3))/(LN(1-Strategies!$F$3)-LN(1-Strategies!$D$3)))</f>
        <v>355.53564763013168</v>
      </c>
      <c r="G314" s="4">
        <f ca="1">EXP((LN(1-AB314)*(LN(Strategies!$E$4)-LN(Strategies!$C$4))+LN(1-Strategies!$F$4)*LN(Strategies!$C$4)-LN(1-Strategies!$D$4)*LN(Strategies!$E$4))/(LN(1-Strategies!$F$4)-LN(1-Strategies!$D$4)))</f>
        <v>348.02432260004008</v>
      </c>
      <c r="H314" s="4">
        <f ca="1">IF(AC314&lt;=Strategies!$F$5,EXP((LN(1-AC314)*(LN(Strategies!$E$5)-LN(Strategies!$C$5))+LN(1-Strategies!$F$5)*LN(Strategies!$C$5)-LN(1-Strategies!$D$5)*LN(Strategies!$E$5))/(LN(1-Strategies!$F$5)-LN(1-Strategies!$D$5))),EXP((LN(1-AC314)*(LN(Strategies!$G$5)-LN(Strategies!$E$5))+LN(1-Strategies!$H$5)*LN(Strategies!$E$5)-LN(1-Strategies!$F$5)*LN(Strategies!$G$5))/(LN(1-Strategies!$H$5)-LN(1-Strategies!$F$5))))</f>
        <v>230.91733453625787</v>
      </c>
      <c r="I314" s="5">
        <f ca="1">IF(AA314&gt;Strategies!$F$3,Strategies!$F$3,AA314)</f>
        <v>0.15</v>
      </c>
      <c r="J314" s="5">
        <f ca="1">IF(AB314&gt;Strategies!$F$4,Strategies!$F$4,AB314)</f>
        <v>0.1</v>
      </c>
      <c r="K314" s="5">
        <f ca="1">IF(AC314&gt;Strategies!$H$5,Strategies!$H$5,AC314)</f>
        <v>0.11443769093610745</v>
      </c>
      <c r="L314" s="5">
        <f ca="1">IF(F314&gt;=Strategies!$E$3,Strategies!$F$3,0)+IF(AND(F314&gt;=Strategies!$C$3,F314&lt;Strategies!$E$3),Strategies!$D$3,0)</f>
        <v>0.15</v>
      </c>
      <c r="M314" s="5">
        <f ca="1">IF(G314&gt;=Strategies!$E$4,Strategies!$F$4,0)+IF(AND(G314&gt;=Strategies!$C$4,G314&lt;Strategies!$E$4),Strategies!$D$4,0)</f>
        <v>0.1</v>
      </c>
      <c r="N314" s="5">
        <f ca="1">IF(H314&gt;=Strategies!$G$5,Strategies!$H$5,0)+IF(AND(H314&gt;=Strategies!$E$5,H314&lt;Strategies!$G$5),Strategies!$F$5,0)+IF(AND(H314&lt;Strategies!$E$5,H314&gt;=Strategies!$C$5),Strategies!$D$5,0)</f>
        <v>0.08</v>
      </c>
      <c r="O314" s="4">
        <f t="shared" ca="1" si="65"/>
        <v>339.88404245170869</v>
      </c>
      <c r="P314" s="4">
        <f t="shared" ca="1" si="69"/>
        <v>343.5</v>
      </c>
      <c r="Q314" s="4">
        <f ca="1">(B314/Strategies!$C$3)^(1/Strategies!$K$3)*(Strategies!$C$3*(1-Strategies!$D$3))</f>
        <v>163.75030095085557</v>
      </c>
      <c r="R314" s="4">
        <f ca="1">(C314/Strategies!$C$4)^(1/Strategies!$K$4)*(Strategies!$C$4*(1-Strategies!$D$4))</f>
        <v>88.778788678049509</v>
      </c>
      <c r="S314" s="4">
        <f ca="1">IF(D314&lt;=Strategies!$E$5,(D314/Strategies!$C$5)^(1/Strategies!$I$5)*(Strategies!$C$5*(1-Strategies!$D$5)),0)+IF(D314&gt;Strategies!$E$5,(D314/Strategies!$E$5)^(1/Strategies!$J$5)*(Strategies!$E$5*(1-Strategies!$F$5)),0)</f>
        <v>99.806755129839573</v>
      </c>
      <c r="T314" s="4">
        <f ca="1">(Q314^Strategies!$K$4+R314^Strategies!$K$4)^(1/Strategies!$K$4)</f>
        <v>240.22844647558026</v>
      </c>
      <c r="U314" s="4">
        <f ca="1">Q314^Strategies!$K$4/T314^(Strategies!$K$4-1)</f>
        <v>158.56631879747462</v>
      </c>
      <c r="V314" s="4">
        <f ca="1">R314^Strategies!$K$4/T314^(Strategies!$K$4-1)</f>
        <v>81.662127678105591</v>
      </c>
      <c r="W314" s="4">
        <f ca="1">(T314^Strategies!$K$5+S314^Strategies!$K$5)^(1/Strategies!$K$5)</f>
        <v>328.77666471651389</v>
      </c>
      <c r="X314" s="4">
        <f ca="1">U314*(T314/W314)^(Strategies!$K$5-1)</f>
        <v>155.63838779573615</v>
      </c>
      <c r="Y314" s="4">
        <f ca="1">V314*(T314/W314)^(Strategies!$K$5-1)</f>
        <v>80.154234469068953</v>
      </c>
      <c r="Z314" s="4">
        <f ca="1">S314^Strategies!$K$5/W314^(Strategies!$K$5-1)</f>
        <v>92.984042451708717</v>
      </c>
      <c r="AA314" s="5">
        <f t="shared" ca="1" si="66"/>
        <v>0.18938339689720751</v>
      </c>
      <c r="AB314" s="5">
        <f t="shared" ca="1" si="67"/>
        <v>0.13812651108528007</v>
      </c>
      <c r="AC314" s="5">
        <f t="shared" ca="1" si="68"/>
        <v>0.11443769093610745</v>
      </c>
    </row>
    <row r="315" spans="1:29">
      <c r="A315" s="3">
        <f t="shared" si="70"/>
        <v>312</v>
      </c>
      <c r="B315" s="4">
        <f t="shared" ca="1" si="71"/>
        <v>192</v>
      </c>
      <c r="C315" s="4">
        <f t="shared" ca="1" si="72"/>
        <v>93</v>
      </c>
      <c r="D315" s="4">
        <f t="shared" ca="1" si="73"/>
        <v>106</v>
      </c>
      <c r="E315" s="4">
        <f t="shared" ca="1" si="74"/>
        <v>391</v>
      </c>
      <c r="F315" s="4">
        <f ca="1">EXP((LN(1-AA315)*(LN(Strategies!$E$3)-LN(Strategies!$C$3))+LN(1-Strategies!$F$3)*LN(Strategies!$C$3)-LN(1-Strategies!$D$3)*LN(Strategies!$E$3))/(LN(1-Strategies!$F$3)-LN(1-Strategies!$D$3)))</f>
        <v>356.18645923079976</v>
      </c>
      <c r="G315" s="4">
        <f ca="1">EXP((LN(1-AB315)*(LN(Strategies!$E$4)-LN(Strategies!$C$4))+LN(1-Strategies!$F$4)*LN(Strategies!$C$4)-LN(1-Strategies!$D$4)*LN(Strategies!$E$4))/(LN(1-Strategies!$F$4)-LN(1-Strategies!$D$4)))</f>
        <v>348.7027426131753</v>
      </c>
      <c r="H315" s="4">
        <f ca="1">IF(AC315&lt;=Strategies!$F$5,EXP((LN(1-AC315)*(LN(Strategies!$E$5)-LN(Strategies!$C$5))+LN(1-Strategies!$F$5)*LN(Strategies!$C$5)-LN(1-Strategies!$D$5)*LN(Strategies!$E$5))/(LN(1-Strategies!$F$5)-LN(1-Strategies!$D$5))),EXP((LN(1-AC315)*(LN(Strategies!$G$5)-LN(Strategies!$E$5))+LN(1-Strategies!$H$5)*LN(Strategies!$E$5)-LN(1-Strategies!$F$5)*LN(Strategies!$G$5))/(LN(1-Strategies!$H$5)-LN(1-Strategies!$F$5))))</f>
        <v>231.10510152833933</v>
      </c>
      <c r="I315" s="5">
        <f ca="1">IF(AA315&gt;Strategies!$F$3,Strategies!$F$3,AA315)</f>
        <v>0.15</v>
      </c>
      <c r="J315" s="5">
        <f ca="1">IF(AB315&gt;Strategies!$F$4,Strategies!$F$4,AB315)</f>
        <v>0.1</v>
      </c>
      <c r="K315" s="5">
        <f ca="1">IF(AC315&gt;Strategies!$H$5,Strategies!$H$5,AC315)</f>
        <v>0.11457123236859224</v>
      </c>
      <c r="L315" s="5">
        <f ca="1">IF(F315&gt;=Strategies!$E$3,Strategies!$F$3,0)+IF(AND(F315&gt;=Strategies!$C$3,F315&lt;Strategies!$E$3),Strategies!$D$3,0)</f>
        <v>0.15</v>
      </c>
      <c r="M315" s="5">
        <f ca="1">IF(G315&gt;=Strategies!$E$4,Strategies!$F$4,0)+IF(AND(G315&gt;=Strategies!$C$4,G315&lt;Strategies!$E$4),Strategies!$D$4,0)</f>
        <v>0.1</v>
      </c>
      <c r="N315" s="5">
        <f ca="1">IF(H315&gt;=Strategies!$G$5,Strategies!$H$5,0)+IF(AND(H315&gt;=Strategies!$E$5,H315&lt;Strategies!$G$5),Strategies!$F$5,0)+IF(AND(H315&lt;Strategies!$E$5,H315&gt;=Strategies!$C$5),Strategies!$D$5,0)</f>
        <v>0.08</v>
      </c>
      <c r="O315" s="4">
        <f t="shared" ca="1" si="65"/>
        <v>340.75544936892919</v>
      </c>
      <c r="P315" s="4">
        <f t="shared" ca="1" si="69"/>
        <v>344.41999999999996</v>
      </c>
      <c r="Q315" s="4">
        <f ca="1">(B315/Strategies!$C$3)^(1/Strategies!$K$3)*(Strategies!$C$3*(1-Strategies!$D$3))</f>
        <v>163.75030095085557</v>
      </c>
      <c r="R315" s="4">
        <f ca="1">(C315/Strategies!$C$4)^(1/Strategies!$K$4)*(Strategies!$C$4*(1-Strategies!$D$4))</f>
        <v>88.778788678049509</v>
      </c>
      <c r="S315" s="4">
        <f ca="1">IF(D315&lt;=Strategies!$E$5,(D315/Strategies!$C$5)^(1/Strategies!$I$5)*(Strategies!$C$5*(1-Strategies!$D$5)),0)+IF(D315&gt;Strategies!$E$5,(D315/Strategies!$E$5)^(1/Strategies!$J$5)*(Strategies!$E$5*(1-Strategies!$F$5)),0)</f>
        <v>100.7037643723411</v>
      </c>
      <c r="T315" s="4">
        <f ca="1">(Q315^Strategies!$K$4+R315^Strategies!$K$4)^(1/Strategies!$K$4)</f>
        <v>240.22844647558026</v>
      </c>
      <c r="U315" s="4">
        <f ca="1">Q315^Strategies!$K$4/T315^(Strategies!$K$4-1)</f>
        <v>158.56631879747462</v>
      </c>
      <c r="V315" s="4">
        <f ca="1">R315^Strategies!$K$4/T315^(Strategies!$K$4-1)</f>
        <v>81.662127678105591</v>
      </c>
      <c r="W315" s="4">
        <f ca="1">(T315^Strategies!$K$5+S315^Strategies!$K$5)^(1/Strategies!$K$5)</f>
        <v>329.61251446940571</v>
      </c>
      <c r="X315" s="4">
        <f ca="1">U315*(T315/W315)^(Strategies!$K$5-1)</f>
        <v>155.61491776653193</v>
      </c>
      <c r="Y315" s="4">
        <f ca="1">V315*(T315/W315)^(Strategies!$K$5-1)</f>
        <v>80.14214733394455</v>
      </c>
      <c r="Z315" s="4">
        <f ca="1">S315^Strategies!$K$5/W315^(Strategies!$K$5-1)</f>
        <v>93.855449368929229</v>
      </c>
      <c r="AA315" s="5">
        <f t="shared" ca="1" si="66"/>
        <v>0.18950563663264619</v>
      </c>
      <c r="AB315" s="5">
        <f t="shared" ca="1" si="67"/>
        <v>0.13825648028016613</v>
      </c>
      <c r="AC315" s="5">
        <f t="shared" ca="1" si="68"/>
        <v>0.11457123236859224</v>
      </c>
    </row>
    <row r="316" spans="1:29">
      <c r="A316" s="3">
        <f t="shared" si="70"/>
        <v>313</v>
      </c>
      <c r="B316" s="4">
        <f t="shared" ca="1" si="71"/>
        <v>192</v>
      </c>
      <c r="C316" s="4">
        <f t="shared" ca="1" si="72"/>
        <v>94</v>
      </c>
      <c r="D316" s="4">
        <f t="shared" ca="1" si="73"/>
        <v>106</v>
      </c>
      <c r="E316" s="4">
        <f t="shared" ca="1" si="74"/>
        <v>392</v>
      </c>
      <c r="F316" s="4">
        <f ca="1">EXP((LN(1-AA316)*(LN(Strategies!$E$3)-LN(Strategies!$C$3))+LN(1-Strategies!$F$3)*LN(Strategies!$C$3)-LN(1-Strategies!$D$3)*LN(Strategies!$E$3))/(LN(1-Strategies!$F$3)-LN(1-Strategies!$D$3)))</f>
        <v>357.16262746650278</v>
      </c>
      <c r="G316" s="4">
        <f ca="1">EXP((LN(1-AB316)*(LN(Strategies!$E$4)-LN(Strategies!$C$4))+LN(1-Strategies!$F$4)*LN(Strategies!$C$4)-LN(1-Strategies!$D$4)*LN(Strategies!$E$4))/(LN(1-Strategies!$F$4)-LN(1-Strategies!$D$4)))</f>
        <v>349.72047207728536</v>
      </c>
      <c r="H316" s="4">
        <f ca="1">IF(AC316&lt;=Strategies!$F$5,EXP((LN(1-AC316)*(LN(Strategies!$E$5)-LN(Strategies!$C$5))+LN(1-Strategies!$F$5)*LN(Strategies!$C$5)-LN(1-Strategies!$D$5)*LN(Strategies!$E$5))/(LN(1-Strategies!$F$5)-LN(1-Strategies!$D$5))),EXP((LN(1-AC316)*(LN(Strategies!$G$5)-LN(Strategies!$E$5))+LN(1-Strategies!$H$5)*LN(Strategies!$E$5)-LN(1-Strategies!$F$5)*LN(Strategies!$G$5))/(LN(1-Strategies!$H$5)-LN(1-Strategies!$F$5))))</f>
        <v>231.28337401967877</v>
      </c>
      <c r="I316" s="5">
        <f ca="1">IF(AA316&gt;Strategies!$F$3,Strategies!$F$3,AA316)</f>
        <v>0.15</v>
      </c>
      <c r="J316" s="5">
        <f ca="1">IF(AB316&gt;Strategies!$F$4,Strategies!$F$4,AB316)</f>
        <v>0.1</v>
      </c>
      <c r="K316" s="5">
        <f ca="1">IF(AC316&gt;Strategies!$H$5,Strategies!$H$5,AC316)</f>
        <v>0.11469790224933696</v>
      </c>
      <c r="L316" s="5">
        <f ca="1">IF(F316&gt;=Strategies!$E$3,Strategies!$F$3,0)+IF(AND(F316&gt;=Strategies!$C$3,F316&lt;Strategies!$E$3),Strategies!$D$3,0)</f>
        <v>0.15</v>
      </c>
      <c r="M316" s="5">
        <f ca="1">IF(G316&gt;=Strategies!$E$4,Strategies!$F$4,0)+IF(AND(G316&gt;=Strategies!$C$4,G316&lt;Strategies!$E$4),Strategies!$D$4,0)</f>
        <v>0.1</v>
      </c>
      <c r="N316" s="5">
        <f ca="1">IF(H316&gt;=Strategies!$G$5,Strategies!$H$5,0)+IF(AND(H316&gt;=Strategies!$E$5,H316&lt;Strategies!$G$5),Strategies!$F$5,0)+IF(AND(H316&lt;Strategies!$E$5,H316&gt;=Strategies!$C$5),Strategies!$D$5,0)</f>
        <v>0.08</v>
      </c>
      <c r="O316" s="4">
        <f t="shared" ca="1" si="65"/>
        <v>341.6420223615703</v>
      </c>
      <c r="P316" s="4">
        <f t="shared" ca="1" si="69"/>
        <v>345.32000000000005</v>
      </c>
      <c r="Q316" s="4">
        <f ca="1">(B316/Strategies!$C$3)^(1/Strategies!$K$3)*(Strategies!$C$3*(1-Strategies!$D$3))</f>
        <v>163.75030095085557</v>
      </c>
      <c r="R316" s="4">
        <f ca="1">(C316/Strategies!$C$4)^(1/Strategies!$K$4)*(Strategies!$C$4*(1-Strategies!$D$4))</f>
        <v>89.659109308146483</v>
      </c>
      <c r="S316" s="4">
        <f ca="1">IF(D316&lt;=Strategies!$E$5,(D316/Strategies!$C$5)^(1/Strategies!$I$5)*(Strategies!$C$5*(1-Strategies!$D$5)),0)+IF(D316&gt;Strategies!$E$5,(D316/Strategies!$E$5)^(1/Strategies!$J$5)*(Strategies!$E$5*(1-Strategies!$F$5)),0)</f>
        <v>100.7037643723411</v>
      </c>
      <c r="T316" s="4">
        <f ca="1">(Q316^Strategies!$K$4+R316^Strategies!$K$4)^(1/Strategies!$K$4)</f>
        <v>241.03842056163151</v>
      </c>
      <c r="U316" s="4">
        <f ca="1">Q316^Strategies!$K$4/T316^(Strategies!$K$4-1)</f>
        <v>158.5215233438187</v>
      </c>
      <c r="V316" s="4">
        <f ca="1">R316^Strategies!$K$4/T316^(Strategies!$K$4-1)</f>
        <v>82.51689721781274</v>
      </c>
      <c r="W316" s="4">
        <f ca="1">(T316^Strategies!$K$5+S316^Strategies!$K$5)^(1/Strategies!$K$5)</f>
        <v>330.40743509625275</v>
      </c>
      <c r="X316" s="4">
        <f ca="1">U316*(T316/W316)^(Strategies!$K$5-1)</f>
        <v>155.57980138511772</v>
      </c>
      <c r="Y316" s="4">
        <f ca="1">V316*(T316/W316)^(Strategies!$K$5-1)</f>
        <v>80.985611349564891</v>
      </c>
      <c r="Z316" s="4">
        <f ca="1">S316^Strategies!$K$5/W316^(Strategies!$K$5-1)</f>
        <v>93.842022361570287</v>
      </c>
      <c r="AA316" s="5">
        <f t="shared" ca="1" si="66"/>
        <v>0.18968853445251188</v>
      </c>
      <c r="AB316" s="5">
        <f t="shared" ca="1" si="67"/>
        <v>0.13845094308973516</v>
      </c>
      <c r="AC316" s="5">
        <f t="shared" ca="1" si="68"/>
        <v>0.11469790224933696</v>
      </c>
    </row>
    <row r="317" spans="1:29">
      <c r="A317" s="3">
        <f t="shared" si="70"/>
        <v>314</v>
      </c>
      <c r="B317" s="4">
        <f t="shared" ca="1" si="71"/>
        <v>193</v>
      </c>
      <c r="C317" s="4">
        <f t="shared" ca="1" si="72"/>
        <v>94</v>
      </c>
      <c r="D317" s="4">
        <f t="shared" ca="1" si="73"/>
        <v>106</v>
      </c>
      <c r="E317" s="4">
        <f t="shared" ca="1" si="74"/>
        <v>393</v>
      </c>
      <c r="F317" s="4">
        <f ca="1">EXP((LN(1-AA317)*(LN(Strategies!$E$3)-LN(Strategies!$C$3))+LN(1-Strategies!$F$3)*LN(Strategies!$C$3)-LN(1-Strategies!$D$3)*LN(Strategies!$E$3))/(LN(1-Strategies!$F$3)-LN(1-Strategies!$D$3)))</f>
        <v>358.1983187554053</v>
      </c>
      <c r="G317" s="4">
        <f ca="1">EXP((LN(1-AB317)*(LN(Strategies!$E$4)-LN(Strategies!$C$4))+LN(1-Strategies!$F$4)*LN(Strategies!$C$4)-LN(1-Strategies!$D$4)*LN(Strategies!$E$4))/(LN(1-Strategies!$F$4)-LN(1-Strategies!$D$4)))</f>
        <v>350.67236734358988</v>
      </c>
      <c r="H317" s="4">
        <f ca="1">IF(AC317&lt;=Strategies!$F$5,EXP((LN(1-AC317)*(LN(Strategies!$E$5)-LN(Strategies!$C$5))+LN(1-Strategies!$F$5)*LN(Strategies!$C$5)-LN(1-Strategies!$D$5)*LN(Strategies!$E$5))/(LN(1-Strategies!$F$5)-LN(1-Strategies!$D$5))),EXP((LN(1-AC317)*(LN(Strategies!$G$5)-LN(Strategies!$E$5))+LN(1-Strategies!$H$5)*LN(Strategies!$E$5)-LN(1-Strategies!$F$5)*LN(Strategies!$G$5))/(LN(1-Strategies!$H$5)-LN(1-Strategies!$F$5))))</f>
        <v>231.44982917692835</v>
      </c>
      <c r="I317" s="5">
        <f ca="1">IF(AA317&gt;Strategies!$F$3,Strategies!$F$3,AA317)</f>
        <v>0.15</v>
      </c>
      <c r="J317" s="5">
        <f ca="1">IF(AB317&gt;Strategies!$F$4,Strategies!$F$4,AB317)</f>
        <v>0.1</v>
      </c>
      <c r="K317" s="5">
        <f ca="1">IF(AC317&gt;Strategies!$H$5,Strategies!$H$5,AC317)</f>
        <v>0.11481607097843793</v>
      </c>
      <c r="L317" s="5">
        <f ca="1">IF(F317&gt;=Strategies!$E$3,Strategies!$F$3,0)+IF(AND(F317&gt;=Strategies!$C$3,F317&lt;Strategies!$E$3),Strategies!$D$3,0)</f>
        <v>0.15</v>
      </c>
      <c r="M317" s="5">
        <f ca="1">IF(G317&gt;=Strategies!$E$4,Strategies!$F$4,0)+IF(AND(G317&gt;=Strategies!$C$4,G317&lt;Strategies!$E$4),Strategies!$D$4,0)</f>
        <v>0.1</v>
      </c>
      <c r="N317" s="5">
        <f ca="1">IF(H317&gt;=Strategies!$G$5,Strategies!$H$5,0)+IF(AND(H317&gt;=Strategies!$E$5,H317&lt;Strategies!$G$5),Strategies!$F$5,0)+IF(AND(H317&lt;Strategies!$E$5,H317&gt;=Strategies!$C$5),Strategies!$D$5,0)</f>
        <v>0.08</v>
      </c>
      <c r="O317" s="4">
        <f t="shared" ca="1" si="65"/>
        <v>342.47949647628559</v>
      </c>
      <c r="P317" s="4">
        <f t="shared" ca="1" si="69"/>
        <v>346.16999999999996</v>
      </c>
      <c r="Q317" s="4">
        <f ca="1">(B317/Strategies!$C$3)^(1/Strategies!$K$3)*(Strategies!$C$3*(1-Strategies!$D$3))</f>
        <v>164.53267018537989</v>
      </c>
      <c r="R317" s="4">
        <f ca="1">(C317/Strategies!$C$4)^(1/Strategies!$K$4)*(Strategies!$C$4*(1-Strategies!$D$4))</f>
        <v>89.659109308146483</v>
      </c>
      <c r="S317" s="4">
        <f ca="1">IF(D317&lt;=Strategies!$E$5,(D317/Strategies!$C$5)^(1/Strategies!$I$5)*(Strategies!$C$5*(1-Strategies!$D$5)),0)+IF(D317&gt;Strategies!$E$5,(D317/Strategies!$E$5)^(1/Strategies!$J$5)*(Strategies!$E$5*(1-Strategies!$F$5)),0)</f>
        <v>100.7037643723411</v>
      </c>
      <c r="T317" s="4">
        <f ca="1">(Q317^Strategies!$K$4+R317^Strategies!$K$4)^(1/Strategies!$K$4)</f>
        <v>241.79585949895582</v>
      </c>
      <c r="U317" s="4">
        <f ca="1">Q317^Strategies!$K$4/T317^(Strategies!$K$4-1)</f>
        <v>159.30069101226925</v>
      </c>
      <c r="V317" s="4">
        <f ca="1">R317^Strategies!$K$4/T317^(Strategies!$K$4-1)</f>
        <v>82.495168486686595</v>
      </c>
      <c r="W317" s="4">
        <f ca="1">(T317^Strategies!$K$5+S317^Strategies!$K$5)^(1/Strategies!$K$5)</f>
        <v>331.15083772512872</v>
      </c>
      <c r="X317" s="4">
        <f ca="1">U317*(T317/W317)^(Strategies!$K$5-1)</f>
        <v>156.35277515189418</v>
      </c>
      <c r="Y317" s="4">
        <f ca="1">V317*(T317/W317)^(Strategies!$K$5-1)</f>
        <v>80.968566096948763</v>
      </c>
      <c r="Z317" s="4">
        <f ca="1">S317^Strategies!$K$5/W317^(Strategies!$K$5-1)</f>
        <v>93.829496476285584</v>
      </c>
      <c r="AA317" s="5">
        <f t="shared" ca="1" si="66"/>
        <v>0.18988199403163641</v>
      </c>
      <c r="AB317" s="5">
        <f t="shared" ca="1" si="67"/>
        <v>0.13863227556437485</v>
      </c>
      <c r="AC317" s="5">
        <f t="shared" ca="1" si="68"/>
        <v>0.11481607097843793</v>
      </c>
    </row>
    <row r="318" spans="1:29">
      <c r="A318" s="3">
        <f t="shared" si="70"/>
        <v>315</v>
      </c>
      <c r="B318" s="4">
        <f t="shared" ca="1" si="71"/>
        <v>194</v>
      </c>
      <c r="C318" s="4">
        <f t="shared" ca="1" si="72"/>
        <v>94</v>
      </c>
      <c r="D318" s="4">
        <f t="shared" ca="1" si="73"/>
        <v>106</v>
      </c>
      <c r="E318" s="4">
        <f t="shared" ca="1" si="74"/>
        <v>394</v>
      </c>
      <c r="F318" s="4">
        <f ca="1">EXP((LN(1-AA318)*(LN(Strategies!$E$3)-LN(Strategies!$C$3))+LN(1-Strategies!$F$3)*LN(Strategies!$C$3)-LN(1-Strategies!$D$3)*LN(Strategies!$E$3))/(LN(1-Strategies!$F$3)-LN(1-Strategies!$D$3)))</f>
        <v>359.23378802537911</v>
      </c>
      <c r="G318" s="4">
        <f ca="1">EXP((LN(1-AB318)*(LN(Strategies!$E$4)-LN(Strategies!$C$4))+LN(1-Strategies!$F$4)*LN(Strategies!$C$4)-LN(1-Strategies!$D$4)*LN(Strategies!$E$4))/(LN(1-Strategies!$F$4)-LN(1-Strategies!$D$4)))</f>
        <v>351.62415546987575</v>
      </c>
      <c r="H318" s="4">
        <f ca="1">IF(AC318&lt;=Strategies!$F$5,EXP((LN(1-AC318)*(LN(Strategies!$E$5)-LN(Strategies!$C$5))+LN(1-Strategies!$F$5)*LN(Strategies!$C$5)-LN(1-Strategies!$D$5)*LN(Strategies!$E$5))/(LN(1-Strategies!$F$5)-LN(1-Strategies!$D$5))),EXP((LN(1-AC318)*(LN(Strategies!$G$5)-LN(Strategies!$E$5))+LN(1-Strategies!$H$5)*LN(Strategies!$E$5)-LN(1-Strategies!$F$5)*LN(Strategies!$G$5))/(LN(1-Strategies!$H$5)-LN(1-Strategies!$F$5))))</f>
        <v>231.61599088367555</v>
      </c>
      <c r="I318" s="5">
        <f ca="1">IF(AA318&gt;Strategies!$F$3,Strategies!$F$3,AA318)</f>
        <v>0.15</v>
      </c>
      <c r="J318" s="5">
        <f ca="1">IF(AB318&gt;Strategies!$F$4,Strategies!$F$4,AB318)</f>
        <v>0.1</v>
      </c>
      <c r="K318" s="5">
        <f ca="1">IF(AC318&gt;Strategies!$H$5,Strategies!$H$5,AC318)</f>
        <v>0.11493393093863469</v>
      </c>
      <c r="L318" s="5">
        <f ca="1">IF(F318&gt;=Strategies!$E$3,Strategies!$F$3,0)+IF(AND(F318&gt;=Strategies!$C$3,F318&lt;Strategies!$E$3),Strategies!$D$3,0)</f>
        <v>0.15</v>
      </c>
      <c r="M318" s="5">
        <f ca="1">IF(G318&gt;=Strategies!$E$4,Strategies!$F$4,0)+IF(AND(G318&gt;=Strategies!$C$4,G318&lt;Strategies!$E$4),Strategies!$D$4,0)</f>
        <v>0.1</v>
      </c>
      <c r="N318" s="5">
        <f ca="1">IF(H318&gt;=Strategies!$G$5,Strategies!$H$5,0)+IF(AND(H318&gt;=Strategies!$E$5,H318&lt;Strategies!$G$5),Strategies!$F$5,0)+IF(AND(H318&lt;Strategies!$E$5,H318&gt;=Strategies!$C$5),Strategies!$D$5,0)</f>
        <v>0.08</v>
      </c>
      <c r="O318" s="4">
        <f t="shared" ca="1" si="65"/>
        <v>343.31700332050474</v>
      </c>
      <c r="P318" s="4">
        <f t="shared" ca="1" si="69"/>
        <v>347.02</v>
      </c>
      <c r="Q318" s="4">
        <f ca="1">(B318/Strategies!$C$3)^(1/Strategies!$K$3)*(Strategies!$C$3*(1-Strategies!$D$3))</f>
        <v>165.31470521069764</v>
      </c>
      <c r="R318" s="4">
        <f ca="1">(C318/Strategies!$C$4)^(1/Strategies!$K$4)*(Strategies!$C$4*(1-Strategies!$D$4))</f>
        <v>89.659109308146483</v>
      </c>
      <c r="S318" s="4">
        <f ca="1">IF(D318&lt;=Strategies!$E$5,(D318/Strategies!$C$5)^(1/Strategies!$I$5)*(Strategies!$C$5*(1-Strategies!$D$5)),0)+IF(D318&gt;Strategies!$E$5,(D318/Strategies!$E$5)^(1/Strategies!$J$5)*(Strategies!$E$5*(1-Strategies!$F$5)),0)</f>
        <v>100.7037643723411</v>
      </c>
      <c r="T318" s="4">
        <f ca="1">(Q318^Strategies!$K$4+R318^Strategies!$K$4)^(1/Strategies!$K$4)</f>
        <v>242.55307796537036</v>
      </c>
      <c r="U318" s="4">
        <f ca="1">Q318^Strategies!$K$4/T318^(Strategies!$K$4-1)</f>
        <v>160.07955826222877</v>
      </c>
      <c r="V318" s="4">
        <f ca="1">R318^Strategies!$K$4/T318^(Strategies!$K$4-1)</f>
        <v>82.473519703141861</v>
      </c>
      <c r="W318" s="4">
        <f ca="1">(T318^Strategies!$K$5+S318^Strategies!$K$5)^(1/Strategies!$K$5)</f>
        <v>331.8940631441468</v>
      </c>
      <c r="X318" s="4">
        <f ca="1">U318*(T318/W318)^(Strategies!$K$5-1)</f>
        <v>157.12548728975543</v>
      </c>
      <c r="Y318" s="4">
        <f ca="1">V318*(T318/W318)^(Strategies!$K$5-1)</f>
        <v>80.951572533887045</v>
      </c>
      <c r="Z318" s="4">
        <f ca="1">S318^Strategies!$K$5/W318^(Strategies!$K$5-1)</f>
        <v>93.817003320504725</v>
      </c>
      <c r="AA318" s="5">
        <f t="shared" ca="1" si="66"/>
        <v>0.19007480778476582</v>
      </c>
      <c r="AB318" s="5">
        <f t="shared" ca="1" si="67"/>
        <v>0.13881305815013778</v>
      </c>
      <c r="AC318" s="5">
        <f t="shared" ca="1" si="68"/>
        <v>0.11493393093863469</v>
      </c>
    </row>
    <row r="319" spans="1:29">
      <c r="A319" s="3">
        <f t="shared" si="70"/>
        <v>316</v>
      </c>
      <c r="B319" s="4">
        <f t="shared" ca="1" si="71"/>
        <v>194</v>
      </c>
      <c r="C319" s="4">
        <f t="shared" ca="1" si="72"/>
        <v>94</v>
      </c>
      <c r="D319" s="4">
        <f t="shared" ca="1" si="73"/>
        <v>107</v>
      </c>
      <c r="E319" s="4">
        <f t="shared" ca="1" si="74"/>
        <v>395</v>
      </c>
      <c r="F319" s="4">
        <f ca="1">EXP((LN(1-AA319)*(LN(Strategies!$E$3)-LN(Strategies!$C$3))+LN(1-Strategies!$F$3)*LN(Strategies!$C$3)-LN(1-Strategies!$D$3)*LN(Strategies!$E$3))/(LN(1-Strategies!$F$3)-LN(1-Strategies!$D$3)))</f>
        <v>359.88483037475106</v>
      </c>
      <c r="G319" s="4">
        <f ca="1">EXP((LN(1-AB319)*(LN(Strategies!$E$4)-LN(Strategies!$C$4))+LN(1-Strategies!$F$4)*LN(Strategies!$C$4)-LN(1-Strategies!$D$4)*LN(Strategies!$E$4))/(LN(1-Strategies!$F$4)-LN(1-Strategies!$D$4)))</f>
        <v>352.30277667810776</v>
      </c>
      <c r="H319" s="4">
        <f ca="1">IF(AC319&lt;=Strategies!$F$5,EXP((LN(1-AC319)*(LN(Strategies!$E$5)-LN(Strategies!$C$5))+LN(1-Strategies!$F$5)*LN(Strategies!$C$5)-LN(1-Strategies!$D$5)*LN(Strategies!$E$5))/(LN(1-Strategies!$F$5)-LN(1-Strategies!$D$5))),EXP((LN(1-AC319)*(LN(Strategies!$G$5)-LN(Strategies!$E$5))+LN(1-Strategies!$H$5)*LN(Strategies!$E$5)-LN(1-Strategies!$F$5)*LN(Strategies!$G$5))/(LN(1-Strategies!$H$5)-LN(1-Strategies!$F$5))))</f>
        <v>231.80245418712278</v>
      </c>
      <c r="I319" s="5">
        <f ca="1">IF(AA319&gt;Strategies!$F$3,Strategies!$F$3,AA319)</f>
        <v>0.15</v>
      </c>
      <c r="J319" s="5">
        <f ca="1">IF(AB319&gt;Strategies!$F$4,Strategies!$F$4,AB319)</f>
        <v>0.1</v>
      </c>
      <c r="K319" s="5">
        <f ca="1">IF(AC319&gt;Strategies!$H$5,Strategies!$H$5,AC319)</f>
        <v>0.11506607169784566</v>
      </c>
      <c r="L319" s="5">
        <f ca="1">IF(F319&gt;=Strategies!$E$3,Strategies!$F$3,0)+IF(AND(F319&gt;=Strategies!$C$3,F319&lt;Strategies!$E$3),Strategies!$D$3,0)</f>
        <v>0.15</v>
      </c>
      <c r="M319" s="5">
        <f ca="1">IF(G319&gt;=Strategies!$E$4,Strategies!$F$4,0)+IF(AND(G319&gt;=Strategies!$C$4,G319&lt;Strategies!$E$4),Strategies!$D$4,0)</f>
        <v>0.1</v>
      </c>
      <c r="N319" s="5">
        <f ca="1">IF(H319&gt;=Strategies!$G$5,Strategies!$H$5,0)+IF(AND(H319&gt;=Strategies!$E$5,H319&lt;Strategies!$G$5),Strategies!$F$5,0)+IF(AND(H319&lt;Strategies!$E$5,H319&gt;=Strategies!$C$5),Strategies!$D$5,0)</f>
        <v>0.08</v>
      </c>
      <c r="O319" s="4">
        <f t="shared" ca="1" si="65"/>
        <v>344.18793032833048</v>
      </c>
      <c r="P319" s="4">
        <f t="shared" ca="1" si="69"/>
        <v>347.94</v>
      </c>
      <c r="Q319" s="4">
        <f ca="1">(B319/Strategies!$C$3)^(1/Strategies!$K$3)*(Strategies!$C$3*(1-Strategies!$D$3))</f>
        <v>165.31470521069764</v>
      </c>
      <c r="R319" s="4">
        <f ca="1">(C319/Strategies!$C$4)^(1/Strategies!$K$4)*(Strategies!$C$4*(1-Strategies!$D$4))</f>
        <v>89.659109308146483</v>
      </c>
      <c r="S319" s="4">
        <f ca="1">IF(D319&lt;=Strategies!$E$5,(D319/Strategies!$C$5)^(1/Strategies!$I$5)*(Strategies!$C$5*(1-Strategies!$D$5)),0)+IF(D319&gt;Strategies!$E$5,(D319/Strategies!$E$5)^(1/Strategies!$J$5)*(Strategies!$E$5*(1-Strategies!$F$5)),0)</f>
        <v>101.60029928704917</v>
      </c>
      <c r="T319" s="4">
        <f ca="1">(Q319^Strategies!$K$4+R319^Strategies!$K$4)^(1/Strategies!$K$4)</f>
        <v>242.55307796537036</v>
      </c>
      <c r="U319" s="4">
        <f ca="1">Q319^Strategies!$K$4/T319^(Strategies!$K$4-1)</f>
        <v>160.07955826222877</v>
      </c>
      <c r="V319" s="4">
        <f ca="1">R319^Strategies!$K$4/T319^(Strategies!$K$4-1)</f>
        <v>82.473519703141861</v>
      </c>
      <c r="W319" s="4">
        <f ca="1">(T319^Strategies!$K$5+S319^Strategies!$K$5)^(1/Strategies!$K$5)</f>
        <v>332.72944514066131</v>
      </c>
      <c r="X319" s="4">
        <f ca="1">U319*(T319/W319)^(Strategies!$K$5-1)</f>
        <v>157.10202838436095</v>
      </c>
      <c r="Y319" s="4">
        <f ca="1">V319*(T319/W319)^(Strategies!$K$5-1)</f>
        <v>80.939486427970294</v>
      </c>
      <c r="Z319" s="4">
        <f ca="1">S319^Strategies!$K$5/W319^(Strategies!$K$5-1)</f>
        <v>94.687930328330509</v>
      </c>
      <c r="AA319" s="5">
        <f t="shared" ca="1" si="66"/>
        <v>0.19019572997752088</v>
      </c>
      <c r="AB319" s="5">
        <f t="shared" ca="1" si="67"/>
        <v>0.13894163374499691</v>
      </c>
      <c r="AC319" s="5">
        <f t="shared" ca="1" si="68"/>
        <v>0.11506607169784566</v>
      </c>
    </row>
    <row r="320" spans="1:29">
      <c r="A320" s="3">
        <f t="shared" si="70"/>
        <v>317</v>
      </c>
      <c r="B320" s="4">
        <f t="shared" ca="1" si="71"/>
        <v>195</v>
      </c>
      <c r="C320" s="4">
        <f t="shared" ca="1" si="72"/>
        <v>94</v>
      </c>
      <c r="D320" s="4">
        <f t="shared" ca="1" si="73"/>
        <v>107</v>
      </c>
      <c r="E320" s="4">
        <f t="shared" ca="1" si="74"/>
        <v>396</v>
      </c>
      <c r="F320" s="4">
        <f ca="1">EXP((LN(1-AA320)*(LN(Strategies!$E$3)-LN(Strategies!$C$3))+LN(1-Strategies!$F$3)*LN(Strategies!$C$3)-LN(1-Strategies!$D$3)*LN(Strategies!$E$3))/(LN(1-Strategies!$F$3)-LN(1-Strategies!$D$3)))</f>
        <v>360.92041184395686</v>
      </c>
      <c r="G320" s="4">
        <f ca="1">EXP((LN(1-AB320)*(LN(Strategies!$E$4)-LN(Strategies!$C$4))+LN(1-Strategies!$F$4)*LN(Strategies!$C$4)-LN(1-Strategies!$D$4)*LN(Strategies!$E$4))/(LN(1-Strategies!$F$4)-LN(1-Strategies!$D$4)))</f>
        <v>353.25468558117063</v>
      </c>
      <c r="H320" s="4">
        <f ca="1">IF(AC320&lt;=Strategies!$F$5,EXP((LN(1-AC320)*(LN(Strategies!$E$5)-LN(Strategies!$C$5))+LN(1-Strategies!$F$5)*LN(Strategies!$C$5)-LN(1-Strategies!$D$5)*LN(Strategies!$E$5))/(LN(1-Strategies!$F$5)-LN(1-Strategies!$D$5))),EXP((LN(1-AC320)*(LN(Strategies!$G$5)-LN(Strategies!$E$5))+LN(1-Strategies!$H$5)*LN(Strategies!$E$5)-LN(1-Strategies!$F$5)*LN(Strategies!$G$5))/(LN(1-Strategies!$H$5)-LN(1-Strategies!$F$5))))</f>
        <v>231.9680161026015</v>
      </c>
      <c r="I320" s="5">
        <f ca="1">IF(AA320&gt;Strategies!$F$3,Strategies!$F$3,AA320)</f>
        <v>0.15</v>
      </c>
      <c r="J320" s="5">
        <f ca="1">IF(AB320&gt;Strategies!$F$4,Strategies!$F$4,AB320)</f>
        <v>0.1</v>
      </c>
      <c r="K320" s="5">
        <f ca="1">IF(AC320&gt;Strategies!$H$5,Strategies!$H$5,AC320)</f>
        <v>0.11518329471500166</v>
      </c>
      <c r="L320" s="5">
        <f ca="1">IF(F320&gt;=Strategies!$E$3,Strategies!$F$3,0)+IF(AND(F320&gt;=Strategies!$C$3,F320&lt;Strategies!$E$3),Strategies!$D$3,0)</f>
        <v>0.15</v>
      </c>
      <c r="M320" s="5">
        <f ca="1">IF(G320&gt;=Strategies!$E$4,Strategies!$F$4,0)+IF(AND(G320&gt;=Strategies!$C$4,G320&lt;Strategies!$E$4),Strategies!$D$4,0)</f>
        <v>0.1</v>
      </c>
      <c r="N320" s="5">
        <f ca="1">IF(H320&gt;=Strategies!$G$5,Strategies!$H$5,0)+IF(AND(H320&gt;=Strategies!$E$5,H320&lt;Strategies!$G$5),Strategies!$F$5,0)+IF(AND(H320&lt;Strategies!$E$5,H320&gt;=Strategies!$C$5),Strategies!$D$5,0)</f>
        <v>0.08</v>
      </c>
      <c r="O320" s="4">
        <f t="shared" ca="1" si="65"/>
        <v>345.02538746549487</v>
      </c>
      <c r="P320" s="4">
        <f t="shared" ca="1" si="69"/>
        <v>348.79</v>
      </c>
      <c r="Q320" s="4">
        <f ca="1">(B320/Strategies!$C$3)^(1/Strategies!$K$3)*(Strategies!$C$3*(1-Strategies!$D$3))</f>
        <v>166.09640789121681</v>
      </c>
      <c r="R320" s="4">
        <f ca="1">(C320/Strategies!$C$4)^(1/Strategies!$K$4)*(Strategies!$C$4*(1-Strategies!$D$4))</f>
        <v>89.659109308146483</v>
      </c>
      <c r="S320" s="4">
        <f ca="1">IF(D320&lt;=Strategies!$E$5,(D320/Strategies!$C$5)^(1/Strategies!$I$5)*(Strategies!$C$5*(1-Strategies!$D$5)),0)+IF(D320&gt;Strategies!$E$5,(D320/Strategies!$E$5)^(1/Strategies!$J$5)*(Strategies!$E$5*(1-Strategies!$F$5)),0)</f>
        <v>101.60029928704917</v>
      </c>
      <c r="T320" s="4">
        <f ca="1">(Q320^Strategies!$K$4+R320^Strategies!$K$4)^(1/Strategies!$K$4)</f>
        <v>243.31007681408539</v>
      </c>
      <c r="U320" s="4">
        <f ca="1">Q320^Strategies!$K$4/T320^(Strategies!$K$4-1)</f>
        <v>160.85812651336386</v>
      </c>
      <c r="V320" s="4">
        <f ca="1">R320^Strategies!$K$4/T320^(Strategies!$K$4-1)</f>
        <v>82.451950300721464</v>
      </c>
      <c r="W320" s="4">
        <f ca="1">(T320^Strategies!$K$5+S320^Strategies!$K$5)^(1/Strategies!$K$5)</f>
        <v>333.472383134003</v>
      </c>
      <c r="X320" s="4">
        <f ca="1">U320*(T320/W320)^(Strategies!$K$5-1)</f>
        <v>157.8744203414447</v>
      </c>
      <c r="Y320" s="4">
        <f ca="1">V320*(T320/W320)^(Strategies!$K$5-1)</f>
        <v>80.922575327063569</v>
      </c>
      <c r="Z320" s="4">
        <f ca="1">S320^Strategies!$K$5/W320^(Strategies!$K$5-1)</f>
        <v>94.675387465494822</v>
      </c>
      <c r="AA320" s="5">
        <f t="shared" ca="1" si="66"/>
        <v>0.19038758799259126</v>
      </c>
      <c r="AB320" s="5">
        <f t="shared" ca="1" si="67"/>
        <v>0.13912153907379177</v>
      </c>
      <c r="AC320" s="5">
        <f t="shared" ca="1" si="68"/>
        <v>0.11518329471500166</v>
      </c>
    </row>
    <row r="321" spans="1:29">
      <c r="A321" s="3">
        <f t="shared" si="70"/>
        <v>318</v>
      </c>
      <c r="B321" s="4">
        <f t="shared" ca="1" si="71"/>
        <v>196</v>
      </c>
      <c r="C321" s="4">
        <f t="shared" ca="1" si="72"/>
        <v>94</v>
      </c>
      <c r="D321" s="4">
        <f t="shared" ca="1" si="73"/>
        <v>107</v>
      </c>
      <c r="E321" s="4">
        <f t="shared" ca="1" si="74"/>
        <v>397</v>
      </c>
      <c r="F321" s="4">
        <f ca="1">EXP((LN(1-AA321)*(LN(Strategies!$E$3)-LN(Strategies!$C$3))+LN(1-Strategies!$F$3)*LN(Strategies!$C$3)-LN(1-Strategies!$D$3)*LN(Strategies!$E$3))/(LN(1-Strategies!$F$3)-LN(1-Strategies!$D$3)))</f>
        <v>361.95577424593245</v>
      </c>
      <c r="G321" s="4">
        <f ca="1">EXP((LN(1-AB321)*(LN(Strategies!$E$4)-LN(Strategies!$C$4))+LN(1-Strategies!$F$4)*LN(Strategies!$C$4)-LN(1-Strategies!$D$4)*LN(Strategies!$E$4))/(LN(1-Strategies!$F$4)-LN(1-Strategies!$D$4)))</f>
        <v>354.2064878425785</v>
      </c>
      <c r="H321" s="4">
        <f ca="1">IF(AC321&lt;=Strategies!$F$5,EXP((LN(1-AC321)*(LN(Strategies!$E$5)-LN(Strategies!$C$5))+LN(1-Strategies!$F$5)*LN(Strategies!$C$5)-LN(1-Strategies!$D$5)*LN(Strategies!$E$5))/(LN(1-Strategies!$F$5)-LN(1-Strategies!$D$5))),EXP((LN(1-AC321)*(LN(Strategies!$G$5)-LN(Strategies!$E$5))+LN(1-Strategies!$H$5)*LN(Strategies!$E$5)-LN(1-Strategies!$F$5)*LN(Strategies!$G$5))/(LN(1-Strategies!$H$5)-LN(1-Strategies!$F$5))))</f>
        <v>232.13328835576948</v>
      </c>
      <c r="I321" s="5">
        <f ca="1">IF(AA321&gt;Strategies!$F$3,Strategies!$F$3,AA321)</f>
        <v>0.15</v>
      </c>
      <c r="J321" s="5">
        <f ca="1">IF(AB321&gt;Strategies!$F$4,Strategies!$F$4,AB321)</f>
        <v>0.1</v>
      </c>
      <c r="K321" s="5">
        <f ca="1">IF(AC321&gt;Strategies!$H$5,Strategies!$H$5,AC321)</f>
        <v>0.1153002137553335</v>
      </c>
      <c r="L321" s="5">
        <f ca="1">IF(F321&gt;=Strategies!$E$3,Strategies!$F$3,0)+IF(AND(F321&gt;=Strategies!$C$3,F321&lt;Strategies!$E$3),Strategies!$D$3,0)</f>
        <v>0.15</v>
      </c>
      <c r="M321" s="5">
        <f ca="1">IF(G321&gt;=Strategies!$E$4,Strategies!$F$4,0)+IF(AND(G321&gt;=Strategies!$C$4,G321&lt;Strategies!$E$4),Strategies!$D$4,0)</f>
        <v>0.1</v>
      </c>
      <c r="N321" s="5">
        <f ca="1">IF(H321&gt;=Strategies!$G$5,Strategies!$H$5,0)+IF(AND(H321&gt;=Strategies!$E$5,H321&lt;Strategies!$G$5),Strategies!$F$5,0)+IF(AND(H321&lt;Strategies!$E$5,H321&gt;=Strategies!$C$5),Strategies!$D$5,0)</f>
        <v>0.08</v>
      </c>
      <c r="O321" s="4">
        <f t="shared" ca="1" si="65"/>
        <v>345.86287712817932</v>
      </c>
      <c r="P321" s="4">
        <f t="shared" ca="1" si="69"/>
        <v>349.64</v>
      </c>
      <c r="Q321" s="4">
        <f ca="1">(B321/Strategies!$C$3)^(1/Strategies!$K$3)*(Strategies!$C$3*(1-Strategies!$D$3))</f>
        <v>166.87778007143882</v>
      </c>
      <c r="R321" s="4">
        <f ca="1">(C321/Strategies!$C$4)^(1/Strategies!$K$4)*(Strategies!$C$4*(1-Strategies!$D$4))</f>
        <v>89.659109308146483</v>
      </c>
      <c r="S321" s="4">
        <f ca="1">IF(D321&lt;=Strategies!$E$5,(D321/Strategies!$C$5)^(1/Strategies!$I$5)*(Strategies!$C$5*(1-Strategies!$D$5)),0)+IF(D321&gt;Strategies!$E$5,(D321/Strategies!$E$5)^(1/Strategies!$J$5)*(Strategies!$E$5*(1-Strategies!$F$5)),0)</f>
        <v>101.60029928704917</v>
      </c>
      <c r="T321" s="4">
        <f ca="1">(Q321^Strategies!$K$4+R321^Strategies!$K$4)^(1/Strategies!$K$4)</f>
        <v>244.0668568918507</v>
      </c>
      <c r="U321" s="4">
        <f ca="1">Q321^Strategies!$K$4/T321^(Strategies!$K$4-1)</f>
        <v>161.63639717294504</v>
      </c>
      <c r="V321" s="4">
        <f ca="1">R321^Strategies!$K$4/T321^(Strategies!$K$4-1)</f>
        <v>82.430459718905595</v>
      </c>
      <c r="W321" s="4">
        <f ca="1">(T321^Strategies!$K$5+S321^Strategies!$K$5)^(1/Strategies!$K$5)</f>
        <v>334.21514538217468</v>
      </c>
      <c r="X321" s="4">
        <f ca="1">U321*(T321/W321)^(Strategies!$K$5-1)</f>
        <v>158.64655311368298</v>
      </c>
      <c r="Y321" s="4">
        <f ca="1">V321*(T321/W321)^(Strategies!$K$5-1)</f>
        <v>80.905715140312253</v>
      </c>
      <c r="Z321" s="4">
        <f ca="1">S321^Strategies!$K$5/W321^(Strategies!$K$5-1)</f>
        <v>94.662877128179318</v>
      </c>
      <c r="AA321" s="5">
        <f t="shared" ca="1" si="66"/>
        <v>0.19057881064447457</v>
      </c>
      <c r="AB321" s="5">
        <f t="shared" ca="1" si="67"/>
        <v>0.13930090276263563</v>
      </c>
      <c r="AC321" s="5">
        <f t="shared" ca="1" si="68"/>
        <v>0.1153002137553335</v>
      </c>
    </row>
    <row r="322" spans="1:29">
      <c r="A322" s="3">
        <f t="shared" si="70"/>
        <v>319</v>
      </c>
      <c r="B322" s="4">
        <f t="shared" ca="1" si="71"/>
        <v>197</v>
      </c>
      <c r="C322" s="4">
        <f t="shared" ca="1" si="72"/>
        <v>94</v>
      </c>
      <c r="D322" s="4">
        <f t="shared" ca="1" si="73"/>
        <v>107</v>
      </c>
      <c r="E322" s="4">
        <f t="shared" ca="1" si="74"/>
        <v>398</v>
      </c>
      <c r="F322" s="4">
        <f ca="1">EXP((LN(1-AA322)*(LN(Strategies!$E$3)-LN(Strategies!$C$3))+LN(1-Strategies!$F$3)*LN(Strategies!$C$3)-LN(1-Strategies!$D$3)*LN(Strategies!$E$3))/(LN(1-Strategies!$F$3)-LN(1-Strategies!$D$3)))</f>
        <v>362.99091991722565</v>
      </c>
      <c r="G322" s="4">
        <f ca="1">EXP((LN(1-AB322)*(LN(Strategies!$E$4)-LN(Strategies!$C$4))+LN(1-Strategies!$F$4)*LN(Strategies!$C$4)-LN(1-Strategies!$D$4)*LN(Strategies!$E$4))/(LN(1-Strategies!$F$4)-LN(1-Strategies!$D$4)))</f>
        <v>355.15818426054165</v>
      </c>
      <c r="H322" s="4">
        <f ca="1">IF(AC322&lt;=Strategies!$F$5,EXP((LN(1-AC322)*(LN(Strategies!$E$5)-LN(Strategies!$C$5))+LN(1-Strategies!$F$5)*LN(Strategies!$C$5)-LN(1-Strategies!$D$5)*LN(Strategies!$E$5))/(LN(1-Strategies!$F$5)-LN(1-Strategies!$D$5))),EXP((LN(1-AC322)*(LN(Strategies!$G$5)-LN(Strategies!$E$5))+LN(1-Strategies!$H$5)*LN(Strategies!$E$5)-LN(1-Strategies!$F$5)*LN(Strategies!$G$5))/(LN(1-Strategies!$H$5)-LN(1-Strategies!$F$5))))</f>
        <v>232.29827218745501</v>
      </c>
      <c r="I322" s="5">
        <f ca="1">IF(AA322&gt;Strategies!$F$3,Strategies!$F$3,AA322)</f>
        <v>0.15</v>
      </c>
      <c r="J322" s="5">
        <f ca="1">IF(AB322&gt;Strategies!$F$4,Strategies!$F$4,AB322)</f>
        <v>0.1</v>
      </c>
      <c r="K322" s="5">
        <f ca="1">IF(AC322&gt;Strategies!$H$5,Strategies!$H$5,AC322)</f>
        <v>0.11541683036828676</v>
      </c>
      <c r="L322" s="5">
        <f ca="1">IF(F322&gt;=Strategies!$E$3,Strategies!$F$3,0)+IF(AND(F322&gt;=Strategies!$C$3,F322&lt;Strategies!$E$3),Strategies!$D$3,0)</f>
        <v>0.15</v>
      </c>
      <c r="M322" s="5">
        <f ca="1">IF(G322&gt;=Strategies!$E$4,Strategies!$F$4,0)+IF(AND(G322&gt;=Strategies!$C$4,G322&lt;Strategies!$E$4),Strategies!$D$4,0)</f>
        <v>0.1</v>
      </c>
      <c r="N322" s="5">
        <f ca="1">IF(H322&gt;=Strategies!$G$5,Strategies!$H$5,0)+IF(AND(H322&gt;=Strategies!$E$5,H322&lt;Strategies!$G$5),Strategies!$F$5,0)+IF(AND(H322&lt;Strategies!$E$5,H322&gt;=Strategies!$C$5),Strategies!$D$5,0)</f>
        <v>0.08</v>
      </c>
      <c r="O322" s="4">
        <f t="shared" ca="1" si="65"/>
        <v>346.70039915059334</v>
      </c>
      <c r="P322" s="4">
        <f t="shared" ca="1" si="69"/>
        <v>350.49</v>
      </c>
      <c r="Q322" s="4">
        <f ca="1">(B322/Strategies!$C$3)^(1/Strategies!$K$3)*(Strategies!$C$3*(1-Strategies!$D$3))</f>
        <v>167.65882357627149</v>
      </c>
      <c r="R322" s="4">
        <f ca="1">(C322/Strategies!$C$4)^(1/Strategies!$K$4)*(Strategies!$C$4*(1-Strategies!$D$4))</f>
        <v>89.659109308146483</v>
      </c>
      <c r="S322" s="4">
        <f ca="1">IF(D322&lt;=Strategies!$E$5,(D322/Strategies!$C$5)^(1/Strategies!$I$5)*(Strategies!$C$5*(1-Strategies!$D$5)),0)+IF(D322&gt;Strategies!$E$5,(D322/Strategies!$E$5)^(1/Strategies!$J$5)*(Strategies!$E$5*(1-Strategies!$F$5)),0)</f>
        <v>101.60029928704917</v>
      </c>
      <c r="T322" s="4">
        <f ca="1">(Q322^Strategies!$K$4+R322^Strategies!$K$4)^(1/Strategies!$K$4)</f>
        <v>244.8234190390321</v>
      </c>
      <c r="U322" s="4">
        <f ca="1">Q322^Strategies!$K$4/T322^(Strategies!$K$4-1)</f>
        <v>162.41437163600301</v>
      </c>
      <c r="V322" s="4">
        <f ca="1">R322^Strategies!$K$4/T322^(Strategies!$K$4-1)</f>
        <v>82.409047403029192</v>
      </c>
      <c r="W322" s="4">
        <f ca="1">(T322^Strategies!$K$5+S322^Strategies!$K$5)^(1/Strategies!$K$5)</f>
        <v>334.95773246614993</v>
      </c>
      <c r="X322" s="4">
        <f ca="1">U322*(T322/W322)^(Strategies!$K$5-1)</f>
        <v>159.41842775158366</v>
      </c>
      <c r="Y322" s="4">
        <f ca="1">V322*(T322/W322)^(Strategies!$K$5-1)</f>
        <v>80.88890556397287</v>
      </c>
      <c r="Z322" s="4">
        <f ca="1">S322^Strategies!$K$5/W322^(Strategies!$K$5-1)</f>
        <v>94.650399150593316</v>
      </c>
      <c r="AA322" s="5">
        <f t="shared" ca="1" si="66"/>
        <v>0.19076940227622508</v>
      </c>
      <c r="AB322" s="5">
        <f t="shared" ca="1" si="67"/>
        <v>0.13947972804284181</v>
      </c>
      <c r="AC322" s="5">
        <f t="shared" ca="1" si="68"/>
        <v>0.11541683036828676</v>
      </c>
    </row>
    <row r="323" spans="1:29">
      <c r="A323" s="3">
        <f t="shared" si="70"/>
        <v>320</v>
      </c>
      <c r="B323" s="4">
        <f t="shared" ca="1" si="71"/>
        <v>197</v>
      </c>
      <c r="C323" s="4">
        <f t="shared" ca="1" si="72"/>
        <v>94</v>
      </c>
      <c r="D323" s="4">
        <f t="shared" ca="1" si="73"/>
        <v>108</v>
      </c>
      <c r="E323" s="4">
        <f t="shared" ca="1" si="74"/>
        <v>399</v>
      </c>
      <c r="F323" s="4">
        <f ca="1">EXP((LN(1-AA323)*(LN(Strategies!$E$3)-LN(Strategies!$C$3))+LN(1-Strategies!$F$3)*LN(Strategies!$C$3)-LN(1-Strategies!$D$3)*LN(Strategies!$E$3))/(LN(1-Strategies!$F$3)-LN(1-Strategies!$D$3)))</f>
        <v>363.64240139406468</v>
      </c>
      <c r="G323" s="4">
        <f ca="1">EXP((LN(1-AB323)*(LN(Strategies!$E$4)-LN(Strategies!$C$4))+LN(1-Strategies!$F$4)*LN(Strategies!$C$4)-LN(1-Strategies!$D$4)*LN(Strategies!$E$4))/(LN(1-Strategies!$F$4)-LN(1-Strategies!$D$4)))</f>
        <v>355.83698851400345</v>
      </c>
      <c r="H323" s="4">
        <f ca="1">IF(AC323&lt;=Strategies!$F$5,EXP((LN(1-AC323)*(LN(Strategies!$E$5)-LN(Strategies!$C$5))+LN(1-Strategies!$F$5)*LN(Strategies!$C$5)-LN(1-Strategies!$D$5)*LN(Strategies!$E$5))/(LN(1-Strategies!$F$5)-LN(1-Strategies!$D$5))),EXP((LN(1-AC323)*(LN(Strategies!$G$5)-LN(Strategies!$E$5))+LN(1-Strategies!$H$5)*LN(Strategies!$E$5)-LN(1-Strategies!$F$5)*LN(Strategies!$G$5))/(LN(1-Strategies!$H$5)-LN(1-Strategies!$F$5))))</f>
        <v>232.48347482895977</v>
      </c>
      <c r="I323" s="5">
        <f ca="1">IF(AA323&gt;Strategies!$F$3,Strategies!$F$3,AA323)</f>
        <v>0.15</v>
      </c>
      <c r="J323" s="5">
        <f ca="1">IF(AB323&gt;Strategies!$F$4,Strategies!$F$4,AB323)</f>
        <v>0.1</v>
      </c>
      <c r="K323" s="5">
        <f ca="1">IF(AC323&gt;Strategies!$H$5,Strategies!$H$5,AC323)</f>
        <v>0.11554762145425357</v>
      </c>
      <c r="L323" s="5">
        <f ca="1">IF(F323&gt;=Strategies!$E$3,Strategies!$F$3,0)+IF(AND(F323&gt;=Strategies!$C$3,F323&lt;Strategies!$E$3),Strategies!$D$3,0)</f>
        <v>0.15</v>
      </c>
      <c r="M323" s="5">
        <f ca="1">IF(G323&gt;=Strategies!$E$4,Strategies!$F$4,0)+IF(AND(G323&gt;=Strategies!$C$4,G323&lt;Strategies!$E$4),Strategies!$D$4,0)</f>
        <v>0.1</v>
      </c>
      <c r="N323" s="5">
        <f ca="1">IF(H323&gt;=Strategies!$G$5,Strategies!$H$5,0)+IF(AND(H323&gt;=Strategies!$E$5,H323&lt;Strategies!$G$5),Strategies!$F$5,0)+IF(AND(H323&lt;Strategies!$E$5,H323&gt;=Strategies!$C$5),Strategies!$D$5,0)</f>
        <v>0.08</v>
      </c>
      <c r="O323" s="4">
        <f t="shared" ca="1" si="65"/>
        <v>347.57085688294063</v>
      </c>
      <c r="P323" s="4">
        <f t="shared" ca="1" si="69"/>
        <v>351.41</v>
      </c>
      <c r="Q323" s="4">
        <f ca="1">(B323/Strategies!$C$3)^(1/Strategies!$K$3)*(Strategies!$C$3*(1-Strategies!$D$3))</f>
        <v>167.65882357627149</v>
      </c>
      <c r="R323" s="4">
        <f ca="1">(C323/Strategies!$C$4)^(1/Strategies!$K$4)*(Strategies!$C$4*(1-Strategies!$D$4))</f>
        <v>89.659109308146483</v>
      </c>
      <c r="S323" s="4">
        <f ca="1">IF(D323&lt;=Strategies!$E$5,(D323/Strategies!$C$5)^(1/Strategies!$I$5)*(Strategies!$C$5*(1-Strategies!$D$5)),0)+IF(D323&gt;Strategies!$E$5,(D323/Strategies!$E$5)^(1/Strategies!$J$5)*(Strategies!$E$5*(1-Strategies!$F$5)),0)</f>
        <v>102.49636455438116</v>
      </c>
      <c r="T323" s="4">
        <f ca="1">(Q323^Strategies!$K$4+R323^Strategies!$K$4)^(1/Strategies!$K$4)</f>
        <v>244.8234190390321</v>
      </c>
      <c r="U323" s="4">
        <f ca="1">Q323^Strategies!$K$4/T323^(Strategies!$K$4-1)</f>
        <v>162.41437163600301</v>
      </c>
      <c r="V323" s="4">
        <f ca="1">R323^Strategies!$K$4/T323^(Strategies!$K$4-1)</f>
        <v>82.409047403029192</v>
      </c>
      <c r="W323" s="4">
        <f ca="1">(T323^Strategies!$K$5+S323^Strategies!$K$5)^(1/Strategies!$K$5)</f>
        <v>335.79265927481566</v>
      </c>
      <c r="X323" s="4">
        <f ca="1">U323*(T323/W323)^(Strategies!$K$5-1)</f>
        <v>159.39485675226499</v>
      </c>
      <c r="Y323" s="4">
        <f ca="1">V323*(T323/W323)^(Strategies!$K$5-1)</f>
        <v>80.876945639610128</v>
      </c>
      <c r="Z323" s="4">
        <f ca="1">S323^Strategies!$K$5/W323^(Strategies!$K$5-1)</f>
        <v>95.52085688294062</v>
      </c>
      <c r="AA323" s="5">
        <f t="shared" ca="1" si="66"/>
        <v>0.19088905201895945</v>
      </c>
      <c r="AB323" s="5">
        <f t="shared" ca="1" si="67"/>
        <v>0.13960696128074335</v>
      </c>
      <c r="AC323" s="5">
        <f t="shared" ca="1" si="68"/>
        <v>0.11554762145425357</v>
      </c>
    </row>
    <row r="324" spans="1:29">
      <c r="A324" s="3">
        <f t="shared" si="70"/>
        <v>321</v>
      </c>
      <c r="B324" s="4">
        <f t="shared" ca="1" si="71"/>
        <v>197</v>
      </c>
      <c r="C324" s="4">
        <f t="shared" ca="1" si="72"/>
        <v>95</v>
      </c>
      <c r="D324" s="4">
        <f t="shared" ca="1" si="73"/>
        <v>108</v>
      </c>
      <c r="E324" s="4">
        <f t="shared" ca="1" si="74"/>
        <v>400</v>
      </c>
      <c r="F324" s="4">
        <f ca="1">EXP((LN(1-AA324)*(LN(Strategies!$E$3)-LN(Strategies!$C$3))+LN(1-Strategies!$F$3)*LN(Strategies!$C$3)-LN(1-Strategies!$D$3)*LN(Strategies!$E$3))/(LN(1-Strategies!$F$3)-LN(1-Strategies!$D$3)))</f>
        <v>364.61899054899607</v>
      </c>
      <c r="G324" s="4">
        <f ca="1">EXP((LN(1-AB324)*(LN(Strategies!$E$4)-LN(Strategies!$C$4))+LN(1-Strategies!$F$4)*LN(Strategies!$C$4)-LN(1-Strategies!$D$4)*LN(Strategies!$E$4))/(LN(1-Strategies!$F$4)-LN(1-Strategies!$D$4)))</f>
        <v>356.85468298428384</v>
      </c>
      <c r="H324" s="4">
        <f ca="1">IF(AC324&lt;=Strategies!$F$5,EXP((LN(1-AC324)*(LN(Strategies!$E$5)-LN(Strategies!$C$5))+LN(1-Strategies!$F$5)*LN(Strategies!$C$5)-LN(1-Strategies!$D$5)*LN(Strategies!$E$5))/(LN(1-Strategies!$F$5)-LN(1-Strategies!$D$5))),EXP((LN(1-AC324)*(LN(Strategies!$G$5)-LN(Strategies!$E$5))+LN(1-Strategies!$H$5)*LN(Strategies!$E$5)-LN(1-Strategies!$F$5)*LN(Strategies!$G$5))/(LN(1-Strategies!$H$5)-LN(1-Strategies!$F$5))))</f>
        <v>232.65923736734965</v>
      </c>
      <c r="I324" s="5">
        <f ca="1">IF(AA324&gt;Strategies!$F$3,Strategies!$F$3,AA324)</f>
        <v>0.15</v>
      </c>
      <c r="J324" s="5">
        <f ca="1">IF(AB324&gt;Strategies!$F$4,Strategies!$F$4,AB324)</f>
        <v>0.1</v>
      </c>
      <c r="K324" s="5">
        <f ca="1">IF(AC324&gt;Strategies!$H$5,Strategies!$H$5,AC324)</f>
        <v>0.11567163170009898</v>
      </c>
      <c r="L324" s="5">
        <f ca="1">IF(F324&gt;=Strategies!$E$3,Strategies!$F$3,0)+IF(AND(F324&gt;=Strategies!$C$3,F324&lt;Strategies!$E$3),Strategies!$D$3,0)</f>
        <v>0.15</v>
      </c>
      <c r="M324" s="5">
        <f ca="1">IF(G324&gt;=Strategies!$E$4,Strategies!$F$4,0)+IF(AND(G324&gt;=Strategies!$C$4,G324&lt;Strategies!$E$4),Strategies!$D$4,0)</f>
        <v>0.1</v>
      </c>
      <c r="N324" s="5">
        <f ca="1">IF(H324&gt;=Strategies!$G$5,Strategies!$H$5,0)+IF(AND(H324&gt;=Strategies!$E$5,H324&lt;Strategies!$G$5),Strategies!$F$5,0)+IF(AND(H324&lt;Strategies!$E$5,H324&gt;=Strategies!$C$5),Strategies!$D$5,0)</f>
        <v>0.08</v>
      </c>
      <c r="O324" s="4">
        <f t="shared" ref="O324:O387" ca="1" si="75">B324*(1-I324)+C324*(1-J324)+D324*(1-K324)</f>
        <v>348.45746377638932</v>
      </c>
      <c r="P324" s="4">
        <f t="shared" ca="1" si="69"/>
        <v>352.31</v>
      </c>
      <c r="Q324" s="4">
        <f ca="1">(B324/Strategies!$C$3)^(1/Strategies!$K$3)*(Strategies!$C$3*(1-Strategies!$D$3))</f>
        <v>167.65882357627149</v>
      </c>
      <c r="R324" s="4">
        <f ca="1">(C324/Strategies!$C$4)^(1/Strategies!$K$4)*(Strategies!$C$4*(1-Strategies!$D$4))</f>
        <v>90.538704991331684</v>
      </c>
      <c r="S324" s="4">
        <f ca="1">IF(D324&lt;=Strategies!$E$5,(D324/Strategies!$C$5)^(1/Strategies!$I$5)*(Strategies!$C$5*(1-Strategies!$D$5)),0)+IF(D324&gt;Strategies!$E$5,(D324/Strategies!$E$5)^(1/Strategies!$J$5)*(Strategies!$E$5*(1-Strategies!$F$5)),0)</f>
        <v>102.49636455438116</v>
      </c>
      <c r="T324" s="4">
        <f ca="1">(Q324^Strategies!$K$4+R324^Strategies!$K$4)^(1/Strategies!$K$4)</f>
        <v>245.63210828656995</v>
      </c>
      <c r="U324" s="4">
        <f ca="1">Q324^Strategies!$K$4/T324^(Strategies!$K$4-1)</f>
        <v>162.36941999461862</v>
      </c>
      <c r="V324" s="4">
        <f ca="1">R324^Strategies!$K$4/T324^(Strategies!$K$4-1)</f>
        <v>83.26268829195125</v>
      </c>
      <c r="W324" s="4">
        <f ca="1">(T324^Strategies!$K$5+S324^Strategies!$K$5)^(1/Strategies!$K$5)</f>
        <v>336.5863359399342</v>
      </c>
      <c r="X324" s="4">
        <f ca="1">U324*(T324/W324)^(Strategies!$K$5-1)</f>
        <v>159.35960864075585</v>
      </c>
      <c r="Y324" s="4">
        <f ca="1">V324*(T324/W324)^(Strategies!$K$5-1)</f>
        <v>81.719263522788708</v>
      </c>
      <c r="Z324" s="4">
        <f ca="1">S324^Strategies!$K$5/W324^(Strategies!$K$5-1)</f>
        <v>95.507463776389315</v>
      </c>
      <c r="AA324" s="5">
        <f t="shared" ref="AA324:AA387" ca="1" si="76">1-X324/B324</f>
        <v>0.19106797644286366</v>
      </c>
      <c r="AB324" s="5">
        <f t="shared" ref="AB324:AB387" ca="1" si="77">1-Y324/C324</f>
        <v>0.13979722607590839</v>
      </c>
      <c r="AC324" s="5">
        <f t="shared" ref="AC324:AC387" ca="1" si="78">1-Z324/D324</f>
        <v>0.11567163170009898</v>
      </c>
    </row>
    <row r="325" spans="1:29">
      <c r="A325" s="3">
        <f t="shared" si="70"/>
        <v>322</v>
      </c>
      <c r="B325" s="4">
        <f t="shared" ca="1" si="71"/>
        <v>197</v>
      </c>
      <c r="C325" s="4">
        <f t="shared" ca="1" si="72"/>
        <v>95</v>
      </c>
      <c r="D325" s="4">
        <f t="shared" ca="1" si="73"/>
        <v>109</v>
      </c>
      <c r="E325" s="4">
        <f t="shared" ca="1" si="74"/>
        <v>401</v>
      </c>
      <c r="F325" s="4">
        <f ca="1">EXP((LN(1-AA325)*(LN(Strategies!$E$3)-LN(Strategies!$C$3))+LN(1-Strategies!$F$3)*LN(Strategies!$C$3)-LN(1-Strategies!$D$3)*LN(Strategies!$E$3))/(LN(1-Strategies!$F$3)-LN(1-Strategies!$D$3)))</f>
        <v>365.27004145191404</v>
      </c>
      <c r="G325" s="4">
        <f ca="1">EXP((LN(1-AB325)*(LN(Strategies!$E$4)-LN(Strategies!$C$4))+LN(1-Strategies!$F$4)*LN(Strategies!$C$4)-LN(1-Strategies!$D$4)*LN(Strategies!$E$4))/(LN(1-Strategies!$F$4)-LN(1-Strategies!$D$4)))</f>
        <v>357.5332353194558</v>
      </c>
      <c r="H325" s="4">
        <f ca="1">IF(AC325&lt;=Strategies!$F$5,EXP((LN(1-AC325)*(LN(Strategies!$E$5)-LN(Strategies!$C$5))+LN(1-Strategies!$F$5)*LN(Strategies!$C$5)-LN(1-Strategies!$D$5)*LN(Strategies!$E$5))/(LN(1-Strategies!$F$5)-LN(1-Strategies!$D$5))),EXP((LN(1-AC325)*(LN(Strategies!$G$5)-LN(Strategies!$E$5))+LN(1-Strategies!$H$5)*LN(Strategies!$E$5)-LN(1-Strategies!$F$5)*LN(Strategies!$G$5))/(LN(1-Strategies!$H$5)-LN(1-Strategies!$F$5))))</f>
        <v>232.84377797886299</v>
      </c>
      <c r="I325" s="5">
        <f ca="1">IF(AA325&gt;Strategies!$F$3,Strategies!$F$3,AA325)</f>
        <v>0.15</v>
      </c>
      <c r="J325" s="5">
        <f ca="1">IF(AB325&gt;Strategies!$F$4,Strategies!$F$4,AB325)</f>
        <v>0.1</v>
      </c>
      <c r="K325" s="5">
        <f ca="1">IF(AC325&gt;Strategies!$H$5,Strategies!$H$5,AC325)</f>
        <v>0.11580171589667498</v>
      </c>
      <c r="L325" s="5">
        <f ca="1">IF(F325&gt;=Strategies!$E$3,Strategies!$F$3,0)+IF(AND(F325&gt;=Strategies!$C$3,F325&lt;Strategies!$E$3),Strategies!$D$3,0)</f>
        <v>0.15</v>
      </c>
      <c r="M325" s="5">
        <f ca="1">IF(G325&gt;=Strategies!$E$4,Strategies!$F$4,0)+IF(AND(G325&gt;=Strategies!$C$4,G325&lt;Strategies!$E$4),Strategies!$D$4,0)</f>
        <v>0.1</v>
      </c>
      <c r="N325" s="5">
        <f ca="1">IF(H325&gt;=Strategies!$G$5,Strategies!$H$5,0)+IF(AND(H325&gt;=Strategies!$E$5,H325&lt;Strategies!$G$5),Strategies!$F$5,0)+IF(AND(H325&lt;Strategies!$E$5,H325&gt;=Strategies!$C$5),Strategies!$D$5,0)</f>
        <v>0.08</v>
      </c>
      <c r="O325" s="4">
        <f t="shared" ca="1" si="75"/>
        <v>349.32761296726244</v>
      </c>
      <c r="P325" s="4">
        <f t="shared" ref="P325:P388" ca="1" si="79">(1-L325)*B325+(1-M325)*C325+(1-N325)*D325</f>
        <v>353.23</v>
      </c>
      <c r="Q325" s="4">
        <f ca="1">(B325/Strategies!$C$3)^(1/Strategies!$K$3)*(Strategies!$C$3*(1-Strategies!$D$3))</f>
        <v>167.65882357627149</v>
      </c>
      <c r="R325" s="4">
        <f ca="1">(C325/Strategies!$C$4)^(1/Strategies!$K$4)*(Strategies!$C$4*(1-Strategies!$D$4))</f>
        <v>90.538704991331684</v>
      </c>
      <c r="S325" s="4">
        <f ca="1">IF(D325&lt;=Strategies!$E$5,(D325/Strategies!$C$5)^(1/Strategies!$I$5)*(Strategies!$C$5*(1-Strategies!$D$5)),0)+IF(D325&gt;Strategies!$E$5,(D325/Strategies!$E$5)^(1/Strategies!$J$5)*(Strategies!$E$5*(1-Strategies!$F$5)),0)</f>
        <v>103.39196476566958</v>
      </c>
      <c r="T325" s="4">
        <f ca="1">(Q325^Strategies!$K$4+R325^Strategies!$K$4)^(1/Strategies!$K$4)</f>
        <v>245.63210828656995</v>
      </c>
      <c r="U325" s="4">
        <f ca="1">Q325^Strategies!$K$4/T325^(Strategies!$K$4-1)</f>
        <v>162.36941999461862</v>
      </c>
      <c r="V325" s="4">
        <f ca="1">R325^Strategies!$K$4/T325^(Strategies!$K$4-1)</f>
        <v>83.26268829195125</v>
      </c>
      <c r="W325" s="4">
        <f ca="1">(T325^Strategies!$K$5+S325^Strategies!$K$5)^(1/Strategies!$K$5)</f>
        <v>337.42102256676316</v>
      </c>
      <c r="X325" s="4">
        <f ca="1">U325*(T325/W325)^(Strategies!$K$5-1)</f>
        <v>159.33616693358042</v>
      </c>
      <c r="Y325" s="4">
        <f ca="1">V325*(T325/W325)^(Strategies!$K$5-1)</f>
        <v>81.707242665920177</v>
      </c>
      <c r="Z325" s="4">
        <f ca="1">S325^Strategies!$K$5/W325^(Strategies!$K$5-1)</f>
        <v>96.377612967262422</v>
      </c>
      <c r="AA325" s="5">
        <f t="shared" ca="1" si="76"/>
        <v>0.19118696988030248</v>
      </c>
      <c r="AB325" s="5">
        <f t="shared" ca="1" si="77"/>
        <v>0.13992376141136653</v>
      </c>
      <c r="AC325" s="5">
        <f t="shared" ca="1" si="78"/>
        <v>0.11580171589667498</v>
      </c>
    </row>
    <row r="326" spans="1:29">
      <c r="A326" s="3">
        <f t="shared" si="70"/>
        <v>323</v>
      </c>
      <c r="B326" s="4">
        <f t="shared" ca="1" si="71"/>
        <v>197</v>
      </c>
      <c r="C326" s="4">
        <f t="shared" ca="1" si="72"/>
        <v>96</v>
      </c>
      <c r="D326" s="4">
        <f t="shared" ca="1" si="73"/>
        <v>109</v>
      </c>
      <c r="E326" s="4">
        <f t="shared" ca="1" si="74"/>
        <v>402</v>
      </c>
      <c r="F326" s="4">
        <f ca="1">EXP((LN(1-AA326)*(LN(Strategies!$E$3)-LN(Strategies!$C$3))+LN(1-Strategies!$F$3)*LN(Strategies!$C$3)-LN(1-Strategies!$D$3)*LN(Strategies!$E$3))/(LN(1-Strategies!$F$3)-LN(1-Strategies!$D$3)))</f>
        <v>366.24649175240074</v>
      </c>
      <c r="G326" s="4">
        <f ca="1">EXP((LN(1-AB326)*(LN(Strategies!$E$4)-LN(Strategies!$C$4))+LN(1-Strategies!$F$4)*LN(Strategies!$C$4)-LN(1-Strategies!$D$4)*LN(Strategies!$E$4))/(LN(1-Strategies!$F$4)-LN(1-Strategies!$D$4)))</f>
        <v>358.55107945647364</v>
      </c>
      <c r="H326" s="4">
        <f ca="1">IF(AC326&lt;=Strategies!$F$5,EXP((LN(1-AC326)*(LN(Strategies!$E$5)-LN(Strategies!$C$5))+LN(1-Strategies!$F$5)*LN(Strategies!$C$5)-LN(1-Strategies!$D$5)*LN(Strategies!$E$5))/(LN(1-Strategies!$F$5)-LN(1-Strategies!$D$5))),EXP((LN(1-AC326)*(LN(Strategies!$G$5)-LN(Strategies!$E$5))+LN(1-Strategies!$H$5)*LN(Strategies!$E$5)-LN(1-Strategies!$F$5)*LN(Strategies!$G$5))/(LN(1-Strategies!$H$5)-LN(1-Strategies!$F$5))))</f>
        <v>233.01889969979598</v>
      </c>
      <c r="I326" s="5">
        <f ca="1">IF(AA326&gt;Strategies!$F$3,Strategies!$F$3,AA326)</f>
        <v>0.15</v>
      </c>
      <c r="J326" s="5">
        <f ca="1">IF(AB326&gt;Strategies!$F$4,Strategies!$F$4,AB326)</f>
        <v>0.1</v>
      </c>
      <c r="K326" s="5">
        <f ca="1">IF(AC326&gt;Strategies!$H$5,Strategies!$H$5,AC326)</f>
        <v>0.115925047660418</v>
      </c>
      <c r="L326" s="5">
        <f ca="1">IF(F326&gt;=Strategies!$E$3,Strategies!$F$3,0)+IF(AND(F326&gt;=Strategies!$C$3,F326&lt;Strategies!$E$3),Strategies!$D$3,0)</f>
        <v>0.15</v>
      </c>
      <c r="M326" s="5">
        <f ca="1">IF(G326&gt;=Strategies!$E$4,Strategies!$F$4,0)+IF(AND(G326&gt;=Strategies!$C$4,G326&lt;Strategies!$E$4),Strategies!$D$4,0)</f>
        <v>0.1</v>
      </c>
      <c r="N326" s="5">
        <f ca="1">IF(H326&gt;=Strategies!$G$5,Strategies!$H$5,0)+IF(AND(H326&gt;=Strategies!$E$5,H326&lt;Strategies!$G$5),Strategies!$F$5,0)+IF(AND(H326&lt;Strategies!$E$5,H326&gt;=Strategies!$C$5),Strategies!$D$5,0)</f>
        <v>0.08</v>
      </c>
      <c r="O326" s="4">
        <f t="shared" ca="1" si="75"/>
        <v>350.21416980501442</v>
      </c>
      <c r="P326" s="4">
        <f t="shared" ca="1" si="79"/>
        <v>354.13</v>
      </c>
      <c r="Q326" s="4">
        <f ca="1">(B326/Strategies!$C$3)^(1/Strategies!$K$3)*(Strategies!$C$3*(1-Strategies!$D$3))</f>
        <v>167.65882357627149</v>
      </c>
      <c r="R326" s="4">
        <f ca="1">(C326/Strategies!$C$4)^(1/Strategies!$K$4)*(Strategies!$C$4*(1-Strategies!$D$4))</f>
        <v>91.417583946523905</v>
      </c>
      <c r="S326" s="4">
        <f ca="1">IF(D326&lt;=Strategies!$E$5,(D326/Strategies!$C$5)^(1/Strategies!$I$5)*(Strategies!$C$5*(1-Strategies!$D$5)),0)+IF(D326&gt;Strategies!$E$5,(D326/Strategies!$E$5)^(1/Strategies!$J$5)*(Strategies!$E$5*(1-Strategies!$F$5)),0)</f>
        <v>103.39196476566958</v>
      </c>
      <c r="T326" s="4">
        <f ca="1">(Q326^Strategies!$K$4+R326^Strategies!$K$4)^(1/Strategies!$K$4)</f>
        <v>246.44057411111444</v>
      </c>
      <c r="U326" s="4">
        <f ca="1">Q326^Strategies!$K$4/T326^(Strategies!$K$4-1)</f>
        <v>162.32464083654435</v>
      </c>
      <c r="V326" s="4">
        <f ca="1">R326^Strategies!$K$4/T326^(Strategies!$K$4-1)</f>
        <v>84.115933274569997</v>
      </c>
      <c r="W326" s="4">
        <f ca="1">(T326^Strategies!$K$5+S326^Strategies!$K$5)^(1/Strategies!$K$5)</f>
        <v>338.21440740016993</v>
      </c>
      <c r="X326" s="4">
        <f ca="1">U326*(T326/W326)^(Strategies!$K$5-1)</f>
        <v>159.30109356167094</v>
      </c>
      <c r="Y326" s="4">
        <f ca="1">V326*(T326/W326)^(Strategies!$K$5-1)</f>
        <v>82.549144033484524</v>
      </c>
      <c r="Z326" s="4">
        <f ca="1">S326^Strategies!$K$5/W326^(Strategies!$K$5-1)</f>
        <v>96.364169805014441</v>
      </c>
      <c r="AA326" s="5">
        <f t="shared" ca="1" si="76"/>
        <v>0.19136500730116279</v>
      </c>
      <c r="AB326" s="5">
        <f t="shared" ca="1" si="77"/>
        <v>0.14011308298453617</v>
      </c>
      <c r="AC326" s="5">
        <f t="shared" ca="1" si="78"/>
        <v>0.115925047660418</v>
      </c>
    </row>
    <row r="327" spans="1:29">
      <c r="A327" s="3">
        <f t="shared" si="70"/>
        <v>324</v>
      </c>
      <c r="B327" s="4">
        <f t="shared" ca="1" si="71"/>
        <v>197</v>
      </c>
      <c r="C327" s="4">
        <f t="shared" ca="1" si="72"/>
        <v>97</v>
      </c>
      <c r="D327" s="4">
        <f t="shared" ca="1" si="73"/>
        <v>109</v>
      </c>
      <c r="E327" s="4">
        <f t="shared" ca="1" si="74"/>
        <v>403</v>
      </c>
      <c r="F327" s="4">
        <f ca="1">EXP((LN(1-AA327)*(LN(Strategies!$E$3)-LN(Strategies!$C$3))+LN(1-Strategies!$F$3)*LN(Strategies!$C$3)-LN(1-Strategies!$D$3)*LN(Strategies!$E$3))/(LN(1-Strategies!$F$3)-LN(1-Strategies!$D$3)))</f>
        <v>367.22268603274694</v>
      </c>
      <c r="G327" s="4">
        <f ca="1">EXP((LN(1-AB327)*(LN(Strategies!$E$4)-LN(Strategies!$C$4))+LN(1-Strategies!$F$4)*LN(Strategies!$C$4)-LN(1-Strategies!$D$4)*LN(Strategies!$E$4))/(LN(1-Strategies!$F$4)-LN(1-Strategies!$D$4)))</f>
        <v>359.56883266630291</v>
      </c>
      <c r="H327" s="4">
        <f ca="1">IF(AC327&lt;=Strategies!$F$5,EXP((LN(1-AC327)*(LN(Strategies!$E$5)-LN(Strategies!$C$5))+LN(1-Strategies!$F$5)*LN(Strategies!$C$5)-LN(1-Strategies!$D$5)*LN(Strategies!$E$5))/(LN(1-Strategies!$F$5)-LN(1-Strategies!$D$5))),EXP((LN(1-AC327)*(LN(Strategies!$G$5)-LN(Strategies!$E$5))+LN(1-Strategies!$H$5)*LN(Strategies!$E$5)-LN(1-Strategies!$F$5)*LN(Strategies!$G$5))/(LN(1-Strategies!$H$5)-LN(1-Strategies!$F$5))))</f>
        <v>233.19370394689082</v>
      </c>
      <c r="I327" s="5">
        <f ca="1">IF(AA327&gt;Strategies!$F$3,Strategies!$F$3,AA327)</f>
        <v>0.15</v>
      </c>
      <c r="J327" s="5">
        <f ca="1">IF(AB327&gt;Strategies!$F$4,Strategies!$F$4,AB327)</f>
        <v>0.1</v>
      </c>
      <c r="K327" s="5">
        <f ca="1">IF(AC327&gt;Strategies!$H$5,Strategies!$H$5,AC327)</f>
        <v>0.11604804630072807</v>
      </c>
      <c r="L327" s="5">
        <f ca="1">IF(F327&gt;=Strategies!$E$3,Strategies!$F$3,0)+IF(AND(F327&gt;=Strategies!$C$3,F327&lt;Strategies!$E$3),Strategies!$D$3,0)</f>
        <v>0.15</v>
      </c>
      <c r="M327" s="5">
        <f ca="1">IF(G327&gt;=Strategies!$E$4,Strategies!$F$4,0)+IF(AND(G327&gt;=Strategies!$C$4,G327&lt;Strategies!$E$4),Strategies!$D$4,0)</f>
        <v>0.1</v>
      </c>
      <c r="N327" s="5">
        <f ca="1">IF(H327&gt;=Strategies!$G$5,Strategies!$H$5,0)+IF(AND(H327&gt;=Strategies!$E$5,H327&lt;Strategies!$G$5),Strategies!$F$5,0)+IF(AND(H327&lt;Strategies!$E$5,H327&gt;=Strategies!$C$5),Strategies!$D$5,0)</f>
        <v>0.08</v>
      </c>
      <c r="O327" s="4">
        <f t="shared" ca="1" si="75"/>
        <v>351.10076295322062</v>
      </c>
      <c r="P327" s="4">
        <f t="shared" ca="1" si="79"/>
        <v>355.03</v>
      </c>
      <c r="Q327" s="4">
        <f ca="1">(B327/Strategies!$C$3)^(1/Strategies!$K$3)*(Strategies!$C$3*(1-Strategies!$D$3))</f>
        <v>167.65882357627149</v>
      </c>
      <c r="R327" s="4">
        <f ca="1">(C327/Strategies!$C$4)^(1/Strategies!$K$4)*(Strategies!$C$4*(1-Strategies!$D$4))</f>
        <v>92.29575421484661</v>
      </c>
      <c r="S327" s="4">
        <f ca="1">IF(D327&lt;=Strategies!$E$5,(D327/Strategies!$C$5)^(1/Strategies!$I$5)*(Strategies!$C$5*(1-Strategies!$D$5)),0)+IF(D327&gt;Strategies!$E$5,(D327/Strategies!$E$5)^(1/Strategies!$J$5)*(Strategies!$E$5*(1-Strategies!$F$5)),0)</f>
        <v>103.39196476566958</v>
      </c>
      <c r="T327" s="4">
        <f ca="1">(Q327^Strategies!$K$4+R327^Strategies!$K$4)^(1/Strategies!$K$4)</f>
        <v>247.24881736843716</v>
      </c>
      <c r="U327" s="4">
        <f ca="1">Q327^Strategies!$K$4/T327^(Strategies!$K$4-1)</f>
        <v>162.2800328902093</v>
      </c>
      <c r="V327" s="4">
        <f ca="1">R327^Strategies!$K$4/T327^(Strategies!$K$4-1)</f>
        <v>84.968784478227946</v>
      </c>
      <c r="W327" s="4">
        <f ca="1">(T327^Strategies!$K$5+S327^Strategies!$K$5)^(1/Strategies!$K$5)</f>
        <v>339.00761784775807</v>
      </c>
      <c r="X327" s="4">
        <f ca="1">U327*(T327/W327)^(Strategies!$K$5-1)</f>
        <v>159.26613042051778</v>
      </c>
      <c r="Y327" s="4">
        <f ca="1">V327*(T327/W327)^(Strategies!$K$5-1)</f>
        <v>83.390724474019819</v>
      </c>
      <c r="Z327" s="4">
        <f ca="1">S327^Strategies!$K$5/W327^(Strategies!$K$5-1)</f>
        <v>96.350762953220638</v>
      </c>
      <c r="AA327" s="5">
        <f t="shared" ca="1" si="76"/>
        <v>0.19154248517503658</v>
      </c>
      <c r="AB327" s="5">
        <f t="shared" ca="1" si="77"/>
        <v>0.14030180954618743</v>
      </c>
      <c r="AC327" s="5">
        <f t="shared" ca="1" si="78"/>
        <v>0.11604804630072807</v>
      </c>
    </row>
    <row r="328" spans="1:29">
      <c r="A328" s="3">
        <f t="shared" ref="A328:A391" si="80">A327+1</f>
        <v>325</v>
      </c>
      <c r="B328" s="4">
        <f t="shared" ref="B328:B391" ca="1" si="81">B327+RANDBETWEEN(0,1)</f>
        <v>197</v>
      </c>
      <c r="C328" s="4">
        <f t="shared" ref="C328:C391" ca="1" si="82">IF(B328&gt;B327,C327,0)+IF(B328=B327,C327+RANDBETWEEN(0,1),0)</f>
        <v>97</v>
      </c>
      <c r="D328" s="4">
        <f t="shared" ref="D328:D391" ca="1" si="83">IF(AND(B328=B327,C328=C327),D327+1,D327)</f>
        <v>110</v>
      </c>
      <c r="E328" s="4">
        <f t="shared" ref="E328:E391" ca="1" si="84">B328+C328+D328</f>
        <v>404</v>
      </c>
      <c r="F328" s="4">
        <f ca="1">EXP((LN(1-AA328)*(LN(Strategies!$E$3)-LN(Strategies!$C$3))+LN(1-Strategies!$F$3)*LN(Strategies!$C$3)-LN(1-Strategies!$D$3)*LN(Strategies!$E$3))/(LN(1-Strategies!$F$3)-LN(1-Strategies!$D$3)))</f>
        <v>367.87342778159609</v>
      </c>
      <c r="G328" s="4">
        <f ca="1">EXP((LN(1-AB328)*(LN(Strategies!$E$4)-LN(Strategies!$C$4))+LN(1-Strategies!$F$4)*LN(Strategies!$C$4)-LN(1-Strategies!$D$4)*LN(Strategies!$E$4))/(LN(1-Strategies!$F$4)-LN(1-Strategies!$D$4)))</f>
        <v>360.24737555815216</v>
      </c>
      <c r="H328" s="4">
        <f ca="1">IF(AC328&lt;=Strategies!$F$5,EXP((LN(1-AC328)*(LN(Strategies!$E$5)-LN(Strategies!$C$5))+LN(1-Strategies!$F$5)*LN(Strategies!$C$5)-LN(1-Strategies!$D$5)*LN(Strategies!$E$5))/(LN(1-Strategies!$F$5)-LN(1-Strategies!$D$5))),EXP((LN(1-AC328)*(LN(Strategies!$G$5)-LN(Strategies!$E$5))+LN(1-Strategies!$H$5)*LN(Strategies!$E$5)-LN(1-Strategies!$F$5)*LN(Strategies!$G$5))/(LN(1-Strategies!$H$5)-LN(1-Strategies!$F$5))))</f>
        <v>233.37727052344377</v>
      </c>
      <c r="I328" s="5">
        <f ca="1">IF(AA328&gt;Strategies!$F$3,Strategies!$F$3,AA328)</f>
        <v>0.15</v>
      </c>
      <c r="J328" s="5">
        <f ca="1">IF(AB328&gt;Strategies!$F$4,Strategies!$F$4,AB328)</f>
        <v>0.1</v>
      </c>
      <c r="K328" s="5">
        <f ca="1">IF(AC328&gt;Strategies!$H$5,Strategies!$H$5,AC328)</f>
        <v>0.1161770928265714</v>
      </c>
      <c r="L328" s="5">
        <f ca="1">IF(F328&gt;=Strategies!$E$3,Strategies!$F$3,0)+IF(AND(F328&gt;=Strategies!$C$3,F328&lt;Strategies!$E$3),Strategies!$D$3,0)</f>
        <v>0.15</v>
      </c>
      <c r="M328" s="5">
        <f ca="1">IF(G328&gt;=Strategies!$E$4,Strategies!$F$4,0)+IF(AND(G328&gt;=Strategies!$C$4,G328&lt;Strategies!$E$4),Strategies!$D$4,0)</f>
        <v>0.1</v>
      </c>
      <c r="N328" s="5">
        <f ca="1">IF(H328&gt;=Strategies!$G$5,Strategies!$H$5,0)+IF(AND(H328&gt;=Strategies!$E$5,H328&lt;Strategies!$G$5),Strategies!$F$5,0)+IF(AND(H328&lt;Strategies!$E$5,H328&gt;=Strategies!$C$5),Strategies!$D$5,0)</f>
        <v>0.08</v>
      </c>
      <c r="O328" s="4">
        <f t="shared" ca="1" si="75"/>
        <v>351.97051978907712</v>
      </c>
      <c r="P328" s="4">
        <f t="shared" ca="1" si="79"/>
        <v>355.95</v>
      </c>
      <c r="Q328" s="4">
        <f ca="1">(B328/Strategies!$C$3)^(1/Strategies!$K$3)*(Strategies!$C$3*(1-Strategies!$D$3))</f>
        <v>167.65882357627149</v>
      </c>
      <c r="R328" s="4">
        <f ca="1">(C328/Strategies!$C$4)^(1/Strategies!$K$4)*(Strategies!$C$4*(1-Strategies!$D$4))</f>
        <v>92.29575421484661</v>
      </c>
      <c r="S328" s="4">
        <f ca="1">IF(D328&lt;=Strategies!$E$5,(D328/Strategies!$C$5)^(1/Strategies!$I$5)*(Strategies!$C$5*(1-Strategies!$D$5)),0)+IF(D328&gt;Strategies!$E$5,(D328/Strategies!$E$5)^(1/Strategies!$J$5)*(Strategies!$E$5*(1-Strategies!$F$5)),0)</f>
        <v>104.28710442565935</v>
      </c>
      <c r="T328" s="4">
        <f ca="1">(Q328^Strategies!$K$4+R328^Strategies!$K$4)^(1/Strategies!$K$4)</f>
        <v>247.24881736843716</v>
      </c>
      <c r="U328" s="4">
        <f ca="1">Q328^Strategies!$K$4/T328^(Strategies!$K$4-1)</f>
        <v>162.2800328902093</v>
      </c>
      <c r="V328" s="4">
        <f ca="1">R328^Strategies!$K$4/T328^(Strategies!$K$4-1)</f>
        <v>84.968784478227946</v>
      </c>
      <c r="W328" s="4">
        <f ca="1">(T328^Strategies!$K$5+S328^Strategies!$K$5)^(1/Strategies!$K$5)</f>
        <v>339.84194965404708</v>
      </c>
      <c r="X328" s="4">
        <f ca="1">U328*(T328/W328)^(Strategies!$K$5-1)</f>
        <v>159.24287944999929</v>
      </c>
      <c r="Y328" s="4">
        <f ca="1">V328*(T328/W328)^(Strategies!$K$5-1)</f>
        <v>83.378550414970718</v>
      </c>
      <c r="Z328" s="4">
        <f ca="1">S328^Strategies!$K$5/W328^(Strategies!$K$5-1)</f>
        <v>97.220519789077144</v>
      </c>
      <c r="AA328" s="5">
        <f t="shared" ca="1" si="76"/>
        <v>0.191660510406095</v>
      </c>
      <c r="AB328" s="5">
        <f t="shared" ca="1" si="77"/>
        <v>0.14042731530958019</v>
      </c>
      <c r="AC328" s="5">
        <f t="shared" ca="1" si="78"/>
        <v>0.1161770928265714</v>
      </c>
    </row>
    <row r="329" spans="1:29">
      <c r="A329" s="3">
        <f t="shared" si="80"/>
        <v>326</v>
      </c>
      <c r="B329" s="4">
        <f t="shared" ca="1" si="81"/>
        <v>198</v>
      </c>
      <c r="C329" s="4">
        <f t="shared" ca="1" si="82"/>
        <v>97</v>
      </c>
      <c r="D329" s="4">
        <f t="shared" ca="1" si="83"/>
        <v>110</v>
      </c>
      <c r="E329" s="4">
        <f t="shared" ca="1" si="84"/>
        <v>405</v>
      </c>
      <c r="F329" s="4">
        <f ca="1">EXP((LN(1-AA329)*(LN(Strategies!$E$3)-LN(Strategies!$C$3))+LN(1-Strategies!$F$3)*LN(Strategies!$C$3)-LN(1-Strategies!$D$3)*LN(Strategies!$E$3))/(LN(1-Strategies!$F$3)-LN(1-Strategies!$D$3)))</f>
        <v>368.90960274148699</v>
      </c>
      <c r="G329" s="4">
        <f ca="1">EXP((LN(1-AB329)*(LN(Strategies!$E$4)-LN(Strategies!$C$4))+LN(1-Strategies!$F$4)*LN(Strategies!$C$4)-LN(1-Strategies!$D$4)*LN(Strategies!$E$4))/(LN(1-Strategies!$F$4)-LN(1-Strategies!$D$4)))</f>
        <v>361.19938565143019</v>
      </c>
      <c r="H329" s="4">
        <f ca="1">IF(AC329&lt;=Strategies!$F$5,EXP((LN(1-AC329)*(LN(Strategies!$E$5)-LN(Strategies!$C$5))+LN(1-Strategies!$F$5)*LN(Strategies!$C$5)-LN(1-Strategies!$D$5)*LN(Strategies!$E$5))/(LN(1-Strategies!$F$5)-LN(1-Strategies!$D$5))),EXP((LN(1-AC329)*(LN(Strategies!$G$5)-LN(Strategies!$E$5))+LN(1-Strategies!$H$5)*LN(Strategies!$E$5)-LN(1-Strategies!$F$5)*LN(Strategies!$G$5))/(LN(1-Strategies!$H$5)-LN(1-Strategies!$F$5))))</f>
        <v>233.5401766841828</v>
      </c>
      <c r="I329" s="5">
        <f ca="1">IF(AA329&gt;Strategies!$F$3,Strategies!$F$3,AA329)</f>
        <v>0.15</v>
      </c>
      <c r="J329" s="5">
        <f ca="1">IF(AB329&gt;Strategies!$F$4,Strategies!$F$4,AB329)</f>
        <v>0.1</v>
      </c>
      <c r="K329" s="5">
        <f ca="1">IF(AC329&gt;Strategies!$H$5,Strategies!$H$5,AC329)</f>
        <v>0.11629151442493224</v>
      </c>
      <c r="L329" s="5">
        <f ca="1">IF(F329&gt;=Strategies!$E$3,Strategies!$F$3,0)+IF(AND(F329&gt;=Strategies!$C$3,F329&lt;Strategies!$E$3),Strategies!$D$3,0)</f>
        <v>0.15</v>
      </c>
      <c r="M329" s="5">
        <f ca="1">IF(G329&gt;=Strategies!$E$4,Strategies!$F$4,0)+IF(AND(G329&gt;=Strategies!$C$4,G329&lt;Strategies!$E$4),Strategies!$D$4,0)</f>
        <v>0.1</v>
      </c>
      <c r="N329" s="5">
        <f ca="1">IF(H329&gt;=Strategies!$G$5,Strategies!$H$5,0)+IF(AND(H329&gt;=Strategies!$E$5,H329&lt;Strategies!$G$5),Strategies!$F$5,0)+IF(AND(H329&lt;Strategies!$E$5,H329&gt;=Strategies!$C$5),Strategies!$D$5,0)</f>
        <v>0.08</v>
      </c>
      <c r="O329" s="4">
        <f t="shared" ca="1" si="75"/>
        <v>352.80793341325739</v>
      </c>
      <c r="P329" s="4">
        <f t="shared" ca="1" si="79"/>
        <v>356.79999999999995</v>
      </c>
      <c r="Q329" s="4">
        <f ca="1">(B329/Strategies!$C$3)^(1/Strategies!$K$3)*(Strategies!$C$3*(1-Strategies!$D$3))</f>
        <v>168.4395402113355</v>
      </c>
      <c r="R329" s="4">
        <f ca="1">(C329/Strategies!$C$4)^(1/Strategies!$K$4)*(Strategies!$C$4*(1-Strategies!$D$4))</f>
        <v>92.29575421484661</v>
      </c>
      <c r="S329" s="4">
        <f ca="1">IF(D329&lt;=Strategies!$E$5,(D329/Strategies!$C$5)^(1/Strategies!$I$5)*(Strategies!$C$5*(1-Strategies!$D$5)),0)+IF(D329&gt;Strategies!$E$5,(D329/Strategies!$E$5)^(1/Strategies!$J$5)*(Strategies!$E$5*(1-Strategies!$F$5)),0)</f>
        <v>104.28710442565935</v>
      </c>
      <c r="T329" s="4">
        <f ca="1">(Q329^Strategies!$K$4+R329^Strategies!$K$4)^(1/Strategies!$K$4)</f>
        <v>248.00453785823836</v>
      </c>
      <c r="U329" s="4">
        <f ca="1">Q329^Strategies!$K$4/T329^(Strategies!$K$4-1)</f>
        <v>163.05751727710191</v>
      </c>
      <c r="V329" s="4">
        <f ca="1">R329^Strategies!$K$4/T329^(Strategies!$K$4-1)</f>
        <v>84.947020581136499</v>
      </c>
      <c r="W329" s="4">
        <f ca="1">(T329^Strategies!$K$5+S329^Strategies!$K$5)^(1/Strategies!$K$5)</f>
        <v>340.58354567301967</v>
      </c>
      <c r="X329" s="4">
        <f ca="1">U329*(T329/W329)^(Strategies!$K$5-1)</f>
        <v>160.01410072405741</v>
      </c>
      <c r="Y329" s="4">
        <f ca="1">V329*(T329/W329)^(Strategies!$K$5-1)</f>
        <v>83.361511535705034</v>
      </c>
      <c r="Z329" s="4">
        <f ca="1">S329^Strategies!$K$5/W329^(Strategies!$K$5-1)</f>
        <v>97.20793341325745</v>
      </c>
      <c r="AA329" s="5">
        <f t="shared" ca="1" si="76"/>
        <v>0.19184797614112414</v>
      </c>
      <c r="AB329" s="5">
        <f t="shared" ca="1" si="77"/>
        <v>0.14060297385871101</v>
      </c>
      <c r="AC329" s="5">
        <f t="shared" ca="1" si="78"/>
        <v>0.11629151442493224</v>
      </c>
    </row>
    <row r="330" spans="1:29">
      <c r="A330" s="3">
        <f t="shared" si="80"/>
        <v>327</v>
      </c>
      <c r="B330" s="4">
        <f t="shared" ca="1" si="81"/>
        <v>198</v>
      </c>
      <c r="C330" s="4">
        <f t="shared" ca="1" si="82"/>
        <v>98</v>
      </c>
      <c r="D330" s="4">
        <f t="shared" ca="1" si="83"/>
        <v>110</v>
      </c>
      <c r="E330" s="4">
        <f t="shared" ca="1" si="84"/>
        <v>406</v>
      </c>
      <c r="F330" s="4">
        <f ca="1">EXP((LN(1-AA330)*(LN(Strategies!$E$3)-LN(Strategies!$C$3))+LN(1-Strategies!$F$3)*LN(Strategies!$C$3)-LN(1-Strategies!$D$3)*LN(Strategies!$E$3))/(LN(1-Strategies!$F$3)-LN(1-Strategies!$D$3)))</f>
        <v>369.8857476625285</v>
      </c>
      <c r="G330" s="4">
        <f ca="1">EXP((LN(1-AB330)*(LN(Strategies!$E$4)-LN(Strategies!$C$4))+LN(1-Strategies!$F$4)*LN(Strategies!$C$4)-LN(1-Strategies!$D$4)*LN(Strategies!$E$4))/(LN(1-Strategies!$F$4)-LN(1-Strategies!$D$4)))</f>
        <v>362.21720272190078</v>
      </c>
      <c r="H330" s="4">
        <f ca="1">IF(AC330&lt;=Strategies!$F$5,EXP((LN(1-AC330)*(LN(Strategies!$E$5)-LN(Strategies!$C$5))+LN(1-Strategies!$F$5)*LN(Strategies!$C$5)-LN(1-Strategies!$D$5)*LN(Strategies!$E$5))/(LN(1-Strategies!$F$5)-LN(1-Strategies!$D$5))),EXP((LN(1-AC330)*(LN(Strategies!$G$5)-LN(Strategies!$E$5))+LN(1-Strategies!$H$5)*LN(Strategies!$E$5)-LN(1-Strategies!$F$5)*LN(Strategies!$G$5))/(LN(1-Strategies!$H$5)-LN(1-Strategies!$F$5))))</f>
        <v>233.71405536227871</v>
      </c>
      <c r="I330" s="5">
        <f ca="1">IF(AA330&gt;Strategies!$F$3,Strategies!$F$3,AA330)</f>
        <v>0.15</v>
      </c>
      <c r="J330" s="5">
        <f ca="1">IF(AB330&gt;Strategies!$F$4,Strategies!$F$4,AB330)</f>
        <v>0.1</v>
      </c>
      <c r="K330" s="5">
        <f ca="1">IF(AC330&gt;Strategies!$H$5,Strategies!$H$5,AC330)</f>
        <v>0.11641353851907499</v>
      </c>
      <c r="L330" s="5">
        <f ca="1">IF(F330&gt;=Strategies!$E$3,Strategies!$F$3,0)+IF(AND(F330&gt;=Strategies!$C$3,F330&lt;Strategies!$E$3),Strategies!$D$3,0)</f>
        <v>0.15</v>
      </c>
      <c r="M330" s="5">
        <f ca="1">IF(G330&gt;=Strategies!$E$4,Strategies!$F$4,0)+IF(AND(G330&gt;=Strategies!$C$4,G330&lt;Strategies!$E$4),Strategies!$D$4,0)</f>
        <v>0.1</v>
      </c>
      <c r="N330" s="5">
        <f ca="1">IF(H330&gt;=Strategies!$G$5,Strategies!$H$5,0)+IF(AND(H330&gt;=Strategies!$E$5,H330&lt;Strategies!$G$5),Strategies!$F$5,0)+IF(AND(H330&lt;Strategies!$E$5,H330&gt;=Strategies!$C$5),Strategies!$D$5,0)</f>
        <v>0.08</v>
      </c>
      <c r="O330" s="4">
        <f t="shared" ca="1" si="75"/>
        <v>353.69451076290176</v>
      </c>
      <c r="P330" s="4">
        <f t="shared" ca="1" si="79"/>
        <v>357.7</v>
      </c>
      <c r="Q330" s="4">
        <f ca="1">(B330/Strategies!$C$3)^(1/Strategies!$K$3)*(Strategies!$C$3*(1-Strategies!$D$3))</f>
        <v>168.4395402113355</v>
      </c>
      <c r="R330" s="4">
        <f ca="1">(C330/Strategies!$C$4)^(1/Strategies!$K$4)*(Strategies!$C$4*(1-Strategies!$D$4))</f>
        <v>93.173223665266931</v>
      </c>
      <c r="S330" s="4">
        <f ca="1">IF(D330&lt;=Strategies!$E$5,(D330/Strategies!$C$5)^(1/Strategies!$I$5)*(Strategies!$C$5*(1-Strategies!$D$5)),0)+IF(D330&gt;Strategies!$E$5,(D330/Strategies!$E$5)^(1/Strategies!$J$5)*(Strategies!$E$5*(1-Strategies!$F$5)),0)</f>
        <v>104.28710442565935</v>
      </c>
      <c r="T330" s="4">
        <f ca="1">(Q330^Strategies!$K$4+R330^Strategies!$K$4)^(1/Strategies!$K$4)</f>
        <v>248.81235279634225</v>
      </c>
      <c r="U330" s="4">
        <f ca="1">Q330^Strategies!$K$4/T330^(Strategies!$K$4-1)</f>
        <v>163.01301356488827</v>
      </c>
      <c r="V330" s="4">
        <f ca="1">R330^Strategies!$K$4/T330^(Strategies!$K$4-1)</f>
        <v>85.799339231454141</v>
      </c>
      <c r="W330" s="4">
        <f ca="1">(T330^Strategies!$K$5+S330^Strategies!$K$5)^(1/Strategies!$K$5)</f>
        <v>341.37630484855441</v>
      </c>
      <c r="X330" s="4">
        <f ca="1">U330*(T330/W330)^(Strategies!$K$5-1)</f>
        <v>159.97923601552148</v>
      </c>
      <c r="Y330" s="4">
        <f ca="1">V330*(T330/W330)^(Strategies!$K$5-1)</f>
        <v>84.202558070131218</v>
      </c>
      <c r="Z330" s="4">
        <f ca="1">S330^Strategies!$K$5/W330^(Strategies!$K$5-1)</f>
        <v>97.194510762901757</v>
      </c>
      <c r="AA330" s="5">
        <f t="shared" ca="1" si="76"/>
        <v>0.19202406052766929</v>
      </c>
      <c r="AB330" s="5">
        <f t="shared" ca="1" si="77"/>
        <v>0.14079022377417127</v>
      </c>
      <c r="AC330" s="5">
        <f t="shared" ca="1" si="78"/>
        <v>0.11641353851907499</v>
      </c>
    </row>
    <row r="331" spans="1:29">
      <c r="A331" s="3">
        <f t="shared" si="80"/>
        <v>328</v>
      </c>
      <c r="B331" s="4">
        <f t="shared" ca="1" si="81"/>
        <v>198</v>
      </c>
      <c r="C331" s="4">
        <f t="shared" ca="1" si="82"/>
        <v>99</v>
      </c>
      <c r="D331" s="4">
        <f t="shared" ca="1" si="83"/>
        <v>110</v>
      </c>
      <c r="E331" s="4">
        <f t="shared" ca="1" si="84"/>
        <v>407</v>
      </c>
      <c r="F331" s="4">
        <f ca="1">EXP((LN(1-AA331)*(LN(Strategies!$E$3)-LN(Strategies!$C$3))+LN(1-Strategies!$F$3)*LN(Strategies!$C$3)-LN(1-Strategies!$D$3)*LN(Strategies!$E$3))/(LN(1-Strategies!$F$3)-LN(1-Strategies!$D$3)))</f>
        <v>370.86163938271324</v>
      </c>
      <c r="G331" s="4">
        <f ca="1">EXP((LN(1-AB331)*(LN(Strategies!$E$4)-LN(Strategies!$C$4))+LN(1-Strategies!$F$4)*LN(Strategies!$C$4)-LN(1-Strategies!$D$4)*LN(Strategies!$E$4))/(LN(1-Strategies!$F$4)-LN(1-Strategies!$D$4)))</f>
        <v>363.23492993879449</v>
      </c>
      <c r="H331" s="4">
        <f ca="1">IF(AC331&lt;=Strategies!$F$5,EXP((LN(1-AC331)*(LN(Strategies!$E$5)-LN(Strategies!$C$5))+LN(1-Strategies!$F$5)*LN(Strategies!$C$5)-LN(1-Strategies!$D$5)*LN(Strategies!$E$5))/(LN(1-Strategies!$F$5)-LN(1-Strategies!$D$5))),EXP((LN(1-AC331)*(LN(Strategies!$G$5)-LN(Strategies!$E$5))+LN(1-Strategies!$H$5)*LN(Strategies!$E$5)-LN(1-Strategies!$F$5)*LN(Strategies!$G$5))/(LN(1-Strategies!$H$5)-LN(1-Strategies!$F$5))))</f>
        <v>233.88762198674823</v>
      </c>
      <c r="I331" s="5">
        <f ca="1">IF(AA331&gt;Strategies!$F$3,Strategies!$F$3,AA331)</f>
        <v>0.15</v>
      </c>
      <c r="J331" s="5">
        <f ca="1">IF(AB331&gt;Strategies!$F$4,Strategies!$F$4,AB331)</f>
        <v>0.1</v>
      </c>
      <c r="K331" s="5">
        <f ca="1">IF(AC331&gt;Strategies!$H$5,Strategies!$H$5,AC331)</f>
        <v>0.11653523633011531</v>
      </c>
      <c r="L331" s="5">
        <f ca="1">IF(F331&gt;=Strategies!$E$3,Strategies!$F$3,0)+IF(AND(F331&gt;=Strategies!$C$3,F331&lt;Strategies!$E$3),Strategies!$D$3,0)</f>
        <v>0.15</v>
      </c>
      <c r="M331" s="5">
        <f ca="1">IF(G331&gt;=Strategies!$E$4,Strategies!$F$4,0)+IF(AND(G331&gt;=Strategies!$C$4,G331&lt;Strategies!$E$4),Strategies!$D$4,0)</f>
        <v>0.1</v>
      </c>
      <c r="N331" s="5">
        <f ca="1">IF(H331&gt;=Strategies!$G$5,Strategies!$H$5,0)+IF(AND(H331&gt;=Strategies!$E$5,H331&lt;Strategies!$G$5),Strategies!$F$5,0)+IF(AND(H331&lt;Strategies!$E$5,H331&gt;=Strategies!$C$5),Strategies!$D$5,0)</f>
        <v>0.08</v>
      </c>
      <c r="O331" s="4">
        <f t="shared" ca="1" si="75"/>
        <v>354.58112400368731</v>
      </c>
      <c r="P331" s="4">
        <f t="shared" ca="1" si="79"/>
        <v>358.59999999999997</v>
      </c>
      <c r="Q331" s="4">
        <f ca="1">(B331/Strategies!$C$3)^(1/Strategies!$K$3)*(Strategies!$C$3*(1-Strategies!$D$3))</f>
        <v>168.4395402113355</v>
      </c>
      <c r="R331" s="4">
        <f ca="1">(C331/Strategies!$C$4)^(1/Strategies!$K$4)*(Strategies!$C$4*(1-Strategies!$D$4))</f>
        <v>94.05</v>
      </c>
      <c r="S331" s="4">
        <f ca="1">IF(D331&lt;=Strategies!$E$5,(D331/Strategies!$C$5)^(1/Strategies!$I$5)*(Strategies!$C$5*(1-Strategies!$D$5)),0)+IF(D331&gt;Strategies!$E$5,(D331/Strategies!$E$5)^(1/Strategies!$J$5)*(Strategies!$E$5*(1-Strategies!$F$5)),0)</f>
        <v>104.28710442565935</v>
      </c>
      <c r="T331" s="4">
        <f ca="1">(Q331^Strategies!$K$4+R331^Strategies!$K$4)^(1/Strategies!$K$4)</f>
        <v>249.61994764302082</v>
      </c>
      <c r="U331" s="4">
        <f ca="1">Q331^Strategies!$K$4/T331^(Strategies!$K$4-1)</f>
        <v>162.96867825710692</v>
      </c>
      <c r="V331" s="4">
        <f ca="1">R331^Strategies!$K$4/T331^(Strategies!$K$4-1)</f>
        <v>86.651269385914091</v>
      </c>
      <c r="W331" s="4">
        <f ca="1">(T331^Strategies!$K$5+S331^Strategies!$K$5)^(1/Strategies!$K$5)</f>
        <v>342.16889154372427</v>
      </c>
      <c r="X331" s="4">
        <f ca="1">U331*(T331/W331)^(Strategies!$K$5-1)</f>
        <v>159.94447976672126</v>
      </c>
      <c r="Y331" s="4">
        <f ca="1">V331*(T331/W331)^(Strategies!$K$5-1)</f>
        <v>85.043287773315754</v>
      </c>
      <c r="Z331" s="4">
        <f ca="1">S331^Strategies!$K$5/W331^(Strategies!$K$5-1)</f>
        <v>97.181124003687316</v>
      </c>
      <c r="AA331" s="5">
        <f t="shared" ca="1" si="76"/>
        <v>0.19219959713777146</v>
      </c>
      <c r="AB331" s="5">
        <f t="shared" ca="1" si="77"/>
        <v>0.14097689117862877</v>
      </c>
      <c r="AC331" s="5">
        <f t="shared" ca="1" si="78"/>
        <v>0.11653523633011531</v>
      </c>
    </row>
    <row r="332" spans="1:29">
      <c r="A332" s="3">
        <f t="shared" si="80"/>
        <v>329</v>
      </c>
      <c r="B332" s="4">
        <f t="shared" ca="1" si="81"/>
        <v>199</v>
      </c>
      <c r="C332" s="4">
        <f t="shared" ca="1" si="82"/>
        <v>99</v>
      </c>
      <c r="D332" s="4">
        <f t="shared" ca="1" si="83"/>
        <v>110</v>
      </c>
      <c r="E332" s="4">
        <f t="shared" ca="1" si="84"/>
        <v>408</v>
      </c>
      <c r="F332" s="4">
        <f ca="1">EXP((LN(1-AA332)*(LN(Strategies!$E$3)-LN(Strategies!$C$3))+LN(1-Strategies!$F$3)*LN(Strategies!$C$3)-LN(1-Strategies!$D$3)*LN(Strategies!$E$3))/(LN(1-Strategies!$F$3)-LN(1-Strategies!$D$3)))</f>
        <v>371.89777197996062</v>
      </c>
      <c r="G332" s="4">
        <f ca="1">EXP((LN(1-AB332)*(LN(Strategies!$E$4)-LN(Strategies!$C$4))+LN(1-Strategies!$F$4)*LN(Strategies!$C$4)-LN(1-Strategies!$D$4)*LN(Strategies!$E$4))/(LN(1-Strategies!$F$4)-LN(1-Strategies!$D$4)))</f>
        <v>364.18666718609779</v>
      </c>
      <c r="H332" s="4">
        <f ca="1">IF(AC332&lt;=Strategies!$F$5,EXP((LN(1-AC332)*(LN(Strategies!$E$5)-LN(Strategies!$C$5))+LN(1-Strategies!$F$5)*LN(Strategies!$C$5)-LN(1-Strategies!$D$5)*LN(Strategies!$E$5))/(LN(1-Strategies!$F$5)-LN(1-Strategies!$D$5))),EXP((LN(1-AC332)*(LN(Strategies!$G$5)-LN(Strategies!$E$5))+LN(1-Strategies!$H$5)*LN(Strategies!$E$5)-LN(1-Strategies!$F$5)*LN(Strategies!$G$5))/(LN(1-Strategies!$H$5)-LN(1-Strategies!$F$5))))</f>
        <v>234.04966702275641</v>
      </c>
      <c r="I332" s="5">
        <f ca="1">IF(AA332&gt;Strategies!$F$3,Strategies!$F$3,AA332)</f>
        <v>0.15</v>
      </c>
      <c r="J332" s="5">
        <f ca="1">IF(AB332&gt;Strategies!$F$4,Strategies!$F$4,AB332)</f>
        <v>0.1</v>
      </c>
      <c r="K332" s="5">
        <f ca="1">IF(AC332&gt;Strategies!$H$5,Strategies!$H$5,AC332)</f>
        <v>0.11664875907131822</v>
      </c>
      <c r="L332" s="5">
        <f ca="1">IF(F332&gt;=Strategies!$E$3,Strategies!$F$3,0)+IF(AND(F332&gt;=Strategies!$C$3,F332&lt;Strategies!$E$3),Strategies!$D$3,0)</f>
        <v>0.15</v>
      </c>
      <c r="M332" s="5">
        <f ca="1">IF(G332&gt;=Strategies!$E$4,Strategies!$F$4,0)+IF(AND(G332&gt;=Strategies!$C$4,G332&lt;Strategies!$E$4),Strategies!$D$4,0)</f>
        <v>0.1</v>
      </c>
      <c r="N332" s="5">
        <f ca="1">IF(H332&gt;=Strategies!$G$5,Strategies!$H$5,0)+IF(AND(H332&gt;=Strategies!$E$5,H332&lt;Strategies!$G$5),Strategies!$F$5,0)+IF(AND(H332&lt;Strategies!$E$5,H332&gt;=Strategies!$C$5),Strategies!$D$5,0)</f>
        <v>0.08</v>
      </c>
      <c r="O332" s="4">
        <f t="shared" ca="1" si="75"/>
        <v>355.41863650215498</v>
      </c>
      <c r="P332" s="4">
        <f t="shared" ca="1" si="79"/>
        <v>359.45</v>
      </c>
      <c r="Q332" s="4">
        <f ca="1">(B332/Strategies!$C$3)^(1/Strategies!$K$3)*(Strategies!$C$3*(1-Strategies!$D$3))</f>
        <v>169.21993176326475</v>
      </c>
      <c r="R332" s="4">
        <f ca="1">(C332/Strategies!$C$4)^(1/Strategies!$K$4)*(Strategies!$C$4*(1-Strategies!$D$4))</f>
        <v>94.05</v>
      </c>
      <c r="S332" s="4">
        <f ca="1">IF(D332&lt;=Strategies!$E$5,(D332/Strategies!$C$5)^(1/Strategies!$I$5)*(Strategies!$C$5*(1-Strategies!$D$5)),0)+IF(D332&gt;Strategies!$E$5,(D332/Strategies!$E$5)^(1/Strategies!$J$5)*(Strategies!$E$5*(1-Strategies!$F$5)),0)</f>
        <v>104.28710442565935</v>
      </c>
      <c r="T332" s="4">
        <f ca="1">(Q332^Strategies!$K$4+R332^Strategies!$K$4)^(1/Strategies!$K$4)</f>
        <v>250.37504316266003</v>
      </c>
      <c r="U332" s="4">
        <f ca="1">Q332^Strategies!$K$4/T332^(Strategies!$K$4-1)</f>
        <v>163.74573999137476</v>
      </c>
      <c r="V332" s="4">
        <f ca="1">R332^Strategies!$K$4/T332^(Strategies!$K$4-1)</f>
        <v>86.629303171285173</v>
      </c>
      <c r="W332" s="4">
        <f ca="1">(T332^Strategies!$K$5+S332^Strategies!$K$5)^(1/Strategies!$K$5)</f>
        <v>342.9099936832975</v>
      </c>
      <c r="X332" s="4">
        <f ca="1">U332*(T332/W332)^(Strategies!$K$5-1)</f>
        <v>160.71530081362374</v>
      </c>
      <c r="Y332" s="4">
        <f ca="1">V332*(T332/W332)^(Strategies!$K$5-1)</f>
        <v>85.026056367518791</v>
      </c>
      <c r="Z332" s="4">
        <f ca="1">S332^Strategies!$K$5/W332^(Strategies!$K$5-1)</f>
        <v>97.168636502154996</v>
      </c>
      <c r="AA332" s="5">
        <f t="shared" ca="1" si="76"/>
        <v>0.19238542304711692</v>
      </c>
      <c r="AB332" s="5">
        <f t="shared" ca="1" si="77"/>
        <v>0.14115094578263843</v>
      </c>
      <c r="AC332" s="5">
        <f t="shared" ca="1" si="78"/>
        <v>0.11664875907131822</v>
      </c>
    </row>
    <row r="333" spans="1:29">
      <c r="A333" s="3">
        <f t="shared" si="80"/>
        <v>330</v>
      </c>
      <c r="B333" s="4">
        <f t="shared" ca="1" si="81"/>
        <v>200</v>
      </c>
      <c r="C333" s="4">
        <f t="shared" ca="1" si="82"/>
        <v>99</v>
      </c>
      <c r="D333" s="4">
        <f t="shared" ca="1" si="83"/>
        <v>110</v>
      </c>
      <c r="E333" s="4">
        <f t="shared" ca="1" si="84"/>
        <v>409</v>
      </c>
      <c r="F333" s="4">
        <f ca="1">EXP((LN(1-AA333)*(LN(Strategies!$E$3)-LN(Strategies!$C$3))+LN(1-Strategies!$F$3)*LN(Strategies!$C$3)-LN(1-Strategies!$D$3)*LN(Strategies!$E$3))/(LN(1-Strategies!$F$3)-LN(1-Strategies!$D$3)))</f>
        <v>372.93368670891448</v>
      </c>
      <c r="G333" s="4">
        <f ca="1">EXP((LN(1-AB333)*(LN(Strategies!$E$4)-LN(Strategies!$C$4))+LN(1-Strategies!$F$4)*LN(Strategies!$C$4)-LN(1-Strategies!$D$4)*LN(Strategies!$E$4))/(LN(1-Strategies!$F$4)-LN(1-Strategies!$D$4)))</f>
        <v>365.13830109891001</v>
      </c>
      <c r="H333" s="4">
        <f ca="1">IF(AC333&lt;=Strategies!$F$5,EXP((LN(1-AC333)*(LN(Strategies!$E$5)-LN(Strategies!$C$5))+LN(1-Strategies!$F$5)*LN(Strategies!$C$5)-LN(1-Strategies!$D$5)*LN(Strategies!$E$5))/(LN(1-Strategies!$F$5)-LN(1-Strategies!$D$5))),EXP((LN(1-AC333)*(LN(Strategies!$G$5)-LN(Strategies!$E$5))+LN(1-Strategies!$H$5)*LN(Strategies!$E$5)-LN(1-Strategies!$F$5)*LN(Strategies!$G$5))/(LN(1-Strategies!$H$5)-LN(1-Strategies!$F$5))))</f>
        <v>234.21143699014686</v>
      </c>
      <c r="I333" s="5">
        <f ca="1">IF(AA333&gt;Strategies!$F$3,Strategies!$F$3,AA333)</f>
        <v>0.15</v>
      </c>
      <c r="J333" s="5">
        <f ca="1">IF(AB333&gt;Strategies!$F$4,Strategies!$F$4,AB333)</f>
        <v>0.1</v>
      </c>
      <c r="K333" s="5">
        <f ca="1">IF(AC333&gt;Strategies!$H$5,Strategies!$H$5,AC333)</f>
        <v>0.11676199620374694</v>
      </c>
      <c r="L333" s="5">
        <f ca="1">IF(F333&gt;=Strategies!$E$3,Strategies!$F$3,0)+IF(AND(F333&gt;=Strategies!$C$3,F333&lt;Strategies!$E$3),Strategies!$D$3,0)</f>
        <v>0.15</v>
      </c>
      <c r="M333" s="5">
        <f ca="1">IF(G333&gt;=Strategies!$E$4,Strategies!$F$4,0)+IF(AND(G333&gt;=Strategies!$C$4,G333&lt;Strategies!$E$4),Strategies!$D$4,0)</f>
        <v>0.1</v>
      </c>
      <c r="N333" s="5">
        <f ca="1">IF(H333&gt;=Strategies!$G$5,Strategies!$H$5,0)+IF(AND(H333&gt;=Strategies!$E$5,H333&lt;Strategies!$G$5),Strategies!$F$5,0)+IF(AND(H333&lt;Strategies!$E$5,H333&gt;=Strategies!$C$5),Strategies!$D$5,0)</f>
        <v>0.08</v>
      </c>
      <c r="O333" s="4">
        <f t="shared" ca="1" si="75"/>
        <v>356.25618041758787</v>
      </c>
      <c r="P333" s="4">
        <f t="shared" ca="1" si="79"/>
        <v>360.3</v>
      </c>
      <c r="Q333" s="4">
        <f ca="1">(B333/Strategies!$C$3)^(1/Strategies!$K$3)*(Strategies!$C$3*(1-Strategies!$D$3))</f>
        <v>170.00000000000017</v>
      </c>
      <c r="R333" s="4">
        <f ca="1">(C333/Strategies!$C$4)^(1/Strategies!$K$4)*(Strategies!$C$4*(1-Strategies!$D$4))</f>
        <v>94.05</v>
      </c>
      <c r="S333" s="4">
        <f ca="1">IF(D333&lt;=Strategies!$E$5,(D333/Strategies!$C$5)^(1/Strategies!$I$5)*(Strategies!$C$5*(1-Strategies!$D$5)),0)+IF(D333&gt;Strategies!$E$5,(D333/Strategies!$E$5)^(1/Strategies!$J$5)*(Strategies!$E$5*(1-Strategies!$F$5)),0)</f>
        <v>104.28710442565935</v>
      </c>
      <c r="T333" s="4">
        <f ca="1">(Q333^Strategies!$K$4+R333^Strategies!$K$4)^(1/Strategies!$K$4)</f>
        <v>251.12992692796246</v>
      </c>
      <c r="U333" s="4">
        <f ca="1">Q333^Strategies!$K$4/T333^(Strategies!$K$4-1)</f>
        <v>164.52251215067494</v>
      </c>
      <c r="V333" s="4">
        <f ca="1">R333^Strategies!$K$4/T333^(Strategies!$K$4-1)</f>
        <v>86.607414777287431</v>
      </c>
      <c r="W333" s="4">
        <f ca="1">(T333^Strategies!$K$5+S333^Strategies!$K$5)^(1/Strategies!$K$5)</f>
        <v>343.65092559543348</v>
      </c>
      <c r="X333" s="4">
        <f ca="1">U333*(T333/W333)^(Strategies!$K$5-1)</f>
        <v>161.48586990284394</v>
      </c>
      <c r="Y333" s="4">
        <f ca="1">V333*(T333/W333)^(Strategies!$K$5-1)</f>
        <v>85.008875275001714</v>
      </c>
      <c r="Z333" s="4">
        <f ca="1">S333^Strategies!$K$5/W333^(Strategies!$K$5-1)</f>
        <v>97.156180417587834</v>
      </c>
      <c r="AA333" s="5">
        <f t="shared" ca="1" si="76"/>
        <v>0.19257065048578026</v>
      </c>
      <c r="AB333" s="5">
        <f t="shared" ca="1" si="77"/>
        <v>0.14132449217169984</v>
      </c>
      <c r="AC333" s="5">
        <f t="shared" ca="1" si="78"/>
        <v>0.11676199620374694</v>
      </c>
    </row>
    <row r="334" spans="1:29">
      <c r="A334" s="3">
        <f t="shared" si="80"/>
        <v>331</v>
      </c>
      <c r="B334" s="4">
        <f t="shared" ca="1" si="81"/>
        <v>200</v>
      </c>
      <c r="C334" s="4">
        <f t="shared" ca="1" si="82"/>
        <v>99</v>
      </c>
      <c r="D334" s="4">
        <f t="shared" ca="1" si="83"/>
        <v>111</v>
      </c>
      <c r="E334" s="4">
        <f t="shared" ca="1" si="84"/>
        <v>410</v>
      </c>
      <c r="F334" s="4">
        <f ca="1">EXP((LN(1-AA334)*(LN(Strategies!$E$3)-LN(Strategies!$C$3))+LN(1-Strategies!$F$3)*LN(Strategies!$C$3)-LN(1-Strategies!$D$3)*LN(Strategies!$E$3))/(LN(1-Strategies!$F$3)-LN(1-Strategies!$D$3)))</f>
        <v>373.58509667269271</v>
      </c>
      <c r="G334" s="4">
        <f ca="1">EXP((LN(1-AB334)*(LN(Strategies!$E$4)-LN(Strategies!$C$4))+LN(1-Strategies!$F$4)*LN(Strategies!$C$4)-LN(1-Strategies!$D$4)*LN(Strategies!$E$4))/(LN(1-Strategies!$F$4)-LN(1-Strategies!$D$4)))</f>
        <v>365.81749834233199</v>
      </c>
      <c r="H334" s="4">
        <f ca="1">IF(AC334&lt;=Strategies!$F$5,EXP((LN(1-AC334)*(LN(Strategies!$E$5)-LN(Strategies!$C$5))+LN(1-Strategies!$F$5)*LN(Strategies!$C$5)-LN(1-Strategies!$D$5)*LN(Strategies!$E$5))/(LN(1-Strategies!$F$5)-LN(1-Strategies!$D$5))),EXP((LN(1-AC334)*(LN(Strategies!$G$5)-LN(Strategies!$E$5))+LN(1-Strategies!$H$5)*LN(Strategies!$E$5)-LN(1-Strategies!$F$5)*LN(Strategies!$G$5))/(LN(1-Strategies!$H$5)-LN(1-Strategies!$F$5))))</f>
        <v>234.39316905267196</v>
      </c>
      <c r="I334" s="5">
        <f ca="1">IF(AA334&gt;Strategies!$F$3,Strategies!$F$3,AA334)</f>
        <v>0.15</v>
      </c>
      <c r="J334" s="5">
        <f ca="1">IF(AB334&gt;Strategies!$F$4,Strategies!$F$4,AB334)</f>
        <v>0.1</v>
      </c>
      <c r="K334" s="5">
        <f ca="1">IF(AC334&gt;Strategies!$H$5,Strategies!$H$5,AC334)</f>
        <v>0.11688909603342335</v>
      </c>
      <c r="L334" s="5">
        <f ca="1">IF(F334&gt;=Strategies!$E$3,Strategies!$F$3,0)+IF(AND(F334&gt;=Strategies!$C$3,F334&lt;Strategies!$E$3),Strategies!$D$3,0)</f>
        <v>0.15</v>
      </c>
      <c r="M334" s="5">
        <f ca="1">IF(G334&gt;=Strategies!$E$4,Strategies!$F$4,0)+IF(AND(G334&gt;=Strategies!$C$4,G334&lt;Strategies!$E$4),Strategies!$D$4,0)</f>
        <v>0.1</v>
      </c>
      <c r="N334" s="5">
        <f ca="1">IF(H334&gt;=Strategies!$G$5,Strategies!$H$5,0)+IF(AND(H334&gt;=Strategies!$E$5,H334&lt;Strategies!$G$5),Strategies!$F$5,0)+IF(AND(H334&lt;Strategies!$E$5,H334&gt;=Strategies!$C$5),Strategies!$D$5,0)</f>
        <v>0.08</v>
      </c>
      <c r="O334" s="4">
        <f t="shared" ca="1" si="75"/>
        <v>357.12531034029001</v>
      </c>
      <c r="P334" s="4">
        <f t="shared" ca="1" si="79"/>
        <v>361.22</v>
      </c>
      <c r="Q334" s="4">
        <f ca="1">(B334/Strategies!$C$3)^(1/Strategies!$K$3)*(Strategies!$C$3*(1-Strategies!$D$3))</f>
        <v>170.00000000000017</v>
      </c>
      <c r="R334" s="4">
        <f ca="1">(C334/Strategies!$C$4)^(1/Strategies!$K$4)*(Strategies!$C$4*(1-Strategies!$D$4))</f>
        <v>94.05</v>
      </c>
      <c r="S334" s="4">
        <f ca="1">IF(D334&lt;=Strategies!$E$5,(D334/Strategies!$C$5)^(1/Strategies!$I$5)*(Strategies!$C$5*(1-Strategies!$D$5)),0)+IF(D334&gt;Strategies!$E$5,(D334/Strategies!$E$5)^(1/Strategies!$J$5)*(Strategies!$E$5*(1-Strategies!$F$5)),0)</f>
        <v>105.18178795491291</v>
      </c>
      <c r="T334" s="4">
        <f ca="1">(Q334^Strategies!$K$4+R334^Strategies!$K$4)^(1/Strategies!$K$4)</f>
        <v>251.12992692796246</v>
      </c>
      <c r="U334" s="4">
        <f ca="1">Q334^Strategies!$K$4/T334^(Strategies!$K$4-1)</f>
        <v>164.52251215067494</v>
      </c>
      <c r="V334" s="4">
        <f ca="1">R334^Strategies!$K$4/T334^(Strategies!$K$4-1)</f>
        <v>86.607414777287431</v>
      </c>
      <c r="W334" s="4">
        <f ca="1">(T334^Strategies!$K$5+S334^Strategies!$K$5)^(1/Strategies!$K$5)</f>
        <v>344.48458439937298</v>
      </c>
      <c r="X334" s="4">
        <f ca="1">U334*(T334/W334)^(Strategies!$K$5-1)</f>
        <v>161.46263174226701</v>
      </c>
      <c r="Y334" s="4">
        <f ca="1">V334*(T334/W334)^(Strategies!$K$5-1)</f>
        <v>84.996642316816008</v>
      </c>
      <c r="Z334" s="4">
        <f ca="1">S334^Strategies!$K$5/W334^(Strategies!$K$5-1)</f>
        <v>98.025310340290005</v>
      </c>
      <c r="AA334" s="5">
        <f t="shared" ca="1" si="76"/>
        <v>0.19268684128866498</v>
      </c>
      <c r="AB334" s="5">
        <f t="shared" ca="1" si="77"/>
        <v>0.14144805740589894</v>
      </c>
      <c r="AC334" s="5">
        <f t="shared" ca="1" si="78"/>
        <v>0.11688909603342335</v>
      </c>
    </row>
    <row r="335" spans="1:29">
      <c r="A335" s="3">
        <f t="shared" si="80"/>
        <v>332</v>
      </c>
      <c r="B335" s="4">
        <f t="shared" ca="1" si="81"/>
        <v>201</v>
      </c>
      <c r="C335" s="4">
        <f t="shared" ca="1" si="82"/>
        <v>99</v>
      </c>
      <c r="D335" s="4">
        <f t="shared" ca="1" si="83"/>
        <v>111</v>
      </c>
      <c r="E335" s="4">
        <f t="shared" ca="1" si="84"/>
        <v>411</v>
      </c>
      <c r="F335" s="4">
        <f ca="1">EXP((LN(1-AA335)*(LN(Strategies!$E$3)-LN(Strategies!$C$3))+LN(1-Strategies!$F$3)*LN(Strategies!$C$3)-LN(1-Strategies!$D$3)*LN(Strategies!$E$3))/(LN(1-Strategies!$F$3)-LN(1-Strategies!$D$3)))</f>
        <v>374.62111710987767</v>
      </c>
      <c r="G335" s="4">
        <f ca="1">EXP((LN(1-AB335)*(LN(Strategies!$E$4)-LN(Strategies!$C$4))+LN(1-Strategies!$F$4)*LN(Strategies!$C$4)-LN(1-Strategies!$D$4)*LN(Strategies!$E$4))/(LN(1-Strategies!$F$4)-LN(1-Strategies!$D$4)))</f>
        <v>366.76924856119831</v>
      </c>
      <c r="H335" s="4">
        <f ca="1">IF(AC335&lt;=Strategies!$F$5,EXP((LN(1-AC335)*(LN(Strategies!$E$5)-LN(Strategies!$C$5))+LN(1-Strategies!$F$5)*LN(Strategies!$C$5)-LN(1-Strategies!$D$5)*LN(Strategies!$E$5))/(LN(1-Strategies!$F$5)-LN(1-Strategies!$D$5))),EXP((LN(1-AC335)*(LN(Strategies!$G$5)-LN(Strategies!$E$5))+LN(1-Strategies!$H$5)*LN(Strategies!$E$5)-LN(1-Strategies!$F$5)*LN(Strategies!$G$5))/(LN(1-Strategies!$H$5)-LN(1-Strategies!$F$5))))</f>
        <v>234.55437640572384</v>
      </c>
      <c r="I335" s="5">
        <f ca="1">IF(AA335&gt;Strategies!$F$3,Strategies!$F$3,AA335)</f>
        <v>0.15</v>
      </c>
      <c r="J335" s="5">
        <f ca="1">IF(AB335&gt;Strategies!$F$4,Strategies!$F$4,AB335)</f>
        <v>0.1</v>
      </c>
      <c r="K335" s="5">
        <f ca="1">IF(AC335&gt;Strategies!$H$5,Strategies!$H$5,AC335)</f>
        <v>0.11700174354195447</v>
      </c>
      <c r="L335" s="5">
        <f ca="1">IF(F335&gt;=Strategies!$E$3,Strategies!$F$3,0)+IF(AND(F335&gt;=Strategies!$C$3,F335&lt;Strategies!$E$3),Strategies!$D$3,0)</f>
        <v>0.15</v>
      </c>
      <c r="M335" s="5">
        <f ca="1">IF(G335&gt;=Strategies!$E$4,Strategies!$F$4,0)+IF(AND(G335&gt;=Strategies!$C$4,G335&lt;Strategies!$E$4),Strategies!$D$4,0)</f>
        <v>0.1</v>
      </c>
      <c r="N335" s="5">
        <f ca="1">IF(H335&gt;=Strategies!$G$5,Strategies!$H$5,0)+IF(AND(H335&gt;=Strategies!$E$5,H335&lt;Strategies!$G$5),Strategies!$F$5,0)+IF(AND(H335&lt;Strategies!$E$5,H335&gt;=Strategies!$C$5),Strategies!$D$5,0)</f>
        <v>0.08</v>
      </c>
      <c r="O335" s="4">
        <f t="shared" ca="1" si="75"/>
        <v>357.96280646684306</v>
      </c>
      <c r="P335" s="4">
        <f t="shared" ca="1" si="79"/>
        <v>362.07</v>
      </c>
      <c r="Q335" s="4">
        <f ca="1">(B335/Strategies!$C$3)^(1/Strategies!$K$3)*(Strategies!$C$3*(1-Strategies!$D$3))</f>
        <v>170.77974667107807</v>
      </c>
      <c r="R335" s="4">
        <f ca="1">(C335/Strategies!$C$4)^(1/Strategies!$K$4)*(Strategies!$C$4*(1-Strategies!$D$4))</f>
        <v>94.05</v>
      </c>
      <c r="S335" s="4">
        <f ca="1">IF(D335&lt;=Strategies!$E$5,(D335/Strategies!$C$5)^(1/Strategies!$I$5)*(Strategies!$C$5*(1-Strategies!$D$5)),0)+IF(D335&gt;Strategies!$E$5,(D335/Strategies!$E$5)^(1/Strategies!$J$5)*(Strategies!$E$5*(1-Strategies!$F$5)),0)</f>
        <v>105.18178795491291</v>
      </c>
      <c r="T335" s="4">
        <f ca="1">(Q335^Strategies!$K$4+R335^Strategies!$K$4)^(1/Strategies!$K$4)</f>
        <v>251.8845997290538</v>
      </c>
      <c r="U335" s="4">
        <f ca="1">Q335^Strategies!$K$4/T335^(Strategies!$K$4-1)</f>
        <v>165.29899605614517</v>
      </c>
      <c r="V335" s="4">
        <f ca="1">R335^Strategies!$K$4/T335^(Strategies!$K$4-1)</f>
        <v>86.585603672908547</v>
      </c>
      <c r="W335" s="4">
        <f ca="1">(T335^Strategies!$K$5+S335^Strategies!$K$5)^(1/Strategies!$K$5)</f>
        <v>345.22524015546423</v>
      </c>
      <c r="X335" s="4">
        <f ca="1">U335*(T335/W335)^(Strategies!$K$5-1)</f>
        <v>162.23289214696669</v>
      </c>
      <c r="Y335" s="4">
        <f ca="1">V335*(T335/W335)^(Strategies!$K$5-1)</f>
        <v>84.979541541654513</v>
      </c>
      <c r="Z335" s="4">
        <f ca="1">S335^Strategies!$K$5/W335^(Strategies!$K$5-1)</f>
        <v>98.01280646684306</v>
      </c>
      <c r="AA335" s="5">
        <f t="shared" ca="1" si="76"/>
        <v>0.19287118334842446</v>
      </c>
      <c r="AB335" s="5">
        <f t="shared" ca="1" si="77"/>
        <v>0.14162079250854032</v>
      </c>
      <c r="AC335" s="5">
        <f t="shared" ca="1" si="78"/>
        <v>0.11700174354195447</v>
      </c>
    </row>
    <row r="336" spans="1:29">
      <c r="A336" s="3">
        <f t="shared" si="80"/>
        <v>333</v>
      </c>
      <c r="B336" s="4">
        <f t="shared" ca="1" si="81"/>
        <v>201</v>
      </c>
      <c r="C336" s="4">
        <f t="shared" ca="1" si="82"/>
        <v>100</v>
      </c>
      <c r="D336" s="4">
        <f t="shared" ca="1" si="83"/>
        <v>111</v>
      </c>
      <c r="E336" s="4">
        <f t="shared" ca="1" si="84"/>
        <v>412</v>
      </c>
      <c r="F336" s="4">
        <f ca="1">EXP((LN(1-AA336)*(LN(Strategies!$E$3)-LN(Strategies!$C$3))+LN(1-Strategies!$F$3)*LN(Strategies!$C$3)-LN(1-Strategies!$D$3)*LN(Strategies!$E$3))/(LN(1-Strategies!$F$3)-LN(1-Strategies!$D$3)))</f>
        <v>375.59713852486612</v>
      </c>
      <c r="G336" s="4">
        <f ca="1">EXP((LN(1-AB336)*(LN(Strategies!$E$4)-LN(Strategies!$C$4))+LN(1-Strategies!$F$4)*LN(Strategies!$C$4)-LN(1-Strategies!$D$4)*LN(Strategies!$E$4))/(LN(1-Strategies!$F$4)-LN(1-Strategies!$D$4)))</f>
        <v>367.78687369387683</v>
      </c>
      <c r="H336" s="4">
        <f ca="1">IF(AC336&lt;=Strategies!$F$5,EXP((LN(1-AC336)*(LN(Strategies!$E$5)-LN(Strategies!$C$5))+LN(1-Strategies!$F$5)*LN(Strategies!$C$5)-LN(1-Strategies!$D$5)*LN(Strategies!$E$5))/(LN(1-Strategies!$F$5)-LN(1-Strategies!$D$5))),EXP((LN(1-AC336)*(LN(Strategies!$G$5)-LN(Strategies!$E$5))+LN(1-Strategies!$H$5)*LN(Strategies!$E$5)-LN(1-Strategies!$F$5)*LN(Strategies!$G$5))/(LN(1-Strategies!$H$5)-LN(1-Strategies!$F$5))))</f>
        <v>234.72646039684645</v>
      </c>
      <c r="I336" s="5">
        <f ca="1">IF(AA336&gt;Strategies!$F$3,Strategies!$F$3,AA336)</f>
        <v>0.15</v>
      </c>
      <c r="J336" s="5">
        <f ca="1">IF(AB336&gt;Strategies!$F$4,Strategies!$F$4,AB336)</f>
        <v>0.1</v>
      </c>
      <c r="K336" s="5">
        <f ca="1">IF(AC336&gt;Strategies!$H$5,Strategies!$H$5,AC336)</f>
        <v>0.11712189012221064</v>
      </c>
      <c r="L336" s="5">
        <f ca="1">IF(F336&gt;=Strategies!$E$3,Strategies!$F$3,0)+IF(AND(F336&gt;=Strategies!$C$3,F336&lt;Strategies!$E$3),Strategies!$D$3,0)</f>
        <v>0.15</v>
      </c>
      <c r="M336" s="5">
        <f ca="1">IF(G336&gt;=Strategies!$E$4,Strategies!$F$4,0)+IF(AND(G336&gt;=Strategies!$C$4,G336&lt;Strategies!$E$4),Strategies!$D$4,0)</f>
        <v>0.1</v>
      </c>
      <c r="N336" s="5">
        <f ca="1">IF(H336&gt;=Strategies!$G$5,Strategies!$H$5,0)+IF(AND(H336&gt;=Strategies!$E$5,H336&lt;Strategies!$G$5),Strategies!$F$5,0)+IF(AND(H336&lt;Strategies!$E$5,H336&gt;=Strategies!$C$5),Strategies!$D$5,0)</f>
        <v>0.08</v>
      </c>
      <c r="O336" s="4">
        <f t="shared" ca="1" si="75"/>
        <v>358.84947019643465</v>
      </c>
      <c r="P336" s="4">
        <f t="shared" ca="1" si="79"/>
        <v>362.97</v>
      </c>
      <c r="Q336" s="4">
        <f ca="1">(B336/Strategies!$C$3)^(1/Strategies!$K$3)*(Strategies!$C$3*(1-Strategies!$D$3))</f>
        <v>170.77974667107807</v>
      </c>
      <c r="R336" s="4">
        <f ca="1">(C336/Strategies!$C$4)^(1/Strategies!$K$4)*(Strategies!$C$4*(1-Strategies!$D$4))</f>
        <v>94.926090759690808</v>
      </c>
      <c r="S336" s="4">
        <f ca="1">IF(D336&lt;=Strategies!$E$5,(D336/Strategies!$C$5)^(1/Strategies!$I$5)*(Strategies!$C$5*(1-Strategies!$D$5)),0)+IF(D336&gt;Strategies!$E$5,(D336/Strategies!$E$5)^(1/Strategies!$J$5)*(Strategies!$E$5*(1-Strategies!$F$5)),0)</f>
        <v>105.18178795491291</v>
      </c>
      <c r="T336" s="4">
        <f ca="1">(Q336^Strategies!$K$4+R336^Strategies!$K$4)^(1/Strategies!$K$4)</f>
        <v>252.6913645381172</v>
      </c>
      <c r="U336" s="4">
        <f ca="1">Q336^Strategies!$K$4/T336^(Strategies!$K$4-1)</f>
        <v>165.25463197780573</v>
      </c>
      <c r="V336" s="4">
        <f ca="1">R336^Strategies!$K$4/T336^(Strategies!$K$4-1)</f>
        <v>87.436732560311384</v>
      </c>
      <c r="W336" s="4">
        <f ca="1">(T336^Strategies!$K$5+S336^Strategies!$K$5)^(1/Strategies!$K$5)</f>
        <v>346.01706175983333</v>
      </c>
      <c r="X336" s="4">
        <f ca="1">U336*(T336/W336)^(Strategies!$K$5-1)</f>
        <v>162.19808655807319</v>
      </c>
      <c r="Y336" s="4">
        <f ca="1">V336*(T336/W336)^(Strategies!$K$5-1)</f>
        <v>85.819505005325269</v>
      </c>
      <c r="Z336" s="4">
        <f ca="1">S336^Strategies!$K$5/W336^(Strategies!$K$5-1)</f>
        <v>97.999470196434615</v>
      </c>
      <c r="AA336" s="5">
        <f t="shared" ca="1" si="76"/>
        <v>0.19304434548222293</v>
      </c>
      <c r="AB336" s="5">
        <f t="shared" ca="1" si="77"/>
        <v>0.14180494994674731</v>
      </c>
      <c r="AC336" s="5">
        <f t="shared" ca="1" si="78"/>
        <v>0.11712189012221064</v>
      </c>
    </row>
    <row r="337" spans="1:29">
      <c r="A337" s="3">
        <f t="shared" si="80"/>
        <v>334</v>
      </c>
      <c r="B337" s="4">
        <f t="shared" ca="1" si="81"/>
        <v>202</v>
      </c>
      <c r="C337" s="4">
        <f t="shared" ca="1" si="82"/>
        <v>100</v>
      </c>
      <c r="D337" s="4">
        <f t="shared" ca="1" si="83"/>
        <v>111</v>
      </c>
      <c r="E337" s="4">
        <f t="shared" ca="1" si="84"/>
        <v>413</v>
      </c>
      <c r="F337" s="4">
        <f ca="1">EXP((LN(1-AA337)*(LN(Strategies!$E$3)-LN(Strategies!$C$3))+LN(1-Strategies!$F$3)*LN(Strategies!$C$3)-LN(1-Strategies!$D$3)*LN(Strategies!$E$3))/(LN(1-Strategies!$F$3)-LN(1-Strategies!$D$3)))</f>
        <v>376.63303147136037</v>
      </c>
      <c r="G337" s="4">
        <f ca="1">EXP((LN(1-AB337)*(LN(Strategies!$E$4)-LN(Strategies!$C$4))+LN(1-Strategies!$F$4)*LN(Strategies!$C$4)-LN(1-Strategies!$D$4)*LN(Strategies!$E$4))/(LN(1-Strategies!$F$4)-LN(1-Strategies!$D$4)))</f>
        <v>368.73843927956153</v>
      </c>
      <c r="H337" s="4">
        <f ca="1">IF(AC337&lt;=Strategies!$F$5,EXP((LN(1-AC337)*(LN(Strategies!$E$5)-LN(Strategies!$C$5))+LN(1-Strategies!$F$5)*LN(Strategies!$C$5)-LN(1-Strategies!$D$5)*LN(Strategies!$E$5))/(LN(1-Strategies!$F$5)-LN(1-Strategies!$D$5))),EXP((LN(1-AC337)*(LN(Strategies!$G$5)-LN(Strategies!$E$5))+LN(1-Strategies!$H$5)*LN(Strategies!$E$5)-LN(1-Strategies!$F$5)*LN(Strategies!$G$5))/(LN(1-Strategies!$H$5)-LN(1-Strategies!$F$5))))</f>
        <v>234.88711148690081</v>
      </c>
      <c r="I337" s="5">
        <f ca="1">IF(AA337&gt;Strategies!$F$3,Strategies!$F$3,AA337)</f>
        <v>0.15</v>
      </c>
      <c r="J337" s="5">
        <f ca="1">IF(AB337&gt;Strategies!$F$4,Strategies!$F$4,AB337)</f>
        <v>0.1</v>
      </c>
      <c r="K337" s="5">
        <f ca="1">IF(AC337&gt;Strategies!$H$5,Strategies!$H$5,AC337)</f>
        <v>0.11723396020278942</v>
      </c>
      <c r="L337" s="5">
        <f ca="1">IF(F337&gt;=Strategies!$E$3,Strategies!$F$3,0)+IF(AND(F337&gt;=Strategies!$C$3,F337&lt;Strategies!$E$3),Strategies!$D$3,0)</f>
        <v>0.15</v>
      </c>
      <c r="M337" s="5">
        <f ca="1">IF(G337&gt;=Strategies!$E$4,Strategies!$F$4,0)+IF(AND(G337&gt;=Strategies!$C$4,G337&lt;Strategies!$E$4),Strategies!$D$4,0)</f>
        <v>0.1</v>
      </c>
      <c r="N337" s="5">
        <f ca="1">IF(H337&gt;=Strategies!$G$5,Strategies!$H$5,0)+IF(AND(H337&gt;=Strategies!$E$5,H337&lt;Strategies!$G$5),Strategies!$F$5,0)+IF(AND(H337&lt;Strategies!$E$5,H337&gt;=Strategies!$C$5),Strategies!$D$5,0)</f>
        <v>0.08</v>
      </c>
      <c r="O337" s="4">
        <f t="shared" ca="1" si="75"/>
        <v>359.68703041749035</v>
      </c>
      <c r="P337" s="4">
        <f t="shared" ca="1" si="79"/>
        <v>363.82</v>
      </c>
      <c r="Q337" s="4">
        <f ca="1">(B337/Strategies!$C$3)^(1/Strategies!$K$3)*(Strategies!$C$3*(1-Strategies!$D$3))</f>
        <v>171.55917350791205</v>
      </c>
      <c r="R337" s="4">
        <f ca="1">(C337/Strategies!$C$4)^(1/Strategies!$K$4)*(Strategies!$C$4*(1-Strategies!$D$4))</f>
        <v>94.926090759690808</v>
      </c>
      <c r="S337" s="4">
        <f ca="1">IF(D337&lt;=Strategies!$E$5,(D337/Strategies!$C$5)^(1/Strategies!$I$5)*(Strategies!$C$5*(1-Strategies!$D$5)),0)+IF(D337&gt;Strategies!$E$5,(D337/Strategies!$E$5)^(1/Strategies!$J$5)*(Strategies!$E$5*(1-Strategies!$F$5)),0)</f>
        <v>105.18178795491291</v>
      </c>
      <c r="T337" s="4">
        <f ca="1">(Q337^Strategies!$K$4+R337^Strategies!$K$4)^(1/Strategies!$K$4)</f>
        <v>253.44562499891143</v>
      </c>
      <c r="U337" s="4">
        <f ca="1">Q337^Strategies!$K$4/T337^(Strategies!$K$4-1)</f>
        <v>166.03076461286796</v>
      </c>
      <c r="V337" s="4">
        <f ca="1">R337^Strategies!$K$4/T337^(Strategies!$K$4-1)</f>
        <v>87.414860386043642</v>
      </c>
      <c r="W337" s="4">
        <f ca="1">(T337^Strategies!$K$5+S337^Strategies!$K$5)^(1/Strategies!$K$5)</f>
        <v>346.75738999276172</v>
      </c>
      <c r="X337" s="4">
        <f ca="1">U337*(T337/W337)^(Strategies!$K$5-1)</f>
        <v>162.96802524595864</v>
      </c>
      <c r="Y337" s="4">
        <f ca="1">V337*(T337/W337)^(Strategies!$K$5-1)</f>
        <v>85.802334329312671</v>
      </c>
      <c r="Z337" s="4">
        <f ca="1">S337^Strategies!$K$5/W337^(Strategies!$K$5-1)</f>
        <v>97.987030417490374</v>
      </c>
      <c r="AA337" s="5">
        <f t="shared" ca="1" si="76"/>
        <v>0.19322759779228393</v>
      </c>
      <c r="AB337" s="5">
        <f t="shared" ca="1" si="77"/>
        <v>0.14197665670687332</v>
      </c>
      <c r="AC337" s="5">
        <f t="shared" ca="1" si="78"/>
        <v>0.11723396020278942</v>
      </c>
    </row>
    <row r="338" spans="1:29">
      <c r="A338" s="3">
        <f t="shared" si="80"/>
        <v>335</v>
      </c>
      <c r="B338" s="4">
        <f t="shared" ca="1" si="81"/>
        <v>202</v>
      </c>
      <c r="C338" s="4">
        <f t="shared" ca="1" si="82"/>
        <v>100</v>
      </c>
      <c r="D338" s="4">
        <f t="shared" ca="1" si="83"/>
        <v>112</v>
      </c>
      <c r="E338" s="4">
        <f t="shared" ca="1" si="84"/>
        <v>414</v>
      </c>
      <c r="F338" s="4">
        <f ca="1">EXP((LN(1-AA338)*(LN(Strategies!$E$3)-LN(Strategies!$C$3))+LN(1-Strategies!$F$3)*LN(Strategies!$C$3)-LN(1-Strategies!$D$3)*LN(Strategies!$E$3))/(LN(1-Strategies!$F$3)-LN(1-Strategies!$D$3)))</f>
        <v>377.28466368087788</v>
      </c>
      <c r="G338" s="4">
        <f ca="1">EXP((LN(1-AB338)*(LN(Strategies!$E$4)-LN(Strategies!$C$4))+LN(1-Strategies!$F$4)*LN(Strategies!$C$4)-LN(1-Strategies!$D$4)*LN(Strategies!$E$4))/(LN(1-Strategies!$F$4)-LN(1-Strategies!$D$4)))</f>
        <v>369.41782757198007</v>
      </c>
      <c r="H338" s="4">
        <f ca="1">IF(AC338&lt;=Strategies!$F$5,EXP((LN(1-AC338)*(LN(Strategies!$E$5)-LN(Strategies!$C$5))+LN(1-Strategies!$F$5)*LN(Strategies!$C$5)-LN(1-Strategies!$D$5)*LN(Strategies!$E$5))/(LN(1-Strategies!$F$5)-LN(1-Strategies!$D$5))),EXP((LN(1-AC338)*(LN(Strategies!$G$5)-LN(Strategies!$E$5))+LN(1-Strategies!$H$5)*LN(Strategies!$E$5)-LN(1-Strategies!$F$5)*LN(Strategies!$G$5))/(LN(1-Strategies!$H$5)-LN(1-Strategies!$F$5))))</f>
        <v>235.0676400786773</v>
      </c>
      <c r="I338" s="5">
        <f ca="1">IF(AA338&gt;Strategies!$F$3,Strategies!$F$3,AA338)</f>
        <v>0.15</v>
      </c>
      <c r="J338" s="5">
        <f ca="1">IF(AB338&gt;Strategies!$F$4,Strategies!$F$4,AB338)</f>
        <v>0.1</v>
      </c>
      <c r="K338" s="5">
        <f ca="1">IF(AC338&gt;Strategies!$H$5,Strategies!$H$5,AC338)</f>
        <v>0.11735978843094663</v>
      </c>
      <c r="L338" s="5">
        <f ca="1">IF(F338&gt;=Strategies!$E$3,Strategies!$F$3,0)+IF(AND(F338&gt;=Strategies!$C$3,F338&lt;Strategies!$E$3),Strategies!$D$3,0)</f>
        <v>0.15</v>
      </c>
      <c r="M338" s="5">
        <f ca="1">IF(G338&gt;=Strategies!$E$4,Strategies!$F$4,0)+IF(AND(G338&gt;=Strategies!$C$4,G338&lt;Strategies!$E$4),Strategies!$D$4,0)</f>
        <v>0.1</v>
      </c>
      <c r="N338" s="5">
        <f ca="1">IF(H338&gt;=Strategies!$G$5,Strategies!$H$5,0)+IF(AND(H338&gt;=Strategies!$E$5,H338&lt;Strategies!$G$5),Strategies!$F$5,0)+IF(AND(H338&lt;Strategies!$E$5,H338&gt;=Strategies!$C$5),Strategies!$D$5,0)</f>
        <v>0.08</v>
      </c>
      <c r="O338" s="4">
        <f t="shared" ca="1" si="75"/>
        <v>360.555703695734</v>
      </c>
      <c r="P338" s="4">
        <f t="shared" ca="1" si="79"/>
        <v>364.74</v>
      </c>
      <c r="Q338" s="4">
        <f ca="1">(B338/Strategies!$C$3)^(1/Strategies!$K$3)*(Strategies!$C$3*(1-Strategies!$D$3))</f>
        <v>171.55917350791205</v>
      </c>
      <c r="R338" s="4">
        <f ca="1">(C338/Strategies!$C$4)^(1/Strategies!$K$4)*(Strategies!$C$4*(1-Strategies!$D$4))</f>
        <v>94.926090759690808</v>
      </c>
      <c r="S338" s="4">
        <f ca="1">IF(D338&lt;=Strategies!$E$5,(D338/Strategies!$C$5)^(1/Strategies!$I$5)*(Strategies!$C$5*(1-Strategies!$D$5)),0)+IF(D338&gt;Strategies!$E$5,(D338/Strategies!$E$5)^(1/Strategies!$J$5)*(Strategies!$E$5*(1-Strategies!$F$5)),0)</f>
        <v>106.07601969212739</v>
      </c>
      <c r="T338" s="4">
        <f ca="1">(Q338^Strategies!$K$4+R338^Strategies!$K$4)^(1/Strategies!$K$4)</f>
        <v>253.44562499891143</v>
      </c>
      <c r="U338" s="4">
        <f ca="1">Q338^Strategies!$K$4/T338^(Strategies!$K$4-1)</f>
        <v>166.03076461286796</v>
      </c>
      <c r="V338" s="4">
        <f ca="1">R338^Strategies!$K$4/T338^(Strategies!$K$4-1)</f>
        <v>87.414860386043642</v>
      </c>
      <c r="W338" s="4">
        <f ca="1">(T338^Strategies!$K$5+S338^Strategies!$K$5)^(1/Strategies!$K$5)</f>
        <v>347.59060389428237</v>
      </c>
      <c r="X338" s="4">
        <f ca="1">U338*(T338/W338)^(Strategies!$K$5-1)</f>
        <v>162.94479601313986</v>
      </c>
      <c r="Y338" s="4">
        <f ca="1">V338*(T338/W338)^(Strategies!$K$5-1)</f>
        <v>85.790104185408524</v>
      </c>
      <c r="Z338" s="4">
        <f ca="1">S338^Strategies!$K$5/W338^(Strategies!$K$5-1)</f>
        <v>98.855703695733979</v>
      </c>
      <c r="AA338" s="5">
        <f t="shared" ca="1" si="76"/>
        <v>0.19334259399435716</v>
      </c>
      <c r="AB338" s="5">
        <f t="shared" ca="1" si="77"/>
        <v>0.14209895814591478</v>
      </c>
      <c r="AC338" s="5">
        <f t="shared" ca="1" si="78"/>
        <v>0.11735978843094663</v>
      </c>
    </row>
    <row r="339" spans="1:29">
      <c r="A339" s="3">
        <f t="shared" si="80"/>
        <v>336</v>
      </c>
      <c r="B339" s="4">
        <f t="shared" ca="1" si="81"/>
        <v>203</v>
      </c>
      <c r="C339" s="4">
        <f t="shared" ca="1" si="82"/>
        <v>100</v>
      </c>
      <c r="D339" s="4">
        <f t="shared" ca="1" si="83"/>
        <v>112</v>
      </c>
      <c r="E339" s="4">
        <f t="shared" ca="1" si="84"/>
        <v>415</v>
      </c>
      <c r="F339" s="4">
        <f ca="1">EXP((LN(1-AA339)*(LN(Strategies!$E$3)-LN(Strategies!$C$3))+LN(1-Strategies!$F$3)*LN(Strategies!$C$3)-LN(1-Strategies!$D$3)*LN(Strategies!$E$3))/(LN(1-Strategies!$F$3)-LN(1-Strategies!$D$3)))</f>
        <v>378.32066141130423</v>
      </c>
      <c r="G339" s="4">
        <f ca="1">EXP((LN(1-AB339)*(LN(Strategies!$E$4)-LN(Strategies!$C$4))+LN(1-Strategies!$F$4)*LN(Strategies!$C$4)-LN(1-Strategies!$D$4)*LN(Strategies!$E$4))/(LN(1-Strategies!$F$4)-LN(1-Strategies!$D$4)))</f>
        <v>370.3695083664507</v>
      </c>
      <c r="H339" s="4">
        <f ca="1">IF(AC339&lt;=Strategies!$F$5,EXP((LN(1-AC339)*(LN(Strategies!$E$5)-LN(Strategies!$C$5))+LN(1-Strategies!$F$5)*LN(Strategies!$C$5)-LN(1-Strategies!$D$5)*LN(Strategies!$E$5))/(LN(1-Strategies!$F$5)-LN(1-Strategies!$D$5))),EXP((LN(1-AC339)*(LN(Strategies!$G$5)-LN(Strategies!$E$5))+LN(1-Strategies!$H$5)*LN(Strategies!$E$5)-LN(1-Strategies!$F$5)*LN(Strategies!$G$5))/(LN(1-Strategies!$H$5)-LN(1-Strategies!$F$5))))</f>
        <v>235.22773780914383</v>
      </c>
      <c r="I339" s="5">
        <f ca="1">IF(AA339&gt;Strategies!$F$3,Strategies!$F$3,AA339)</f>
        <v>0.15</v>
      </c>
      <c r="J339" s="5">
        <f ca="1">IF(AB339&gt;Strategies!$F$4,Strategies!$F$4,AB339)</f>
        <v>0.1</v>
      </c>
      <c r="K339" s="5">
        <f ca="1">IF(AC339&gt;Strategies!$H$5,Strategies!$H$5,AC339)</f>
        <v>0.11747128055950395</v>
      </c>
      <c r="L339" s="5">
        <f ca="1">IF(F339&gt;=Strategies!$E$3,Strategies!$F$3,0)+IF(AND(F339&gt;=Strategies!$C$3,F339&lt;Strategies!$E$3),Strategies!$D$3,0)</f>
        <v>0.15</v>
      </c>
      <c r="M339" s="5">
        <f ca="1">IF(G339&gt;=Strategies!$E$4,Strategies!$F$4,0)+IF(AND(G339&gt;=Strategies!$C$4,G339&lt;Strategies!$E$4),Strategies!$D$4,0)</f>
        <v>0.1</v>
      </c>
      <c r="N339" s="5">
        <f ca="1">IF(H339&gt;=Strategies!$G$5,Strategies!$H$5,0)+IF(AND(H339&gt;=Strategies!$E$5,H339&lt;Strategies!$G$5),Strategies!$F$5,0)+IF(AND(H339&lt;Strategies!$E$5,H339&gt;=Strategies!$C$5),Strategies!$D$5,0)</f>
        <v>0.08</v>
      </c>
      <c r="O339" s="4">
        <f t="shared" ca="1" si="75"/>
        <v>361.39321657733552</v>
      </c>
      <c r="P339" s="4">
        <f t="shared" ca="1" si="79"/>
        <v>365.59</v>
      </c>
      <c r="Q339" s="4">
        <f ca="1">(B339/Strategies!$C$3)^(1/Strategies!$K$3)*(Strategies!$C$3*(1-Strategies!$D$3))</f>
        <v>172.33828222406967</v>
      </c>
      <c r="R339" s="4">
        <f ca="1">(C339/Strategies!$C$4)^(1/Strategies!$K$4)*(Strategies!$C$4*(1-Strategies!$D$4))</f>
        <v>94.926090759690808</v>
      </c>
      <c r="S339" s="4">
        <f ca="1">IF(D339&lt;=Strategies!$E$5,(D339/Strategies!$C$5)^(1/Strategies!$I$5)*(Strategies!$C$5*(1-Strategies!$D$5)),0)+IF(D339&gt;Strategies!$E$5,(D339/Strategies!$E$5)^(1/Strategies!$J$5)*(Strategies!$E$5*(1-Strategies!$F$5)),0)</f>
        <v>106.07601969212739</v>
      </c>
      <c r="T339" s="4">
        <f ca="1">(Q339^Strategies!$K$4+R339^Strategies!$K$4)^(1/Strategies!$K$4)</f>
        <v>254.19967676645214</v>
      </c>
      <c r="U339" s="4">
        <f ca="1">Q339^Strategies!$K$4/T339^(Strategies!$K$4-1)</f>
        <v>166.80661208970071</v>
      </c>
      <c r="V339" s="4">
        <f ca="1">R339^Strategies!$K$4/T339^(Strategies!$K$4-1)</f>
        <v>87.393064676751337</v>
      </c>
      <c r="W339" s="4">
        <f ca="1">(T339^Strategies!$K$5+S339^Strategies!$K$5)^(1/Strategies!$K$5)</f>
        <v>348.33065887127356</v>
      </c>
      <c r="X339" s="4">
        <f ca="1">U339*(T339/W339)^(Strategies!$K$5-1)</f>
        <v>163.71442929178733</v>
      </c>
      <c r="Y339" s="4">
        <f ca="1">V339*(T339/W339)^(Strategies!$K$5-1)</f>
        <v>85.773013002150677</v>
      </c>
      <c r="Z339" s="4">
        <f ca="1">S339^Strategies!$K$5/W339^(Strategies!$K$5-1)</f>
        <v>98.843216577335554</v>
      </c>
      <c r="AA339" s="5">
        <f t="shared" ca="1" si="76"/>
        <v>0.19352497885819053</v>
      </c>
      <c r="AB339" s="5">
        <f t="shared" ca="1" si="77"/>
        <v>0.14226986997849322</v>
      </c>
      <c r="AC339" s="5">
        <f t="shared" ca="1" si="78"/>
        <v>0.11747128055950395</v>
      </c>
    </row>
    <row r="340" spans="1:29">
      <c r="A340" s="3">
        <f t="shared" si="80"/>
        <v>337</v>
      </c>
      <c r="B340" s="4">
        <f t="shared" ca="1" si="81"/>
        <v>204</v>
      </c>
      <c r="C340" s="4">
        <f t="shared" ca="1" si="82"/>
        <v>100</v>
      </c>
      <c r="D340" s="4">
        <f t="shared" ca="1" si="83"/>
        <v>112</v>
      </c>
      <c r="E340" s="4">
        <f t="shared" ca="1" si="84"/>
        <v>416</v>
      </c>
      <c r="F340" s="4">
        <f ca="1">EXP((LN(1-AA340)*(LN(Strategies!$E$3)-LN(Strategies!$C$3))+LN(1-Strategies!$F$3)*LN(Strategies!$C$3)-LN(1-Strategies!$D$3)*LN(Strategies!$E$3))/(LN(1-Strategies!$F$3)-LN(1-Strategies!$D$3)))</f>
        <v>379.35644634182552</v>
      </c>
      <c r="G340" s="4">
        <f ca="1">EXP((LN(1-AB340)*(LN(Strategies!$E$4)-LN(Strategies!$C$4))+LN(1-Strategies!$F$4)*LN(Strategies!$C$4)-LN(1-Strategies!$D$4)*LN(Strategies!$E$4))/(LN(1-Strategies!$F$4)-LN(1-Strategies!$D$4)))</f>
        <v>371.32108739748566</v>
      </c>
      <c r="H340" s="4">
        <f ca="1">IF(AC340&lt;=Strategies!$F$5,EXP((LN(1-AC340)*(LN(Strategies!$E$5)-LN(Strategies!$C$5))+LN(1-Strategies!$F$5)*LN(Strategies!$C$5)-LN(1-Strategies!$D$5)*LN(Strategies!$E$5))/(LN(1-Strategies!$F$5)-LN(1-Strategies!$D$5))),EXP((LN(1-AC340)*(LN(Strategies!$G$5)-LN(Strategies!$E$5))+LN(1-Strategies!$H$5)*LN(Strategies!$E$5)-LN(1-Strategies!$F$5)*LN(Strategies!$G$5))/(LN(1-Strategies!$H$5)-LN(1-Strategies!$F$5))))</f>
        <v>235.38756838488644</v>
      </c>
      <c r="I340" s="5">
        <f ca="1">IF(AA340&gt;Strategies!$F$3,Strategies!$F$3,AA340)</f>
        <v>0.15</v>
      </c>
      <c r="J340" s="5">
        <f ca="1">IF(AB340&gt;Strategies!$F$4,Strategies!$F$4,AB340)</f>
        <v>0.1</v>
      </c>
      <c r="K340" s="5">
        <f ca="1">IF(AC340&gt;Strategies!$H$5,Strategies!$H$5,AC340)</f>
        <v>0.1175824969407897</v>
      </c>
      <c r="L340" s="5">
        <f ca="1">IF(F340&gt;=Strategies!$E$3,Strategies!$F$3,0)+IF(AND(F340&gt;=Strategies!$C$3,F340&lt;Strategies!$E$3),Strategies!$D$3,0)</f>
        <v>0.15</v>
      </c>
      <c r="M340" s="5">
        <f ca="1">IF(G340&gt;=Strategies!$E$4,Strategies!$F$4,0)+IF(AND(G340&gt;=Strategies!$C$4,G340&lt;Strategies!$E$4),Strategies!$D$4,0)</f>
        <v>0.1</v>
      </c>
      <c r="N340" s="5">
        <f ca="1">IF(H340&gt;=Strategies!$G$5,Strategies!$H$5,0)+IF(AND(H340&gt;=Strategies!$E$5,H340&lt;Strategies!$G$5),Strategies!$F$5,0)+IF(AND(H340&lt;Strategies!$E$5,H340&gt;=Strategies!$C$5),Strategies!$D$5,0)</f>
        <v>0.08</v>
      </c>
      <c r="O340" s="4">
        <f t="shared" ca="1" si="75"/>
        <v>362.23076034263153</v>
      </c>
      <c r="P340" s="4">
        <f t="shared" ca="1" si="79"/>
        <v>366.44</v>
      </c>
      <c r="Q340" s="4">
        <f ca="1">(B340/Strategies!$C$3)^(1/Strategies!$K$3)*(Strategies!$C$3*(1-Strategies!$D$3))</f>
        <v>173.11707451554338</v>
      </c>
      <c r="R340" s="4">
        <f ca="1">(C340/Strategies!$C$4)^(1/Strategies!$K$4)*(Strategies!$C$4*(1-Strategies!$D$4))</f>
        <v>94.926090759690808</v>
      </c>
      <c r="S340" s="4">
        <f ca="1">IF(D340&lt;=Strategies!$E$5,(D340/Strategies!$C$5)^(1/Strategies!$I$5)*(Strategies!$C$5*(1-Strategies!$D$5)),0)+IF(D340&gt;Strategies!$E$5,(D340/Strategies!$E$5)^(1/Strategies!$J$5)*(Strategies!$E$5*(1-Strategies!$F$5)),0)</f>
        <v>106.07601969212739</v>
      </c>
      <c r="T340" s="4">
        <f ca="1">(Q340^Strategies!$K$4+R340^Strategies!$K$4)^(1/Strategies!$K$4)</f>
        <v>254.95352060895948</v>
      </c>
      <c r="U340" s="4">
        <f ca="1">Q340^Strategies!$K$4/T340^(Strategies!$K$4-1)</f>
        <v>167.58217569141792</v>
      </c>
      <c r="V340" s="4">
        <f ca="1">R340^Strategies!$K$4/T340^(Strategies!$K$4-1)</f>
        <v>87.371344917541762</v>
      </c>
      <c r="W340" s="4">
        <f ca="1">(T340^Strategies!$K$5+S340^Strategies!$K$5)^(1/Strategies!$K$5)</f>
        <v>349.07054676830899</v>
      </c>
      <c r="X340" s="4">
        <f ca="1">U340*(T340/W340)^(Strategies!$K$5-1)</f>
        <v>164.48381553471708</v>
      </c>
      <c r="Y340" s="4">
        <f ca="1">V340*(T340/W340)^(Strategies!$K$5-1)</f>
        <v>85.755970890960612</v>
      </c>
      <c r="Z340" s="4">
        <f ca="1">S340^Strategies!$K$5/W340^(Strategies!$K$5-1)</f>
        <v>98.83076034263155</v>
      </c>
      <c r="AA340" s="5">
        <f t="shared" ca="1" si="76"/>
        <v>0.19370678659452412</v>
      </c>
      <c r="AB340" s="5">
        <f t="shared" ca="1" si="77"/>
        <v>0.14244029109039391</v>
      </c>
      <c r="AC340" s="5">
        <f t="shared" ca="1" si="78"/>
        <v>0.1175824969407897</v>
      </c>
    </row>
    <row r="341" spans="1:29">
      <c r="A341" s="3">
        <f t="shared" si="80"/>
        <v>338</v>
      </c>
      <c r="B341" s="4">
        <f t="shared" ca="1" si="81"/>
        <v>204</v>
      </c>
      <c r="C341" s="4">
        <f t="shared" ca="1" si="82"/>
        <v>101</v>
      </c>
      <c r="D341" s="4">
        <f t="shared" ca="1" si="83"/>
        <v>112</v>
      </c>
      <c r="E341" s="4">
        <f t="shared" ca="1" si="84"/>
        <v>417</v>
      </c>
      <c r="F341" s="4">
        <f ca="1">EXP((LN(1-AA341)*(LN(Strategies!$E$3)-LN(Strategies!$C$3))+LN(1-Strategies!$F$3)*LN(Strategies!$C$3)-LN(1-Strategies!$D$3)*LN(Strategies!$E$3))/(LN(1-Strategies!$F$3)-LN(1-Strategies!$D$3)))</f>
        <v>380.3325950496158</v>
      </c>
      <c r="G341" s="4">
        <f ca="1">EXP((LN(1-AB341)*(LN(Strategies!$E$4)-LN(Strategies!$C$4))+LN(1-Strategies!$F$4)*LN(Strategies!$C$4)-LN(1-Strategies!$D$4)*LN(Strategies!$E$4))/(LN(1-Strategies!$F$4)-LN(1-Strategies!$D$4)))</f>
        <v>372.33861334595372</v>
      </c>
      <c r="H341" s="4">
        <f ca="1">IF(AC341&lt;=Strategies!$F$5,EXP((LN(1-AC341)*(LN(Strategies!$E$5)-LN(Strategies!$C$5))+LN(1-Strategies!$F$5)*LN(Strategies!$C$5)-LN(1-Strategies!$D$5)*LN(Strategies!$E$5))/(LN(1-Strategies!$F$5)-LN(1-Strategies!$D$5))),EXP((LN(1-AC341)*(LN(Strategies!$G$5)-LN(Strategies!$E$5))+LN(1-Strategies!$H$5)*LN(Strategies!$E$5)-LN(1-Strategies!$F$5)*LN(Strategies!$G$5))/(LN(1-Strategies!$H$5)-LN(1-Strategies!$F$5))))</f>
        <v>235.55820003189646</v>
      </c>
      <c r="I341" s="5">
        <f ca="1">IF(AA341&gt;Strategies!$F$3,Strategies!$F$3,AA341)</f>
        <v>0.15</v>
      </c>
      <c r="J341" s="5">
        <f ca="1">IF(AB341&gt;Strategies!$F$4,Strategies!$F$4,AB341)</f>
        <v>0.1</v>
      </c>
      <c r="K341" s="5">
        <f ca="1">IF(AC341&gt;Strategies!$H$5,Strategies!$H$5,AC341)</f>
        <v>0.11770113036559127</v>
      </c>
      <c r="L341" s="5">
        <f ca="1">IF(F341&gt;=Strategies!$E$3,Strategies!$F$3,0)+IF(AND(F341&gt;=Strategies!$C$3,F341&lt;Strategies!$E$3),Strategies!$D$3,0)</f>
        <v>0.15</v>
      </c>
      <c r="M341" s="5">
        <f ca="1">IF(G341&gt;=Strategies!$E$4,Strategies!$F$4,0)+IF(AND(G341&gt;=Strategies!$C$4,G341&lt;Strategies!$E$4),Strategies!$D$4,0)</f>
        <v>0.1</v>
      </c>
      <c r="N341" s="5">
        <f ca="1">IF(H341&gt;=Strategies!$G$5,Strategies!$H$5,0)+IF(AND(H341&gt;=Strategies!$E$5,H341&lt;Strategies!$G$5),Strategies!$F$5,0)+IF(AND(H341&lt;Strategies!$E$5,H341&gt;=Strategies!$C$5),Strategies!$D$5,0)</f>
        <v>0.08</v>
      </c>
      <c r="O341" s="4">
        <f t="shared" ca="1" si="75"/>
        <v>363.11747339905378</v>
      </c>
      <c r="P341" s="4">
        <f t="shared" ca="1" si="79"/>
        <v>367.34000000000003</v>
      </c>
      <c r="Q341" s="4">
        <f ca="1">(B341/Strategies!$C$3)^(1/Strategies!$K$3)*(Strategies!$C$3*(1-Strategies!$D$3))</f>
        <v>173.11707451554338</v>
      </c>
      <c r="R341" s="4">
        <f ca="1">(C341/Strategies!$C$4)^(1/Strategies!$K$4)*(Strategies!$C$4*(1-Strategies!$D$4))</f>
        <v>95.801503328384797</v>
      </c>
      <c r="S341" s="4">
        <f ca="1">IF(D341&lt;=Strategies!$E$5,(D341/Strategies!$C$5)^(1/Strategies!$I$5)*(Strategies!$C$5*(1-Strategies!$D$5)),0)+IF(D341&gt;Strategies!$E$5,(D341/Strategies!$E$5)^(1/Strategies!$J$5)*(Strategies!$E$5*(1-Strategies!$F$5)),0)</f>
        <v>106.07601969212739</v>
      </c>
      <c r="T341" s="4">
        <f ca="1">(Q341^Strategies!$K$4+R341^Strategies!$K$4)^(1/Strategies!$K$4)</f>
        <v>255.75946714325255</v>
      </c>
      <c r="U341" s="4">
        <f ca="1">Q341^Strategies!$K$4/T341^(Strategies!$K$4-1)</f>
        <v>167.53778429940019</v>
      </c>
      <c r="V341" s="4">
        <f ca="1">R341^Strategies!$K$4/T341^(Strategies!$K$4-1)</f>
        <v>88.221682843852577</v>
      </c>
      <c r="W341" s="4">
        <f ca="1">(T341^Strategies!$K$5+S341^Strategies!$K$5)^(1/Strategies!$K$5)</f>
        <v>349.86161346498812</v>
      </c>
      <c r="X341" s="4">
        <f ca="1">U341*(T341/W341)^(Strategies!$K$5-1)</f>
        <v>164.4489623699331</v>
      </c>
      <c r="Y341" s="4">
        <f ca="1">V341*(T341/W341)^(Strategies!$K$5-1)</f>
        <v>86.595177696001244</v>
      </c>
      <c r="Z341" s="4">
        <f ca="1">S341^Strategies!$K$5/W341^(Strategies!$K$5-1)</f>
        <v>98.817473399053782</v>
      </c>
      <c r="AA341" s="5">
        <f t="shared" ca="1" si="76"/>
        <v>0.19387763544150438</v>
      </c>
      <c r="AB341" s="5">
        <f t="shared" ca="1" si="77"/>
        <v>0.1426220030098887</v>
      </c>
      <c r="AC341" s="5">
        <f t="shared" ca="1" si="78"/>
        <v>0.11770113036559127</v>
      </c>
    </row>
    <row r="342" spans="1:29">
      <c r="A342" s="3">
        <f t="shared" si="80"/>
        <v>339</v>
      </c>
      <c r="B342" s="4">
        <f t="shared" ca="1" si="81"/>
        <v>204</v>
      </c>
      <c r="C342" s="4">
        <f t="shared" ca="1" si="82"/>
        <v>102</v>
      </c>
      <c r="D342" s="4">
        <f t="shared" ca="1" si="83"/>
        <v>112</v>
      </c>
      <c r="E342" s="4">
        <f t="shared" ca="1" si="84"/>
        <v>418</v>
      </c>
      <c r="F342" s="4">
        <f ca="1">EXP((LN(1-AA342)*(LN(Strategies!$E$3)-LN(Strategies!$C$3))+LN(1-Strategies!$F$3)*LN(Strategies!$C$3)-LN(1-Strategies!$D$3)*LN(Strategies!$E$3))/(LN(1-Strategies!$F$3)-LN(1-Strategies!$D$3)))</f>
        <v>381.30849901642841</v>
      </c>
      <c r="G342" s="4">
        <f ca="1">EXP((LN(1-AB342)*(LN(Strategies!$E$4)-LN(Strategies!$C$4))+LN(1-Strategies!$F$4)*LN(Strategies!$C$4)-LN(1-Strategies!$D$4)*LN(Strategies!$E$4))/(LN(1-Strategies!$F$4)-LN(1-Strategies!$D$4)))</f>
        <v>373.35605350619568</v>
      </c>
      <c r="H342" s="4">
        <f ca="1">IF(AC342&lt;=Strategies!$F$5,EXP((LN(1-AC342)*(LN(Strategies!$E$5)-LN(Strategies!$C$5))+LN(1-Strategies!$F$5)*LN(Strategies!$C$5)-LN(1-Strategies!$D$5)*LN(Strategies!$E$5))/(LN(1-Strategies!$F$5)-LN(1-Strategies!$D$5))),EXP((LN(1-AC342)*(LN(Strategies!$G$5)-LN(Strategies!$E$5))+LN(1-Strategies!$H$5)*LN(Strategies!$E$5)-LN(1-Strategies!$F$5)*LN(Strategies!$G$5))/(LN(1-Strategies!$H$5)-LN(1-Strategies!$F$5))))</f>
        <v>235.72853355134524</v>
      </c>
      <c r="I342" s="5">
        <f ca="1">IF(AA342&gt;Strategies!$F$3,Strategies!$F$3,AA342)</f>
        <v>0.15</v>
      </c>
      <c r="J342" s="5">
        <f ca="1">IF(AB342&gt;Strategies!$F$4,Strategies!$F$4,AB342)</f>
        <v>0.1</v>
      </c>
      <c r="K342" s="5">
        <f ca="1">IF(AC342&gt;Strategies!$H$5,Strategies!$H$5,AC342)</f>
        <v>0.1178194549452618</v>
      </c>
      <c r="L342" s="5">
        <f ca="1">IF(F342&gt;=Strategies!$E$3,Strategies!$F$3,0)+IF(AND(F342&gt;=Strategies!$C$3,F342&lt;Strategies!$E$3),Strategies!$D$3,0)</f>
        <v>0.15</v>
      </c>
      <c r="M342" s="5">
        <f ca="1">IF(G342&gt;=Strategies!$E$4,Strategies!$F$4,0)+IF(AND(G342&gt;=Strategies!$C$4,G342&lt;Strategies!$E$4),Strategies!$D$4,0)</f>
        <v>0.1</v>
      </c>
      <c r="N342" s="5">
        <f ca="1">IF(H342&gt;=Strategies!$G$5,Strategies!$H$5,0)+IF(AND(H342&gt;=Strategies!$E$5,H342&lt;Strategies!$G$5),Strategies!$F$5,0)+IF(AND(H342&lt;Strategies!$E$5,H342&gt;=Strategies!$C$5),Strategies!$D$5,0)</f>
        <v>0.08</v>
      </c>
      <c r="O342" s="4">
        <f t="shared" ca="1" si="75"/>
        <v>364.00422104613068</v>
      </c>
      <c r="P342" s="4">
        <f t="shared" ca="1" si="79"/>
        <v>368.24</v>
      </c>
      <c r="Q342" s="4">
        <f ca="1">(B342/Strategies!$C$3)^(1/Strategies!$K$3)*(Strategies!$C$3*(1-Strategies!$D$3))</f>
        <v>173.11707451554338</v>
      </c>
      <c r="R342" s="4">
        <f ca="1">(C342/Strategies!$C$4)^(1/Strategies!$K$4)*(Strategies!$C$4*(1-Strategies!$D$4))</f>
        <v>96.67624493829797</v>
      </c>
      <c r="S342" s="4">
        <f ca="1">IF(D342&lt;=Strategies!$E$5,(D342/Strategies!$C$5)^(1/Strategies!$I$5)*(Strategies!$C$5*(1-Strategies!$D$5)),0)+IF(D342&gt;Strategies!$E$5,(D342/Strategies!$E$5)^(1/Strategies!$J$5)*(Strategies!$E$5*(1-Strategies!$F$5)),0)</f>
        <v>106.07601969212739</v>
      </c>
      <c r="T342" s="4">
        <f ca="1">(Q342^Strategies!$K$4+R342^Strategies!$K$4)^(1/Strategies!$K$4)</f>
        <v>256.56520055201497</v>
      </c>
      <c r="U342" s="4">
        <f ca="1">Q342^Strategies!$K$4/T342^(Strategies!$K$4-1)</f>
        <v>167.49355595575753</v>
      </c>
      <c r="V342" s="4">
        <f ca="1">R342^Strategies!$K$4/T342^(Strategies!$K$4-1)</f>
        <v>89.071644596257698</v>
      </c>
      <c r="W342" s="4">
        <f ca="1">(T342^Strategies!$K$5+S342^Strategies!$K$5)^(1/Strategies!$K$5)</f>
        <v>350.65251277518888</v>
      </c>
      <c r="X342" s="4">
        <f ca="1">U342*(T342/W342)^(Strategies!$K$5-1)</f>
        <v>164.41421460246289</v>
      </c>
      <c r="Y342" s="4">
        <f ca="1">V342*(T342/W342)^(Strategies!$K$5-1)</f>
        <v>87.434077126595355</v>
      </c>
      <c r="Z342" s="4">
        <f ca="1">S342^Strategies!$K$5/W342^(Strategies!$K$5-1)</f>
        <v>98.804221046130678</v>
      </c>
      <c r="AA342" s="5">
        <f t="shared" ca="1" si="76"/>
        <v>0.19404796763498577</v>
      </c>
      <c r="AB342" s="5">
        <f t="shared" ca="1" si="77"/>
        <v>0.14280316542553573</v>
      </c>
      <c r="AC342" s="5">
        <f t="shared" ca="1" si="78"/>
        <v>0.1178194549452618</v>
      </c>
    </row>
    <row r="343" spans="1:29">
      <c r="A343" s="3">
        <f t="shared" si="80"/>
        <v>340</v>
      </c>
      <c r="B343" s="4">
        <f t="shared" ca="1" si="81"/>
        <v>205</v>
      </c>
      <c r="C343" s="4">
        <f t="shared" ca="1" si="82"/>
        <v>102</v>
      </c>
      <c r="D343" s="4">
        <f t="shared" ca="1" si="83"/>
        <v>112</v>
      </c>
      <c r="E343" s="4">
        <f t="shared" ca="1" si="84"/>
        <v>419</v>
      </c>
      <c r="F343" s="4">
        <f ca="1">EXP((LN(1-AA343)*(LN(Strategies!$E$3)-LN(Strategies!$C$3))+LN(1-Strategies!$F$3)*LN(Strategies!$C$3)-LN(1-Strategies!$D$3)*LN(Strategies!$E$3))/(LN(1-Strategies!$F$3)-LN(1-Strategies!$D$3)))</f>
        <v>382.34424680156741</v>
      </c>
      <c r="G343" s="4">
        <f ca="1">EXP((LN(1-AB343)*(LN(Strategies!$E$4)-LN(Strategies!$C$4))+LN(1-Strategies!$F$4)*LN(Strategies!$C$4)-LN(1-Strategies!$D$4)*LN(Strategies!$E$4))/(LN(1-Strategies!$F$4)-LN(1-Strategies!$D$4)))</f>
        <v>374.3073716838108</v>
      </c>
      <c r="H343" s="4">
        <f ca="1">IF(AC343&lt;=Strategies!$F$5,EXP((LN(1-AC343)*(LN(Strategies!$E$5)-LN(Strategies!$C$5))+LN(1-Strategies!$F$5)*LN(Strategies!$C$5)-LN(1-Strategies!$D$5)*LN(Strategies!$E$5))/(LN(1-Strategies!$F$5)-LN(1-Strategies!$D$5))),EXP((LN(1-AC343)*(LN(Strategies!$G$5)-LN(Strategies!$E$5))+LN(1-Strategies!$H$5)*LN(Strategies!$E$5)-LN(1-Strategies!$F$5)*LN(Strategies!$G$5))/(LN(1-Strategies!$H$5)-LN(1-Strategies!$F$5))))</f>
        <v>235.88754162128089</v>
      </c>
      <c r="I343" s="5">
        <f ca="1">IF(AA343&gt;Strategies!$F$3,Strategies!$F$3,AA343)</f>
        <v>0.15</v>
      </c>
      <c r="J343" s="5">
        <f ca="1">IF(AB343&gt;Strategies!$F$4,Strategies!$F$4,AB343)</f>
        <v>0.1</v>
      </c>
      <c r="K343" s="5">
        <f ca="1">IF(AC343&gt;Strategies!$H$5,Strategies!$H$5,AC343)</f>
        <v>0.11792982070001501</v>
      </c>
      <c r="L343" s="5">
        <f ca="1">IF(F343&gt;=Strategies!$E$3,Strategies!$F$3,0)+IF(AND(F343&gt;=Strategies!$C$3,F343&lt;Strategies!$E$3),Strategies!$D$3,0)</f>
        <v>0.15</v>
      </c>
      <c r="M343" s="5">
        <f ca="1">IF(G343&gt;=Strategies!$E$4,Strategies!$F$4,0)+IF(AND(G343&gt;=Strategies!$C$4,G343&lt;Strategies!$E$4),Strategies!$D$4,0)</f>
        <v>0.1</v>
      </c>
      <c r="N343" s="5">
        <f ca="1">IF(H343&gt;=Strategies!$G$5,Strategies!$H$5,0)+IF(AND(H343&gt;=Strategies!$E$5,H343&lt;Strategies!$G$5),Strategies!$F$5,0)+IF(AND(H343&lt;Strategies!$E$5,H343&gt;=Strategies!$C$5),Strategies!$D$5,0)</f>
        <v>0.08</v>
      </c>
      <c r="O343" s="4">
        <f t="shared" ca="1" si="75"/>
        <v>364.84186008159833</v>
      </c>
      <c r="P343" s="4">
        <f t="shared" ca="1" si="79"/>
        <v>369.09000000000003</v>
      </c>
      <c r="Q343" s="4">
        <f ca="1">(B343/Strategies!$C$3)^(1/Strategies!$K$3)*(Strategies!$C$3*(1-Strategies!$D$3))</f>
        <v>173.89555206101576</v>
      </c>
      <c r="R343" s="4">
        <f ca="1">(C343/Strategies!$C$4)^(1/Strategies!$K$4)*(Strategies!$C$4*(1-Strategies!$D$4))</f>
        <v>96.67624493829797</v>
      </c>
      <c r="S343" s="4">
        <f ca="1">IF(D343&lt;=Strategies!$E$5,(D343/Strategies!$C$5)^(1/Strategies!$I$5)*(Strategies!$C$5*(1-Strategies!$D$5)),0)+IF(D343&gt;Strategies!$E$5,(D343/Strategies!$E$5)^(1/Strategies!$J$5)*(Strategies!$E$5*(1-Strategies!$F$5)),0)</f>
        <v>106.07601969212739</v>
      </c>
      <c r="T343" s="4">
        <f ca="1">(Q343^Strategies!$K$4+R343^Strategies!$K$4)^(1/Strategies!$K$4)</f>
        <v>257.31843933366741</v>
      </c>
      <c r="U343" s="4">
        <f ca="1">Q343^Strategies!$K$4/T343^(Strategies!$K$4-1)</f>
        <v>168.26871031926794</v>
      </c>
      <c r="V343" s="4">
        <f ca="1">R343^Strategies!$K$4/T343^(Strategies!$K$4-1)</f>
        <v>89.049729014399645</v>
      </c>
      <c r="W343" s="4">
        <f ca="1">(T343^Strategies!$K$5+S343^Strategies!$K$5)^(1/Strategies!$K$5)</f>
        <v>351.39192152017182</v>
      </c>
      <c r="X343" s="4">
        <f ca="1">U343*(T343/W343)^(Strategies!$K$5-1)</f>
        <v>165.18321296718386</v>
      </c>
      <c r="Y343" s="4">
        <f ca="1">V343*(T343/W343)^(Strategies!$K$5-1)</f>
        <v>87.416848471389557</v>
      </c>
      <c r="Z343" s="4">
        <f ca="1">S343^Strategies!$K$5/W343^(Strategies!$K$5-1)</f>
        <v>98.791860081598315</v>
      </c>
      <c r="AA343" s="5">
        <f t="shared" ca="1" si="76"/>
        <v>0.19422822942837137</v>
      </c>
      <c r="AB343" s="5">
        <f t="shared" ca="1" si="77"/>
        <v>0.14297207380990629</v>
      </c>
      <c r="AC343" s="5">
        <f t="shared" ca="1" si="78"/>
        <v>0.11792982070001501</v>
      </c>
    </row>
    <row r="344" spans="1:29">
      <c r="A344" s="3">
        <f t="shared" si="80"/>
        <v>341</v>
      </c>
      <c r="B344" s="4">
        <f t="shared" ca="1" si="81"/>
        <v>205</v>
      </c>
      <c r="C344" s="4">
        <f t="shared" ca="1" si="82"/>
        <v>102</v>
      </c>
      <c r="D344" s="4">
        <f t="shared" ca="1" si="83"/>
        <v>113</v>
      </c>
      <c r="E344" s="4">
        <f t="shared" ca="1" si="84"/>
        <v>420</v>
      </c>
      <c r="F344" s="4">
        <f ca="1">EXP((LN(1-AA344)*(LN(Strategies!$E$3)-LN(Strategies!$C$3))+LN(1-Strategies!$F$3)*LN(Strategies!$C$3)-LN(1-Strategies!$D$3)*LN(Strategies!$E$3))/(LN(1-Strategies!$F$3)-LN(1-Strategies!$D$3)))</f>
        <v>382.99652466319185</v>
      </c>
      <c r="G344" s="4">
        <f ca="1">EXP((LN(1-AB344)*(LN(Strategies!$E$4)-LN(Strategies!$C$4))+LN(1-Strategies!$F$4)*LN(Strategies!$C$4)-LN(1-Strategies!$D$4)*LN(Strategies!$E$4))/(LN(1-Strategies!$F$4)-LN(1-Strategies!$D$4)))</f>
        <v>374.98739159312123</v>
      </c>
      <c r="H344" s="4">
        <f ca="1">IF(AC344&lt;=Strategies!$F$5,EXP((LN(1-AC344)*(LN(Strategies!$E$5)-LN(Strategies!$C$5))+LN(1-Strategies!$F$5)*LN(Strategies!$C$5)-LN(1-Strategies!$D$5)*LN(Strategies!$E$5))/(LN(1-Strategies!$F$5)-LN(1-Strategies!$D$5))),EXP((LN(1-AC344)*(LN(Strategies!$G$5)-LN(Strategies!$E$5))+LN(1-Strategies!$H$5)*LN(Strategies!$E$5)-LN(1-Strategies!$F$5)*LN(Strategies!$G$5))/(LN(1-Strategies!$H$5)-LN(1-Strategies!$F$5))))</f>
        <v>236.06630916123186</v>
      </c>
      <c r="I344" s="5">
        <f ca="1">IF(AA344&gt;Strategies!$F$3,Strategies!$F$3,AA344)</f>
        <v>0.15</v>
      </c>
      <c r="J344" s="5">
        <f ca="1">IF(AB344&gt;Strategies!$F$4,Strategies!$F$4,AB344)</f>
        <v>0.1</v>
      </c>
      <c r="K344" s="5">
        <f ca="1">IF(AC344&gt;Strategies!$H$5,Strategies!$H$5,AC344)</f>
        <v>0.11805379601351662</v>
      </c>
      <c r="L344" s="5">
        <f ca="1">IF(F344&gt;=Strategies!$E$3,Strategies!$F$3,0)+IF(AND(F344&gt;=Strategies!$C$3,F344&lt;Strategies!$E$3),Strategies!$D$3,0)</f>
        <v>0.15</v>
      </c>
      <c r="M344" s="5">
        <f ca="1">IF(G344&gt;=Strategies!$E$4,Strategies!$F$4,0)+IF(AND(G344&gt;=Strategies!$C$4,G344&lt;Strategies!$E$4),Strategies!$D$4,0)</f>
        <v>0.1</v>
      </c>
      <c r="N344" s="5">
        <f ca="1">IF(H344&gt;=Strategies!$G$5,Strategies!$H$5,0)+IF(AND(H344&gt;=Strategies!$E$5,H344&lt;Strategies!$G$5),Strategies!$F$5,0)+IF(AND(H344&lt;Strategies!$E$5,H344&gt;=Strategies!$C$5),Strategies!$D$5,0)</f>
        <v>0.08</v>
      </c>
      <c r="O344" s="4">
        <f t="shared" ca="1" si="75"/>
        <v>365.70992105047264</v>
      </c>
      <c r="P344" s="4">
        <f t="shared" ca="1" si="79"/>
        <v>370.01</v>
      </c>
      <c r="Q344" s="4">
        <f ca="1">(B344/Strategies!$C$3)^(1/Strategies!$K$3)*(Strategies!$C$3*(1-Strategies!$D$3))</f>
        <v>173.89555206101576</v>
      </c>
      <c r="R344" s="4">
        <f ca="1">(C344/Strategies!$C$4)^(1/Strategies!$K$4)*(Strategies!$C$4*(1-Strategies!$D$4))</f>
        <v>96.67624493829797</v>
      </c>
      <c r="S344" s="4">
        <f ca="1">IF(D344&lt;=Strategies!$E$5,(D344/Strategies!$C$5)^(1/Strategies!$I$5)*(Strategies!$C$5*(1-Strategies!$D$5)),0)+IF(D344&gt;Strategies!$E$5,(D344/Strategies!$E$5)^(1/Strategies!$J$5)*(Strategies!$E$5*(1-Strategies!$F$5)),0)</f>
        <v>106.96980389636821</v>
      </c>
      <c r="T344" s="4">
        <f ca="1">(Q344^Strategies!$K$4+R344^Strategies!$K$4)^(1/Strategies!$K$4)</f>
        <v>257.31843933366741</v>
      </c>
      <c r="U344" s="4">
        <f ca="1">Q344^Strategies!$K$4/T344^(Strategies!$K$4-1)</f>
        <v>168.26871031926794</v>
      </c>
      <c r="V344" s="4">
        <f ca="1">R344^Strategies!$K$4/T344^(Strategies!$K$4-1)</f>
        <v>89.049729014399645</v>
      </c>
      <c r="W344" s="4">
        <f ca="1">(T344^Strategies!$K$5+S344^Strategies!$K$5)^(1/Strategies!$K$5)</f>
        <v>352.22447945023771</v>
      </c>
      <c r="X344" s="4">
        <f ca="1">U344*(T344/W344)^(Strategies!$K$5-1)</f>
        <v>165.15999640109499</v>
      </c>
      <c r="Y344" s="4">
        <f ca="1">V344*(T344/W344)^(Strategies!$K$5-1)</f>
        <v>87.404561998670189</v>
      </c>
      <c r="Z344" s="4">
        <f ca="1">S344^Strategies!$K$5/W344^(Strategies!$K$5-1)</f>
        <v>99.659921050472619</v>
      </c>
      <c r="AA344" s="5">
        <f t="shared" ca="1" si="76"/>
        <v>0.19434148097026838</v>
      </c>
      <c r="AB344" s="5">
        <f t="shared" ca="1" si="77"/>
        <v>0.14309252942480211</v>
      </c>
      <c r="AC344" s="5">
        <f t="shared" ca="1" si="78"/>
        <v>0.11805379601351662</v>
      </c>
    </row>
    <row r="345" spans="1:29">
      <c r="A345" s="3">
        <f t="shared" si="80"/>
        <v>342</v>
      </c>
      <c r="B345" s="4">
        <f t="shared" ca="1" si="81"/>
        <v>206</v>
      </c>
      <c r="C345" s="4">
        <f t="shared" ca="1" si="82"/>
        <v>102</v>
      </c>
      <c r="D345" s="4">
        <f t="shared" ca="1" si="83"/>
        <v>113</v>
      </c>
      <c r="E345" s="4">
        <f t="shared" ca="1" si="84"/>
        <v>421</v>
      </c>
      <c r="F345" s="4">
        <f ca="1">EXP((LN(1-AA345)*(LN(Strategies!$E$3)-LN(Strategies!$C$3))+LN(1-Strategies!$F$3)*LN(Strategies!$C$3)-LN(1-Strategies!$D$3)*LN(Strategies!$E$3))/(LN(1-Strategies!$F$3)-LN(1-Strategies!$D$3)))</f>
        <v>384.03237559081469</v>
      </c>
      <c r="G345" s="4">
        <f ca="1">EXP((LN(1-AB345)*(LN(Strategies!$E$4)-LN(Strategies!$C$4))+LN(1-Strategies!$F$4)*LN(Strategies!$C$4)-LN(1-Strategies!$D$4)*LN(Strategies!$E$4))/(LN(1-Strategies!$F$4)-LN(1-Strategies!$D$4)))</f>
        <v>375.93882320239294</v>
      </c>
      <c r="H345" s="4">
        <f ca="1">IF(AC345&lt;=Strategies!$F$5,EXP((LN(1-AC345)*(LN(Strategies!$E$5)-LN(Strategies!$C$5))+LN(1-Strategies!$F$5)*LN(Strategies!$C$5)-LN(1-Strategies!$D$5)*LN(Strategies!$E$5))/(LN(1-Strategies!$F$5)-LN(1-Strategies!$D$5))),EXP((LN(1-AC345)*(LN(Strategies!$G$5)-LN(Strategies!$E$5))+LN(1-Strategies!$H$5)*LN(Strategies!$E$5)-LN(1-Strategies!$F$5)*LN(Strategies!$G$5))/(LN(1-Strategies!$H$5)-LN(1-Strategies!$F$5))))</f>
        <v>236.22477730059282</v>
      </c>
      <c r="I345" s="5">
        <f ca="1">IF(AA345&gt;Strategies!$F$3,Strategies!$F$3,AA345)</f>
        <v>0.15</v>
      </c>
      <c r="J345" s="5">
        <f ca="1">IF(AB345&gt;Strategies!$F$4,Strategies!$F$4,AB345)</f>
        <v>0.1</v>
      </c>
      <c r="K345" s="5">
        <f ca="1">IF(AC345&gt;Strategies!$H$5,Strategies!$H$5,AC345)</f>
        <v>0.1181636006632516</v>
      </c>
      <c r="L345" s="5">
        <f ca="1">IF(F345&gt;=Strategies!$E$3,Strategies!$F$3,0)+IF(AND(F345&gt;=Strategies!$C$3,F345&lt;Strategies!$E$3),Strategies!$D$3,0)</f>
        <v>0.15</v>
      </c>
      <c r="M345" s="5">
        <f ca="1">IF(G345&gt;=Strategies!$E$4,Strategies!$F$4,0)+IF(AND(G345&gt;=Strategies!$C$4,G345&lt;Strategies!$E$4),Strategies!$D$4,0)</f>
        <v>0.1</v>
      </c>
      <c r="N345" s="5">
        <f ca="1">IF(H345&gt;=Strategies!$G$5,Strategies!$H$5,0)+IF(AND(H345&gt;=Strategies!$E$5,H345&lt;Strategies!$G$5),Strategies!$F$5,0)+IF(AND(H345&lt;Strategies!$E$5,H345&gt;=Strategies!$C$5),Strategies!$D$5,0)</f>
        <v>0.08</v>
      </c>
      <c r="O345" s="4">
        <f t="shared" ca="1" si="75"/>
        <v>366.54751312505255</v>
      </c>
      <c r="P345" s="4">
        <f t="shared" ca="1" si="79"/>
        <v>370.86</v>
      </c>
      <c r="Q345" s="4">
        <f ca="1">(B345/Strategies!$C$3)^(1/Strategies!$K$3)*(Strategies!$C$3*(1-Strategies!$D$3))</f>
        <v>174.67371652212026</v>
      </c>
      <c r="R345" s="4">
        <f ca="1">(C345/Strategies!$C$4)^(1/Strategies!$K$4)*(Strategies!$C$4*(1-Strategies!$D$4))</f>
        <v>96.67624493829797</v>
      </c>
      <c r="S345" s="4">
        <f ca="1">IF(D345&lt;=Strategies!$E$5,(D345/Strategies!$C$5)^(1/Strategies!$I$5)*(Strategies!$C$5*(1-Strategies!$D$5)),0)+IF(D345&gt;Strategies!$E$5,(D345/Strategies!$E$5)^(1/Strategies!$J$5)*(Strategies!$E$5*(1-Strategies!$F$5)),0)</f>
        <v>106.96980389636821</v>
      </c>
      <c r="T345" s="4">
        <f ca="1">(Q345^Strategies!$K$4+R345^Strategies!$K$4)^(1/Strategies!$K$4)</f>
        <v>258.07147308312369</v>
      </c>
      <c r="U345" s="4">
        <f ca="1">Q345^Strategies!$K$4/T345^(Strategies!$K$4-1)</f>
        <v>169.04358428585314</v>
      </c>
      <c r="V345" s="4">
        <f ca="1">R345^Strategies!$K$4/T345^(Strategies!$K$4-1)</f>
        <v>89.02788879727062</v>
      </c>
      <c r="W345" s="4">
        <f ca="1">(T345^Strategies!$K$5+S345^Strategies!$K$5)^(1/Strategies!$K$5)</f>
        <v>352.96361927176645</v>
      </c>
      <c r="X345" s="4">
        <f ca="1">U345*(T345/W345)^(Strategies!$K$5-1)</f>
        <v>165.92869420551409</v>
      </c>
      <c r="Y345" s="4">
        <f ca="1">V345*(T345/W345)^(Strategies!$K$5-1)</f>
        <v>87.387411941200114</v>
      </c>
      <c r="Z345" s="4">
        <f ca="1">S345^Strategies!$K$5/W345^(Strategies!$K$5-1)</f>
        <v>99.647513125052569</v>
      </c>
      <c r="AA345" s="5">
        <f t="shared" ca="1" si="76"/>
        <v>0.19452090191498017</v>
      </c>
      <c r="AB345" s="5">
        <f t="shared" ca="1" si="77"/>
        <v>0.14326066724313613</v>
      </c>
      <c r="AC345" s="5">
        <f t="shared" ca="1" si="78"/>
        <v>0.1181636006632516</v>
      </c>
    </row>
    <row r="346" spans="1:29">
      <c r="A346" s="3">
        <f t="shared" si="80"/>
        <v>343</v>
      </c>
      <c r="B346" s="4">
        <f t="shared" ca="1" si="81"/>
        <v>207</v>
      </c>
      <c r="C346" s="4">
        <f t="shared" ca="1" si="82"/>
        <v>102</v>
      </c>
      <c r="D346" s="4">
        <f t="shared" ca="1" si="83"/>
        <v>113</v>
      </c>
      <c r="E346" s="4">
        <f t="shared" ca="1" si="84"/>
        <v>422</v>
      </c>
      <c r="F346" s="4">
        <f ca="1">EXP((LN(1-AA346)*(LN(Strategies!$E$3)-LN(Strategies!$C$3))+LN(1-Strategies!$F$3)*LN(Strategies!$C$3)-LN(1-Strategies!$D$3)*LN(Strategies!$E$3))/(LN(1-Strategies!$F$3)-LN(1-Strategies!$D$3)))</f>
        <v>385.06801751296842</v>
      </c>
      <c r="G346" s="4">
        <f ca="1">EXP((LN(1-AB346)*(LN(Strategies!$E$4)-LN(Strategies!$C$4))+LN(1-Strategies!$F$4)*LN(Strategies!$C$4)-LN(1-Strategies!$D$4)*LN(Strategies!$E$4))/(LN(1-Strategies!$F$4)-LN(1-Strategies!$D$4)))</f>
        <v>376.89015546147812</v>
      </c>
      <c r="H346" s="4">
        <f ca="1">IF(AC346&lt;=Strategies!$F$5,EXP((LN(1-AC346)*(LN(Strategies!$E$5)-LN(Strategies!$C$5))+LN(1-Strategies!$F$5)*LN(Strategies!$C$5)-LN(1-Strategies!$D$5)*LN(Strategies!$E$5))/(LN(1-Strategies!$F$5)-LN(1-Strategies!$D$5))),EXP((LN(1-AC346)*(LN(Strategies!$G$5)-LN(Strategies!$E$5))+LN(1-Strategies!$H$5)*LN(Strategies!$E$5)-LN(1-Strategies!$F$5)*LN(Strategies!$G$5))/(LN(1-Strategies!$H$5)-LN(1-Strategies!$F$5))))</f>
        <v>236.38298481842915</v>
      </c>
      <c r="I346" s="5">
        <f ca="1">IF(AA346&gt;Strategies!$F$3,Strategies!$F$3,AA346)</f>
        <v>0.15</v>
      </c>
      <c r="J346" s="5">
        <f ca="1">IF(AB346&gt;Strategies!$F$4,Strategies!$F$4,AB346)</f>
        <v>0.1</v>
      </c>
      <c r="K346" s="5">
        <f ca="1">IF(AC346&gt;Strategies!$H$5,Strategies!$H$5,AC346)</f>
        <v>0.11827313764661151</v>
      </c>
      <c r="L346" s="5">
        <f ca="1">IF(F346&gt;=Strategies!$E$3,Strategies!$F$3,0)+IF(AND(F346&gt;=Strategies!$C$3,F346&lt;Strategies!$E$3),Strategies!$D$3,0)</f>
        <v>0.15</v>
      </c>
      <c r="M346" s="5">
        <f ca="1">IF(G346&gt;=Strategies!$E$4,Strategies!$F$4,0)+IF(AND(G346&gt;=Strategies!$C$4,G346&lt;Strategies!$E$4),Strategies!$D$4,0)</f>
        <v>0.1</v>
      </c>
      <c r="N346" s="5">
        <f ca="1">IF(H346&gt;=Strategies!$G$5,Strategies!$H$5,0)+IF(AND(H346&gt;=Strategies!$E$5,H346&lt;Strategies!$G$5),Strategies!$F$5,0)+IF(AND(H346&lt;Strategies!$E$5,H346&gt;=Strategies!$C$5),Strategies!$D$5,0)</f>
        <v>0.08</v>
      </c>
      <c r="O346" s="4">
        <f t="shared" ca="1" si="75"/>
        <v>367.38513544593292</v>
      </c>
      <c r="P346" s="4">
        <f t="shared" ca="1" si="79"/>
        <v>371.71000000000004</v>
      </c>
      <c r="Q346" s="4">
        <f ca="1">(B346/Strategies!$C$3)^(1/Strategies!$K$3)*(Strategies!$C$3*(1-Strategies!$D$3))</f>
        <v>175.45156954369574</v>
      </c>
      <c r="R346" s="4">
        <f ca="1">(C346/Strategies!$C$4)^(1/Strategies!$K$4)*(Strategies!$C$4*(1-Strategies!$D$4))</f>
        <v>96.67624493829797</v>
      </c>
      <c r="S346" s="4">
        <f ca="1">IF(D346&lt;=Strategies!$E$5,(D346/Strategies!$C$5)^(1/Strategies!$I$5)*(Strategies!$C$5*(1-Strategies!$D$5)),0)+IF(D346&gt;Strategies!$E$5,(D346/Strategies!$E$5)^(1/Strategies!$J$5)*(Strategies!$E$5*(1-Strategies!$F$5)),0)</f>
        <v>106.96980389636821</v>
      </c>
      <c r="T346" s="4">
        <f ca="1">(Q346^Strategies!$K$4+R346^Strategies!$K$4)^(1/Strategies!$K$4)</f>
        <v>258.82430254305035</v>
      </c>
      <c r="U346" s="4">
        <f ca="1">Q346^Strategies!$K$4/T346^(Strategies!$K$4-1)</f>
        <v>169.81817909740428</v>
      </c>
      <c r="V346" s="4">
        <f ca="1">R346^Strategies!$K$4/T346^(Strategies!$K$4-1)</f>
        <v>89.006123445646026</v>
      </c>
      <c r="W346" s="4">
        <f ca="1">(T346^Strategies!$K$5+S346^Strategies!$K$5)^(1/Strategies!$K$5)</f>
        <v>353.70259472458338</v>
      </c>
      <c r="X346" s="4">
        <f ca="1">U346*(T346/W346)^(Strategies!$K$5-1)</f>
        <v>166.69714891022633</v>
      </c>
      <c r="Y346" s="4">
        <f ca="1">V346*(T346/W346)^(Strategies!$K$5-1)</f>
        <v>87.3703103684241</v>
      </c>
      <c r="Z346" s="4">
        <f ca="1">S346^Strategies!$K$5/W346^(Strategies!$K$5-1)</f>
        <v>99.635135445932903</v>
      </c>
      <c r="AA346" s="5">
        <f t="shared" ca="1" si="76"/>
        <v>0.19469976371871334</v>
      </c>
      <c r="AB346" s="5">
        <f t="shared" ca="1" si="77"/>
        <v>0.14342832972133235</v>
      </c>
      <c r="AC346" s="5">
        <f t="shared" ca="1" si="78"/>
        <v>0.11827313764661151</v>
      </c>
    </row>
    <row r="347" spans="1:29">
      <c r="A347" s="3">
        <f t="shared" si="80"/>
        <v>344</v>
      </c>
      <c r="B347" s="4">
        <f t="shared" ca="1" si="81"/>
        <v>208</v>
      </c>
      <c r="C347" s="4">
        <f t="shared" ca="1" si="82"/>
        <v>102</v>
      </c>
      <c r="D347" s="4">
        <f t="shared" ca="1" si="83"/>
        <v>113</v>
      </c>
      <c r="E347" s="4">
        <f t="shared" ca="1" si="84"/>
        <v>423</v>
      </c>
      <c r="F347" s="4">
        <f ca="1">EXP((LN(1-AA347)*(LN(Strategies!$E$3)-LN(Strategies!$C$3))+LN(1-Strategies!$F$3)*LN(Strategies!$C$3)-LN(1-Strategies!$D$3)*LN(Strategies!$E$3))/(LN(1-Strategies!$F$3)-LN(1-Strategies!$D$3)))</f>
        <v>386.1034525425348</v>
      </c>
      <c r="G347" s="4">
        <f ca="1">EXP((LN(1-AB347)*(LN(Strategies!$E$4)-LN(Strategies!$C$4))+LN(1-Strategies!$F$4)*LN(Strategies!$C$4)-LN(1-Strategies!$D$4)*LN(Strategies!$E$4))/(LN(1-Strategies!$F$4)-LN(1-Strategies!$D$4)))</f>
        <v>377.84138906830577</v>
      </c>
      <c r="H347" s="4">
        <f ca="1">IF(AC347&lt;=Strategies!$F$5,EXP((LN(1-AC347)*(LN(Strategies!$E$5)-LN(Strategies!$C$5))+LN(1-Strategies!$F$5)*LN(Strategies!$C$5)-LN(1-Strategies!$D$5)*LN(Strategies!$E$5))/(LN(1-Strategies!$F$5)-LN(1-Strategies!$D$5))),EXP((LN(1-AC347)*(LN(Strategies!$G$5)-LN(Strategies!$E$5))+LN(1-Strategies!$H$5)*LN(Strategies!$E$5)-LN(1-Strategies!$F$5)*LN(Strategies!$G$5))/(LN(1-Strategies!$H$5)-LN(1-Strategies!$F$5))))</f>
        <v>236.54093276447583</v>
      </c>
      <c r="I347" s="5">
        <f ca="1">IF(AA347&gt;Strategies!$F$3,Strategies!$F$3,AA347)</f>
        <v>0.15</v>
      </c>
      <c r="J347" s="5">
        <f ca="1">IF(AB347&gt;Strategies!$F$4,Strategies!$F$4,AB347)</f>
        <v>0.1</v>
      </c>
      <c r="K347" s="5">
        <f ca="1">IF(AC347&gt;Strategies!$H$5,Strategies!$H$5,AC347)</f>
        <v>0.1183824082464231</v>
      </c>
      <c r="L347" s="5">
        <f ca="1">IF(F347&gt;=Strategies!$E$3,Strategies!$F$3,0)+IF(AND(F347&gt;=Strategies!$C$3,F347&lt;Strategies!$E$3),Strategies!$D$3,0)</f>
        <v>0.15</v>
      </c>
      <c r="M347" s="5">
        <f ca="1">IF(G347&gt;=Strategies!$E$4,Strategies!$F$4,0)+IF(AND(G347&gt;=Strategies!$C$4,G347&lt;Strategies!$E$4),Strategies!$D$4,0)</f>
        <v>0.1</v>
      </c>
      <c r="N347" s="5">
        <f ca="1">IF(H347&gt;=Strategies!$G$5,Strategies!$H$5,0)+IF(AND(H347&gt;=Strategies!$E$5,H347&lt;Strategies!$G$5),Strategies!$F$5,0)+IF(AND(H347&lt;Strategies!$E$5,H347&gt;=Strategies!$C$5),Strategies!$D$5,0)</f>
        <v>0.08</v>
      </c>
      <c r="O347" s="4">
        <f t="shared" ca="1" si="75"/>
        <v>368.22278786815417</v>
      </c>
      <c r="P347" s="4">
        <f t="shared" ca="1" si="79"/>
        <v>372.55999999999995</v>
      </c>
      <c r="Q347" s="4">
        <f ca="1">(B347/Strategies!$C$3)^(1/Strategies!$K$3)*(Strategies!$C$3*(1-Strategies!$D$3))</f>
        <v>176.22911275403698</v>
      </c>
      <c r="R347" s="4">
        <f ca="1">(C347/Strategies!$C$4)^(1/Strategies!$K$4)*(Strategies!$C$4*(1-Strategies!$D$4))</f>
        <v>96.67624493829797</v>
      </c>
      <c r="S347" s="4">
        <f ca="1">IF(D347&lt;=Strategies!$E$5,(D347/Strategies!$C$5)^(1/Strategies!$I$5)*(Strategies!$C$5*(1-Strategies!$D$5)),0)+IF(D347&gt;Strategies!$E$5,(D347/Strategies!$E$5)^(1/Strategies!$J$5)*(Strategies!$E$5*(1-Strategies!$F$5)),0)</f>
        <v>106.96980389636821</v>
      </c>
      <c r="T347" s="4">
        <f ca="1">(Q347^Strategies!$K$4+R347^Strategies!$K$4)^(1/Strategies!$K$4)</f>
        <v>259.5769284508446</v>
      </c>
      <c r="U347" s="4">
        <f ca="1">Q347^Strategies!$K$4/T347^(Strategies!$K$4-1)</f>
        <v>170.59249598564992</v>
      </c>
      <c r="V347" s="4">
        <f ca="1">R347^Strategies!$K$4/T347^(Strategies!$K$4-1)</f>
        <v>88.984432465194629</v>
      </c>
      <c r="W347" s="4">
        <f ca="1">(T347^Strategies!$K$5+S347^Strategies!$K$5)^(1/Strategies!$K$5)</f>
        <v>354.4414063200644</v>
      </c>
      <c r="X347" s="4">
        <f ca="1">U347*(T347/W347)^(Strategies!$K$5-1)</f>
        <v>167.46536144316133</v>
      </c>
      <c r="Y347" s="4">
        <f ca="1">V347*(T347/W347)^(Strategies!$K$5-1)</f>
        <v>87.353257008748642</v>
      </c>
      <c r="Z347" s="4">
        <f ca="1">S347^Strategies!$K$5/W347^(Strategies!$K$5-1)</f>
        <v>99.622787868154191</v>
      </c>
      <c r="AA347" s="5">
        <f t="shared" ca="1" si="76"/>
        <v>0.19487806998480128</v>
      </c>
      <c r="AB347" s="5">
        <f t="shared" ca="1" si="77"/>
        <v>0.14359551952207217</v>
      </c>
      <c r="AC347" s="5">
        <f t="shared" ca="1" si="78"/>
        <v>0.1183824082464231</v>
      </c>
    </row>
    <row r="348" spans="1:29">
      <c r="A348" s="3">
        <f t="shared" si="80"/>
        <v>345</v>
      </c>
      <c r="B348" s="4">
        <f t="shared" ca="1" si="81"/>
        <v>209</v>
      </c>
      <c r="C348" s="4">
        <f t="shared" ca="1" si="82"/>
        <v>102</v>
      </c>
      <c r="D348" s="4">
        <f t="shared" ca="1" si="83"/>
        <v>113</v>
      </c>
      <c r="E348" s="4">
        <f t="shared" ca="1" si="84"/>
        <v>424</v>
      </c>
      <c r="F348" s="4">
        <f ca="1">EXP((LN(1-AA348)*(LN(Strategies!$E$3)-LN(Strategies!$C$3))+LN(1-Strategies!$F$3)*LN(Strategies!$C$3)-LN(1-Strategies!$D$3)*LN(Strategies!$E$3))/(LN(1-Strategies!$F$3)-LN(1-Strategies!$D$3)))</f>
        <v>387.13868276180898</v>
      </c>
      <c r="G348" s="4">
        <f ca="1">EXP((LN(1-AB348)*(LN(Strategies!$E$4)-LN(Strategies!$C$4))+LN(1-Strategies!$F$4)*LN(Strategies!$C$4)-LN(1-Strategies!$D$4)*LN(Strategies!$E$4))/(LN(1-Strategies!$F$4)-LN(1-Strategies!$D$4)))</f>
        <v>378.79252471343545</v>
      </c>
      <c r="H348" s="4">
        <f ca="1">IF(AC348&lt;=Strategies!$F$5,EXP((LN(1-AC348)*(LN(Strategies!$E$5)-LN(Strategies!$C$5))+LN(1-Strategies!$F$5)*LN(Strategies!$C$5)-LN(1-Strategies!$D$5)*LN(Strategies!$E$5))/(LN(1-Strategies!$F$5)-LN(1-Strategies!$D$5))),EXP((LN(1-AC348)*(LN(Strategies!$G$5)-LN(Strategies!$E$5))+LN(1-Strategies!$H$5)*LN(Strategies!$E$5)-LN(1-Strategies!$F$5)*LN(Strategies!$G$5))/(LN(1-Strategies!$H$5)-LN(1-Strategies!$F$5))))</f>
        <v>236.69862218165346</v>
      </c>
      <c r="I348" s="5">
        <f ca="1">IF(AA348&gt;Strategies!$F$3,Strategies!$F$3,AA348)</f>
        <v>0.15</v>
      </c>
      <c r="J348" s="5">
        <f ca="1">IF(AB348&gt;Strategies!$F$4,Strategies!$F$4,AB348)</f>
        <v>0.1</v>
      </c>
      <c r="K348" s="5">
        <f ca="1">IF(AC348&gt;Strategies!$H$5,Strategies!$H$5,AC348)</f>
        <v>0.11849141373627992</v>
      </c>
      <c r="L348" s="5">
        <f ca="1">IF(F348&gt;=Strategies!$E$3,Strategies!$F$3,0)+IF(AND(F348&gt;=Strategies!$C$3,F348&lt;Strategies!$E$3),Strategies!$D$3,0)</f>
        <v>0.15</v>
      </c>
      <c r="M348" s="5">
        <f ca="1">IF(G348&gt;=Strategies!$E$4,Strategies!$F$4,0)+IF(AND(G348&gt;=Strategies!$C$4,G348&lt;Strategies!$E$4),Strategies!$D$4,0)</f>
        <v>0.1</v>
      </c>
      <c r="N348" s="5">
        <f ca="1">IF(H348&gt;=Strategies!$G$5,Strategies!$H$5,0)+IF(AND(H348&gt;=Strategies!$E$5,H348&lt;Strategies!$G$5),Strategies!$F$5,0)+IF(AND(H348&lt;Strategies!$E$5,H348&gt;=Strategies!$C$5),Strategies!$D$5,0)</f>
        <v>0.08</v>
      </c>
      <c r="O348" s="4">
        <f t="shared" ca="1" si="75"/>
        <v>369.06047024780037</v>
      </c>
      <c r="P348" s="4">
        <f t="shared" ca="1" si="79"/>
        <v>373.40999999999997</v>
      </c>
      <c r="Q348" s="4">
        <f ca="1">(B348/Strategies!$C$3)^(1/Strategies!$K$3)*(Strategies!$C$3*(1-Strategies!$D$3))</f>
        <v>177.00634776513931</v>
      </c>
      <c r="R348" s="4">
        <f ca="1">(C348/Strategies!$C$4)^(1/Strategies!$K$4)*(Strategies!$C$4*(1-Strategies!$D$4))</f>
        <v>96.67624493829797</v>
      </c>
      <c r="S348" s="4">
        <f ca="1">IF(D348&lt;=Strategies!$E$5,(D348/Strategies!$C$5)^(1/Strategies!$I$5)*(Strategies!$C$5*(1-Strategies!$D$5)),0)+IF(D348&gt;Strategies!$E$5,(D348/Strategies!$E$5)^(1/Strategies!$J$5)*(Strategies!$E$5*(1-Strategies!$F$5)),0)</f>
        <v>106.96980389636821</v>
      </c>
      <c r="T348" s="4">
        <f ca="1">(Q348^Strategies!$K$4+R348^Strategies!$K$4)^(1/Strategies!$K$4)</f>
        <v>260.32935153869283</v>
      </c>
      <c r="U348" s="4">
        <f ca="1">Q348^Strategies!$K$4/T348^(Strategies!$K$4-1)</f>
        <v>171.36653617227788</v>
      </c>
      <c r="V348" s="4">
        <f ca="1">R348^Strategies!$K$4/T348^(Strategies!$K$4-1)</f>
        <v>88.962815366414972</v>
      </c>
      <c r="W348" s="4">
        <f ca="1">(T348^Strategies!$K$5+S348^Strategies!$K$5)^(1/Strategies!$K$5)</f>
        <v>355.18005456629777</v>
      </c>
      <c r="X348" s="4">
        <f ca="1">U348*(T348/W348)^(Strategies!$K$5-1)</f>
        <v>168.23333272560453</v>
      </c>
      <c r="Y348" s="4">
        <f ca="1">V348*(T348/W348)^(Strategies!$K$5-1)</f>
        <v>87.336251592892722</v>
      </c>
      <c r="Z348" s="4">
        <f ca="1">S348^Strategies!$K$5/W348^(Strategies!$K$5-1)</f>
        <v>99.610470247800365</v>
      </c>
      <c r="AA348" s="5">
        <f t="shared" ca="1" si="76"/>
        <v>0.19505582427940416</v>
      </c>
      <c r="AB348" s="5">
        <f t="shared" ca="1" si="77"/>
        <v>0.14376223928536547</v>
      </c>
      <c r="AC348" s="5">
        <f t="shared" ca="1" si="78"/>
        <v>0.11849141373627992</v>
      </c>
    </row>
    <row r="349" spans="1:29">
      <c r="A349" s="3">
        <f t="shared" si="80"/>
        <v>346</v>
      </c>
      <c r="B349" s="4">
        <f t="shared" ca="1" si="81"/>
        <v>209</v>
      </c>
      <c r="C349" s="4">
        <f t="shared" ca="1" si="82"/>
        <v>102</v>
      </c>
      <c r="D349" s="4">
        <f t="shared" ca="1" si="83"/>
        <v>114</v>
      </c>
      <c r="E349" s="4">
        <f t="shared" ca="1" si="84"/>
        <v>425</v>
      </c>
      <c r="F349" s="4">
        <f ca="1">EXP((LN(1-AA349)*(LN(Strategies!$E$3)-LN(Strategies!$C$3))+LN(1-Strategies!$F$3)*LN(Strategies!$C$3)-LN(1-Strategies!$D$3)*LN(Strategies!$E$3))/(LN(1-Strategies!$F$3)-LN(1-Strategies!$D$3)))</f>
        <v>387.79168282714255</v>
      </c>
      <c r="G349" s="4">
        <f ca="1">EXP((LN(1-AB349)*(LN(Strategies!$E$4)-LN(Strategies!$C$4))+LN(1-Strategies!$F$4)*LN(Strategies!$C$4)-LN(1-Strategies!$D$4)*LN(Strategies!$E$4))/(LN(1-Strategies!$F$4)-LN(1-Strategies!$D$4)))</f>
        <v>379.47292259713583</v>
      </c>
      <c r="H349" s="4">
        <f ca="1">IF(AC349&lt;=Strategies!$F$5,EXP((LN(1-AC349)*(LN(Strategies!$E$5)-LN(Strategies!$C$5))+LN(1-Strategies!$F$5)*LN(Strategies!$C$5)-LN(1-Strategies!$D$5)*LN(Strategies!$E$5))/(LN(1-Strategies!$F$5)-LN(1-Strategies!$D$5))),EXP((LN(1-AC349)*(LN(Strategies!$G$5)-LN(Strategies!$E$5))+LN(1-Strategies!$H$5)*LN(Strategies!$E$5)-LN(1-Strategies!$F$5)*LN(Strategies!$G$5))/(LN(1-Strategies!$H$5)-LN(1-Strategies!$F$5))))</f>
        <v>236.87597997951409</v>
      </c>
      <c r="I349" s="5">
        <f ca="1">IF(AA349&gt;Strategies!$F$3,Strategies!$F$3,AA349)</f>
        <v>0.15</v>
      </c>
      <c r="J349" s="5">
        <f ca="1">IF(AB349&gt;Strategies!$F$4,Strategies!$F$4,AB349)</f>
        <v>0.1</v>
      </c>
      <c r="K349" s="5">
        <f ca="1">IF(AC349&gt;Strategies!$H$5,Strategies!$H$5,AC349)</f>
        <v>0.11861391250427322</v>
      </c>
      <c r="L349" s="5">
        <f ca="1">IF(F349&gt;=Strategies!$E$3,Strategies!$F$3,0)+IF(AND(F349&gt;=Strategies!$C$3,F349&lt;Strategies!$E$3),Strategies!$D$3,0)</f>
        <v>0.15</v>
      </c>
      <c r="M349" s="5">
        <f ca="1">IF(G349&gt;=Strategies!$E$4,Strategies!$F$4,0)+IF(AND(G349&gt;=Strategies!$C$4,G349&lt;Strategies!$E$4),Strategies!$D$4,0)</f>
        <v>0.1</v>
      </c>
      <c r="N349" s="5">
        <f ca="1">IF(H349&gt;=Strategies!$G$5,Strategies!$H$5,0)+IF(AND(H349&gt;=Strategies!$E$5,H349&lt;Strategies!$G$5),Strategies!$F$5,0)+IF(AND(H349&lt;Strategies!$E$5,H349&gt;=Strategies!$C$5),Strategies!$D$5,0)</f>
        <v>0.08</v>
      </c>
      <c r="O349" s="4">
        <f t="shared" ca="1" si="75"/>
        <v>369.92801397451285</v>
      </c>
      <c r="P349" s="4">
        <f t="shared" ca="1" si="79"/>
        <v>374.33</v>
      </c>
      <c r="Q349" s="4">
        <f ca="1">(B349/Strategies!$C$3)^(1/Strategies!$K$3)*(Strategies!$C$3*(1-Strategies!$D$3))</f>
        <v>177.00634776513931</v>
      </c>
      <c r="R349" s="4">
        <f ca="1">(C349/Strategies!$C$4)^(1/Strategies!$K$4)*(Strategies!$C$4*(1-Strategies!$D$4))</f>
        <v>96.67624493829797</v>
      </c>
      <c r="S349" s="4">
        <f ca="1">IF(D349&lt;=Strategies!$E$5,(D349/Strategies!$C$5)^(1/Strategies!$I$5)*(Strategies!$C$5*(1-Strategies!$D$5)),0)+IF(D349&gt;Strategies!$E$5,(D349/Strategies!$E$5)^(1/Strategies!$J$5)*(Strategies!$E$5*(1-Strategies!$F$5)),0)</f>
        <v>107.86314474922202</v>
      </c>
      <c r="T349" s="4">
        <f ca="1">(Q349^Strategies!$K$4+R349^Strategies!$K$4)^(1/Strategies!$K$4)</f>
        <v>260.32935153869283</v>
      </c>
      <c r="U349" s="4">
        <f ca="1">Q349^Strategies!$K$4/T349^(Strategies!$K$4-1)</f>
        <v>171.36653617227788</v>
      </c>
      <c r="V349" s="4">
        <f ca="1">R349^Strategies!$K$4/T349^(Strategies!$K$4-1)</f>
        <v>88.962815366414972</v>
      </c>
      <c r="W349" s="4">
        <f ca="1">(T349^Strategies!$K$5+S349^Strategies!$K$5)^(1/Strategies!$K$5)</f>
        <v>356.01208308680179</v>
      </c>
      <c r="X349" s="4">
        <f ca="1">U349*(T349/W349)^(Strategies!$K$5-1)</f>
        <v>168.20995419439629</v>
      </c>
      <c r="Y349" s="4">
        <f ca="1">V349*(T349/W349)^(Strategies!$K$5-1)</f>
        <v>87.324114917892629</v>
      </c>
      <c r="Z349" s="4">
        <f ca="1">S349^Strategies!$K$5/W349^(Strategies!$K$5-1)</f>
        <v>100.47801397451285</v>
      </c>
      <c r="AA349" s="5">
        <f t="shared" ca="1" si="76"/>
        <v>0.19516768328040057</v>
      </c>
      <c r="AB349" s="5">
        <f t="shared" ca="1" si="77"/>
        <v>0.14388122629517031</v>
      </c>
      <c r="AC349" s="5">
        <f t="shared" ca="1" si="78"/>
        <v>0.11861391250427322</v>
      </c>
    </row>
    <row r="350" spans="1:29">
      <c r="A350" s="3">
        <f t="shared" si="80"/>
        <v>347</v>
      </c>
      <c r="B350" s="4">
        <f t="shared" ca="1" si="81"/>
        <v>210</v>
      </c>
      <c r="C350" s="4">
        <f t="shared" ca="1" si="82"/>
        <v>102</v>
      </c>
      <c r="D350" s="4">
        <f t="shared" ca="1" si="83"/>
        <v>114</v>
      </c>
      <c r="E350" s="4">
        <f t="shared" ca="1" si="84"/>
        <v>426</v>
      </c>
      <c r="F350" s="4">
        <f ca="1">EXP((LN(1-AA350)*(LN(Strategies!$E$3)-LN(Strategies!$C$3))+LN(1-Strategies!$F$3)*LN(Strategies!$C$3)-LN(1-Strategies!$D$3)*LN(Strategies!$E$3))/(LN(1-Strategies!$F$3)-LN(1-Strategies!$D$3)))</f>
        <v>388.82701755927894</v>
      </c>
      <c r="G350" s="4">
        <f ca="1">EXP((LN(1-AB350)*(LN(Strategies!$E$4)-LN(Strategies!$C$4))+LN(1-Strategies!$F$4)*LN(Strategies!$C$4)-LN(1-Strategies!$D$4)*LN(Strategies!$E$4))/(LN(1-Strategies!$F$4)-LN(1-Strategies!$D$4)))</f>
        <v>380.42417050542343</v>
      </c>
      <c r="H350" s="4">
        <f ca="1">IF(AC350&lt;=Strategies!$F$5,EXP((LN(1-AC350)*(LN(Strategies!$E$5)-LN(Strategies!$C$5))+LN(1-Strategies!$F$5)*LN(Strategies!$C$5)-LN(1-Strategies!$D$5)*LN(Strategies!$E$5))/(LN(1-Strategies!$F$5)-LN(1-Strategies!$D$5))),EXP((LN(1-AC350)*(LN(Strategies!$G$5)-LN(Strategies!$E$5))+LN(1-Strategies!$H$5)*LN(Strategies!$E$5)-LN(1-Strategies!$F$5)*LN(Strategies!$G$5))/(LN(1-Strategies!$H$5)-LN(1-Strategies!$F$5))))</f>
        <v>237.03314011660154</v>
      </c>
      <c r="I350" s="5">
        <f ca="1">IF(AA350&gt;Strategies!$F$3,Strategies!$F$3,AA350)</f>
        <v>0.15</v>
      </c>
      <c r="J350" s="5">
        <f ca="1">IF(AB350&gt;Strategies!$F$4,Strategies!$F$4,AB350)</f>
        <v>0.1</v>
      </c>
      <c r="K350" s="5">
        <f ca="1">IF(AC350&gt;Strategies!$H$5,Strategies!$H$5,AC350)</f>
        <v>0.11872237017268483</v>
      </c>
      <c r="L350" s="5">
        <f ca="1">IF(F350&gt;=Strategies!$E$3,Strategies!$F$3,0)+IF(AND(F350&gt;=Strategies!$C$3,F350&lt;Strategies!$E$3),Strategies!$D$3,0)</f>
        <v>0.15</v>
      </c>
      <c r="M350" s="5">
        <f ca="1">IF(G350&gt;=Strategies!$E$4,Strategies!$F$4,0)+IF(AND(G350&gt;=Strategies!$C$4,G350&lt;Strategies!$E$4),Strategies!$D$4,0)</f>
        <v>0.1</v>
      </c>
      <c r="N350" s="5">
        <f ca="1">IF(H350&gt;=Strategies!$G$5,Strategies!$H$5,0)+IF(AND(H350&gt;=Strategies!$E$5,H350&lt;Strategies!$G$5),Strategies!$F$5,0)+IF(AND(H350&lt;Strategies!$E$5,H350&gt;=Strategies!$C$5),Strategies!$D$5,0)</f>
        <v>0.08</v>
      </c>
      <c r="O350" s="4">
        <f t="shared" ca="1" si="75"/>
        <v>370.76564980031395</v>
      </c>
      <c r="P350" s="4">
        <f t="shared" ca="1" si="79"/>
        <v>375.18</v>
      </c>
      <c r="Q350" s="4">
        <f ca="1">(B350/Strategies!$C$3)^(1/Strategies!$K$3)*(Strategies!$C$3*(1-Strategies!$D$3))</f>
        <v>177.78327617293951</v>
      </c>
      <c r="R350" s="4">
        <f ca="1">(C350/Strategies!$C$4)^(1/Strategies!$K$4)*(Strategies!$C$4*(1-Strategies!$D$4))</f>
        <v>96.67624493829797</v>
      </c>
      <c r="S350" s="4">
        <f ca="1">IF(D350&lt;=Strategies!$E$5,(D350/Strategies!$C$5)^(1/Strategies!$I$5)*(Strategies!$C$5*(1-Strategies!$D$5)),0)+IF(D350&gt;Strategies!$E$5,(D350/Strategies!$E$5)^(1/Strategies!$J$5)*(Strategies!$E$5*(1-Strategies!$F$5)),0)</f>
        <v>107.86314474922202</v>
      </c>
      <c r="T350" s="4">
        <f ca="1">(Q350^Strategies!$K$4+R350^Strategies!$K$4)^(1/Strategies!$K$4)</f>
        <v>261.08157253362492</v>
      </c>
      <c r="U350" s="4">
        <f ca="1">Q350^Strategies!$K$4/T350^(Strategies!$K$4-1)</f>
        <v>172.14030086905203</v>
      </c>
      <c r="V350" s="4">
        <f ca="1">R350^Strategies!$K$4/T350^(Strategies!$K$4-1)</f>
        <v>88.941271664572952</v>
      </c>
      <c r="W350" s="4">
        <f ca="1">(T350^Strategies!$K$5+S350^Strategies!$K$5)^(1/Strategies!$K$5)</f>
        <v>356.75046597777202</v>
      </c>
      <c r="X350" s="4">
        <f ca="1">U350*(T350/W350)^(Strategies!$K$5-1)</f>
        <v>168.97763000594577</v>
      </c>
      <c r="Y350" s="4">
        <f ca="1">V350*(T350/W350)^(Strategies!$K$5-1)</f>
        <v>87.307186171512583</v>
      </c>
      <c r="Z350" s="4">
        <f ca="1">S350^Strategies!$K$5/W350^(Strategies!$K$5-1)</f>
        <v>100.46564980031393</v>
      </c>
      <c r="AA350" s="5">
        <f t="shared" ca="1" si="76"/>
        <v>0.19534461901930589</v>
      </c>
      <c r="AB350" s="5">
        <f t="shared" ca="1" si="77"/>
        <v>0.14404719439693547</v>
      </c>
      <c r="AC350" s="5">
        <f t="shared" ca="1" si="78"/>
        <v>0.11872237017268483</v>
      </c>
    </row>
    <row r="351" spans="1:29">
      <c r="A351" s="3">
        <f t="shared" si="80"/>
        <v>348</v>
      </c>
      <c r="B351" s="4">
        <f t="shared" ca="1" si="81"/>
        <v>210</v>
      </c>
      <c r="C351" s="4">
        <f t="shared" ca="1" si="82"/>
        <v>102</v>
      </c>
      <c r="D351" s="4">
        <f t="shared" ca="1" si="83"/>
        <v>115</v>
      </c>
      <c r="E351" s="4">
        <f t="shared" ca="1" si="84"/>
        <v>427</v>
      </c>
      <c r="F351" s="4">
        <f ca="1">EXP((LN(1-AA351)*(LN(Strategies!$E$3)-LN(Strategies!$C$3))+LN(1-Strategies!$F$3)*LN(Strategies!$C$3)-LN(1-Strategies!$D$3)*LN(Strategies!$E$3))/(LN(1-Strategies!$F$3)-LN(1-Strategies!$D$3)))</f>
        <v>389.47980849247477</v>
      </c>
      <c r="G351" s="4">
        <f ca="1">EXP((LN(1-AB351)*(LN(Strategies!$E$4)-LN(Strategies!$C$4))+LN(1-Strategies!$F$4)*LN(Strategies!$C$4)-LN(1-Strategies!$D$4)*LN(Strategies!$E$4))/(LN(1-Strategies!$F$4)-LN(1-Strategies!$D$4)))</f>
        <v>381.10431403201699</v>
      </c>
      <c r="H351" s="4">
        <f ca="1">IF(AC351&lt;=Strategies!$F$5,EXP((LN(1-AC351)*(LN(Strategies!$E$5)-LN(Strategies!$C$5))+LN(1-Strategies!$F$5)*LN(Strategies!$C$5)-LN(1-Strategies!$D$5)*LN(Strategies!$E$5))/(LN(1-Strategies!$F$5)-LN(1-Strategies!$D$5))),EXP((LN(1-AC351)*(LN(Strategies!$G$5)-LN(Strategies!$E$5))+LN(1-Strategies!$H$5)*LN(Strategies!$E$5)-LN(1-Strategies!$F$5)*LN(Strategies!$G$5))/(LN(1-Strategies!$H$5)-LN(1-Strategies!$F$5))))</f>
        <v>237.20992112134505</v>
      </c>
      <c r="I351" s="5">
        <f ca="1">IF(AA351&gt;Strategies!$F$3,Strategies!$F$3,AA351)</f>
        <v>0.15</v>
      </c>
      <c r="J351" s="5">
        <f ca="1">IF(AB351&gt;Strategies!$F$4,Strategies!$F$4,AB351)</f>
        <v>0.1</v>
      </c>
      <c r="K351" s="5">
        <f ca="1">IF(AC351&gt;Strategies!$H$5,Strategies!$H$5,AC351)</f>
        <v>0.11884426654708802</v>
      </c>
      <c r="L351" s="5">
        <f ca="1">IF(F351&gt;=Strategies!$E$3,Strategies!$F$3,0)+IF(AND(F351&gt;=Strategies!$C$3,F351&lt;Strategies!$E$3),Strategies!$D$3,0)</f>
        <v>0.15</v>
      </c>
      <c r="M351" s="5">
        <f ca="1">IF(G351&gt;=Strategies!$E$4,Strategies!$F$4,0)+IF(AND(G351&gt;=Strategies!$C$4,G351&lt;Strategies!$E$4),Strategies!$D$4,0)</f>
        <v>0.1</v>
      </c>
      <c r="N351" s="5">
        <f ca="1">IF(H351&gt;=Strategies!$G$5,Strategies!$H$5,0)+IF(AND(H351&gt;=Strategies!$E$5,H351&lt;Strategies!$G$5),Strategies!$F$5,0)+IF(AND(H351&lt;Strategies!$E$5,H351&gt;=Strategies!$C$5),Strategies!$D$5,0)</f>
        <v>0.08</v>
      </c>
      <c r="O351" s="4">
        <f t="shared" ca="1" si="75"/>
        <v>371.63290934708488</v>
      </c>
      <c r="P351" s="4">
        <f t="shared" ca="1" si="79"/>
        <v>376.1</v>
      </c>
      <c r="Q351" s="4">
        <f ca="1">(B351/Strategies!$C$3)^(1/Strategies!$K$3)*(Strategies!$C$3*(1-Strategies!$D$3))</f>
        <v>177.78327617293951</v>
      </c>
      <c r="R351" s="4">
        <f ca="1">(C351/Strategies!$C$4)^(1/Strategies!$K$4)*(Strategies!$C$4*(1-Strategies!$D$4))</f>
        <v>96.67624493829797</v>
      </c>
      <c r="S351" s="4">
        <f ca="1">IF(D351&lt;=Strategies!$E$5,(D351/Strategies!$C$5)^(1/Strategies!$I$5)*(Strategies!$C$5*(1-Strategies!$D$5)),0)+IF(D351&gt;Strategies!$E$5,(D351/Strategies!$E$5)^(1/Strategies!$J$5)*(Strategies!$E$5*(1-Strategies!$F$5)),0)</f>
        <v>108.75604635687348</v>
      </c>
      <c r="T351" s="4">
        <f ca="1">(Q351^Strategies!$K$4+R351^Strategies!$K$4)^(1/Strategies!$K$4)</f>
        <v>261.08157253362492</v>
      </c>
      <c r="U351" s="4">
        <f ca="1">Q351^Strategies!$K$4/T351^(Strategies!$K$4-1)</f>
        <v>172.14030086905203</v>
      </c>
      <c r="V351" s="4">
        <f ca="1">R351^Strategies!$K$4/T351^(Strategies!$K$4-1)</f>
        <v>88.941271664572952</v>
      </c>
      <c r="W351" s="4">
        <f ca="1">(T351^Strategies!$K$5+S351^Strategies!$K$5)^(1/Strategies!$K$5)</f>
        <v>357.58227677508057</v>
      </c>
      <c r="X351" s="4">
        <f ca="1">U351*(T351/W351)^(Strategies!$K$5-1)</f>
        <v>168.95425739355221</v>
      </c>
      <c r="Y351" s="4">
        <f ca="1">V351*(T351/W351)^(Strategies!$K$5-1)</f>
        <v>87.295110034443525</v>
      </c>
      <c r="Z351" s="4">
        <f ca="1">S351^Strategies!$K$5/W351^(Strategies!$K$5-1)</f>
        <v>101.33290934708488</v>
      </c>
      <c r="AA351" s="5">
        <f t="shared" ca="1" si="76"/>
        <v>0.19545591717356092</v>
      </c>
      <c r="AB351" s="5">
        <f t="shared" ca="1" si="77"/>
        <v>0.14416558789761247</v>
      </c>
      <c r="AC351" s="5">
        <f t="shared" ca="1" si="78"/>
        <v>0.11884426654708802</v>
      </c>
    </row>
    <row r="352" spans="1:29">
      <c r="A352" s="3">
        <f t="shared" si="80"/>
        <v>349</v>
      </c>
      <c r="B352" s="4">
        <f t="shared" ca="1" si="81"/>
        <v>210</v>
      </c>
      <c r="C352" s="4">
        <f t="shared" ca="1" si="82"/>
        <v>103</v>
      </c>
      <c r="D352" s="4">
        <f t="shared" ca="1" si="83"/>
        <v>115</v>
      </c>
      <c r="E352" s="4">
        <f t="shared" ca="1" si="84"/>
        <v>428</v>
      </c>
      <c r="F352" s="4">
        <f ca="1">EXP((LN(1-AA352)*(LN(Strategies!$E$3)-LN(Strategies!$C$3))+LN(1-Strategies!$F$3)*LN(Strategies!$C$3)-LN(1-Strategies!$D$3)*LN(Strategies!$E$3))/(LN(1-Strategies!$F$3)-LN(1-Strategies!$D$3)))</f>
        <v>390.45631377048551</v>
      </c>
      <c r="G352" s="4">
        <f ca="1">EXP((LN(1-AB352)*(LN(Strategies!$E$4)-LN(Strategies!$C$4))+LN(1-Strategies!$F$4)*LN(Strategies!$C$4)-LN(1-Strategies!$D$4)*LN(Strategies!$E$4))/(LN(1-Strategies!$F$4)-LN(1-Strategies!$D$4)))</f>
        <v>382.12187384989926</v>
      </c>
      <c r="H352" s="4">
        <f ca="1">IF(AC352&lt;=Strategies!$F$5,EXP((LN(1-AC352)*(LN(Strategies!$E$5)-LN(Strategies!$C$5))+LN(1-Strategies!$F$5)*LN(Strategies!$C$5)-LN(1-Strategies!$D$5)*LN(Strategies!$E$5))/(LN(1-Strategies!$F$5)-LN(1-Strategies!$D$5))),EXP((LN(1-AC352)*(LN(Strategies!$G$5)-LN(Strategies!$E$5))+LN(1-Strategies!$H$5)*LN(Strategies!$E$5)-LN(1-Strategies!$F$5)*LN(Strategies!$G$5))/(LN(1-Strategies!$H$5)-LN(1-Strategies!$F$5))))</f>
        <v>237.37744676358884</v>
      </c>
      <c r="I352" s="5">
        <f ca="1">IF(AA352&gt;Strategies!$F$3,Strategies!$F$3,AA352)</f>
        <v>0.15</v>
      </c>
      <c r="J352" s="5">
        <f ca="1">IF(AB352&gt;Strategies!$F$4,Strategies!$F$4,AB352)</f>
        <v>0.1</v>
      </c>
      <c r="K352" s="5">
        <f ca="1">IF(AC352&gt;Strategies!$H$5,Strategies!$H$5,AC352)</f>
        <v>0.11895968169418503</v>
      </c>
      <c r="L352" s="5">
        <f ca="1">IF(F352&gt;=Strategies!$E$3,Strategies!$F$3,0)+IF(AND(F352&gt;=Strategies!$C$3,F352&lt;Strategies!$E$3),Strategies!$D$3,0)</f>
        <v>0.15</v>
      </c>
      <c r="M352" s="5">
        <f ca="1">IF(G352&gt;=Strategies!$E$4,Strategies!$F$4,0)+IF(AND(G352&gt;=Strategies!$C$4,G352&lt;Strategies!$E$4),Strategies!$D$4,0)</f>
        <v>0.1</v>
      </c>
      <c r="N352" s="5">
        <f ca="1">IF(H352&gt;=Strategies!$G$5,Strategies!$H$5,0)+IF(AND(H352&gt;=Strategies!$E$5,H352&lt;Strategies!$G$5),Strategies!$F$5,0)+IF(AND(H352&lt;Strategies!$E$5,H352&gt;=Strategies!$C$5),Strategies!$D$5,0)</f>
        <v>0.08</v>
      </c>
      <c r="O352" s="4">
        <f t="shared" ca="1" si="75"/>
        <v>372.51963660516873</v>
      </c>
      <c r="P352" s="4">
        <f t="shared" ca="1" si="79"/>
        <v>377</v>
      </c>
      <c r="Q352" s="4">
        <f ca="1">(B352/Strategies!$C$3)^(1/Strategies!$K$3)*(Strategies!$C$3*(1-Strategies!$D$3))</f>
        <v>177.78327617293951</v>
      </c>
      <c r="R352" s="4">
        <f ca="1">(C352/Strategies!$C$4)^(1/Strategies!$K$4)*(Strategies!$C$4*(1-Strategies!$D$4))</f>
        <v>97.550322674396199</v>
      </c>
      <c r="S352" s="4">
        <f ca="1">IF(D352&lt;=Strategies!$E$5,(D352/Strategies!$C$5)^(1/Strategies!$I$5)*(Strategies!$C$5*(1-Strategies!$D$5)),0)+IF(D352&gt;Strategies!$E$5,(D352/Strategies!$E$5)^(1/Strategies!$J$5)*(Strategies!$E$5*(1-Strategies!$F$5)),0)</f>
        <v>108.75604635687348</v>
      </c>
      <c r="T352" s="4">
        <f ca="1">(Q352^Strategies!$K$4+R352^Strategies!$K$4)^(1/Strategies!$K$4)</f>
        <v>261.88591654995082</v>
      </c>
      <c r="U352" s="4">
        <f ca="1">Q352^Strategies!$K$4/T352^(Strategies!$K$4-1)</f>
        <v>172.09585895521931</v>
      </c>
      <c r="V352" s="4">
        <f ca="1">R352^Strategies!$K$4/T352^(Strategies!$K$4-1)</f>
        <v>89.790057594731508</v>
      </c>
      <c r="W352" s="4">
        <f ca="1">(T352^Strategies!$K$5+S352^Strategies!$K$5)^(1/Strategies!$K$5)</f>
        <v>358.3717540938444</v>
      </c>
      <c r="X352" s="4">
        <f ca="1">U352*(T352/W352)^(Strategies!$K$5-1)</f>
        <v>168.91937351290886</v>
      </c>
      <c r="Y352" s="4">
        <f ca="1">V352*(T352/W352)^(Strategies!$K$5-1)</f>
        <v>88.132743975766985</v>
      </c>
      <c r="Z352" s="4">
        <f ca="1">S352^Strategies!$K$5/W352^(Strategies!$K$5-1)</f>
        <v>101.31963660516872</v>
      </c>
      <c r="AA352" s="5">
        <f t="shared" ca="1" si="76"/>
        <v>0.19562203089091013</v>
      </c>
      <c r="AB352" s="5">
        <f t="shared" ca="1" si="77"/>
        <v>0.14434229149740796</v>
      </c>
      <c r="AC352" s="5">
        <f t="shared" ca="1" si="78"/>
        <v>0.11895968169418503</v>
      </c>
    </row>
    <row r="353" spans="1:29">
      <c r="A353" s="3">
        <f t="shared" si="80"/>
        <v>350</v>
      </c>
      <c r="B353" s="4">
        <f t="shared" ca="1" si="81"/>
        <v>210</v>
      </c>
      <c r="C353" s="4">
        <f t="shared" ca="1" si="82"/>
        <v>103</v>
      </c>
      <c r="D353" s="4">
        <f t="shared" ca="1" si="83"/>
        <v>116</v>
      </c>
      <c r="E353" s="4">
        <f t="shared" ca="1" si="84"/>
        <v>429</v>
      </c>
      <c r="F353" s="4">
        <f ca="1">EXP((LN(1-AA353)*(LN(Strategies!$E$3)-LN(Strategies!$C$3))+LN(1-Strategies!$F$3)*LN(Strategies!$C$3)-LN(1-Strategies!$D$3)*LN(Strategies!$E$3))/(LN(1-Strategies!$F$3)-LN(1-Strategies!$D$3)))</f>
        <v>391.10869996839733</v>
      </c>
      <c r="G353" s="4">
        <f ca="1">EXP((LN(1-AB353)*(LN(Strategies!$E$4)-LN(Strategies!$C$4))+LN(1-Strategies!$F$4)*LN(Strategies!$C$4)-LN(1-Strategies!$D$4)*LN(Strategies!$E$4))/(LN(1-Strategies!$F$4)-LN(1-Strategies!$D$4)))</f>
        <v>382.80177987094208</v>
      </c>
      <c r="H353" s="4">
        <f ca="1">IF(AC353&lt;=Strategies!$F$5,EXP((LN(1-AC353)*(LN(Strategies!$E$5)-LN(Strategies!$C$5))+LN(1-Strategies!$F$5)*LN(Strategies!$C$5)-LN(1-Strategies!$D$5)*LN(Strategies!$E$5))/(LN(1-Strategies!$F$5)-LN(1-Strategies!$D$5))),EXP((LN(1-AC353)*(LN(Strategies!$G$5)-LN(Strategies!$E$5))+LN(1-Strategies!$H$5)*LN(Strategies!$E$5)-LN(1-Strategies!$F$5)*LN(Strategies!$G$5))/(LN(1-Strategies!$H$5)-LN(1-Strategies!$F$5))))</f>
        <v>237.55363689770869</v>
      </c>
      <c r="I353" s="5">
        <f ca="1">IF(AA353&gt;Strategies!$F$3,Strategies!$F$3,AA353)</f>
        <v>0.15</v>
      </c>
      <c r="J353" s="5">
        <f ca="1">IF(AB353&gt;Strategies!$F$4,Strategies!$F$4,AB353)</f>
        <v>0.1</v>
      </c>
      <c r="K353" s="5">
        <f ca="1">IF(AC353&gt;Strategies!$H$5,Strategies!$H$5,AC353)</f>
        <v>0.11908096201803853</v>
      </c>
      <c r="L353" s="5">
        <f ca="1">IF(F353&gt;=Strategies!$E$3,Strategies!$F$3,0)+IF(AND(F353&gt;=Strategies!$C$3,F353&lt;Strategies!$E$3),Strategies!$D$3,0)</f>
        <v>0.15</v>
      </c>
      <c r="M353" s="5">
        <f ca="1">IF(G353&gt;=Strategies!$E$4,Strategies!$F$4,0)+IF(AND(G353&gt;=Strategies!$C$4,G353&lt;Strategies!$E$4),Strategies!$D$4,0)</f>
        <v>0.1</v>
      </c>
      <c r="N353" s="5">
        <f ca="1">IF(H353&gt;=Strategies!$G$5,Strategies!$H$5,0)+IF(AND(H353&gt;=Strategies!$E$5,H353&lt;Strategies!$G$5),Strategies!$F$5,0)+IF(AND(H353&lt;Strategies!$E$5,H353&gt;=Strategies!$C$5),Strategies!$D$5,0)</f>
        <v>0.08</v>
      </c>
      <c r="O353" s="4">
        <f t="shared" ca="1" si="75"/>
        <v>373.38660840590751</v>
      </c>
      <c r="P353" s="4">
        <f t="shared" ca="1" si="79"/>
        <v>377.91999999999996</v>
      </c>
      <c r="Q353" s="4">
        <f ca="1">(B353/Strategies!$C$3)^(1/Strategies!$K$3)*(Strategies!$C$3*(1-Strategies!$D$3))</f>
        <v>177.78327617293951</v>
      </c>
      <c r="R353" s="4">
        <f ca="1">(C353/Strategies!$C$4)^(1/Strategies!$K$4)*(Strategies!$C$4*(1-Strategies!$D$4))</f>
        <v>97.550322674396199</v>
      </c>
      <c r="S353" s="4">
        <f ca="1">IF(D353&lt;=Strategies!$E$5,(D353/Strategies!$C$5)^(1/Strategies!$I$5)*(Strategies!$C$5*(1-Strategies!$D$5)),0)+IF(D353&gt;Strategies!$E$5,(D353/Strategies!$E$5)^(1/Strategies!$J$5)*(Strategies!$E$5*(1-Strategies!$F$5)),0)</f>
        <v>109.64851275210854</v>
      </c>
      <c r="T353" s="4">
        <f ca="1">(Q353^Strategies!$K$4+R353^Strategies!$K$4)^(1/Strategies!$K$4)</f>
        <v>261.88591654995082</v>
      </c>
      <c r="U353" s="4">
        <f ca="1">Q353^Strategies!$K$4/T353^(Strategies!$K$4-1)</f>
        <v>172.09585895521931</v>
      </c>
      <c r="V353" s="4">
        <f ca="1">R353^Strategies!$K$4/T353^(Strategies!$K$4-1)</f>
        <v>89.790057594731508</v>
      </c>
      <c r="W353" s="4">
        <f ca="1">(T353^Strategies!$K$5+S353^Strategies!$K$5)^(1/Strategies!$K$5)</f>
        <v>359.203341175623</v>
      </c>
      <c r="X353" s="4">
        <f ca="1">U353*(T353/W353)^(Strategies!$K$5-1)</f>
        <v>168.89612077872738</v>
      </c>
      <c r="Y353" s="4">
        <f ca="1">V353*(T353/W353)^(Strategies!$K$5-1)</f>
        <v>88.120611990987896</v>
      </c>
      <c r="Z353" s="4">
        <f ca="1">S353^Strategies!$K$5/W353^(Strategies!$K$5-1)</f>
        <v>102.18660840590753</v>
      </c>
      <c r="AA353" s="5">
        <f t="shared" ca="1" si="76"/>
        <v>0.19573275819653624</v>
      </c>
      <c r="AB353" s="5">
        <f t="shared" ca="1" si="77"/>
        <v>0.14446007775739911</v>
      </c>
      <c r="AC353" s="5">
        <f t="shared" ca="1" si="78"/>
        <v>0.11908096201803853</v>
      </c>
    </row>
    <row r="354" spans="1:29">
      <c r="A354" s="3">
        <f t="shared" si="80"/>
        <v>351</v>
      </c>
      <c r="B354" s="4">
        <f t="shared" ca="1" si="81"/>
        <v>211</v>
      </c>
      <c r="C354" s="4">
        <f t="shared" ca="1" si="82"/>
        <v>103</v>
      </c>
      <c r="D354" s="4">
        <f t="shared" ca="1" si="83"/>
        <v>116</v>
      </c>
      <c r="E354" s="4">
        <f t="shared" ca="1" si="84"/>
        <v>430</v>
      </c>
      <c r="F354" s="4">
        <f ca="1">EXP((LN(1-AA354)*(LN(Strategies!$E$3)-LN(Strategies!$C$3))+LN(1-Strategies!$F$3)*LN(Strategies!$C$3)-LN(1-Strategies!$D$3)*LN(Strategies!$E$3))/(LN(1-Strategies!$F$3)-LN(1-Strategies!$D$3)))</f>
        <v>392.14452880670774</v>
      </c>
      <c r="G354" s="4">
        <f ca="1">EXP((LN(1-AB354)*(LN(Strategies!$E$4)-LN(Strategies!$C$4))+LN(1-Strategies!$F$4)*LN(Strategies!$C$4)-LN(1-Strategies!$D$4)*LN(Strategies!$E$4))/(LN(1-Strategies!$F$4)-LN(1-Strategies!$D$4)))</f>
        <v>383.75327067107082</v>
      </c>
      <c r="H354" s="4">
        <f ca="1">IF(AC354&lt;=Strategies!$F$5,EXP((LN(1-AC354)*(LN(Strategies!$E$5)-LN(Strategies!$C$5))+LN(1-Strategies!$F$5)*LN(Strategies!$C$5)-LN(1-Strategies!$D$5)*LN(Strategies!$E$5))/(LN(1-Strategies!$F$5)-LN(1-Strategies!$D$5))),EXP((LN(1-AC354)*(LN(Strategies!$G$5)-LN(Strategies!$E$5))+LN(1-Strategies!$H$5)*LN(Strategies!$E$5)-LN(1-Strategies!$F$5)*LN(Strategies!$G$5))/(LN(1-Strategies!$H$5)-LN(1-Strategies!$F$5))))</f>
        <v>237.70973790785808</v>
      </c>
      <c r="I354" s="5">
        <f ca="1">IF(AA354&gt;Strategies!$F$3,Strategies!$F$3,AA354)</f>
        <v>0.15</v>
      </c>
      <c r="J354" s="5">
        <f ca="1">IF(AB354&gt;Strategies!$F$4,Strategies!$F$4,AB354)</f>
        <v>0.1</v>
      </c>
      <c r="K354" s="5">
        <f ca="1">IF(AC354&gt;Strategies!$H$5,Strategies!$H$5,AC354)</f>
        <v>0.11918832494863851</v>
      </c>
      <c r="L354" s="5">
        <f ca="1">IF(F354&gt;=Strategies!$E$3,Strategies!$F$3,0)+IF(AND(F354&gt;=Strategies!$C$3,F354&lt;Strategies!$E$3),Strategies!$D$3,0)</f>
        <v>0.15</v>
      </c>
      <c r="M354" s="5">
        <f ca="1">IF(G354&gt;=Strategies!$E$4,Strategies!$F$4,0)+IF(AND(G354&gt;=Strategies!$C$4,G354&lt;Strategies!$E$4),Strategies!$D$4,0)</f>
        <v>0.1</v>
      </c>
      <c r="N354" s="5">
        <f ca="1">IF(H354&gt;=Strategies!$G$5,Strategies!$H$5,0)+IF(AND(H354&gt;=Strategies!$E$5,H354&lt;Strategies!$G$5),Strategies!$F$5,0)+IF(AND(H354&lt;Strategies!$E$5,H354&gt;=Strategies!$C$5),Strategies!$D$5,0)</f>
        <v>0.08</v>
      </c>
      <c r="O354" s="4">
        <f t="shared" ca="1" si="75"/>
        <v>374.22415430595794</v>
      </c>
      <c r="P354" s="4">
        <f t="shared" ca="1" si="79"/>
        <v>378.77</v>
      </c>
      <c r="Q354" s="4">
        <f ca="1">(B354/Strategies!$C$3)^(1/Strategies!$K$3)*(Strategies!$C$3*(1-Strategies!$D$3))</f>
        <v>178.55989955755095</v>
      </c>
      <c r="R354" s="4">
        <f ca="1">(C354/Strategies!$C$4)^(1/Strategies!$K$4)*(Strategies!$C$4*(1-Strategies!$D$4))</f>
        <v>97.550322674396199</v>
      </c>
      <c r="S354" s="4">
        <f ca="1">IF(D354&lt;=Strategies!$E$5,(D354/Strategies!$C$5)^(1/Strategies!$I$5)*(Strategies!$C$5*(1-Strategies!$D$5)),0)+IF(D354&gt;Strategies!$E$5,(D354/Strategies!$E$5)^(1/Strategies!$J$5)*(Strategies!$E$5*(1-Strategies!$F$5)),0)</f>
        <v>109.64851275210854</v>
      </c>
      <c r="T354" s="4">
        <f ca="1">(Q354^Strategies!$K$4+R354^Strategies!$K$4)^(1/Strategies!$K$4)</f>
        <v>262.63774232495399</v>
      </c>
      <c r="U354" s="4">
        <f ca="1">Q354^Strategies!$K$4/T354^(Strategies!$K$4-1)</f>
        <v>172.86928838362894</v>
      </c>
      <c r="V354" s="4">
        <f ca="1">R354^Strategies!$K$4/T354^(Strategies!$K$4-1)</f>
        <v>89.76845394132495</v>
      </c>
      <c r="W354" s="4">
        <f ca="1">(T354^Strategies!$K$5+S354^Strategies!$K$5)^(1/Strategies!$K$5)</f>
        <v>359.9412062952544</v>
      </c>
      <c r="X354" s="4">
        <f ca="1">U354*(T354/W354)^(Strategies!$K$5-1)</f>
        <v>169.66337911556809</v>
      </c>
      <c r="Y354" s="4">
        <f ca="1">V354*(T354/W354)^(Strategies!$K$5-1)</f>
        <v>88.103672873728215</v>
      </c>
      <c r="Z354" s="4">
        <f ca="1">S354^Strategies!$K$5/W354^(Strategies!$K$5-1)</f>
        <v>102.17415430595793</v>
      </c>
      <c r="AA354" s="5">
        <f t="shared" ca="1" si="76"/>
        <v>0.19590815585038823</v>
      </c>
      <c r="AB354" s="5">
        <f t="shared" ca="1" si="77"/>
        <v>0.14462453520652219</v>
      </c>
      <c r="AC354" s="5">
        <f t="shared" ca="1" si="78"/>
        <v>0.11918832494863851</v>
      </c>
    </row>
    <row r="355" spans="1:29">
      <c r="A355" s="3">
        <f t="shared" si="80"/>
        <v>352</v>
      </c>
      <c r="B355" s="4">
        <f t="shared" ca="1" si="81"/>
        <v>212</v>
      </c>
      <c r="C355" s="4">
        <f t="shared" ca="1" si="82"/>
        <v>103</v>
      </c>
      <c r="D355" s="4">
        <f t="shared" ca="1" si="83"/>
        <v>116</v>
      </c>
      <c r="E355" s="4">
        <f t="shared" ca="1" si="84"/>
        <v>431</v>
      </c>
      <c r="F355" s="4">
        <f ca="1">EXP((LN(1-AA355)*(LN(Strategies!$E$3)-LN(Strategies!$C$3))+LN(1-Strategies!$F$3)*LN(Strategies!$C$3)-LN(1-Strategies!$D$3)*LN(Strategies!$E$3))/(LN(1-Strategies!$F$3)-LN(1-Strategies!$D$3)))</f>
        <v>393.18015380963607</v>
      </c>
      <c r="G355" s="4">
        <f ca="1">EXP((LN(1-AB355)*(LN(Strategies!$E$4)-LN(Strategies!$C$4))+LN(1-Strategies!$F$4)*LN(Strategies!$C$4)-LN(1-Strategies!$D$4)*LN(Strategies!$E$4))/(LN(1-Strategies!$F$4)-LN(1-Strategies!$D$4)))</f>
        <v>384.70466330894936</v>
      </c>
      <c r="H355" s="4">
        <f ca="1">IF(AC355&lt;=Strategies!$F$5,EXP((LN(1-AC355)*(LN(Strategies!$E$5)-LN(Strategies!$C$5))+LN(1-Strategies!$F$5)*LN(Strategies!$C$5)-LN(1-Strategies!$D$5)*LN(Strategies!$E$5))/(LN(1-Strategies!$F$5)-LN(1-Strategies!$D$5))),EXP((LN(1-AC355)*(LN(Strategies!$G$5)-LN(Strategies!$E$5))+LN(1-Strategies!$H$5)*LN(Strategies!$E$5)-LN(1-Strategies!$F$5)*LN(Strategies!$G$5))/(LN(1-Strategies!$H$5)-LN(1-Strategies!$F$5))))</f>
        <v>237.86558758275211</v>
      </c>
      <c r="I355" s="5">
        <f ca="1">IF(AA355&gt;Strategies!$F$3,Strategies!$F$3,AA355)</f>
        <v>0.15</v>
      </c>
      <c r="J355" s="5">
        <f ca="1">IF(AB355&gt;Strategies!$F$4,Strategies!$F$4,AB355)</f>
        <v>0.1</v>
      </c>
      <c r="K355" s="5">
        <f ca="1">IF(AC355&gt;Strategies!$H$5,Strategies!$H$5,AC355)</f>
        <v>0.119295431665008</v>
      </c>
      <c r="L355" s="5">
        <f ca="1">IF(F355&gt;=Strategies!$E$3,Strategies!$F$3,0)+IF(AND(F355&gt;=Strategies!$C$3,F355&lt;Strategies!$E$3),Strategies!$D$3,0)</f>
        <v>0.15</v>
      </c>
      <c r="M355" s="5">
        <f ca="1">IF(G355&gt;=Strategies!$E$4,Strategies!$F$4,0)+IF(AND(G355&gt;=Strategies!$C$4,G355&lt;Strategies!$E$4),Strategies!$D$4,0)</f>
        <v>0.1</v>
      </c>
      <c r="N355" s="5">
        <f ca="1">IF(H355&gt;=Strategies!$G$5,Strategies!$H$5,0)+IF(AND(H355&gt;=Strategies!$E$5,H355&lt;Strategies!$G$5),Strategies!$F$5,0)+IF(AND(H355&lt;Strategies!$E$5,H355&gt;=Strategies!$C$5),Strategies!$D$5,0)</f>
        <v>0.08</v>
      </c>
      <c r="O355" s="4">
        <f t="shared" ca="1" si="75"/>
        <v>375.06172992685902</v>
      </c>
      <c r="P355" s="4">
        <f t="shared" ca="1" si="79"/>
        <v>379.62</v>
      </c>
      <c r="Q355" s="4">
        <f ca="1">(B355/Strategies!$C$3)^(1/Strategies!$K$3)*(Strategies!$C$3*(1-Strategies!$D$3))</f>
        <v>179.3362194834952</v>
      </c>
      <c r="R355" s="4">
        <f ca="1">(C355/Strategies!$C$4)^(1/Strategies!$K$4)*(Strategies!$C$4*(1-Strategies!$D$4))</f>
        <v>97.550322674396199</v>
      </c>
      <c r="S355" s="4">
        <f ca="1">IF(D355&lt;=Strategies!$E$5,(D355/Strategies!$C$5)^(1/Strategies!$I$5)*(Strategies!$C$5*(1-Strategies!$D$5)),0)+IF(D355&gt;Strategies!$E$5,(D355/Strategies!$E$5)^(1/Strategies!$J$5)*(Strategies!$E$5*(1-Strategies!$F$5)),0)</f>
        <v>109.64851275210854</v>
      </c>
      <c r="T355" s="4">
        <f ca="1">(Q355^Strategies!$K$4+R355^Strategies!$K$4)^(1/Strategies!$K$4)</f>
        <v>263.3893680988146</v>
      </c>
      <c r="U355" s="4">
        <f ca="1">Q355^Strategies!$K$4/T355^(Strategies!$K$4-1)</f>
        <v>173.64244516070553</v>
      </c>
      <c r="V355" s="4">
        <f ca="1">R355^Strategies!$K$4/T355^(Strategies!$K$4-1)</f>
        <v>89.74692293810925</v>
      </c>
      <c r="W355" s="4">
        <f ca="1">(T355^Strategies!$K$5+S355^Strategies!$K$5)^(1/Strategies!$K$5)</f>
        <v>360.67891072667578</v>
      </c>
      <c r="X355" s="4">
        <f ca="1">U355*(T355/W355)^(Strategies!$K$5-1)</f>
        <v>170.43040011125797</v>
      </c>
      <c r="Y355" s="4">
        <f ca="1">V355*(T355/W355)^(Strategies!$K$5-1)</f>
        <v>88.08678068855896</v>
      </c>
      <c r="Z355" s="4">
        <f ca="1">S355^Strategies!$K$5/W355^(Strategies!$K$5-1)</f>
        <v>102.16172992685907</v>
      </c>
      <c r="AA355" s="5">
        <f t="shared" ca="1" si="76"/>
        <v>0.19608301834312281</v>
      </c>
      <c r="AB355" s="5">
        <f t="shared" ca="1" si="77"/>
        <v>0.14478853700428196</v>
      </c>
      <c r="AC355" s="5">
        <f t="shared" ca="1" si="78"/>
        <v>0.119295431665008</v>
      </c>
    </row>
    <row r="356" spans="1:29">
      <c r="A356" s="3">
        <f t="shared" si="80"/>
        <v>353</v>
      </c>
      <c r="B356" s="4">
        <f t="shared" ca="1" si="81"/>
        <v>213</v>
      </c>
      <c r="C356" s="4">
        <f t="shared" ca="1" si="82"/>
        <v>103</v>
      </c>
      <c r="D356" s="4">
        <f t="shared" ca="1" si="83"/>
        <v>116</v>
      </c>
      <c r="E356" s="4">
        <f t="shared" ca="1" si="84"/>
        <v>432</v>
      </c>
      <c r="F356" s="4">
        <f ca="1">EXP((LN(1-AA356)*(LN(Strategies!$E$3)-LN(Strategies!$C$3))+LN(1-Strategies!$F$3)*LN(Strategies!$C$3)-LN(1-Strategies!$D$3)*LN(Strategies!$E$3))/(LN(1-Strategies!$F$3)-LN(1-Strategies!$D$3)))</f>
        <v>394.21557698751809</v>
      </c>
      <c r="G356" s="4">
        <f ca="1">EXP((LN(1-AB356)*(LN(Strategies!$E$4)-LN(Strategies!$C$4))+LN(1-Strategies!$F$4)*LN(Strategies!$C$4)-LN(1-Strategies!$D$4)*LN(Strategies!$E$4))/(LN(1-Strategies!$F$4)-LN(1-Strategies!$D$4)))</f>
        <v>385.65595846119703</v>
      </c>
      <c r="H356" s="4">
        <f ca="1">IF(AC356&lt;=Strategies!$F$5,EXP((LN(1-AC356)*(LN(Strategies!$E$5)-LN(Strategies!$C$5))+LN(1-Strategies!$F$5)*LN(Strategies!$C$5)-LN(1-Strategies!$D$5)*LN(Strategies!$E$5))/(LN(1-Strategies!$F$5)-LN(1-Strategies!$D$5))),EXP((LN(1-AC356)*(LN(Strategies!$G$5)-LN(Strategies!$E$5))+LN(1-Strategies!$H$5)*LN(Strategies!$E$5)-LN(1-Strategies!$F$5)*LN(Strategies!$G$5))/(LN(1-Strategies!$H$5)-LN(1-Strategies!$F$5))))</f>
        <v>238.02118691351077</v>
      </c>
      <c r="I356" s="5">
        <f ca="1">IF(AA356&gt;Strategies!$F$3,Strategies!$F$3,AA356)</f>
        <v>0.15</v>
      </c>
      <c r="J356" s="5">
        <f ca="1">IF(AB356&gt;Strategies!$F$4,Strategies!$F$4,AB356)</f>
        <v>0.1</v>
      </c>
      <c r="K356" s="5">
        <f ca="1">IF(AC356&gt;Strategies!$H$5,Strategies!$H$5,AC356)</f>
        <v>0.11940228336935244</v>
      </c>
      <c r="L356" s="5">
        <f ca="1">IF(F356&gt;=Strategies!$E$3,Strategies!$F$3,0)+IF(AND(F356&gt;=Strategies!$C$3,F356&lt;Strategies!$E$3),Strategies!$D$3,0)</f>
        <v>0.15</v>
      </c>
      <c r="M356" s="5">
        <f ca="1">IF(G356&gt;=Strategies!$E$4,Strategies!$F$4,0)+IF(AND(G356&gt;=Strategies!$C$4,G356&lt;Strategies!$E$4),Strategies!$D$4,0)</f>
        <v>0.1</v>
      </c>
      <c r="N356" s="5">
        <f ca="1">IF(H356&gt;=Strategies!$G$5,Strategies!$H$5,0)+IF(AND(H356&gt;=Strategies!$E$5,H356&lt;Strategies!$G$5),Strategies!$F$5,0)+IF(AND(H356&lt;Strategies!$E$5,H356&gt;=Strategies!$C$5),Strategies!$D$5,0)</f>
        <v>0.08</v>
      </c>
      <c r="O356" s="4">
        <f t="shared" ca="1" si="75"/>
        <v>375.89933512915513</v>
      </c>
      <c r="P356" s="4">
        <f t="shared" ca="1" si="79"/>
        <v>380.47</v>
      </c>
      <c r="Q356" s="4">
        <f ca="1">(B356/Strategies!$C$3)^(1/Strategies!$K$3)*(Strategies!$C$3*(1-Strategies!$D$3))</f>
        <v>180.11223749992823</v>
      </c>
      <c r="R356" s="4">
        <f ca="1">(C356/Strategies!$C$4)^(1/Strategies!$K$4)*(Strategies!$C$4*(1-Strategies!$D$4))</f>
        <v>97.550322674396199</v>
      </c>
      <c r="S356" s="4">
        <f ca="1">IF(D356&lt;=Strategies!$E$5,(D356/Strategies!$C$5)^(1/Strategies!$I$5)*(Strategies!$C$5*(1-Strategies!$D$5)),0)+IF(D356&gt;Strategies!$E$5,(D356/Strategies!$E$5)^(1/Strategies!$J$5)*(Strategies!$E$5*(1-Strategies!$F$5)),0)</f>
        <v>109.64851275210854</v>
      </c>
      <c r="T356" s="4">
        <f ca="1">(Q356^Strategies!$K$4+R356^Strategies!$K$4)^(1/Strategies!$K$4)</f>
        <v>264.14079457918496</v>
      </c>
      <c r="U356" s="4">
        <f ca="1">Q356^Strategies!$K$4/T356^(Strategies!$K$4-1)</f>
        <v>174.41533046471807</v>
      </c>
      <c r="V356" s="4">
        <f ca="1">R356^Strategies!$K$4/T356^(Strategies!$K$4-1)</f>
        <v>89.725464114466959</v>
      </c>
      <c r="W356" s="4">
        <f ca="1">(T356^Strategies!$K$5+S356^Strategies!$K$5)^(1/Strategies!$K$5)</f>
        <v>361.4164549593674</v>
      </c>
      <c r="X356" s="4">
        <f ca="1">U356*(T356/W356)^(Strategies!$K$5-1)</f>
        <v>171.19718465246714</v>
      </c>
      <c r="Y356" s="4">
        <f ca="1">V356*(T356/W356)^(Strategies!$K$5-1)</f>
        <v>88.069935177745123</v>
      </c>
      <c r="Z356" s="4">
        <f ca="1">S356^Strategies!$K$5/W356^(Strategies!$K$5-1)</f>
        <v>102.14933512915512</v>
      </c>
      <c r="AA356" s="5">
        <f t="shared" ca="1" si="76"/>
        <v>0.19625734904945003</v>
      </c>
      <c r="AB356" s="5">
        <f t="shared" ca="1" si="77"/>
        <v>0.14495208565296003</v>
      </c>
      <c r="AC356" s="5">
        <f t="shared" ca="1" si="78"/>
        <v>0.11940228336935244</v>
      </c>
    </row>
    <row r="357" spans="1:29">
      <c r="A357" s="3">
        <f t="shared" si="80"/>
        <v>354</v>
      </c>
      <c r="B357" s="4">
        <f t="shared" ca="1" si="81"/>
        <v>213</v>
      </c>
      <c r="C357" s="4">
        <f t="shared" ca="1" si="82"/>
        <v>103</v>
      </c>
      <c r="D357" s="4">
        <f t="shared" ca="1" si="83"/>
        <v>117</v>
      </c>
      <c r="E357" s="4">
        <f t="shared" ca="1" si="84"/>
        <v>433</v>
      </c>
      <c r="F357" s="4">
        <f ca="1">EXP((LN(1-AA357)*(LN(Strategies!$E$3)-LN(Strategies!$C$3))+LN(1-Strategies!$F$3)*LN(Strategies!$C$3)-LN(1-Strategies!$D$3)*LN(Strategies!$E$3))/(LN(1-Strategies!$F$3)-LN(1-Strategies!$D$3)))</f>
        <v>394.86836961378435</v>
      </c>
      <c r="G357" s="4">
        <f ca="1">EXP((LN(1-AB357)*(LN(Strategies!$E$4)-LN(Strategies!$C$4))+LN(1-Strategies!$F$4)*LN(Strategies!$C$4)-LN(1-Strategies!$D$4)*LN(Strategies!$E$4))/(LN(1-Strategies!$F$4)-LN(1-Strategies!$D$4)))</f>
        <v>386.33603214409504</v>
      </c>
      <c r="H357" s="4">
        <f ca="1">IF(AC357&lt;=Strategies!$F$5,EXP((LN(1-AC357)*(LN(Strategies!$E$5)-LN(Strategies!$C$5))+LN(1-Strategies!$F$5)*LN(Strategies!$C$5)-LN(1-Strategies!$D$5)*LN(Strategies!$E$5))/(LN(1-Strategies!$F$5)-LN(1-Strategies!$D$5))),EXP((LN(1-AC357)*(LN(Strategies!$G$5)-LN(Strategies!$E$5))+LN(1-Strategies!$H$5)*LN(Strategies!$E$5)-LN(1-Strategies!$F$5)*LN(Strategies!$G$5))/(LN(1-Strategies!$H$5)-LN(1-Strategies!$F$5))))</f>
        <v>238.1962798750902</v>
      </c>
      <c r="I357" s="5">
        <f ca="1">IF(AA357&gt;Strategies!$F$3,Strategies!$F$3,AA357)</f>
        <v>0.15</v>
      </c>
      <c r="J357" s="5">
        <f ca="1">IF(AB357&gt;Strategies!$F$4,Strategies!$F$4,AB357)</f>
        <v>0.1</v>
      </c>
      <c r="K357" s="5">
        <f ca="1">IF(AC357&gt;Strategies!$H$5,Strategies!$H$5,AC357)</f>
        <v>0.11952242257674506</v>
      </c>
      <c r="L357" s="5">
        <f ca="1">IF(F357&gt;=Strategies!$E$3,Strategies!$F$3,0)+IF(AND(F357&gt;=Strategies!$C$3,F357&lt;Strategies!$E$3),Strategies!$D$3,0)</f>
        <v>0.15</v>
      </c>
      <c r="M357" s="5">
        <f ca="1">IF(G357&gt;=Strategies!$E$4,Strategies!$F$4,0)+IF(AND(G357&gt;=Strategies!$C$4,G357&lt;Strategies!$E$4),Strategies!$D$4,0)</f>
        <v>0.1</v>
      </c>
      <c r="N357" s="5">
        <f ca="1">IF(H357&gt;=Strategies!$G$5,Strategies!$H$5,0)+IF(AND(H357&gt;=Strategies!$E$5,H357&lt;Strategies!$G$5),Strategies!$F$5,0)+IF(AND(H357&lt;Strategies!$E$5,H357&gt;=Strategies!$C$5),Strategies!$D$5,0)</f>
        <v>0.08</v>
      </c>
      <c r="O357" s="4">
        <f t="shared" ca="1" si="75"/>
        <v>376.76587655852086</v>
      </c>
      <c r="P357" s="4">
        <f t="shared" ca="1" si="79"/>
        <v>381.39</v>
      </c>
      <c r="Q357" s="4">
        <f ca="1">(B357/Strategies!$C$3)^(1/Strategies!$K$3)*(Strategies!$C$3*(1-Strategies!$D$3))</f>
        <v>180.11223749992823</v>
      </c>
      <c r="R357" s="4">
        <f ca="1">(C357/Strategies!$C$4)^(1/Strategies!$K$4)*(Strategies!$C$4*(1-Strategies!$D$4))</f>
        <v>97.550322674396199</v>
      </c>
      <c r="S357" s="4">
        <f ca="1">IF(D357&lt;=Strategies!$E$5,(D357/Strategies!$C$5)^(1/Strategies!$I$5)*(Strategies!$C$5*(1-Strategies!$D$5)),0)+IF(D357&gt;Strategies!$E$5,(D357/Strategies!$E$5)^(1/Strategies!$J$5)*(Strategies!$E$5*(1-Strategies!$F$5)),0)</f>
        <v>110.54054789624796</v>
      </c>
      <c r="T357" s="4">
        <f ca="1">(Q357^Strategies!$K$4+R357^Strategies!$K$4)^(1/Strategies!$K$4)</f>
        <v>264.14079457918496</v>
      </c>
      <c r="U357" s="4">
        <f ca="1">Q357^Strategies!$K$4/T357^(Strategies!$K$4-1)</f>
        <v>174.41533046471807</v>
      </c>
      <c r="V357" s="4">
        <f ca="1">R357^Strategies!$K$4/T357^(Strategies!$K$4-1)</f>
        <v>89.725464114466959</v>
      </c>
      <c r="W357" s="4">
        <f ca="1">(T357^Strategies!$K$5+S357^Strategies!$K$5)^(1/Strategies!$K$5)</f>
        <v>362.24762479317832</v>
      </c>
      <c r="X357" s="4">
        <f ca="1">U357*(T357/W357)^(Strategies!$K$5-1)</f>
        <v>171.17382836425119</v>
      </c>
      <c r="Y357" s="4">
        <f ca="1">V357*(T357/W357)^(Strategies!$K$5-1)</f>
        <v>88.057919870406124</v>
      </c>
      <c r="Z357" s="4">
        <f ca="1">S357^Strategies!$K$5/W357^(Strategies!$K$5-1)</f>
        <v>103.01587655852083</v>
      </c>
      <c r="AA357" s="5">
        <f t="shared" ca="1" si="76"/>
        <v>0.19636700298473619</v>
      </c>
      <c r="AB357" s="5">
        <f t="shared" ca="1" si="77"/>
        <v>0.14506873912227058</v>
      </c>
      <c r="AC357" s="5">
        <f t="shared" ca="1" si="78"/>
        <v>0.11952242257674506</v>
      </c>
    </row>
    <row r="358" spans="1:29">
      <c r="A358" s="3">
        <f t="shared" si="80"/>
        <v>355</v>
      </c>
      <c r="B358" s="4">
        <f t="shared" ca="1" si="81"/>
        <v>213</v>
      </c>
      <c r="C358" s="4">
        <f t="shared" ca="1" si="82"/>
        <v>104</v>
      </c>
      <c r="D358" s="4">
        <f t="shared" ca="1" si="83"/>
        <v>117</v>
      </c>
      <c r="E358" s="4">
        <f t="shared" ca="1" si="84"/>
        <v>434</v>
      </c>
      <c r="F358" s="4">
        <f ca="1">EXP((LN(1-AA358)*(LN(Strategies!$E$3)-LN(Strategies!$C$3))+LN(1-Strategies!$F$3)*LN(Strategies!$C$3)-LN(1-Strategies!$D$3)*LN(Strategies!$E$3))/(LN(1-Strategies!$F$3)-LN(1-Strategies!$D$3)))</f>
        <v>395.84510186242716</v>
      </c>
      <c r="G358" s="4">
        <f ca="1">EXP((LN(1-AB358)*(LN(Strategies!$E$4)-LN(Strategies!$C$4))+LN(1-Strategies!$F$4)*LN(Strategies!$C$4)-LN(1-Strategies!$D$4)*LN(Strategies!$E$4))/(LN(1-Strategies!$F$4)-LN(1-Strategies!$D$4)))</f>
        <v>387.35371945450129</v>
      </c>
      <c r="H358" s="4">
        <f ca="1">IF(AC358&lt;=Strategies!$F$5,EXP((LN(1-AC358)*(LN(Strategies!$E$5)-LN(Strategies!$C$5))+LN(1-Strategies!$F$5)*LN(Strategies!$C$5)-LN(1-Strategies!$D$5)*LN(Strategies!$E$5))/(LN(1-Strategies!$F$5)-LN(1-Strategies!$D$5))),EXP((LN(1-AC358)*(LN(Strategies!$G$5)-LN(Strategies!$E$5))+LN(1-Strategies!$H$5)*LN(Strategies!$E$5)-LN(1-Strategies!$F$5)*LN(Strategies!$G$5))/(LN(1-Strategies!$H$5)-LN(1-Strategies!$F$5))))</f>
        <v>238.3621623242224</v>
      </c>
      <c r="I358" s="5">
        <f ca="1">IF(AA358&gt;Strategies!$F$3,Strategies!$F$3,AA358)</f>
        <v>0.15</v>
      </c>
      <c r="J358" s="5">
        <f ca="1">IF(AB358&gt;Strategies!$F$4,Strategies!$F$4,AB358)</f>
        <v>0.1</v>
      </c>
      <c r="K358" s="5">
        <f ca="1">IF(AC358&gt;Strategies!$H$5,Strategies!$H$5,AC358)</f>
        <v>0.11963614549291868</v>
      </c>
      <c r="L358" s="5">
        <f ca="1">IF(F358&gt;=Strategies!$E$3,Strategies!$F$3,0)+IF(AND(F358&gt;=Strategies!$C$3,F358&lt;Strategies!$E$3),Strategies!$D$3,0)</f>
        <v>0.15</v>
      </c>
      <c r="M358" s="5">
        <f ca="1">IF(G358&gt;=Strategies!$E$4,Strategies!$F$4,0)+IF(AND(G358&gt;=Strategies!$C$4,G358&lt;Strategies!$E$4),Strategies!$D$4,0)</f>
        <v>0.1</v>
      </c>
      <c r="N358" s="5">
        <f ca="1">IF(H358&gt;=Strategies!$G$5,Strategies!$H$5,0)+IF(AND(H358&gt;=Strategies!$E$5,H358&lt;Strategies!$G$5),Strategies!$F$5,0)+IF(AND(H358&lt;Strategies!$E$5,H358&gt;=Strategies!$C$5),Strategies!$D$5,0)</f>
        <v>0.08</v>
      </c>
      <c r="O358" s="4">
        <f t="shared" ca="1" si="75"/>
        <v>377.65257097732848</v>
      </c>
      <c r="P358" s="4">
        <f t="shared" ca="1" si="79"/>
        <v>382.28999999999996</v>
      </c>
      <c r="Q358" s="4">
        <f ca="1">(B358/Strategies!$C$3)^(1/Strategies!$K$3)*(Strategies!$C$3*(1-Strategies!$D$3))</f>
        <v>180.11223749992823</v>
      </c>
      <c r="R358" s="4">
        <f ca="1">(C358/Strategies!$C$4)^(1/Strategies!$K$4)*(Strategies!$C$4*(1-Strategies!$D$4))</f>
        <v>98.423743478793412</v>
      </c>
      <c r="S358" s="4">
        <f ca="1">IF(D358&lt;=Strategies!$E$5,(D358/Strategies!$C$5)^(1/Strategies!$I$5)*(Strategies!$C$5*(1-Strategies!$D$5)),0)+IF(D358&gt;Strategies!$E$5,(D358/Strategies!$E$5)^(1/Strategies!$J$5)*(Strategies!$E$5*(1-Strategies!$F$5)),0)</f>
        <v>110.54054789624796</v>
      </c>
      <c r="T358" s="4">
        <f ca="1">(Q358^Strategies!$K$4+R358^Strategies!$K$4)^(1/Strategies!$K$4)</f>
        <v>264.94435375450036</v>
      </c>
      <c r="U358" s="4">
        <f ca="1">Q358^Strategies!$K$4/T358^(Strategies!$K$4-1)</f>
        <v>174.37086521929646</v>
      </c>
      <c r="V358" s="4">
        <f ca="1">R358^Strategies!$K$4/T358^(Strategies!$K$4-1)</f>
        <v>90.573488535203822</v>
      </c>
      <c r="W358" s="4">
        <f ca="1">(T358^Strategies!$K$5+S358^Strategies!$K$5)^(1/Strategies!$K$5)</f>
        <v>363.03627007859905</v>
      </c>
      <c r="X358" s="4">
        <f ca="1">U358*(T358/W358)^(Strategies!$K$5-1)</f>
        <v>171.13895976993447</v>
      </c>
      <c r="Y358" s="4">
        <f ca="1">V358*(T358/W358)^(Strategies!$K$5-1)</f>
        <v>88.894739331335927</v>
      </c>
      <c r="Z358" s="4">
        <f ca="1">S358^Strategies!$K$5/W358^(Strategies!$K$5-1)</f>
        <v>103.00257097732852</v>
      </c>
      <c r="AA358" s="5">
        <f t="shared" ca="1" si="76"/>
        <v>0.19653070530547201</v>
      </c>
      <c r="AB358" s="5">
        <f t="shared" ca="1" si="77"/>
        <v>0.14524289104484689</v>
      </c>
      <c r="AC358" s="5">
        <f t="shared" ca="1" si="78"/>
        <v>0.11963614549291868</v>
      </c>
    </row>
    <row r="359" spans="1:29">
      <c r="A359" s="3">
        <f t="shared" si="80"/>
        <v>356</v>
      </c>
      <c r="B359" s="4">
        <f t="shared" ca="1" si="81"/>
        <v>214</v>
      </c>
      <c r="C359" s="4">
        <f t="shared" ca="1" si="82"/>
        <v>104</v>
      </c>
      <c r="D359" s="4">
        <f t="shared" ca="1" si="83"/>
        <v>117</v>
      </c>
      <c r="E359" s="4">
        <f t="shared" ca="1" si="84"/>
        <v>435</v>
      </c>
      <c r="F359" s="4">
        <f ca="1">EXP((LN(1-AA359)*(LN(Strategies!$E$3)-LN(Strategies!$C$3))+LN(1-Strategies!$F$3)*LN(Strategies!$C$3)-LN(1-Strategies!$D$3)*LN(Strategies!$E$3))/(LN(1-Strategies!$F$3)-LN(1-Strategies!$D$3)))</f>
        <v>396.88070939640221</v>
      </c>
      <c r="G359" s="4">
        <f ca="1">EXP((LN(1-AB359)*(LN(Strategies!$E$4)-LN(Strategies!$C$4))+LN(1-Strategies!$F$4)*LN(Strategies!$C$4)-LN(1-Strategies!$D$4)*LN(Strategies!$E$4))/(LN(1-Strategies!$F$4)-LN(1-Strategies!$D$4)))</f>
        <v>388.30504723595192</v>
      </c>
      <c r="H359" s="4">
        <f ca="1">IF(AC359&lt;=Strategies!$F$5,EXP((LN(1-AC359)*(LN(Strategies!$E$5)-LN(Strategies!$C$5))+LN(1-Strategies!$F$5)*LN(Strategies!$C$5)-LN(1-Strategies!$D$5)*LN(Strategies!$E$5))/(LN(1-Strategies!$F$5)-LN(1-Strategies!$D$5))),EXP((LN(1-AC359)*(LN(Strategies!$G$5)-LN(Strategies!$E$5))+LN(1-Strategies!$H$5)*LN(Strategies!$E$5)-LN(1-Strategies!$F$5)*LN(Strategies!$G$5))/(LN(1-Strategies!$H$5)-LN(1-Strategies!$F$5))))</f>
        <v>238.51698860162026</v>
      </c>
      <c r="I359" s="5">
        <f ca="1">IF(AA359&gt;Strategies!$F$3,Strategies!$F$3,AA359)</f>
        <v>0.15</v>
      </c>
      <c r="J359" s="5">
        <f ca="1">IF(AB359&gt;Strategies!$F$4,Strategies!$F$4,AB359)</f>
        <v>0.1</v>
      </c>
      <c r="K359" s="5">
        <f ca="1">IF(AC359&gt;Strategies!$H$5,Strategies!$H$5,AC359)</f>
        <v>0.11974220408072078</v>
      </c>
      <c r="L359" s="5">
        <f ca="1">IF(F359&gt;=Strategies!$E$3,Strategies!$F$3,0)+IF(AND(F359&gt;=Strategies!$C$3,F359&lt;Strategies!$E$3),Strategies!$D$3,0)</f>
        <v>0.15</v>
      </c>
      <c r="M359" s="5">
        <f ca="1">IF(G359&gt;=Strategies!$E$4,Strategies!$F$4,0)+IF(AND(G359&gt;=Strategies!$C$4,G359&lt;Strategies!$E$4),Strategies!$D$4,0)</f>
        <v>0.1</v>
      </c>
      <c r="N359" s="5">
        <f ca="1">IF(H359&gt;=Strategies!$G$5,Strategies!$H$5,0)+IF(AND(H359&gt;=Strategies!$E$5,H359&lt;Strategies!$G$5),Strategies!$F$5,0)+IF(AND(H359&lt;Strategies!$E$5,H359&gt;=Strategies!$C$5),Strategies!$D$5,0)</f>
        <v>0.08</v>
      </c>
      <c r="O359" s="4">
        <f t="shared" ca="1" si="75"/>
        <v>378.49016212255566</v>
      </c>
      <c r="P359" s="4">
        <f t="shared" ca="1" si="79"/>
        <v>383.14</v>
      </c>
      <c r="Q359" s="4">
        <f ca="1">(B359/Strategies!$C$3)^(1/Strategies!$K$3)*(Strategies!$C$3*(1-Strategies!$D$3))</f>
        <v>180.88795514086314</v>
      </c>
      <c r="R359" s="4">
        <f ca="1">(C359/Strategies!$C$4)^(1/Strategies!$K$4)*(Strategies!$C$4*(1-Strategies!$D$4))</f>
        <v>98.423743478793412</v>
      </c>
      <c r="S359" s="4">
        <f ca="1">IF(D359&lt;=Strategies!$E$5,(D359/Strategies!$C$5)^(1/Strategies!$I$5)*(Strategies!$C$5*(1-Strategies!$D$5)),0)+IF(D359&gt;Strategies!$E$5,(D359/Strategies!$E$5)^(1/Strategies!$J$5)*(Strategies!$E$5*(1-Strategies!$F$5)),0)</f>
        <v>110.54054789624796</v>
      </c>
      <c r="T359" s="4">
        <f ca="1">(Q359^Strategies!$K$4+R359^Strategies!$K$4)^(1/Strategies!$K$4)</f>
        <v>265.69539042105021</v>
      </c>
      <c r="U359" s="4">
        <f ca="1">Q359^Strategies!$K$4/T359^(Strategies!$K$4-1)</f>
        <v>175.14342028366431</v>
      </c>
      <c r="V359" s="4">
        <f ca="1">R359^Strategies!$K$4/T359^(Strategies!$K$4-1)</f>
        <v>90.551970137385752</v>
      </c>
      <c r="W359" s="4">
        <f ca="1">(T359^Strategies!$K$5+S359^Strategies!$K$5)^(1/Strategies!$K$5)</f>
        <v>363.77340410989154</v>
      </c>
      <c r="X359" s="4">
        <f ca="1">U359*(T359/W359)^(Strategies!$K$5-1)</f>
        <v>171.90538715008822</v>
      </c>
      <c r="Y359" s="4">
        <f ca="1">V359*(T359/W359)^(Strategies!$K$5-1)</f>
        <v>88.877854837247369</v>
      </c>
      <c r="Z359" s="4">
        <f ca="1">S359^Strategies!$K$5/W359^(Strategies!$K$5-1)</f>
        <v>102.99016212255567</v>
      </c>
      <c r="AA359" s="5">
        <f t="shared" ca="1" si="76"/>
        <v>0.1967037983640737</v>
      </c>
      <c r="AB359" s="5">
        <f t="shared" ca="1" si="77"/>
        <v>0.14540524194954452</v>
      </c>
      <c r="AC359" s="5">
        <f t="shared" ca="1" si="78"/>
        <v>0.11974220408072078</v>
      </c>
    </row>
    <row r="360" spans="1:29">
      <c r="A360" s="3">
        <f t="shared" si="80"/>
        <v>357</v>
      </c>
      <c r="B360" s="4">
        <f t="shared" ca="1" si="81"/>
        <v>214</v>
      </c>
      <c r="C360" s="4">
        <f t="shared" ca="1" si="82"/>
        <v>104</v>
      </c>
      <c r="D360" s="4">
        <f t="shared" ca="1" si="83"/>
        <v>118</v>
      </c>
      <c r="E360" s="4">
        <f t="shared" ca="1" si="84"/>
        <v>436</v>
      </c>
      <c r="F360" s="4">
        <f ca="1">EXP((LN(1-AA360)*(LN(Strategies!$E$3)-LN(Strategies!$C$3))+LN(1-Strategies!$F$3)*LN(Strategies!$C$3)-LN(1-Strategies!$D$3)*LN(Strategies!$E$3))/(LN(1-Strategies!$F$3)-LN(1-Strategies!$D$3)))</f>
        <v>397.53340684097037</v>
      </c>
      <c r="G360" s="4">
        <f ca="1">EXP((LN(1-AB360)*(LN(Strategies!$E$4)-LN(Strategies!$C$4))+LN(1-Strategies!$F$4)*LN(Strategies!$C$4)-LN(1-Strategies!$D$4)*LN(Strategies!$E$4))/(LN(1-Strategies!$F$4)-LN(1-Strategies!$D$4)))</f>
        <v>388.98509475735904</v>
      </c>
      <c r="H360" s="4">
        <f ca="1">IF(AC360&lt;=Strategies!$F$5,EXP((LN(1-AC360)*(LN(Strategies!$E$5)-LN(Strategies!$C$5))+LN(1-Strategies!$F$5)*LN(Strategies!$C$5)-LN(1-Strategies!$D$5)*LN(Strategies!$E$5))/(LN(1-Strategies!$F$5)-LN(1-Strategies!$D$5))),EXP((LN(1-AC360)*(LN(Strategies!$G$5)-LN(Strategies!$E$5))+LN(1-Strategies!$H$5)*LN(Strategies!$E$5)-LN(1-Strategies!$F$5)*LN(Strategies!$G$5))/(LN(1-Strategies!$H$5)-LN(1-Strategies!$F$5))))</f>
        <v>238.69124318945174</v>
      </c>
      <c r="I360" s="5">
        <f ca="1">IF(AA360&gt;Strategies!$F$3,Strategies!$F$3,AA360)</f>
        <v>0.15</v>
      </c>
      <c r="J360" s="5">
        <f ca="1">IF(AB360&gt;Strategies!$F$4,Strategies!$F$4,AB360)</f>
        <v>0.1</v>
      </c>
      <c r="K360" s="5">
        <f ca="1">IF(AC360&gt;Strategies!$H$5,Strategies!$H$5,AC360)</f>
        <v>0.11986147380539736</v>
      </c>
      <c r="L360" s="5">
        <f ca="1">IF(F360&gt;=Strategies!$E$3,Strategies!$F$3,0)+IF(AND(F360&gt;=Strategies!$C$3,F360&lt;Strategies!$E$3),Strategies!$D$3,0)</f>
        <v>0.15</v>
      </c>
      <c r="M360" s="5">
        <f ca="1">IF(G360&gt;=Strategies!$E$4,Strategies!$F$4,0)+IF(AND(G360&gt;=Strategies!$C$4,G360&lt;Strategies!$E$4),Strategies!$D$4,0)</f>
        <v>0.1</v>
      </c>
      <c r="N360" s="5">
        <f ca="1">IF(H360&gt;=Strategies!$G$5,Strategies!$H$5,0)+IF(AND(H360&gt;=Strategies!$E$5,H360&lt;Strategies!$G$5),Strategies!$F$5,0)+IF(AND(H360&lt;Strategies!$E$5,H360&gt;=Strategies!$C$5),Strategies!$D$5,0)</f>
        <v>0.08</v>
      </c>
      <c r="O360" s="4">
        <f t="shared" ca="1" si="75"/>
        <v>379.35634609096314</v>
      </c>
      <c r="P360" s="4">
        <f t="shared" ca="1" si="79"/>
        <v>384.06</v>
      </c>
      <c r="Q360" s="4">
        <f ca="1">(B360/Strategies!$C$3)^(1/Strategies!$K$3)*(Strategies!$C$3*(1-Strategies!$D$3))</f>
        <v>180.88795514086314</v>
      </c>
      <c r="R360" s="4">
        <f ca="1">(C360/Strategies!$C$4)^(1/Strategies!$K$4)*(Strategies!$C$4*(1-Strategies!$D$4))</f>
        <v>98.423743478793412</v>
      </c>
      <c r="S360" s="4">
        <f ca="1">IF(D360&lt;=Strategies!$E$5,(D360/Strategies!$C$5)^(1/Strategies!$I$5)*(Strategies!$C$5*(1-Strategies!$D$5)),0)+IF(D360&gt;Strategies!$E$5,(D360/Strategies!$E$5)^(1/Strategies!$J$5)*(Strategies!$E$5*(1-Strategies!$F$5)),0)</f>
        <v>111.43215568101333</v>
      </c>
      <c r="T360" s="4">
        <f ca="1">(Q360^Strategies!$K$4+R360^Strategies!$K$4)^(1/Strategies!$K$4)</f>
        <v>265.69539042105021</v>
      </c>
      <c r="U360" s="4">
        <f ca="1">Q360^Strategies!$K$4/T360^(Strategies!$K$4-1)</f>
        <v>175.14342028366431</v>
      </c>
      <c r="V360" s="4">
        <f ca="1">R360^Strategies!$K$4/T360^(Strategies!$K$4-1)</f>
        <v>90.551970137385752</v>
      </c>
      <c r="W360" s="4">
        <f ca="1">(T360^Strategies!$K$5+S360^Strategies!$K$5)^(1/Strategies!$K$5)</f>
        <v>364.60425349152632</v>
      </c>
      <c r="X360" s="4">
        <f ca="1">U360*(T360/W360)^(Strategies!$K$5-1)</f>
        <v>171.88209498693897</v>
      </c>
      <c r="Y360" s="4">
        <f ca="1">V360*(T360/W360)^(Strategies!$K$5-1)</f>
        <v>88.865812413623871</v>
      </c>
      <c r="Z360" s="4">
        <f ca="1">S360^Strategies!$K$5/W360^(Strategies!$K$5-1)</f>
        <v>103.85634609096311</v>
      </c>
      <c r="AA360" s="5">
        <f t="shared" ca="1" si="76"/>
        <v>0.19681264024794876</v>
      </c>
      <c r="AB360" s="5">
        <f t="shared" ca="1" si="77"/>
        <v>0.1455210344843858</v>
      </c>
      <c r="AC360" s="5">
        <f t="shared" ca="1" si="78"/>
        <v>0.11986147380539736</v>
      </c>
    </row>
    <row r="361" spans="1:29">
      <c r="A361" s="3">
        <f t="shared" si="80"/>
        <v>358</v>
      </c>
      <c r="B361" s="4">
        <f t="shared" ca="1" si="81"/>
        <v>215</v>
      </c>
      <c r="C361" s="4">
        <f t="shared" ca="1" si="82"/>
        <v>104</v>
      </c>
      <c r="D361" s="4">
        <f t="shared" ca="1" si="83"/>
        <v>118</v>
      </c>
      <c r="E361" s="4">
        <f t="shared" ca="1" si="84"/>
        <v>437</v>
      </c>
      <c r="F361" s="4">
        <f ca="1">EXP((LN(1-AA361)*(LN(Strategies!$E$3)-LN(Strategies!$C$3))+LN(1-Strategies!$F$3)*LN(Strategies!$C$3)-LN(1-Strategies!$D$3)*LN(Strategies!$E$3))/(LN(1-Strategies!$F$3)-LN(1-Strategies!$D$3)))</f>
        <v>398.56911627206722</v>
      </c>
      <c r="G361" s="4">
        <f ca="1">EXP((LN(1-AB361)*(LN(Strategies!$E$4)-LN(Strategies!$C$4))+LN(1-Strategies!$F$4)*LN(Strategies!$C$4)-LN(1-Strategies!$D$4)*LN(Strategies!$E$4))/(LN(1-Strategies!$F$4)-LN(1-Strategies!$D$4)))</f>
        <v>389.93653236462046</v>
      </c>
      <c r="H361" s="4">
        <f ca="1">IF(AC361&lt;=Strategies!$F$5,EXP((LN(1-AC361)*(LN(Strategies!$E$5)-LN(Strategies!$C$5))+LN(1-Strategies!$F$5)*LN(Strategies!$C$5)-LN(1-Strategies!$D$5)*LN(Strategies!$E$5))/(LN(1-Strategies!$F$5)-LN(1-Strategies!$D$5))),EXP((LN(1-AC361)*(LN(Strategies!$G$5)-LN(Strategies!$E$5))+LN(1-Strategies!$H$5)*LN(Strategies!$E$5)-LN(1-Strategies!$F$5)*LN(Strategies!$G$5))/(LN(1-Strategies!$H$5)-LN(1-Strategies!$F$5))))</f>
        <v>238.84556286220089</v>
      </c>
      <c r="I361" s="5">
        <f ca="1">IF(AA361&gt;Strategies!$F$3,Strategies!$F$3,AA361)</f>
        <v>0.15</v>
      </c>
      <c r="J361" s="5">
        <f ca="1">IF(AB361&gt;Strategies!$F$4,Strategies!$F$4,AB361)</f>
        <v>0.1</v>
      </c>
      <c r="K361" s="5">
        <f ca="1">IF(AC361&gt;Strategies!$H$5,Strategies!$H$5,AC361)</f>
        <v>0.11996701278647159</v>
      </c>
      <c r="L361" s="5">
        <f ca="1">IF(F361&gt;=Strategies!$E$3,Strategies!$F$3,0)+IF(AND(F361&gt;=Strategies!$C$3,F361&lt;Strategies!$E$3),Strategies!$D$3,0)</f>
        <v>0.15</v>
      </c>
      <c r="M361" s="5">
        <f ca="1">IF(G361&gt;=Strategies!$E$4,Strategies!$F$4,0)+IF(AND(G361&gt;=Strategies!$C$4,G361&lt;Strategies!$E$4),Strategies!$D$4,0)</f>
        <v>0.1</v>
      </c>
      <c r="N361" s="5">
        <f ca="1">IF(H361&gt;=Strategies!$G$5,Strategies!$H$5,0)+IF(AND(H361&gt;=Strategies!$E$5,H361&lt;Strategies!$G$5),Strategies!$F$5,0)+IF(AND(H361&lt;Strategies!$E$5,H361&gt;=Strategies!$C$5),Strategies!$D$5,0)</f>
        <v>0.08</v>
      </c>
      <c r="O361" s="4">
        <f t="shared" ca="1" si="75"/>
        <v>380.19389249119638</v>
      </c>
      <c r="P361" s="4">
        <f t="shared" ca="1" si="79"/>
        <v>384.91</v>
      </c>
      <c r="Q361" s="4">
        <f ca="1">(B361/Strategies!$C$3)^(1/Strategies!$K$3)*(Strategies!$C$3*(1-Strategies!$D$3))</f>
        <v>181.66337392538793</v>
      </c>
      <c r="R361" s="4">
        <f ca="1">(C361/Strategies!$C$4)^(1/Strategies!$K$4)*(Strategies!$C$4*(1-Strategies!$D$4))</f>
        <v>98.423743478793412</v>
      </c>
      <c r="S361" s="4">
        <f ca="1">IF(D361&lt;=Strategies!$E$5,(D361/Strategies!$C$5)^(1/Strategies!$I$5)*(Strategies!$C$5*(1-Strategies!$D$5)),0)+IF(D361&gt;Strategies!$E$5,(D361/Strategies!$E$5)^(1/Strategies!$J$5)*(Strategies!$E$5*(1-Strategies!$F$5)),0)</f>
        <v>111.43215568101333</v>
      </c>
      <c r="T361" s="4">
        <f ca="1">(Q361^Strategies!$K$4+R361^Strategies!$K$4)^(1/Strategies!$K$4)</f>
        <v>266.44622983079529</v>
      </c>
      <c r="U361" s="4">
        <f ca="1">Q361^Strategies!$K$4/T361^(Strategies!$K$4-1)</f>
        <v>175.91570663477469</v>
      </c>
      <c r="V361" s="4">
        <f ca="1">R361^Strategies!$K$4/T361^(Strategies!$K$4-1)</f>
        <v>90.53052319602071</v>
      </c>
      <c r="W361" s="4">
        <f ca="1">(T361^Strategies!$K$5+S361^Strategies!$K$5)^(1/Strategies!$K$5)</f>
        <v>365.34112919393522</v>
      </c>
      <c r="X361" s="4">
        <f ca="1">U361*(T361/W361)^(Strategies!$K$5-1)</f>
        <v>172.64823453053211</v>
      </c>
      <c r="Y361" s="4">
        <f ca="1">V361*(T361/W361)^(Strategies!$K$5-1)</f>
        <v>88.849002172206639</v>
      </c>
      <c r="Z361" s="4">
        <f ca="1">S361^Strategies!$K$5/W361^(Strategies!$K$5-1)</f>
        <v>103.84389249119636</v>
      </c>
      <c r="AA361" s="5">
        <f t="shared" ca="1" si="76"/>
        <v>0.19698495567194374</v>
      </c>
      <c r="AB361" s="5">
        <f t="shared" ca="1" si="77"/>
        <v>0.14568267142109004</v>
      </c>
      <c r="AC361" s="5">
        <f t="shared" ca="1" si="78"/>
        <v>0.11996701278647159</v>
      </c>
    </row>
    <row r="362" spans="1:29">
      <c r="A362" s="3">
        <f t="shared" si="80"/>
        <v>359</v>
      </c>
      <c r="B362" s="4">
        <f t="shared" ca="1" si="81"/>
        <v>216</v>
      </c>
      <c r="C362" s="4">
        <f t="shared" ca="1" si="82"/>
        <v>104</v>
      </c>
      <c r="D362" s="4">
        <f t="shared" ca="1" si="83"/>
        <v>118</v>
      </c>
      <c r="E362" s="4">
        <f t="shared" ca="1" si="84"/>
        <v>438</v>
      </c>
      <c r="F362" s="4">
        <f ca="1">EXP((LN(1-AA362)*(LN(Strategies!$E$3)-LN(Strategies!$C$3))+LN(1-Strategies!$F$3)*LN(Strategies!$C$3)-LN(1-Strategies!$D$3)*LN(Strategies!$E$3))/(LN(1-Strategies!$F$3)-LN(1-Strategies!$D$3)))</f>
        <v>399.60462630628217</v>
      </c>
      <c r="G362" s="4">
        <f ca="1">EXP((LN(1-AB362)*(LN(Strategies!$E$4)-LN(Strategies!$C$4))+LN(1-Strategies!$F$4)*LN(Strategies!$C$4)-LN(1-Strategies!$D$4)*LN(Strategies!$E$4))/(LN(1-Strategies!$F$4)-LN(1-Strategies!$D$4)))</f>
        <v>390.88787322526213</v>
      </c>
      <c r="H362" s="4">
        <f ca="1">IF(AC362&lt;=Strategies!$F$5,EXP((LN(1-AC362)*(LN(Strategies!$E$5)-LN(Strategies!$C$5))+LN(1-Strategies!$F$5)*LN(Strategies!$C$5)-LN(1-Strategies!$D$5)*LN(Strategies!$E$5))/(LN(1-Strategies!$F$5)-LN(1-Strategies!$D$5))),EXP((LN(1-AC362)*(LN(Strategies!$G$5)-LN(Strategies!$E$5))+LN(1-Strategies!$H$5)*LN(Strategies!$E$5)-LN(1-Strategies!$F$5)*LN(Strategies!$G$5))/(LN(1-Strategies!$H$5)-LN(1-Strategies!$F$5))))</f>
        <v>238.99963806929824</v>
      </c>
      <c r="I362" s="5">
        <f ca="1">IF(AA362&gt;Strategies!$F$3,Strategies!$F$3,AA362)</f>
        <v>0.15</v>
      </c>
      <c r="J362" s="5">
        <f ca="1">IF(AB362&gt;Strategies!$F$4,Strategies!$F$4,AB362)</f>
        <v>0.1</v>
      </c>
      <c r="K362" s="5">
        <f ca="1">IF(AC362&gt;Strategies!$H$5,Strategies!$H$5,AC362)</f>
        <v>0.12007230395921931</v>
      </c>
      <c r="L362" s="5">
        <f ca="1">IF(F362&gt;=Strategies!$E$3,Strategies!$F$3,0)+IF(AND(F362&gt;=Strategies!$C$3,F362&lt;Strategies!$E$3),Strategies!$D$3,0)</f>
        <v>0.15</v>
      </c>
      <c r="M362" s="5">
        <f ca="1">IF(G362&gt;=Strategies!$E$4,Strategies!$F$4,0)+IF(AND(G362&gt;=Strategies!$C$4,G362&lt;Strategies!$E$4),Strategies!$D$4,0)</f>
        <v>0.1</v>
      </c>
      <c r="N362" s="5">
        <f ca="1">IF(H362&gt;=Strategies!$G$5,Strategies!$H$5,0)+IF(AND(H362&gt;=Strategies!$E$5,H362&lt;Strategies!$G$5),Strategies!$F$5,0)+IF(AND(H362&lt;Strategies!$E$5,H362&gt;=Strategies!$C$5),Strategies!$D$5,0)</f>
        <v>0.08</v>
      </c>
      <c r="O362" s="4">
        <f t="shared" ca="1" si="75"/>
        <v>381.03146813281211</v>
      </c>
      <c r="P362" s="4">
        <f t="shared" ca="1" si="79"/>
        <v>385.76</v>
      </c>
      <c r="Q362" s="4">
        <f ca="1">(B362/Strategies!$C$3)^(1/Strategies!$K$3)*(Strategies!$C$3*(1-Strategies!$D$3))</f>
        <v>182.4384953578797</v>
      </c>
      <c r="R362" s="4">
        <f ca="1">(C362/Strategies!$C$4)^(1/Strategies!$K$4)*(Strategies!$C$4*(1-Strategies!$D$4))</f>
        <v>98.423743478793412</v>
      </c>
      <c r="S362" s="4">
        <f ca="1">IF(D362&lt;=Strategies!$E$5,(D362/Strategies!$C$5)^(1/Strategies!$I$5)*(Strategies!$C$5*(1-Strategies!$D$5)),0)+IF(D362&gt;Strategies!$E$5,(D362/Strategies!$E$5)^(1/Strategies!$J$5)*(Strategies!$E$5*(1-Strategies!$F$5)),0)</f>
        <v>111.43215568101333</v>
      </c>
      <c r="T362" s="4">
        <f ca="1">(Q362^Strategies!$K$4+R362^Strategies!$K$4)^(1/Strategies!$K$4)</f>
        <v>267.19687267276601</v>
      </c>
      <c r="U362" s="4">
        <f ca="1">Q362^Strategies!$K$4/T362^(Strategies!$K$4-1)</f>
        <v>176.68772541875282</v>
      </c>
      <c r="V362" s="4">
        <f ca="1">R362^Strategies!$K$4/T362^(Strategies!$K$4-1)</f>
        <v>90.509147254013328</v>
      </c>
      <c r="W362" s="4">
        <f ca="1">(T362^Strategies!$K$5+S362^Strategies!$K$5)^(1/Strategies!$K$5)</f>
        <v>366.07784702787592</v>
      </c>
      <c r="X362" s="4">
        <f ca="1">U362*(T362/W362)^(Strategies!$K$5-1)</f>
        <v>173.41414112664521</v>
      </c>
      <c r="Y362" s="4">
        <f ca="1">V362*(T362/W362)^(Strategies!$K$5-1)</f>
        <v>88.832237768419006</v>
      </c>
      <c r="Z362" s="4">
        <f ca="1">S362^Strategies!$K$5/W362^(Strategies!$K$5-1)</f>
        <v>103.83146813281212</v>
      </c>
      <c r="AA362" s="5">
        <f t="shared" ca="1" si="76"/>
        <v>0.19715675404330923</v>
      </c>
      <c r="AB362" s="5">
        <f t="shared" ca="1" si="77"/>
        <v>0.1458438676113557</v>
      </c>
      <c r="AC362" s="5">
        <f t="shared" ca="1" si="78"/>
        <v>0.12007230395921931</v>
      </c>
    </row>
    <row r="363" spans="1:29">
      <c r="A363" s="3">
        <f t="shared" si="80"/>
        <v>360</v>
      </c>
      <c r="B363" s="4">
        <f t="shared" ca="1" si="81"/>
        <v>216</v>
      </c>
      <c r="C363" s="4">
        <f t="shared" ca="1" si="82"/>
        <v>105</v>
      </c>
      <c r="D363" s="4">
        <f t="shared" ca="1" si="83"/>
        <v>118</v>
      </c>
      <c r="E363" s="4">
        <f t="shared" ca="1" si="84"/>
        <v>439</v>
      </c>
      <c r="F363" s="4">
        <f ca="1">EXP((LN(1-AA363)*(LN(Strategies!$E$3)-LN(Strategies!$C$3))+LN(1-Strategies!$F$3)*LN(Strategies!$C$3)-LN(1-Strategies!$D$3)*LN(Strategies!$E$3))/(LN(1-Strategies!$F$3)-LN(1-Strategies!$D$3)))</f>
        <v>400.58147354109622</v>
      </c>
      <c r="G363" s="4">
        <f ca="1">EXP((LN(1-AB363)*(LN(Strategies!$E$4)-LN(Strategies!$C$4))+LN(1-Strategies!$F$4)*LN(Strategies!$C$4)-LN(1-Strategies!$D$4)*LN(Strategies!$E$4))/(LN(1-Strategies!$F$4)-LN(1-Strategies!$D$4)))</f>
        <v>391.90546572384312</v>
      </c>
      <c r="H363" s="4">
        <f ca="1">IF(AC363&lt;=Strategies!$F$5,EXP((LN(1-AC363)*(LN(Strategies!$E$5)-LN(Strategies!$C$5))+LN(1-Strategies!$F$5)*LN(Strategies!$C$5)-LN(1-Strategies!$D$5)*LN(Strategies!$E$5))/(LN(1-Strategies!$F$5)-LN(1-Strategies!$D$5))),EXP((LN(1-AC363)*(LN(Strategies!$G$5)-LN(Strategies!$E$5))+LN(1-Strategies!$H$5)*LN(Strategies!$E$5)-LN(1-Strategies!$F$5)*LN(Strategies!$G$5))/(LN(1-Strategies!$H$5)-LN(1-Strategies!$F$5))))</f>
        <v>239.1641907777701</v>
      </c>
      <c r="I363" s="5">
        <f ca="1">IF(AA363&gt;Strategies!$F$3,Strategies!$F$3,AA363)</f>
        <v>0.15</v>
      </c>
      <c r="J363" s="5">
        <f ca="1">IF(AB363&gt;Strategies!$F$4,Strategies!$F$4,AB363)</f>
        <v>0.1</v>
      </c>
      <c r="K363" s="5">
        <f ca="1">IF(AC363&gt;Strategies!$H$5,Strategies!$H$5,AC363)</f>
        <v>0.12018466636668035</v>
      </c>
      <c r="L363" s="5">
        <f ca="1">IF(F363&gt;=Strategies!$E$3,Strategies!$F$3,0)+IF(AND(F363&gt;=Strategies!$C$3,F363&lt;Strategies!$E$3),Strategies!$D$3,0)</f>
        <v>0.15</v>
      </c>
      <c r="M363" s="5">
        <f ca="1">IF(G363&gt;=Strategies!$E$4,Strategies!$F$4,0)+IF(AND(G363&gt;=Strategies!$C$4,G363&lt;Strategies!$E$4),Strategies!$D$4,0)</f>
        <v>0.1</v>
      </c>
      <c r="N363" s="5">
        <f ca="1">IF(H363&gt;=Strategies!$G$5,Strategies!$H$5,0)+IF(AND(H363&gt;=Strategies!$E$5,H363&lt;Strategies!$G$5),Strategies!$F$5,0)+IF(AND(H363&lt;Strategies!$E$5,H363&gt;=Strategies!$C$5),Strategies!$D$5,0)</f>
        <v>0.08</v>
      </c>
      <c r="O363" s="4">
        <f t="shared" ca="1" si="75"/>
        <v>381.91820936873171</v>
      </c>
      <c r="P363" s="4">
        <f t="shared" ca="1" si="79"/>
        <v>386.66</v>
      </c>
      <c r="Q363" s="4">
        <f ca="1">(B363/Strategies!$C$3)^(1/Strategies!$K$3)*(Strategies!$C$3*(1-Strategies!$D$3))</f>
        <v>182.4384953578797</v>
      </c>
      <c r="R363" s="4">
        <f ca="1">(C363/Strategies!$C$4)^(1/Strategies!$K$4)*(Strategies!$C$4*(1-Strategies!$D$4))</f>
        <v>99.296514154977444</v>
      </c>
      <c r="S363" s="4">
        <f ca="1">IF(D363&lt;=Strategies!$E$5,(D363/Strategies!$C$5)^(1/Strategies!$I$5)*(Strategies!$C$5*(1-Strategies!$D$5)),0)+IF(D363&gt;Strategies!$E$5,(D363/Strategies!$E$5)^(1/Strategies!$J$5)*(Strategies!$E$5*(1-Strategies!$F$5)),0)</f>
        <v>111.43215568101333</v>
      </c>
      <c r="T363" s="4">
        <f ca="1">(Q363^Strategies!$K$4+R363^Strategies!$K$4)^(1/Strategies!$K$4)</f>
        <v>267.99965757303607</v>
      </c>
      <c r="U363" s="4">
        <f ca="1">Q363^Strategies!$K$4/T363^(Strategies!$K$4-1)</f>
        <v>176.64323805124036</v>
      </c>
      <c r="V363" s="4">
        <f ca="1">R363^Strategies!$K$4/T363^(Strategies!$K$4-1)</f>
        <v>91.356419521795743</v>
      </c>
      <c r="W363" s="4">
        <f ca="1">(T363^Strategies!$K$5+S363^Strategies!$K$5)^(1/Strategies!$K$5)</f>
        <v>366.86577822498589</v>
      </c>
      <c r="X363" s="4">
        <f ca="1">U363*(T363/W363)^(Strategies!$K$5-1)</f>
        <v>173.37923020148764</v>
      </c>
      <c r="Y363" s="4">
        <f ca="1">V363*(T363/W363)^(Strategies!$K$5-1)</f>
        <v>89.668338654766202</v>
      </c>
      <c r="Z363" s="4">
        <f ca="1">S363^Strategies!$K$5/W363^(Strategies!$K$5-1)</f>
        <v>103.81820936873171</v>
      </c>
      <c r="AA363" s="5">
        <f t="shared" ca="1" si="76"/>
        <v>0.19731837869681645</v>
      </c>
      <c r="AB363" s="5">
        <f t="shared" ca="1" si="77"/>
        <v>0.14601582233555999</v>
      </c>
      <c r="AC363" s="5">
        <f t="shared" ca="1" si="78"/>
        <v>0.12018466636668035</v>
      </c>
    </row>
    <row r="364" spans="1:29">
      <c r="A364" s="3">
        <f t="shared" si="80"/>
        <v>361</v>
      </c>
      <c r="B364" s="4">
        <f t="shared" ca="1" si="81"/>
        <v>216</v>
      </c>
      <c r="C364" s="4">
        <f t="shared" ca="1" si="82"/>
        <v>105</v>
      </c>
      <c r="D364" s="4">
        <f t="shared" ca="1" si="83"/>
        <v>119</v>
      </c>
      <c r="E364" s="4">
        <f t="shared" ca="1" si="84"/>
        <v>440</v>
      </c>
      <c r="F364" s="4">
        <f ca="1">EXP((LN(1-AA364)*(LN(Strategies!$E$3)-LN(Strategies!$C$3))+LN(1-Strategies!$F$3)*LN(Strategies!$C$3)-LN(1-Strategies!$D$3)*LN(Strategies!$E$3))/(LN(1-Strategies!$F$3)-LN(1-Strategies!$D$3)))</f>
        <v>401.23437805268333</v>
      </c>
      <c r="G364" s="4">
        <f ca="1">EXP((LN(1-AB364)*(LN(Strategies!$E$4)-LN(Strategies!$C$4))+LN(1-Strategies!$F$4)*LN(Strategies!$C$4)-LN(1-Strategies!$D$4)*LN(Strategies!$E$4))/(LN(1-Strategies!$F$4)-LN(1-Strategies!$D$4)))</f>
        <v>392.58569329078097</v>
      </c>
      <c r="H364" s="4">
        <f ca="1">IF(AC364&lt;=Strategies!$F$5,EXP((LN(1-AC364)*(LN(Strategies!$E$5)-LN(Strategies!$C$5))+LN(1-Strategies!$F$5)*LN(Strategies!$C$5)-LN(1-Strategies!$D$5)*LN(Strategies!$E$5))/(LN(1-Strategies!$F$5)-LN(1-Strategies!$D$5))),EXP((LN(1-AC364)*(LN(Strategies!$G$5)-LN(Strategies!$E$5))+LN(1-Strategies!$H$5)*LN(Strategies!$E$5)-LN(1-Strategies!$F$5)*LN(Strategies!$G$5))/(LN(1-Strategies!$H$5)-LN(1-Strategies!$F$5))))</f>
        <v>239.3373596045266</v>
      </c>
      <c r="I364" s="5">
        <f ca="1">IF(AA364&gt;Strategies!$F$3,Strategies!$F$3,AA364)</f>
        <v>0.15</v>
      </c>
      <c r="J364" s="5">
        <f ca="1">IF(AB364&gt;Strategies!$F$4,Strategies!$F$4,AB364)</f>
        <v>0.1</v>
      </c>
      <c r="K364" s="5">
        <f ca="1">IF(AC364&gt;Strategies!$H$5,Strategies!$H$5,AC364)</f>
        <v>0.12030281323002068</v>
      </c>
      <c r="L364" s="5">
        <f ca="1">IF(F364&gt;=Strategies!$E$3,Strategies!$F$3,0)+IF(AND(F364&gt;=Strategies!$C$3,F364&lt;Strategies!$E$3),Strategies!$D$3,0)</f>
        <v>0.15</v>
      </c>
      <c r="M364" s="5">
        <f ca="1">IF(G364&gt;=Strategies!$E$4,Strategies!$F$4,0)+IF(AND(G364&gt;=Strategies!$C$4,G364&lt;Strategies!$E$4),Strategies!$D$4,0)</f>
        <v>0.1</v>
      </c>
      <c r="N364" s="5">
        <f ca="1">IF(H364&gt;=Strategies!$G$5,Strategies!$H$5,0)+IF(AND(H364&gt;=Strategies!$E$5,H364&lt;Strategies!$G$5),Strategies!$F$5,0)+IF(AND(H364&lt;Strategies!$E$5,H364&gt;=Strategies!$C$5),Strategies!$D$5,0)</f>
        <v>0.08</v>
      </c>
      <c r="O364" s="4">
        <f t="shared" ca="1" si="75"/>
        <v>382.78396522562758</v>
      </c>
      <c r="P364" s="4">
        <f t="shared" ca="1" si="79"/>
        <v>387.58000000000004</v>
      </c>
      <c r="Q364" s="4">
        <f ca="1">(B364/Strategies!$C$3)^(1/Strategies!$K$3)*(Strategies!$C$3*(1-Strategies!$D$3))</f>
        <v>182.4384953578797</v>
      </c>
      <c r="R364" s="4">
        <f ca="1">(C364/Strategies!$C$4)^(1/Strategies!$K$4)*(Strategies!$C$4*(1-Strategies!$D$4))</f>
        <v>99.296514154977444</v>
      </c>
      <c r="S364" s="4">
        <f ca="1">IF(D364&lt;=Strategies!$E$5,(D364/Strategies!$C$5)^(1/Strategies!$I$5)*(Strategies!$C$5*(1-Strategies!$D$5)),0)+IF(D364&gt;Strategies!$E$5,(D364/Strategies!$E$5)^(1/Strategies!$J$5)*(Strategies!$E$5*(1-Strategies!$F$5)),0)</f>
        <v>112.32333993032962</v>
      </c>
      <c r="T364" s="4">
        <f ca="1">(Q364^Strategies!$K$4+R364^Strategies!$K$4)^(1/Strategies!$K$4)</f>
        <v>267.99965757303607</v>
      </c>
      <c r="U364" s="4">
        <f ca="1">Q364^Strategies!$K$4/T364^(Strategies!$K$4-1)</f>
        <v>176.64323805124036</v>
      </c>
      <c r="V364" s="4">
        <f ca="1">R364^Strategies!$K$4/T364^(Strategies!$K$4-1)</f>
        <v>91.356419521795743</v>
      </c>
      <c r="W364" s="4">
        <f ca="1">(T364^Strategies!$K$5+S364^Strategies!$K$5)^(1/Strategies!$K$5)</f>
        <v>367.69621048159701</v>
      </c>
      <c r="X364" s="4">
        <f ca="1">U364*(T364/W364)^(Strategies!$K$5-1)</f>
        <v>173.35594780183692</v>
      </c>
      <c r="Y364" s="4">
        <f ca="1">V364*(T364/W364)^(Strategies!$K$5-1)</f>
        <v>89.656297454132471</v>
      </c>
      <c r="Z364" s="4">
        <f ca="1">S364^Strategies!$K$5/W364^(Strategies!$K$5-1)</f>
        <v>104.68396522562755</v>
      </c>
      <c r="AA364" s="5">
        <f t="shared" ca="1" si="76"/>
        <v>0.19742616758408837</v>
      </c>
      <c r="AB364" s="5">
        <f t="shared" ca="1" si="77"/>
        <v>0.14613050043683362</v>
      </c>
      <c r="AC364" s="5">
        <f t="shared" ca="1" si="78"/>
        <v>0.12030281323002068</v>
      </c>
    </row>
    <row r="365" spans="1:29">
      <c r="A365" s="3">
        <f t="shared" si="80"/>
        <v>362</v>
      </c>
      <c r="B365" s="4">
        <f t="shared" ca="1" si="81"/>
        <v>216</v>
      </c>
      <c r="C365" s="4">
        <f t="shared" ca="1" si="82"/>
        <v>106</v>
      </c>
      <c r="D365" s="4">
        <f t="shared" ca="1" si="83"/>
        <v>119</v>
      </c>
      <c r="E365" s="4">
        <f t="shared" ca="1" si="84"/>
        <v>441</v>
      </c>
      <c r="F365" s="4">
        <f ca="1">EXP((LN(1-AA365)*(LN(Strategies!$E$3)-LN(Strategies!$C$3))+LN(1-Strategies!$F$3)*LN(Strategies!$C$3)-LN(1-Strategies!$D$3)*LN(Strategies!$E$3))/(LN(1-Strategies!$F$3)-LN(1-Strategies!$D$3)))</f>
        <v>402.21109899291451</v>
      </c>
      <c r="G365" s="4">
        <f ca="1">EXP((LN(1-AB365)*(LN(Strategies!$E$4)-LN(Strategies!$C$4))+LN(1-Strategies!$F$4)*LN(Strategies!$C$4)-LN(1-Strategies!$D$4)*LN(Strategies!$E$4))/(LN(1-Strategies!$F$4)-LN(1-Strategies!$D$4)))</f>
        <v>393.60342250825215</v>
      </c>
      <c r="H365" s="4">
        <f ca="1">IF(AC365&lt;=Strategies!$F$5,EXP((LN(1-AC365)*(LN(Strategies!$E$5)-LN(Strategies!$C$5))+LN(1-Strategies!$F$5)*LN(Strategies!$C$5)-LN(1-Strategies!$D$5)*LN(Strategies!$E$5))/(LN(1-Strategies!$F$5)-LN(1-Strategies!$D$5))),EXP((LN(1-AC365)*(LN(Strategies!$G$5)-LN(Strategies!$E$5))+LN(1-Strategies!$H$5)*LN(Strategies!$E$5)-LN(1-Strategies!$F$5)*LN(Strategies!$G$5))/(LN(1-Strategies!$H$5)-LN(1-Strategies!$F$5))))</f>
        <v>239.50136513928842</v>
      </c>
      <c r="I365" s="5">
        <f ca="1">IF(AA365&gt;Strategies!$F$3,Strategies!$F$3,AA365)</f>
        <v>0.15</v>
      </c>
      <c r="J365" s="5">
        <f ca="1">IF(AB365&gt;Strategies!$F$4,Strategies!$F$4,AB365)</f>
        <v>0.1</v>
      </c>
      <c r="K365" s="5">
        <f ca="1">IF(AC365&gt;Strategies!$H$5,Strategies!$H$5,AC365)</f>
        <v>0.12041461490418293</v>
      </c>
      <c r="L365" s="5">
        <f ca="1">IF(F365&gt;=Strategies!$E$3,Strategies!$F$3,0)+IF(AND(F365&gt;=Strategies!$C$3,F365&lt;Strategies!$E$3),Strategies!$D$3,0)</f>
        <v>0.15</v>
      </c>
      <c r="M365" s="5">
        <f ca="1">IF(G365&gt;=Strategies!$E$4,Strategies!$F$4,0)+IF(AND(G365&gt;=Strategies!$C$4,G365&lt;Strategies!$E$4),Strategies!$D$4,0)</f>
        <v>0.1</v>
      </c>
      <c r="N365" s="5">
        <f ca="1">IF(H365&gt;=Strategies!$G$5,Strategies!$H$5,0)+IF(AND(H365&gt;=Strategies!$E$5,H365&lt;Strategies!$G$5),Strategies!$F$5,0)+IF(AND(H365&lt;Strategies!$E$5,H365&gt;=Strategies!$C$5),Strategies!$D$5,0)</f>
        <v>0.08</v>
      </c>
      <c r="O365" s="4">
        <f t="shared" ca="1" si="75"/>
        <v>383.67066082640224</v>
      </c>
      <c r="P365" s="4">
        <f t="shared" ca="1" si="79"/>
        <v>388.48</v>
      </c>
      <c r="Q365" s="4">
        <f ca="1">(B365/Strategies!$C$3)^(1/Strategies!$K$3)*(Strategies!$C$3*(1-Strategies!$D$3))</f>
        <v>182.4384953578797</v>
      </c>
      <c r="R365" s="4">
        <f ca="1">(C365/Strategies!$C$4)^(1/Strategies!$K$4)*(Strategies!$C$4*(1-Strategies!$D$4))</f>
        <v>100.16864137187167</v>
      </c>
      <c r="S365" s="4">
        <f ca="1">IF(D365&lt;=Strategies!$E$5,(D365/Strategies!$C$5)^(1/Strategies!$I$5)*(Strategies!$C$5*(1-Strategies!$D$5)),0)+IF(D365&gt;Strategies!$E$5,(D365/Strategies!$E$5)^(1/Strategies!$J$5)*(Strategies!$E$5*(1-Strategies!$F$5)),0)</f>
        <v>112.32333993032962</v>
      </c>
      <c r="T365" s="4">
        <f ca="1">(Q365^Strategies!$K$4+R365^Strategies!$K$4)^(1/Strategies!$K$4)</f>
        <v>268.80224067176425</v>
      </c>
      <c r="U365" s="4">
        <f ca="1">Q365^Strategies!$K$4/T365^(Strategies!$K$4-1)</f>
        <v>176.59890602506451</v>
      </c>
      <c r="V365" s="4">
        <f ca="1">R365^Strategies!$K$4/T365^(Strategies!$K$4-1)</f>
        <v>92.203334646699815</v>
      </c>
      <c r="W365" s="4">
        <f ca="1">(T365^Strategies!$K$5+S365^Strategies!$K$5)^(1/Strategies!$K$5)</f>
        <v>368.48387760142191</v>
      </c>
      <c r="X365" s="4">
        <f ca="1">U365*(T365/W365)^(Strategies!$K$5-1)</f>
        <v>173.32119464849214</v>
      </c>
      <c r="Y365" s="4">
        <f ca="1">V365*(T365/W365)^(Strategies!$K$5-1)</f>
        <v>90.492022126527672</v>
      </c>
      <c r="Z365" s="4">
        <f ca="1">S365^Strategies!$K$5/W365^(Strategies!$K$5-1)</f>
        <v>104.67066082640223</v>
      </c>
      <c r="AA365" s="5">
        <f t="shared" ca="1" si="76"/>
        <v>0.19758706181253638</v>
      </c>
      <c r="AB365" s="5">
        <f t="shared" ca="1" si="77"/>
        <v>0.14630167805162575</v>
      </c>
      <c r="AC365" s="5">
        <f t="shared" ca="1" si="78"/>
        <v>0.12041461490418293</v>
      </c>
    </row>
    <row r="366" spans="1:29">
      <c r="A366" s="3">
        <f t="shared" si="80"/>
        <v>363</v>
      </c>
      <c r="B366" s="4">
        <f t="shared" ca="1" si="81"/>
        <v>216</v>
      </c>
      <c r="C366" s="4">
        <f t="shared" ca="1" si="82"/>
        <v>107</v>
      </c>
      <c r="D366" s="4">
        <f t="shared" ca="1" si="83"/>
        <v>119</v>
      </c>
      <c r="E366" s="4">
        <f t="shared" ca="1" si="84"/>
        <v>442</v>
      </c>
      <c r="F366" s="4">
        <f ca="1">EXP((LN(1-AA366)*(LN(Strategies!$E$3)-LN(Strategies!$C$3))+LN(1-Strategies!$F$3)*LN(Strategies!$C$3)-LN(1-Strategies!$D$3)*LN(Strategies!$E$3))/(LN(1-Strategies!$F$3)-LN(1-Strategies!$D$3)))</f>
        <v>403.18758721760111</v>
      </c>
      <c r="G366" s="4">
        <f ca="1">EXP((LN(1-AB366)*(LN(Strategies!$E$4)-LN(Strategies!$C$4))+LN(1-Strategies!$F$4)*LN(Strategies!$C$4)-LN(1-Strategies!$D$4)*LN(Strategies!$E$4))/(LN(1-Strategies!$F$4)-LN(1-Strategies!$D$4)))</f>
        <v>394.62106948384167</v>
      </c>
      <c r="H366" s="4">
        <f ca="1">IF(AC366&lt;=Strategies!$F$5,EXP((LN(1-AC366)*(LN(Strategies!$E$5)-LN(Strategies!$C$5))+LN(1-Strategies!$F$5)*LN(Strategies!$C$5)-LN(1-Strategies!$D$5)*LN(Strategies!$E$5))/(LN(1-Strategies!$F$5)-LN(1-Strategies!$D$5))),EXP((LN(1-AC366)*(LN(Strategies!$G$5)-LN(Strategies!$E$5))+LN(1-Strategies!$H$5)*LN(Strategies!$E$5)-LN(1-Strategies!$F$5)*LN(Strategies!$G$5))/(LN(1-Strategies!$H$5)-LN(1-Strategies!$F$5))))</f>
        <v>239.66509973302212</v>
      </c>
      <c r="I366" s="5">
        <f ca="1">IF(AA366&gt;Strategies!$F$3,Strategies!$F$3,AA366)</f>
        <v>0.15</v>
      </c>
      <c r="J366" s="5">
        <f ca="1">IF(AB366&gt;Strategies!$F$4,Strategies!$F$4,AB366)</f>
        <v>0.1</v>
      </c>
      <c r="K366" s="5">
        <f ca="1">IF(AC366&gt;Strategies!$H$5,Strategies!$H$5,AC366)</f>
        <v>0.12052614137629514</v>
      </c>
      <c r="L366" s="5">
        <f ca="1">IF(F366&gt;=Strategies!$E$3,Strategies!$F$3,0)+IF(AND(F366&gt;=Strategies!$C$3,F366&lt;Strategies!$E$3),Strategies!$D$3,0)</f>
        <v>0.15</v>
      </c>
      <c r="M366" s="5">
        <f ca="1">IF(G366&gt;=Strategies!$E$4,Strategies!$F$4,0)+IF(AND(G366&gt;=Strategies!$C$4,G366&lt;Strategies!$E$4),Strategies!$D$4,0)</f>
        <v>0.1</v>
      </c>
      <c r="N366" s="5">
        <f ca="1">IF(H366&gt;=Strategies!$G$5,Strategies!$H$5,0)+IF(AND(H366&gt;=Strategies!$E$5,H366&lt;Strategies!$G$5),Strategies!$F$5,0)+IF(AND(H366&lt;Strategies!$E$5,H366&gt;=Strategies!$C$5),Strategies!$D$5,0)</f>
        <v>0.08</v>
      </c>
      <c r="O366" s="4">
        <f t="shared" ca="1" si="75"/>
        <v>384.55738917622085</v>
      </c>
      <c r="P366" s="4">
        <f t="shared" ca="1" si="79"/>
        <v>389.38</v>
      </c>
      <c r="Q366" s="4">
        <f ca="1">(B366/Strategies!$C$3)^(1/Strategies!$K$3)*(Strategies!$C$3*(1-Strategies!$D$3))</f>
        <v>182.4384953578797</v>
      </c>
      <c r="R366" s="4">
        <f ca="1">(C366/Strategies!$C$4)^(1/Strategies!$K$4)*(Strategies!$C$4*(1-Strategies!$D$4))</f>
        <v>101.04013166774061</v>
      </c>
      <c r="S366" s="4">
        <f ca="1">IF(D366&lt;=Strategies!$E$5,(D366/Strategies!$C$5)^(1/Strategies!$I$5)*(Strategies!$C$5*(1-Strategies!$D$5)),0)+IF(D366&gt;Strategies!$E$5,(D366/Strategies!$E$5)^(1/Strategies!$J$5)*(Strategies!$E$5*(1-Strategies!$F$5)),0)</f>
        <v>112.32333993032962</v>
      </c>
      <c r="T366" s="4">
        <f ca="1">(Q366^Strategies!$K$4+R366^Strategies!$K$4)^(1/Strategies!$K$4)</f>
        <v>269.60462267246413</v>
      </c>
      <c r="U366" s="4">
        <f ca="1">Q366^Strategies!$K$4/T366^(Strategies!$K$4-1)</f>
        <v>176.55472829774462</v>
      </c>
      <c r="V366" s="4">
        <f ca="1">R366^Strategies!$K$4/T366^(Strategies!$K$4-1)</f>
        <v>93.049894374719656</v>
      </c>
      <c r="W366" s="4">
        <f ca="1">(T366^Strategies!$K$5+S366^Strategies!$K$5)^(1/Strategies!$K$5)</f>
        <v>369.27138702581192</v>
      </c>
      <c r="X366" s="4">
        <f ca="1">U366*(T366/W366)^(Strategies!$K$5-1)</f>
        <v>173.28654097623559</v>
      </c>
      <c r="Y366" s="4">
        <f ca="1">V366*(T366/W366)^(Strategies!$K$5-1)</f>
        <v>91.327456873355388</v>
      </c>
      <c r="Z366" s="4">
        <f ca="1">S366^Strategies!$K$5/W366^(Strategies!$K$5-1)</f>
        <v>104.65738917622087</v>
      </c>
      <c r="AA366" s="5">
        <f t="shared" ca="1" si="76"/>
        <v>0.19774749548039083</v>
      </c>
      <c r="AB366" s="5">
        <f t="shared" ca="1" si="77"/>
        <v>0.14647236566957578</v>
      </c>
      <c r="AC366" s="5">
        <f t="shared" ca="1" si="78"/>
        <v>0.12052614137629514</v>
      </c>
    </row>
    <row r="367" spans="1:29">
      <c r="A367" s="3">
        <f t="shared" si="80"/>
        <v>364</v>
      </c>
      <c r="B367" s="4">
        <f t="shared" ca="1" si="81"/>
        <v>217</v>
      </c>
      <c r="C367" s="4">
        <f t="shared" ca="1" si="82"/>
        <v>107</v>
      </c>
      <c r="D367" s="4">
        <f t="shared" ca="1" si="83"/>
        <v>119</v>
      </c>
      <c r="E367" s="4">
        <f t="shared" ca="1" si="84"/>
        <v>443</v>
      </c>
      <c r="F367" s="4">
        <f ca="1">EXP((LN(1-AA367)*(LN(Strategies!$E$3)-LN(Strategies!$C$3))+LN(1-Strategies!$F$3)*LN(Strategies!$C$3)-LN(1-Strategies!$D$3)*LN(Strategies!$E$3))/(LN(1-Strategies!$F$3)-LN(1-Strategies!$D$3)))</f>
        <v>404.22344015248632</v>
      </c>
      <c r="G367" s="4">
        <f ca="1">EXP((LN(1-AB367)*(LN(Strategies!$E$4)-LN(Strategies!$C$4))+LN(1-Strategies!$F$4)*LN(Strategies!$C$4)-LN(1-Strategies!$D$4)*LN(Strategies!$E$4))/(LN(1-Strategies!$F$4)-LN(1-Strategies!$D$4)))</f>
        <v>395.57228887569988</v>
      </c>
      <c r="H367" s="4">
        <f ca="1">IF(AC367&lt;=Strategies!$F$5,EXP((LN(1-AC367)*(LN(Strategies!$E$5)-LN(Strategies!$C$5))+LN(1-Strategies!$F$5)*LN(Strategies!$C$5)-LN(1-Strategies!$D$5)*LN(Strategies!$E$5))/(LN(1-Strategies!$F$5)-LN(1-Strategies!$D$5))),EXP((LN(1-AC367)*(LN(Strategies!$G$5)-LN(Strategies!$E$5))+LN(1-Strategies!$H$5)*LN(Strategies!$E$5)-LN(1-Strategies!$F$5)*LN(Strategies!$G$5))/(LN(1-Strategies!$H$5)-LN(1-Strategies!$F$5))))</f>
        <v>239.81791426195082</v>
      </c>
      <c r="I367" s="5">
        <f ca="1">IF(AA367&gt;Strategies!$F$3,Strategies!$F$3,AA367)</f>
        <v>0.15</v>
      </c>
      <c r="J367" s="5">
        <f ca="1">IF(AB367&gt;Strategies!$F$4,Strategies!$F$4,AB367)</f>
        <v>0.1</v>
      </c>
      <c r="K367" s="5">
        <f ca="1">IF(AC367&gt;Strategies!$H$5,Strategies!$H$5,AC367)</f>
        <v>0.12063014827234542</v>
      </c>
      <c r="L367" s="5">
        <f ca="1">IF(F367&gt;=Strategies!$E$3,Strategies!$F$3,0)+IF(AND(F367&gt;=Strategies!$C$3,F367&lt;Strategies!$E$3),Strategies!$D$3,0)</f>
        <v>0.15</v>
      </c>
      <c r="M367" s="5">
        <f ca="1">IF(G367&gt;=Strategies!$E$4,Strategies!$F$4,0)+IF(AND(G367&gt;=Strategies!$C$4,G367&lt;Strategies!$E$4),Strategies!$D$4,0)</f>
        <v>0.1</v>
      </c>
      <c r="N367" s="5">
        <f ca="1">IF(H367&gt;=Strategies!$G$5,Strategies!$H$5,0)+IF(AND(H367&gt;=Strategies!$E$5,H367&lt;Strategies!$G$5),Strategies!$F$5,0)+IF(AND(H367&lt;Strategies!$E$5,H367&gt;=Strategies!$C$5),Strategies!$D$5,0)</f>
        <v>0.08</v>
      </c>
      <c r="O367" s="4">
        <f t="shared" ca="1" si="75"/>
        <v>385.39501235559089</v>
      </c>
      <c r="P367" s="4">
        <f t="shared" ca="1" si="79"/>
        <v>390.23</v>
      </c>
      <c r="Q367" s="4">
        <f ca="1">(B367/Strategies!$C$3)^(1/Strategies!$K$3)*(Strategies!$C$3*(1-Strategies!$D$3))</f>
        <v>183.21332092821427</v>
      </c>
      <c r="R367" s="4">
        <f ca="1">(C367/Strategies!$C$4)^(1/Strategies!$K$4)*(Strategies!$C$4*(1-Strategies!$D$4))</f>
        <v>101.04013166774061</v>
      </c>
      <c r="S367" s="4">
        <f ca="1">IF(D367&lt;=Strategies!$E$5,(D367/Strategies!$C$5)^(1/Strategies!$I$5)*(Strategies!$C$5*(1-Strategies!$D$5)),0)+IF(D367&gt;Strategies!$E$5,(D367/Strategies!$E$5)^(1/Strategies!$J$5)*(Strategies!$E$5*(1-Strategies!$F$5)),0)</f>
        <v>112.32333993032962</v>
      </c>
      <c r="T367" s="4">
        <f ca="1">(Q367^Strategies!$K$4+R367^Strategies!$K$4)^(1/Strategies!$K$4)</f>
        <v>270.35450560511748</v>
      </c>
      <c r="U367" s="4">
        <f ca="1">Q367^Strategies!$K$4/T367^(Strategies!$K$4-1)</f>
        <v>177.32630309550674</v>
      </c>
      <c r="V367" s="4">
        <f ca="1">R367^Strategies!$K$4/T367^(Strategies!$K$4-1)</f>
        <v>93.028202509610693</v>
      </c>
      <c r="W367" s="4">
        <f ca="1">(T367^Strategies!$K$5+S367^Strategies!$K$5)^(1/Strategies!$K$5)</f>
        <v>370.00740615131417</v>
      </c>
      <c r="X367" s="4">
        <f ca="1">U367*(T367/W367)^(Strategies!$K$5-1)</f>
        <v>174.05196250400087</v>
      </c>
      <c r="Y367" s="4">
        <f ca="1">V367*(T367/W367)^(Strategies!$K$5-1)</f>
        <v>91.310431291722125</v>
      </c>
      <c r="Z367" s="4">
        <f ca="1">S367^Strategies!$K$5/W367^(Strategies!$K$5-1)</f>
        <v>104.64501235559089</v>
      </c>
      <c r="AA367" s="5">
        <f t="shared" ca="1" si="76"/>
        <v>0.19791722348386698</v>
      </c>
      <c r="AB367" s="5">
        <f t="shared" ca="1" si="77"/>
        <v>0.14663148325493336</v>
      </c>
      <c r="AC367" s="5">
        <f t="shared" ca="1" si="78"/>
        <v>0.12063014827234542</v>
      </c>
    </row>
    <row r="368" spans="1:29">
      <c r="A368" s="3">
        <f t="shared" si="80"/>
        <v>365</v>
      </c>
      <c r="B368" s="4">
        <f t="shared" ca="1" si="81"/>
        <v>217</v>
      </c>
      <c r="C368" s="4">
        <f t="shared" ca="1" si="82"/>
        <v>108</v>
      </c>
      <c r="D368" s="4">
        <f t="shared" ca="1" si="83"/>
        <v>119</v>
      </c>
      <c r="E368" s="4">
        <f t="shared" ca="1" si="84"/>
        <v>444</v>
      </c>
      <c r="F368" s="4">
        <f ca="1">EXP((LN(1-AA368)*(LN(Strategies!$E$3)-LN(Strategies!$C$3))+LN(1-Strategies!$F$3)*LN(Strategies!$C$3)-LN(1-Strategies!$D$3)*LN(Strategies!$E$3))/(LN(1-Strategies!$F$3)-LN(1-Strategies!$D$3)))</f>
        <v>405.19977884852699</v>
      </c>
      <c r="G368" s="4">
        <f ca="1">EXP((LN(1-AB368)*(LN(Strategies!$E$4)-LN(Strategies!$C$4))+LN(1-Strategies!$F$4)*LN(Strategies!$C$4)-LN(1-Strategies!$D$4)*LN(Strategies!$E$4))/(LN(1-Strategies!$F$4)-LN(1-Strategies!$D$4)))</f>
        <v>396.58977855793734</v>
      </c>
      <c r="H368" s="4">
        <f ca="1">IF(AC368&lt;=Strategies!$F$5,EXP((LN(1-AC368)*(LN(Strategies!$E$5)-LN(Strategies!$C$5))+LN(1-Strategies!$F$5)*LN(Strategies!$C$5)-LN(1-Strategies!$D$5)*LN(Strategies!$E$5))/(LN(1-Strategies!$F$5)-LN(1-Strategies!$D$5))),EXP((LN(1-AC368)*(LN(Strategies!$G$5)-LN(Strategies!$E$5))+LN(1-Strategies!$H$5)*LN(Strategies!$E$5)-LN(1-Strategies!$F$5)*LN(Strategies!$G$5))/(LN(1-Strategies!$H$5)-LN(1-Strategies!$F$5))))</f>
        <v>239.98112772434754</v>
      </c>
      <c r="I368" s="5">
        <f ca="1">IF(AA368&gt;Strategies!$F$3,Strategies!$F$3,AA368)</f>
        <v>0.15</v>
      </c>
      <c r="J368" s="5">
        <f ca="1">IF(AB368&gt;Strategies!$F$4,Strategies!$F$4,AB368)</f>
        <v>0.1</v>
      </c>
      <c r="K368" s="5">
        <f ca="1">IF(AC368&gt;Strategies!$H$5,Strategies!$H$5,AC368)</f>
        <v>0.12074114603537356</v>
      </c>
      <c r="L368" s="5">
        <f ca="1">IF(F368&gt;=Strategies!$E$3,Strategies!$F$3,0)+IF(AND(F368&gt;=Strategies!$C$3,F368&lt;Strategies!$E$3),Strategies!$D$3,0)</f>
        <v>0.15</v>
      </c>
      <c r="M368" s="5">
        <f ca="1">IF(G368&gt;=Strategies!$E$4,Strategies!$F$4,0)+IF(AND(G368&gt;=Strategies!$C$4,G368&lt;Strategies!$E$4),Strategies!$D$4,0)</f>
        <v>0.1</v>
      </c>
      <c r="N368" s="5">
        <f ca="1">IF(H368&gt;=Strategies!$G$5,Strategies!$H$5,0)+IF(AND(H368&gt;=Strategies!$E$5,H368&lt;Strategies!$G$5),Strategies!$F$5,0)+IF(AND(H368&lt;Strategies!$E$5,H368&gt;=Strategies!$C$5),Strategies!$D$5,0)</f>
        <v>0.08</v>
      </c>
      <c r="O368" s="4">
        <f t="shared" ca="1" si="75"/>
        <v>386.28180362179052</v>
      </c>
      <c r="P368" s="4">
        <f t="shared" ca="1" si="79"/>
        <v>391.13</v>
      </c>
      <c r="Q368" s="4">
        <f ca="1">(B368/Strategies!$C$3)^(1/Strategies!$K$3)*(Strategies!$C$3*(1-Strategies!$D$3))</f>
        <v>183.21332092821427</v>
      </c>
      <c r="R368" s="4">
        <f ca="1">(C368/Strategies!$C$4)^(1/Strategies!$K$4)*(Strategies!$C$4*(1-Strategies!$D$4))</f>
        <v>101.91099145394666</v>
      </c>
      <c r="S368" s="4">
        <f ca="1">IF(D368&lt;=Strategies!$E$5,(D368/Strategies!$C$5)^(1/Strategies!$I$5)*(Strategies!$C$5*(1-Strategies!$D$5)),0)+IF(D368&gt;Strategies!$E$5,(D368/Strategies!$E$5)^(1/Strategies!$J$5)*(Strategies!$E$5*(1-Strategies!$F$5)),0)</f>
        <v>112.32333993032962</v>
      </c>
      <c r="T368" s="4">
        <f ca="1">(Q368^Strategies!$K$4+R368^Strategies!$K$4)^(1/Strategies!$K$4)</f>
        <v>271.15650050183024</v>
      </c>
      <c r="U368" s="4">
        <f ca="1">Q368^Strategies!$K$4/T368^(Strategies!$K$4-1)</f>
        <v>177.28221893437569</v>
      </c>
      <c r="V368" s="4">
        <f ca="1">R368^Strategies!$K$4/T368^(Strategies!$K$4-1)</f>
        <v>93.87428156745473</v>
      </c>
      <c r="W368" s="4">
        <f ca="1">(T368^Strategies!$K$5+S368^Strategies!$K$5)^(1/Strategies!$K$5)</f>
        <v>370.79461174461392</v>
      </c>
      <c r="X368" s="4">
        <f ca="1">U368*(T368/W368)^(Strategies!$K$5-1)</f>
        <v>174.01734103549592</v>
      </c>
      <c r="Y368" s="4">
        <f ca="1">V368*(T368/W368)^(Strategies!$K$5-1)</f>
        <v>92.145467087327702</v>
      </c>
      <c r="Z368" s="4">
        <f ca="1">S368^Strategies!$K$5/W368^(Strategies!$K$5-1)</f>
        <v>104.63180362179055</v>
      </c>
      <c r="AA368" s="5">
        <f t="shared" ca="1" si="76"/>
        <v>0.19807676942167785</v>
      </c>
      <c r="AB368" s="5">
        <f t="shared" ca="1" si="77"/>
        <v>0.14680123067289164</v>
      </c>
      <c r="AC368" s="5">
        <f t="shared" ca="1" si="78"/>
        <v>0.12074114603537356</v>
      </c>
    </row>
    <row r="369" spans="1:29">
      <c r="A369" s="3">
        <f t="shared" si="80"/>
        <v>366</v>
      </c>
      <c r="B369" s="4">
        <f t="shared" ca="1" si="81"/>
        <v>218</v>
      </c>
      <c r="C369" s="4">
        <f t="shared" ca="1" si="82"/>
        <v>108</v>
      </c>
      <c r="D369" s="4">
        <f t="shared" ca="1" si="83"/>
        <v>119</v>
      </c>
      <c r="E369" s="4">
        <f t="shared" ca="1" si="84"/>
        <v>445</v>
      </c>
      <c r="F369" s="4">
        <f ca="1">EXP((LN(1-AA369)*(LN(Strategies!$E$3)-LN(Strategies!$C$3))+LN(1-Strategies!$F$3)*LN(Strategies!$C$3)-LN(1-Strategies!$D$3)*LN(Strategies!$E$3))/(LN(1-Strategies!$F$3)-LN(1-Strategies!$D$3)))</f>
        <v>406.23551500145248</v>
      </c>
      <c r="G369" s="4">
        <f ca="1">EXP((LN(1-AB369)*(LN(Strategies!$E$4)-LN(Strategies!$C$4))+LN(1-Strategies!$F$4)*LN(Strategies!$C$4)-LN(1-Strategies!$D$4)*LN(Strategies!$E$4))/(LN(1-Strategies!$F$4)-LN(1-Strategies!$D$4)))</f>
        <v>397.54082816581683</v>
      </c>
      <c r="H369" s="4">
        <f ca="1">IF(AC369&lt;=Strategies!$F$5,EXP((LN(1-AC369)*(LN(Strategies!$E$5)-LN(Strategies!$C$5))+LN(1-Strategies!$F$5)*LN(Strategies!$C$5)-LN(1-Strategies!$D$5)*LN(Strategies!$E$5))/(LN(1-Strategies!$F$5)-LN(1-Strategies!$D$5))),EXP((LN(1-AC369)*(LN(Strategies!$G$5)-LN(Strategies!$E$5))+LN(1-Strategies!$H$5)*LN(Strategies!$E$5)-LN(1-Strategies!$F$5)*LN(Strategies!$G$5))/(LN(1-Strategies!$H$5)-LN(1-Strategies!$F$5))))</f>
        <v>240.13345316980798</v>
      </c>
      <c r="I369" s="5">
        <f ca="1">IF(AA369&gt;Strategies!$F$3,Strategies!$F$3,AA369)</f>
        <v>0.15</v>
      </c>
      <c r="J369" s="5">
        <f ca="1">IF(AB369&gt;Strategies!$F$4,Strategies!$F$4,AB369)</f>
        <v>0.1</v>
      </c>
      <c r="K369" s="5">
        <f ca="1">IF(AC369&gt;Strategies!$H$5,Strategies!$H$5,AC369)</f>
        <v>0.12084465839471115</v>
      </c>
      <c r="L369" s="5">
        <f ca="1">IF(F369&gt;=Strategies!$E$3,Strategies!$F$3,0)+IF(AND(F369&gt;=Strategies!$C$3,F369&lt;Strategies!$E$3),Strategies!$D$3,0)</f>
        <v>0.15</v>
      </c>
      <c r="M369" s="5">
        <f ca="1">IF(G369&gt;=Strategies!$E$4,Strategies!$F$4,0)+IF(AND(G369&gt;=Strategies!$C$4,G369&lt;Strategies!$E$4),Strategies!$D$4,0)</f>
        <v>0.1</v>
      </c>
      <c r="N369" s="5">
        <f ca="1">IF(H369&gt;=Strategies!$G$5,Strategies!$H$5,0)+IF(AND(H369&gt;=Strategies!$E$5,H369&lt;Strategies!$G$5),Strategies!$F$5,0)+IF(AND(H369&lt;Strategies!$E$5,H369&gt;=Strategies!$C$5),Strategies!$D$5,0)</f>
        <v>0.08</v>
      </c>
      <c r="O369" s="4">
        <f t="shared" ca="1" si="75"/>
        <v>387.11948565102938</v>
      </c>
      <c r="P369" s="4">
        <f t="shared" ca="1" si="79"/>
        <v>391.98</v>
      </c>
      <c r="Q369" s="4">
        <f ca="1">(B369/Strategies!$C$3)^(1/Strategies!$K$3)*(Strategies!$C$3*(1-Strategies!$D$3))</f>
        <v>183.98785211197247</v>
      </c>
      <c r="R369" s="4">
        <f ca="1">(C369/Strategies!$C$4)^(1/Strategies!$K$4)*(Strategies!$C$4*(1-Strategies!$D$4))</f>
        <v>101.91099145394666</v>
      </c>
      <c r="S369" s="4">
        <f ca="1">IF(D369&lt;=Strategies!$E$5,(D369/Strategies!$C$5)^(1/Strategies!$I$5)*(Strategies!$C$5*(1-Strategies!$D$5)),0)+IF(D369&gt;Strategies!$E$5,(D369/Strategies!$E$5)^(1/Strategies!$J$5)*(Strategies!$E$5*(1-Strategies!$F$5)),0)</f>
        <v>112.32333993032962</v>
      </c>
      <c r="T369" s="4">
        <f ca="1">(Q369^Strategies!$K$4+R369^Strategies!$K$4)^(1/Strategies!$K$4)</f>
        <v>271.90600398023099</v>
      </c>
      <c r="U369" s="4">
        <f ca="1">Q369^Strategies!$K$4/T369^(Strategies!$K$4-1)</f>
        <v>178.0534704066101</v>
      </c>
      <c r="V369" s="4">
        <f ca="1">R369^Strategies!$K$4/T369^(Strategies!$K$4-1)</f>
        <v>93.852533573620761</v>
      </c>
      <c r="W369" s="4">
        <f ca="1">(T369^Strategies!$K$5+S369^Strategies!$K$5)^(1/Strategies!$K$5)</f>
        <v>371.53032917588905</v>
      </c>
      <c r="X369" s="4">
        <f ca="1">U369*(T369/W369)^(Strategies!$K$5-1)</f>
        <v>174.78246630483437</v>
      </c>
      <c r="Y369" s="4">
        <f ca="1">V369*(T369/W369)^(Strategies!$K$5-1)</f>
        <v>92.128377220024859</v>
      </c>
      <c r="Z369" s="4">
        <f ca="1">S369^Strategies!$K$5/W369^(Strategies!$K$5-1)</f>
        <v>104.61948565102938</v>
      </c>
      <c r="AA369" s="5">
        <f t="shared" ca="1" si="76"/>
        <v>0.19824556740901667</v>
      </c>
      <c r="AB369" s="5">
        <f t="shared" ca="1" si="77"/>
        <v>0.14695947018495503</v>
      </c>
      <c r="AC369" s="5">
        <f t="shared" ca="1" si="78"/>
        <v>0.12084465839471115</v>
      </c>
    </row>
    <row r="370" spans="1:29">
      <c r="A370" s="3">
        <f t="shared" si="80"/>
        <v>367</v>
      </c>
      <c r="B370" s="4">
        <f t="shared" ca="1" si="81"/>
        <v>219</v>
      </c>
      <c r="C370" s="4">
        <f t="shared" ca="1" si="82"/>
        <v>108</v>
      </c>
      <c r="D370" s="4">
        <f t="shared" ca="1" si="83"/>
        <v>119</v>
      </c>
      <c r="E370" s="4">
        <f t="shared" ca="1" si="84"/>
        <v>446</v>
      </c>
      <c r="F370" s="4">
        <f ca="1">EXP((LN(1-AA370)*(LN(Strategies!$E$3)-LN(Strategies!$C$3))+LN(1-Strategies!$F$3)*LN(Strategies!$C$3)-LN(1-Strategies!$D$3)*LN(Strategies!$E$3))/(LN(1-Strategies!$F$3)-LN(1-Strategies!$D$3)))</f>
        <v>407.27105417274862</v>
      </c>
      <c r="G370" s="4">
        <f ca="1">EXP((LN(1-AB370)*(LN(Strategies!$E$4)-LN(Strategies!$C$4))+LN(1-Strategies!$F$4)*LN(Strategies!$C$4)-LN(1-Strategies!$D$4)*LN(Strategies!$E$4))/(LN(1-Strategies!$F$4)-LN(1-Strategies!$D$4)))</f>
        <v>398.49178431377356</v>
      </c>
      <c r="H370" s="4">
        <f ca="1">IF(AC370&lt;=Strategies!$F$5,EXP((LN(1-AC370)*(LN(Strategies!$E$5)-LN(Strategies!$C$5))+LN(1-Strategies!$F$5)*LN(Strategies!$C$5)-LN(1-Strategies!$D$5)*LN(Strategies!$E$5))/(LN(1-Strategies!$F$5)-LN(1-Strategies!$D$5))),EXP((LN(1-AC370)*(LN(Strategies!$G$5)-LN(Strategies!$E$5))+LN(1-Strategies!$H$5)*LN(Strategies!$E$5)-LN(1-Strategies!$F$5)*LN(Strategies!$G$5))/(LN(1-Strategies!$H$5)-LN(1-Strategies!$F$5))))</f>
        <v>240.28554171866722</v>
      </c>
      <c r="I370" s="5">
        <f ca="1">IF(AA370&gt;Strategies!$F$3,Strategies!$F$3,AA370)</f>
        <v>0.15</v>
      </c>
      <c r="J370" s="5">
        <f ca="1">IF(AB370&gt;Strategies!$F$4,Strategies!$F$4,AB370)</f>
        <v>0.1</v>
      </c>
      <c r="K370" s="5">
        <f ca="1">IF(AC370&gt;Strategies!$H$5,Strategies!$H$5,AC370)</f>
        <v>0.12094793213749921</v>
      </c>
      <c r="L370" s="5">
        <f ca="1">IF(F370&gt;=Strategies!$E$3,Strategies!$F$3,0)+IF(AND(F370&gt;=Strategies!$C$3,F370&lt;Strategies!$E$3),Strategies!$D$3,0)</f>
        <v>0.15</v>
      </c>
      <c r="M370" s="5">
        <f ca="1">IF(G370&gt;=Strategies!$E$4,Strategies!$F$4,0)+IF(AND(G370&gt;=Strategies!$C$4,G370&lt;Strategies!$E$4),Strategies!$D$4,0)</f>
        <v>0.1</v>
      </c>
      <c r="N370" s="5">
        <f ca="1">IF(H370&gt;=Strategies!$G$5,Strategies!$H$5,0)+IF(AND(H370&gt;=Strategies!$E$5,H370&lt;Strategies!$G$5),Strategies!$F$5,0)+IF(AND(H370&lt;Strategies!$E$5,H370&gt;=Strategies!$C$5),Strategies!$D$5,0)</f>
        <v>0.08</v>
      </c>
      <c r="O370" s="4">
        <f t="shared" ca="1" si="75"/>
        <v>387.95719607563763</v>
      </c>
      <c r="P370" s="4">
        <f t="shared" ca="1" si="79"/>
        <v>392.83000000000004</v>
      </c>
      <c r="Q370" s="4">
        <f ca="1">(B370/Strategies!$C$3)^(1/Strategies!$K$3)*(Strategies!$C$3*(1-Strategies!$D$3))</f>
        <v>184.76209037064189</v>
      </c>
      <c r="R370" s="4">
        <f ca="1">(C370/Strategies!$C$4)^(1/Strategies!$K$4)*(Strategies!$C$4*(1-Strategies!$D$4))</f>
        <v>101.91099145394666</v>
      </c>
      <c r="S370" s="4">
        <f ca="1">IF(D370&lt;=Strategies!$E$5,(D370/Strategies!$C$5)^(1/Strategies!$I$5)*(Strategies!$C$5*(1-Strategies!$D$5)),0)+IF(D370&gt;Strategies!$E$5,(D370/Strategies!$E$5)^(1/Strategies!$J$5)*(Strategies!$E$5*(1-Strategies!$F$5)),0)</f>
        <v>112.32333993032962</v>
      </c>
      <c r="T370" s="4">
        <f ca="1">(Q370^Strategies!$K$4+R370^Strategies!$K$4)^(1/Strategies!$K$4)</f>
        <v>272.65531536872601</v>
      </c>
      <c r="U370" s="4">
        <f ca="1">Q370^Strategies!$K$4/T370^(Strategies!$K$4-1)</f>
        <v>178.82445935698058</v>
      </c>
      <c r="V370" s="4">
        <f ca="1">R370^Strategies!$K$4/T370^(Strategies!$K$4-1)</f>
        <v>93.830856011745453</v>
      </c>
      <c r="W370" s="4">
        <f ca="1">(T370^Strategies!$K$5+S370^Strategies!$K$5)^(1/Strategies!$K$5)</f>
        <v>372.26589195694794</v>
      </c>
      <c r="X370" s="4">
        <f ca="1">U370*(T370/W370)^(Strategies!$K$5-1)</f>
        <v>175.54736286157086</v>
      </c>
      <c r="Y370" s="4">
        <f ca="1">V370*(T370/W370)^(Strategies!$K$5-1)</f>
        <v>92.111333019739376</v>
      </c>
      <c r="Z370" s="4">
        <f ca="1">S370^Strategies!$K$5/W370^(Strategies!$K$5-1)</f>
        <v>104.60719607563759</v>
      </c>
      <c r="AA370" s="5">
        <f t="shared" ca="1" si="76"/>
        <v>0.19841386821200524</v>
      </c>
      <c r="AB370" s="5">
        <f t="shared" ca="1" si="77"/>
        <v>0.14711728685426506</v>
      </c>
      <c r="AC370" s="5">
        <f t="shared" ca="1" si="78"/>
        <v>0.12094793213749921</v>
      </c>
    </row>
    <row r="371" spans="1:29">
      <c r="A371" s="3">
        <f t="shared" si="80"/>
        <v>368</v>
      </c>
      <c r="B371" s="4">
        <f t="shared" ca="1" si="81"/>
        <v>220</v>
      </c>
      <c r="C371" s="4">
        <f t="shared" ca="1" si="82"/>
        <v>108</v>
      </c>
      <c r="D371" s="4">
        <f t="shared" ca="1" si="83"/>
        <v>119</v>
      </c>
      <c r="E371" s="4">
        <f t="shared" ca="1" si="84"/>
        <v>447</v>
      </c>
      <c r="F371" s="4">
        <f ca="1">EXP((LN(1-AA371)*(LN(Strategies!$E$3)-LN(Strategies!$C$3))+LN(1-Strategies!$F$3)*LN(Strategies!$C$3)-LN(1-Strategies!$D$3)*LN(Strategies!$E$3))/(LN(1-Strategies!$F$3)-LN(1-Strategies!$D$3)))</f>
        <v>408.30639824569784</v>
      </c>
      <c r="G371" s="4">
        <f ca="1">EXP((LN(1-AB371)*(LN(Strategies!$E$4)-LN(Strategies!$C$4))+LN(1-Strategies!$F$4)*LN(Strategies!$C$4)-LN(1-Strategies!$D$4)*LN(Strategies!$E$4))/(LN(1-Strategies!$F$4)-LN(1-Strategies!$D$4)))</f>
        <v>399.44264762207661</v>
      </c>
      <c r="H371" s="4">
        <f ca="1">IF(AC371&lt;=Strategies!$F$5,EXP((LN(1-AC371)*(LN(Strategies!$E$5)-LN(Strategies!$C$5))+LN(1-Strategies!$F$5)*LN(Strategies!$C$5)-LN(1-Strategies!$D$5)*LN(Strategies!$E$5))/(LN(1-Strategies!$F$5)-LN(1-Strategies!$D$5))),EXP((LN(1-AC371)*(LN(Strategies!$G$5)-LN(Strategies!$E$5))+LN(1-Strategies!$H$5)*LN(Strategies!$E$5)-LN(1-Strategies!$F$5)*LN(Strategies!$G$5))/(LN(1-Strategies!$H$5)-LN(1-Strategies!$F$5))))</f>
        <v>240.43739427328919</v>
      </c>
      <c r="I371" s="5">
        <f ca="1">IF(AA371&gt;Strategies!$F$3,Strategies!$F$3,AA371)</f>
        <v>0.15</v>
      </c>
      <c r="J371" s="5">
        <f ca="1">IF(AB371&gt;Strategies!$F$4,Strategies!$F$4,AB371)</f>
        <v>0.1</v>
      </c>
      <c r="K371" s="5">
        <f ca="1">IF(AC371&gt;Strategies!$H$5,Strategies!$H$5,AC371)</f>
        <v>0.1210509683452996</v>
      </c>
      <c r="L371" s="5">
        <f ca="1">IF(F371&gt;=Strategies!$E$3,Strategies!$F$3,0)+IF(AND(F371&gt;=Strategies!$C$3,F371&lt;Strategies!$E$3),Strategies!$D$3,0)</f>
        <v>0.15</v>
      </c>
      <c r="M371" s="5">
        <f ca="1">IF(G371&gt;=Strategies!$E$4,Strategies!$F$4,0)+IF(AND(G371&gt;=Strategies!$C$4,G371&lt;Strategies!$E$4),Strategies!$D$4,0)</f>
        <v>0.1</v>
      </c>
      <c r="N371" s="5">
        <f ca="1">IF(H371&gt;=Strategies!$G$5,Strategies!$H$5,0)+IF(AND(H371&gt;=Strategies!$E$5,H371&lt;Strategies!$G$5),Strategies!$F$5,0)+IF(AND(H371&lt;Strategies!$E$5,H371&gt;=Strategies!$C$5),Strategies!$D$5,0)</f>
        <v>0.08</v>
      </c>
      <c r="O371" s="4">
        <f t="shared" ca="1" si="75"/>
        <v>388.79493476690936</v>
      </c>
      <c r="P371" s="4">
        <f t="shared" ca="1" si="79"/>
        <v>393.68</v>
      </c>
      <c r="Q371" s="4">
        <f ca="1">(B371/Strategies!$C$3)^(1/Strategies!$K$3)*(Strategies!$C$3*(1-Strategies!$D$3))</f>
        <v>185.53603715181541</v>
      </c>
      <c r="R371" s="4">
        <f ca="1">(C371/Strategies!$C$4)^(1/Strategies!$K$4)*(Strategies!$C$4*(1-Strategies!$D$4))</f>
        <v>101.91099145394666</v>
      </c>
      <c r="S371" s="4">
        <f ca="1">IF(D371&lt;=Strategies!$E$5,(D371/Strategies!$C$5)^(1/Strategies!$I$5)*(Strategies!$C$5*(1-Strategies!$D$5)),0)+IF(D371&gt;Strategies!$E$5,(D371/Strategies!$E$5)^(1/Strategies!$J$5)*(Strategies!$E$5*(1-Strategies!$F$5)),0)</f>
        <v>112.32333993032962</v>
      </c>
      <c r="T371" s="4">
        <f ca="1">(Q371^Strategies!$K$4+R371^Strategies!$K$4)^(1/Strategies!$K$4)</f>
        <v>273.40443532248361</v>
      </c>
      <c r="U371" s="4">
        <f ca="1">Q371^Strategies!$K$4/T371^(Strategies!$K$4-1)</f>
        <v>179.59518688010462</v>
      </c>
      <c r="V371" s="4">
        <f ca="1">R371^Strategies!$K$4/T371^(Strategies!$K$4-1)</f>
        <v>93.809248442378859</v>
      </c>
      <c r="W371" s="4">
        <f ca="1">(T371^Strategies!$K$5+S371^Strategies!$K$5)^(1/Strategies!$K$5)</f>
        <v>373.00130054258551</v>
      </c>
      <c r="X371" s="4">
        <f ca="1">U371*(T371/W371)^(Strategies!$K$5-1)</f>
        <v>176.31203153099759</v>
      </c>
      <c r="Y371" s="4">
        <f ca="1">V371*(T371/W371)^(Strategies!$K$5-1)</f>
        <v>92.094334244678677</v>
      </c>
      <c r="Z371" s="4">
        <f ca="1">S371^Strategies!$K$5/W371^(Strategies!$K$5-1)</f>
        <v>104.59493476690935</v>
      </c>
      <c r="AA371" s="5">
        <f t="shared" ca="1" si="76"/>
        <v>0.19858167485910183</v>
      </c>
      <c r="AB371" s="5">
        <f t="shared" ca="1" si="77"/>
        <v>0.14727468291964185</v>
      </c>
      <c r="AC371" s="5">
        <f t="shared" ca="1" si="78"/>
        <v>0.1210509683452996</v>
      </c>
    </row>
    <row r="372" spans="1:29">
      <c r="A372" s="3">
        <f t="shared" si="80"/>
        <v>369</v>
      </c>
      <c r="B372" s="4">
        <f t="shared" ca="1" si="81"/>
        <v>221</v>
      </c>
      <c r="C372" s="4">
        <f t="shared" ca="1" si="82"/>
        <v>108</v>
      </c>
      <c r="D372" s="4">
        <f t="shared" ca="1" si="83"/>
        <v>119</v>
      </c>
      <c r="E372" s="4">
        <f t="shared" ca="1" si="84"/>
        <v>448</v>
      </c>
      <c r="F372" s="4">
        <f ca="1">EXP((LN(1-AA372)*(LN(Strategies!$E$3)-LN(Strategies!$C$3))+LN(1-Strategies!$F$3)*LN(Strategies!$C$3)-LN(1-Strategies!$D$3)*LN(Strategies!$E$3))/(LN(1-Strategies!$F$3)-LN(1-Strategies!$D$3)))</f>
        <v>409.34154907782812</v>
      </c>
      <c r="G372" s="4">
        <f ca="1">EXP((LN(1-AB372)*(LN(Strategies!$E$4)-LN(Strategies!$C$4))+LN(1-Strategies!$F$4)*LN(Strategies!$C$4)-LN(1-Strategies!$D$4)*LN(Strategies!$E$4))/(LN(1-Strategies!$F$4)-LN(1-Strategies!$D$4)))</f>
        <v>400.39341870479689</v>
      </c>
      <c r="H372" s="4">
        <f ca="1">IF(AC372&lt;=Strategies!$F$5,EXP((LN(1-AC372)*(LN(Strategies!$E$5)-LN(Strategies!$C$5))+LN(1-Strategies!$F$5)*LN(Strategies!$C$5)-LN(1-Strategies!$D$5)*LN(Strategies!$E$5))/(LN(1-Strategies!$F$5)-LN(1-Strategies!$D$5))),EXP((LN(1-AC372)*(LN(Strategies!$G$5)-LN(Strategies!$E$5))+LN(1-Strategies!$H$5)*LN(Strategies!$E$5)-LN(1-Strategies!$F$5)*LN(Strategies!$G$5))/(LN(1-Strategies!$H$5)-LN(1-Strategies!$F$5))))</f>
        <v>240.58901173049594</v>
      </c>
      <c r="I372" s="5">
        <f ca="1">IF(AA372&gt;Strategies!$F$3,Strategies!$F$3,AA372)</f>
        <v>0.15</v>
      </c>
      <c r="J372" s="5">
        <f ca="1">IF(AB372&gt;Strategies!$F$4,Strategies!$F$4,AB372)</f>
        <v>0.1</v>
      </c>
      <c r="K372" s="5">
        <f ca="1">IF(AC372&gt;Strategies!$H$5,Strategies!$H$5,AC372)</f>
        <v>0.12115376809230904</v>
      </c>
      <c r="L372" s="5">
        <f ca="1">IF(F372&gt;=Strategies!$E$3,Strategies!$F$3,0)+IF(AND(F372&gt;=Strategies!$C$3,F372&lt;Strategies!$E$3),Strategies!$D$3,0)</f>
        <v>0.15</v>
      </c>
      <c r="M372" s="5">
        <f ca="1">IF(G372&gt;=Strategies!$E$4,Strategies!$F$4,0)+IF(AND(G372&gt;=Strategies!$C$4,G372&lt;Strategies!$E$4),Strategies!$D$4,0)</f>
        <v>0.1</v>
      </c>
      <c r="N372" s="5">
        <f ca="1">IF(H372&gt;=Strategies!$G$5,Strategies!$H$5,0)+IF(AND(H372&gt;=Strategies!$E$5,H372&lt;Strategies!$G$5),Strategies!$F$5,0)+IF(AND(H372&lt;Strategies!$E$5,H372&gt;=Strategies!$C$5),Strategies!$D$5,0)</f>
        <v>0.08</v>
      </c>
      <c r="O372" s="4">
        <f t="shared" ca="1" si="75"/>
        <v>389.63270159701523</v>
      </c>
      <c r="P372" s="4">
        <f t="shared" ca="1" si="79"/>
        <v>394.53000000000003</v>
      </c>
      <c r="Q372" s="4">
        <f ca="1">(B372/Strategies!$C$3)^(1/Strategies!$K$3)*(Strategies!$C$3*(1-Strategies!$D$3))</f>
        <v>186.30969388938584</v>
      </c>
      <c r="R372" s="4">
        <f ca="1">(C372/Strategies!$C$4)^(1/Strategies!$K$4)*(Strategies!$C$4*(1-Strategies!$D$4))</f>
        <v>101.91099145394666</v>
      </c>
      <c r="S372" s="4">
        <f ca="1">IF(D372&lt;=Strategies!$E$5,(D372/Strategies!$C$5)^(1/Strategies!$I$5)*(Strategies!$C$5*(1-Strategies!$D$5)),0)+IF(D372&gt;Strategies!$E$5,(D372/Strategies!$E$5)^(1/Strategies!$J$5)*(Strategies!$E$5*(1-Strategies!$F$5)),0)</f>
        <v>112.32333993032962</v>
      </c>
      <c r="T372" s="4">
        <f ca="1">(Q372^Strategies!$K$4+R372^Strategies!$K$4)^(1/Strategies!$K$4)</f>
        <v>274.15336449229403</v>
      </c>
      <c r="U372" s="4">
        <f ca="1">Q372^Strategies!$K$4/T372^(Strategies!$K$4-1)</f>
        <v>180.36565406216494</v>
      </c>
      <c r="V372" s="4">
        <f ca="1">R372^Strategies!$K$4/T372^(Strategies!$K$4-1)</f>
        <v>93.787710430129053</v>
      </c>
      <c r="W372" s="4">
        <f ca="1">(T372^Strategies!$K$5+S372^Strategies!$K$5)^(1/Strategies!$K$5)</f>
        <v>373.73655538483052</v>
      </c>
      <c r="X372" s="4">
        <f ca="1">U372*(T372/W372)^(Strategies!$K$5-1)</f>
        <v>177.07647313281899</v>
      </c>
      <c r="Y372" s="4">
        <f ca="1">V372*(T372/W372)^(Strategies!$K$5-1)</f>
        <v>92.077380654996375</v>
      </c>
      <c r="Z372" s="4">
        <f ca="1">S372^Strategies!$K$5/W372^(Strategies!$K$5-1)</f>
        <v>104.58270159701523</v>
      </c>
      <c r="AA372" s="5">
        <f t="shared" ca="1" si="76"/>
        <v>0.19874899034923532</v>
      </c>
      <c r="AB372" s="5">
        <f t="shared" ca="1" si="77"/>
        <v>0.14743166060188539</v>
      </c>
      <c r="AC372" s="5">
        <f t="shared" ca="1" si="78"/>
        <v>0.12115376809230904</v>
      </c>
    </row>
    <row r="373" spans="1:29">
      <c r="A373" s="3">
        <f t="shared" si="80"/>
        <v>370</v>
      </c>
      <c r="B373" s="4">
        <f t="shared" ca="1" si="81"/>
        <v>222</v>
      </c>
      <c r="C373" s="4">
        <f t="shared" ca="1" si="82"/>
        <v>108</v>
      </c>
      <c r="D373" s="4">
        <f t="shared" ca="1" si="83"/>
        <v>119</v>
      </c>
      <c r="E373" s="4">
        <f t="shared" ca="1" si="84"/>
        <v>449</v>
      </c>
      <c r="F373" s="4">
        <f ca="1">EXP((LN(1-AA373)*(LN(Strategies!$E$3)-LN(Strategies!$C$3))+LN(1-Strategies!$F$3)*LN(Strategies!$C$3)-LN(1-Strategies!$D$3)*LN(Strategies!$E$3))/(LN(1-Strategies!$F$3)-LN(1-Strategies!$D$3)))</f>
        <v>410.37650850134969</v>
      </c>
      <c r="G373" s="4">
        <f ca="1">EXP((LN(1-AB373)*(LN(Strategies!$E$4)-LN(Strategies!$C$4))+LN(1-Strategies!$F$4)*LN(Strategies!$C$4)-LN(1-Strategies!$D$4)*LN(Strategies!$E$4))/(LN(1-Strategies!$F$4)-LN(1-Strategies!$D$4)))</f>
        <v>401.34409816990114</v>
      </c>
      <c r="H373" s="4">
        <f ca="1">IF(AC373&lt;=Strategies!$F$5,EXP((LN(1-AC373)*(LN(Strategies!$E$5)-LN(Strategies!$C$5))+LN(1-Strategies!$F$5)*LN(Strategies!$C$5)-LN(1-Strategies!$D$5)*LN(Strategies!$E$5))/(LN(1-Strategies!$F$5)-LN(1-Strategies!$D$5))),EXP((LN(1-AC373)*(LN(Strategies!$G$5)-LN(Strategies!$E$5))+LN(1-Strategies!$H$5)*LN(Strategies!$E$5)-LN(1-Strategies!$F$5)*LN(Strategies!$G$5))/(LN(1-Strategies!$H$5)-LN(1-Strategies!$F$5))))</f>
        <v>240.74039498161673</v>
      </c>
      <c r="I373" s="5">
        <f ca="1">IF(AA373&gt;Strategies!$F$3,Strategies!$F$3,AA373)</f>
        <v>0.15</v>
      </c>
      <c r="J373" s="5">
        <f ca="1">IF(AB373&gt;Strategies!$F$4,Strategies!$F$4,AB373)</f>
        <v>0.1</v>
      </c>
      <c r="K373" s="5">
        <f ca="1">IF(AC373&gt;Strategies!$H$5,Strategies!$H$5,AC373)</f>
        <v>0.12125633244542877</v>
      </c>
      <c r="L373" s="5">
        <f ca="1">IF(F373&gt;=Strategies!$E$3,Strategies!$F$3,0)+IF(AND(F373&gt;=Strategies!$C$3,F373&lt;Strategies!$E$3),Strategies!$D$3,0)</f>
        <v>0.15</v>
      </c>
      <c r="M373" s="5">
        <f ca="1">IF(G373&gt;=Strategies!$E$4,Strategies!$F$4,0)+IF(AND(G373&gt;=Strategies!$C$4,G373&lt;Strategies!$E$4),Strategies!$D$4,0)</f>
        <v>0.1</v>
      </c>
      <c r="N373" s="5">
        <f ca="1">IF(H373&gt;=Strategies!$G$5,Strategies!$H$5,0)+IF(AND(H373&gt;=Strategies!$E$5,H373&lt;Strategies!$G$5),Strategies!$F$5,0)+IF(AND(H373&lt;Strategies!$E$5,H373&gt;=Strategies!$C$5),Strategies!$D$5,0)</f>
        <v>0.08</v>
      </c>
      <c r="O373" s="4">
        <f t="shared" ca="1" si="75"/>
        <v>390.47049643899396</v>
      </c>
      <c r="P373" s="4">
        <f t="shared" ca="1" si="79"/>
        <v>395.38</v>
      </c>
      <c r="Q373" s="4">
        <f ca="1">(B373/Strategies!$C$3)^(1/Strategies!$K$3)*(Strategies!$C$3*(1-Strategies!$D$3))</f>
        <v>187.0830620037369</v>
      </c>
      <c r="R373" s="4">
        <f ca="1">(C373/Strategies!$C$4)^(1/Strategies!$K$4)*(Strategies!$C$4*(1-Strategies!$D$4))</f>
        <v>101.91099145394666</v>
      </c>
      <c r="S373" s="4">
        <f ca="1">IF(D373&lt;=Strategies!$E$5,(D373/Strategies!$C$5)^(1/Strategies!$I$5)*(Strategies!$C$5*(1-Strategies!$D$5)),0)+IF(D373&gt;Strategies!$E$5,(D373/Strategies!$E$5)^(1/Strategies!$J$5)*(Strategies!$E$5*(1-Strategies!$F$5)),0)</f>
        <v>112.32333993032962</v>
      </c>
      <c r="T373" s="4">
        <f ca="1">(Q373^Strategies!$K$4+R373^Strategies!$K$4)^(1/Strategies!$K$4)</f>
        <v>274.90210352461639</v>
      </c>
      <c r="U373" s="4">
        <f ca="1">Q373^Strategies!$K$4/T373^(Strategies!$K$4-1)</f>
        <v>181.13586198100418</v>
      </c>
      <c r="V373" s="4">
        <f ca="1">R373^Strategies!$K$4/T373^(Strategies!$K$4-1)</f>
        <v>93.76624154361231</v>
      </c>
      <c r="W373" s="4">
        <f ca="1">(T373^Strategies!$K$5+S373^Strategies!$K$5)^(1/Strategies!$K$5)</f>
        <v>374.47165693297359</v>
      </c>
      <c r="X373" s="4">
        <f ca="1">U373*(T373/W373)^(Strategies!$K$5-1)</f>
        <v>177.84068848120873</v>
      </c>
      <c r="Y373" s="4">
        <f ca="1">V373*(T373/W373)^(Strategies!$K$5-1)</f>
        <v>92.060472012770688</v>
      </c>
      <c r="Z373" s="4">
        <f ca="1">S373^Strategies!$K$5/W373^(Strategies!$K$5-1)</f>
        <v>104.57049643899397</v>
      </c>
      <c r="AA373" s="5">
        <f t="shared" ca="1" si="76"/>
        <v>0.19891581765221289</v>
      </c>
      <c r="AB373" s="5">
        <f t="shared" ca="1" si="77"/>
        <v>0.14758822210397515</v>
      </c>
      <c r="AC373" s="5">
        <f t="shared" ca="1" si="78"/>
        <v>0.12125633244542877</v>
      </c>
    </row>
    <row r="374" spans="1:29">
      <c r="A374" s="3">
        <f t="shared" si="80"/>
        <v>371</v>
      </c>
      <c r="B374" s="4">
        <f t="shared" ca="1" si="81"/>
        <v>223</v>
      </c>
      <c r="C374" s="4">
        <f t="shared" ca="1" si="82"/>
        <v>108</v>
      </c>
      <c r="D374" s="4">
        <f t="shared" ca="1" si="83"/>
        <v>119</v>
      </c>
      <c r="E374" s="4">
        <f t="shared" ca="1" si="84"/>
        <v>450</v>
      </c>
      <c r="F374" s="4">
        <f ca="1">EXP((LN(1-AA374)*(LN(Strategies!$E$3)-LN(Strategies!$C$3))+LN(1-Strategies!$F$3)*LN(Strategies!$C$3)-LN(1-Strategies!$D$3)*LN(Strategies!$E$3))/(LN(1-Strategies!$F$3)-LN(1-Strategies!$D$3)))</f>
        <v>411.41127832363856</v>
      </c>
      <c r="G374" s="4">
        <f ca="1">EXP((LN(1-AB374)*(LN(Strategies!$E$4)-LN(Strategies!$C$4))+LN(1-Strategies!$F$4)*LN(Strategies!$C$4)-LN(1-Strategies!$D$4)*LN(Strategies!$E$4))/(LN(1-Strategies!$F$4)-LN(1-Strategies!$D$4)))</f>
        <v>402.29468661931168</v>
      </c>
      <c r="H374" s="4">
        <f ca="1">IF(AC374&lt;=Strategies!$F$5,EXP((LN(1-AC374)*(LN(Strategies!$E$5)-LN(Strategies!$C$5))+LN(1-Strategies!$F$5)*LN(Strategies!$C$5)-LN(1-Strategies!$D$5)*LN(Strategies!$E$5))/(LN(1-Strategies!$F$5)-LN(1-Strategies!$D$5))),EXP((LN(1-AC374)*(LN(Strategies!$G$5)-LN(Strategies!$E$5))+LN(1-Strategies!$H$5)*LN(Strategies!$E$5)-LN(1-Strategies!$F$5)*LN(Strategies!$G$5))/(LN(1-Strategies!$H$5)-LN(1-Strategies!$F$5))))</f>
        <v>240.89154491253404</v>
      </c>
      <c r="I374" s="5">
        <f ca="1">IF(AA374&gt;Strategies!$F$3,Strategies!$F$3,AA374)</f>
        <v>0.15</v>
      </c>
      <c r="J374" s="5">
        <f ca="1">IF(AB374&gt;Strategies!$F$4,Strategies!$F$4,AB374)</f>
        <v>0.1</v>
      </c>
      <c r="K374" s="5">
        <f ca="1">IF(AC374&gt;Strategies!$H$5,Strategies!$H$5,AC374)</f>
        <v>0.12135866246433014</v>
      </c>
      <c r="L374" s="5">
        <f ca="1">IF(F374&gt;=Strategies!$E$3,Strategies!$F$3,0)+IF(AND(F374&gt;=Strategies!$C$3,F374&lt;Strategies!$E$3),Strategies!$D$3,0)</f>
        <v>0.15</v>
      </c>
      <c r="M374" s="5">
        <f ca="1">IF(G374&gt;=Strategies!$E$4,Strategies!$F$4,0)+IF(AND(G374&gt;=Strategies!$C$4,G374&lt;Strategies!$E$4),Strategies!$D$4,0)</f>
        <v>0.1</v>
      </c>
      <c r="N374" s="5">
        <f ca="1">IF(H374&gt;=Strategies!$G$5,Strategies!$H$5,0)+IF(AND(H374&gt;=Strategies!$E$5,H374&lt;Strategies!$G$5),Strategies!$F$5,0)+IF(AND(H374&lt;Strategies!$E$5,H374&gt;=Strategies!$C$5),Strategies!$D$5,0)</f>
        <v>0.08</v>
      </c>
      <c r="O374" s="4">
        <f t="shared" ca="1" si="75"/>
        <v>391.3083191667447</v>
      </c>
      <c r="P374" s="4">
        <f t="shared" ca="1" si="79"/>
        <v>396.23</v>
      </c>
      <c r="Q374" s="4">
        <f ca="1">(B374/Strategies!$C$3)^(1/Strategies!$K$3)*(Strategies!$C$3*(1-Strategies!$D$3))</f>
        <v>187.85614290193081</v>
      </c>
      <c r="R374" s="4">
        <f ca="1">(C374/Strategies!$C$4)^(1/Strategies!$K$4)*(Strategies!$C$4*(1-Strategies!$D$4))</f>
        <v>101.91099145394666</v>
      </c>
      <c r="S374" s="4">
        <f ca="1">IF(D374&lt;=Strategies!$E$5,(D374/Strategies!$C$5)^(1/Strategies!$I$5)*(Strategies!$C$5*(1-Strategies!$D$5)),0)+IF(D374&gt;Strategies!$E$5,(D374/Strategies!$E$5)^(1/Strategies!$J$5)*(Strategies!$E$5*(1-Strategies!$F$5)),0)</f>
        <v>112.32333993032962</v>
      </c>
      <c r="T374" s="4">
        <f ca="1">(Q374^Strategies!$K$4+R374^Strategies!$K$4)^(1/Strategies!$K$4)</f>
        <v>275.65065306162057</v>
      </c>
      <c r="U374" s="4">
        <f ca="1">Q374^Strategies!$K$4/T374^(Strategies!$K$4-1)</f>
        <v>181.90581170621621</v>
      </c>
      <c r="V374" s="4">
        <f ca="1">R374^Strategies!$K$4/T374^(Strategies!$K$4-1)</f>
        <v>93.744841355404446</v>
      </c>
      <c r="W374" s="4">
        <f ca="1">(T374^Strategies!$K$5+S374^Strategies!$K$5)^(1/Strategies!$K$5)</f>
        <v>375.20660563359229</v>
      </c>
      <c r="X374" s="4">
        <f ca="1">U374*(T374/W374)^(Strategies!$K$5-1)</f>
        <v>178.60467838486397</v>
      </c>
      <c r="Y374" s="4">
        <f ca="1">V374*(T374/W374)^(Strategies!$K$5-1)</f>
        <v>92.043608081983805</v>
      </c>
      <c r="Z374" s="4">
        <f ca="1">S374^Strategies!$K$5/W374^(Strategies!$K$5-1)</f>
        <v>104.55831916674471</v>
      </c>
      <c r="AA374" s="5">
        <f t="shared" ca="1" si="76"/>
        <v>0.19908215970913012</v>
      </c>
      <c r="AB374" s="5">
        <f t="shared" ca="1" si="77"/>
        <v>0.14774436961126103</v>
      </c>
      <c r="AC374" s="5">
        <f t="shared" ca="1" si="78"/>
        <v>0.12135866246433014</v>
      </c>
    </row>
    <row r="375" spans="1:29">
      <c r="A375" s="3">
        <f t="shared" si="80"/>
        <v>372</v>
      </c>
      <c r="B375" s="4">
        <f t="shared" ca="1" si="81"/>
        <v>224</v>
      </c>
      <c r="C375" s="4">
        <f t="shared" ca="1" si="82"/>
        <v>108</v>
      </c>
      <c r="D375" s="4">
        <f t="shared" ca="1" si="83"/>
        <v>119</v>
      </c>
      <c r="E375" s="4">
        <f t="shared" ca="1" si="84"/>
        <v>451</v>
      </c>
      <c r="F375" s="4">
        <f ca="1">EXP((LN(1-AA375)*(LN(Strategies!$E$3)-LN(Strategies!$C$3))+LN(1-Strategies!$F$3)*LN(Strategies!$C$3)-LN(1-Strategies!$D$3)*LN(Strategies!$E$3))/(LN(1-Strategies!$F$3)-LN(1-Strategies!$D$3)))</f>
        <v>412.44586032765511</v>
      </c>
      <c r="G375" s="4">
        <f ca="1">EXP((LN(1-AB375)*(LN(Strategies!$E$4)-LN(Strategies!$C$4))+LN(1-Strategies!$F$4)*LN(Strategies!$C$4)-LN(1-Strategies!$D$4)*LN(Strategies!$E$4))/(LN(1-Strategies!$F$4)-LN(1-Strategies!$D$4)))</f>
        <v>403.24518464901035</v>
      </c>
      <c r="H375" s="4">
        <f ca="1">IF(AC375&lt;=Strategies!$F$5,EXP((LN(1-AC375)*(LN(Strategies!$E$5)-LN(Strategies!$C$5))+LN(1-Strategies!$F$5)*LN(Strategies!$C$5)-LN(1-Strategies!$D$5)*LN(Strategies!$E$5))/(LN(1-Strategies!$F$5)-LN(1-Strategies!$D$5))),EXP((LN(1-AC375)*(LN(Strategies!$G$5)-LN(Strategies!$E$5))+LN(1-Strategies!$H$5)*LN(Strategies!$E$5)-LN(1-Strategies!$F$5)*LN(Strategies!$G$5))/(LN(1-Strategies!$H$5)-LN(1-Strategies!$F$5))))</f>
        <v>241.04246240373001</v>
      </c>
      <c r="I375" s="5">
        <f ca="1">IF(AA375&gt;Strategies!$F$3,Strategies!$F$3,AA375)</f>
        <v>0.15</v>
      </c>
      <c r="J375" s="5">
        <f ca="1">IF(AB375&gt;Strategies!$F$4,Strategies!$F$4,AB375)</f>
        <v>0.1</v>
      </c>
      <c r="K375" s="5">
        <f ca="1">IF(AC375&gt;Strategies!$H$5,Strategies!$H$5,AC375)</f>
        <v>0.12146075920152077</v>
      </c>
      <c r="L375" s="5">
        <f ca="1">IF(F375&gt;=Strategies!$E$3,Strategies!$F$3,0)+IF(AND(F375&gt;=Strategies!$C$3,F375&lt;Strategies!$E$3),Strategies!$D$3,0)</f>
        <v>0.15</v>
      </c>
      <c r="M375" s="5">
        <f ca="1">IF(G375&gt;=Strategies!$E$4,Strategies!$F$4,0)+IF(AND(G375&gt;=Strategies!$C$4,G375&lt;Strategies!$E$4),Strategies!$D$4,0)</f>
        <v>0.1</v>
      </c>
      <c r="N375" s="5">
        <f ca="1">IF(H375&gt;=Strategies!$G$5,Strategies!$H$5,0)+IF(AND(H375&gt;=Strategies!$E$5,H375&lt;Strategies!$G$5),Strategies!$F$5,0)+IF(AND(H375&lt;Strategies!$E$5,H375&gt;=Strategies!$C$5),Strategies!$D$5,0)</f>
        <v>0.08</v>
      </c>
      <c r="O375" s="4">
        <f t="shared" ca="1" si="75"/>
        <v>392.14616965501904</v>
      </c>
      <c r="P375" s="4">
        <f t="shared" ca="1" si="79"/>
        <v>397.08000000000004</v>
      </c>
      <c r="Q375" s="4">
        <f ca="1">(B375/Strategies!$C$3)^(1/Strategies!$K$3)*(Strategies!$C$3*(1-Strategies!$D$3))</f>
        <v>188.62893797789238</v>
      </c>
      <c r="R375" s="4">
        <f ca="1">(C375/Strategies!$C$4)^(1/Strategies!$K$4)*(Strategies!$C$4*(1-Strategies!$D$4))</f>
        <v>101.91099145394666</v>
      </c>
      <c r="S375" s="4">
        <f ca="1">IF(D375&lt;=Strategies!$E$5,(D375/Strategies!$C$5)^(1/Strategies!$I$5)*(Strategies!$C$5*(1-Strategies!$D$5)),0)+IF(D375&gt;Strategies!$E$5,(D375/Strategies!$E$5)^(1/Strategies!$J$5)*(Strategies!$E$5*(1-Strategies!$F$5)),0)</f>
        <v>112.32333993032962</v>
      </c>
      <c r="T375" s="4">
        <f ca="1">(Q375^Strategies!$K$4+R375^Strategies!$K$4)^(1/Strategies!$K$4)</f>
        <v>276.3990137412311</v>
      </c>
      <c r="U375" s="4">
        <f ca="1">Q375^Strategies!$K$4/T375^(Strategies!$K$4-1)</f>
        <v>182.67550429923858</v>
      </c>
      <c r="V375" s="4">
        <f ca="1">R375^Strategies!$K$4/T375^(Strategies!$K$4-1)</f>
        <v>93.72350944199259</v>
      </c>
      <c r="W375" s="4">
        <f ca="1">(T375^Strategies!$K$5+S375^Strategies!$K$5)^(1/Strategies!$K$5)</f>
        <v>375.94140193058115</v>
      </c>
      <c r="X375" s="4">
        <f ca="1">U375*(T375/W375)^(Strategies!$K$5-1)</f>
        <v>179.36844364706104</v>
      </c>
      <c r="Y375" s="4">
        <f ca="1">V375*(T375/W375)^(Strategies!$K$5-1)</f>
        <v>92.026788628500938</v>
      </c>
      <c r="Z375" s="4">
        <f ca="1">S375^Strategies!$K$5/W375^(Strategies!$K$5-1)</f>
        <v>104.54616965501903</v>
      </c>
      <c r="AA375" s="5">
        <f t="shared" ca="1" si="76"/>
        <v>0.19924801943276316</v>
      </c>
      <c r="AB375" s="5">
        <f t="shared" ca="1" si="77"/>
        <v>0.14790010529165798</v>
      </c>
      <c r="AC375" s="5">
        <f t="shared" ca="1" si="78"/>
        <v>0.12146075920152077</v>
      </c>
    </row>
    <row r="376" spans="1:29">
      <c r="A376" s="3">
        <f t="shared" si="80"/>
        <v>373</v>
      </c>
      <c r="B376" s="4">
        <f t="shared" ca="1" si="81"/>
        <v>224</v>
      </c>
      <c r="C376" s="4">
        <f t="shared" ca="1" si="82"/>
        <v>109</v>
      </c>
      <c r="D376" s="4">
        <f t="shared" ca="1" si="83"/>
        <v>119</v>
      </c>
      <c r="E376" s="4">
        <f t="shared" ca="1" si="84"/>
        <v>452</v>
      </c>
      <c r="F376" s="4">
        <f ca="1">EXP((LN(1-AA376)*(LN(Strategies!$E$3)-LN(Strategies!$C$3))+LN(1-Strategies!$F$3)*LN(Strategies!$C$3)-LN(1-Strategies!$D$3)*LN(Strategies!$E$3))/(LN(1-Strategies!$F$3)-LN(1-Strategies!$D$3)))</f>
        <v>413.42253728120488</v>
      </c>
      <c r="G376" s="4">
        <f ca="1">EXP((LN(1-AB376)*(LN(Strategies!$E$4)-LN(Strategies!$C$4))+LN(1-Strategies!$F$4)*LN(Strategies!$C$4)-LN(1-Strategies!$D$4)*LN(Strategies!$E$4))/(LN(1-Strategies!$F$4)-LN(1-Strategies!$D$4)))</f>
        <v>404.26208327485955</v>
      </c>
      <c r="H376" s="4">
        <f ca="1">IF(AC376&lt;=Strategies!$F$5,EXP((LN(1-AC376)*(LN(Strategies!$E$5)-LN(Strategies!$C$5))+LN(1-Strategies!$F$5)*LN(Strategies!$C$5)-LN(1-Strategies!$D$5)*LN(Strategies!$E$5))/(LN(1-Strategies!$F$5)-LN(1-Strategies!$D$5))),EXP((LN(1-AC376)*(LN(Strategies!$G$5)-LN(Strategies!$E$5))+LN(1-Strategies!$H$5)*LN(Strategies!$E$5)-LN(1-Strategies!$F$5)*LN(Strategies!$G$5))/(LN(1-Strategies!$H$5)-LN(1-Strategies!$F$5))))</f>
        <v>241.20368218276079</v>
      </c>
      <c r="I376" s="5">
        <f ca="1">IF(AA376&gt;Strategies!$F$3,Strategies!$F$3,AA376)</f>
        <v>0.15</v>
      </c>
      <c r="J376" s="5">
        <f ca="1">IF(AB376&gt;Strategies!$F$4,Strategies!$F$4,AB376)</f>
        <v>0.1</v>
      </c>
      <c r="K376" s="5">
        <f ca="1">IF(AC376&gt;Strategies!$H$5,Strategies!$H$5,AC376)</f>
        <v>0.12156974182195324</v>
      </c>
      <c r="L376" s="5">
        <f ca="1">IF(F376&gt;=Strategies!$E$3,Strategies!$F$3,0)+IF(AND(F376&gt;=Strategies!$C$3,F376&lt;Strategies!$E$3),Strategies!$D$3,0)</f>
        <v>0.15</v>
      </c>
      <c r="M376" s="5">
        <f ca="1">IF(G376&gt;=Strategies!$E$4,Strategies!$F$4,0)+IF(AND(G376&gt;=Strategies!$C$4,G376&lt;Strategies!$E$4),Strategies!$D$4,0)</f>
        <v>0.1</v>
      </c>
      <c r="N376" s="5">
        <f ca="1">IF(H376&gt;=Strategies!$G$5,Strategies!$H$5,0)+IF(AND(H376&gt;=Strategies!$E$5,H376&lt;Strategies!$G$5),Strategies!$F$5,0)+IF(AND(H376&lt;Strategies!$E$5,H376&gt;=Strategies!$C$5),Strategies!$D$5,0)</f>
        <v>0.08</v>
      </c>
      <c r="O376" s="4">
        <f t="shared" ca="1" si="75"/>
        <v>393.03320072318758</v>
      </c>
      <c r="P376" s="4">
        <f t="shared" ca="1" si="79"/>
        <v>397.98</v>
      </c>
      <c r="Q376" s="4">
        <f ca="1">(B376/Strategies!$C$3)^(1/Strategies!$K$3)*(Strategies!$C$3*(1-Strategies!$D$3))</f>
        <v>188.62893797789238</v>
      </c>
      <c r="R376" s="4">
        <f ca="1">(C376/Strategies!$C$4)^(1/Strategies!$K$4)*(Strategies!$C$4*(1-Strategies!$D$4))</f>
        <v>102.78122701856509</v>
      </c>
      <c r="S376" s="4">
        <f ca="1">IF(D376&lt;=Strategies!$E$5,(D376/Strategies!$C$5)^(1/Strategies!$I$5)*(Strategies!$C$5*(1-Strategies!$D$5)),0)+IF(D376&gt;Strategies!$E$5,(D376/Strategies!$E$5)^(1/Strategies!$J$5)*(Strategies!$E$5*(1-Strategies!$F$5)),0)</f>
        <v>112.32333993032962</v>
      </c>
      <c r="T376" s="4">
        <f ca="1">(Q376^Strategies!$K$4+R376^Strategies!$K$4)^(1/Strategies!$K$4)</f>
        <v>277.19952384447168</v>
      </c>
      <c r="U376" s="4">
        <f ca="1">Q376^Strategies!$K$4/T376^(Strategies!$K$4-1)</f>
        <v>182.63116400564994</v>
      </c>
      <c r="V376" s="4">
        <f ca="1">R376^Strategies!$K$4/T376^(Strategies!$K$4-1)</f>
        <v>94.568359838821806</v>
      </c>
      <c r="W376" s="4">
        <f ca="1">(T376^Strategies!$K$5+S376^Strategies!$K$5)^(1/Strategies!$K$5)</f>
        <v>376.72743879162692</v>
      </c>
      <c r="X376" s="4">
        <f ca="1">U376*(T376/W376)^(Strategies!$K$5-1)</f>
        <v>179.33346293178167</v>
      </c>
      <c r="Y376" s="4">
        <f ca="1">V376*(T376/W376)^(Strategies!$K$5-1)</f>
        <v>92.860775136657864</v>
      </c>
      <c r="Z376" s="4">
        <f ca="1">S376^Strategies!$K$5/W376^(Strategies!$K$5-1)</f>
        <v>104.53320072318756</v>
      </c>
      <c r="AA376" s="5">
        <f t="shared" ca="1" si="76"/>
        <v>0.19940418334026044</v>
      </c>
      <c r="AB376" s="5">
        <f t="shared" ca="1" si="77"/>
        <v>0.14806628314992787</v>
      </c>
      <c r="AC376" s="5">
        <f t="shared" ca="1" si="78"/>
        <v>0.12156974182195324</v>
      </c>
    </row>
    <row r="377" spans="1:29">
      <c r="A377" s="3">
        <f t="shared" si="80"/>
        <v>374</v>
      </c>
      <c r="B377" s="4">
        <f t="shared" ca="1" si="81"/>
        <v>225</v>
      </c>
      <c r="C377" s="4">
        <f t="shared" ca="1" si="82"/>
        <v>109</v>
      </c>
      <c r="D377" s="4">
        <f t="shared" ca="1" si="83"/>
        <v>119</v>
      </c>
      <c r="E377" s="4">
        <f t="shared" ca="1" si="84"/>
        <v>453</v>
      </c>
      <c r="F377" s="4">
        <f ca="1">EXP((LN(1-AA377)*(LN(Strategies!$E$3)-LN(Strategies!$C$3))+LN(1-Strategies!$F$3)*LN(Strategies!$C$3)-LN(1-Strategies!$D$3)*LN(Strategies!$E$3))/(LN(1-Strategies!$F$3)-LN(1-Strategies!$D$3)))</f>
        <v>414.45701251725683</v>
      </c>
      <c r="G377" s="4">
        <f ca="1">EXP((LN(1-AB377)*(LN(Strategies!$E$4)-LN(Strategies!$C$4))+LN(1-Strategies!$F$4)*LN(Strategies!$C$4)-LN(1-Strategies!$D$4)*LN(Strategies!$E$4))/(LN(1-Strategies!$F$4)-LN(1-Strategies!$D$4)))</f>
        <v>405.21242060550588</v>
      </c>
      <c r="H377" s="4">
        <f ca="1">IF(AC377&lt;=Strategies!$F$5,EXP((LN(1-AC377)*(LN(Strategies!$E$5)-LN(Strategies!$C$5))+LN(1-Strategies!$F$5)*LN(Strategies!$C$5)-LN(1-Strategies!$D$5)*LN(Strategies!$E$5))/(LN(1-Strategies!$F$5)-LN(1-Strategies!$D$5))),EXP((LN(1-AC377)*(LN(Strategies!$G$5)-LN(Strategies!$E$5))+LN(1-Strategies!$H$5)*LN(Strategies!$E$5)-LN(1-Strategies!$F$5)*LN(Strategies!$G$5))/(LN(1-Strategies!$H$5)-LN(1-Strategies!$F$5))))</f>
        <v>241.35412519802594</v>
      </c>
      <c r="I377" s="5">
        <f ca="1">IF(AA377&gt;Strategies!$F$3,Strategies!$F$3,AA377)</f>
        <v>0.15</v>
      </c>
      <c r="J377" s="5">
        <f ca="1">IF(AB377&gt;Strategies!$F$4,Strategies!$F$4,AB377)</f>
        <v>0.1</v>
      </c>
      <c r="K377" s="5">
        <f ca="1">IF(AC377&gt;Strategies!$H$5,Strategies!$H$5,AC377)</f>
        <v>0.12167136161562864</v>
      </c>
      <c r="L377" s="5">
        <f ca="1">IF(F377&gt;=Strategies!$E$3,Strategies!$F$3,0)+IF(AND(F377&gt;=Strategies!$C$3,F377&lt;Strategies!$E$3),Strategies!$D$3,0)</f>
        <v>0.15</v>
      </c>
      <c r="M377" s="5">
        <f ca="1">IF(G377&gt;=Strategies!$E$4,Strategies!$F$4,0)+IF(AND(G377&gt;=Strategies!$C$4,G377&lt;Strategies!$E$4),Strategies!$D$4,0)</f>
        <v>0.1</v>
      </c>
      <c r="N377" s="5">
        <f ca="1">IF(H377&gt;=Strategies!$G$5,Strategies!$H$5,0)+IF(AND(H377&gt;=Strategies!$E$5,H377&lt;Strategies!$G$5),Strategies!$F$5,0)+IF(AND(H377&lt;Strategies!$E$5,H377&gt;=Strategies!$C$5),Strategies!$D$5,0)</f>
        <v>0.08</v>
      </c>
      <c r="O377" s="4">
        <f t="shared" ca="1" si="75"/>
        <v>393.87110796774022</v>
      </c>
      <c r="P377" s="4">
        <f t="shared" ca="1" si="79"/>
        <v>398.83000000000004</v>
      </c>
      <c r="Q377" s="4">
        <f ca="1">(B377/Strategies!$C$3)^(1/Strategies!$K$3)*(Strategies!$C$3*(1-Strategies!$D$3))</f>
        <v>189.40144861258975</v>
      </c>
      <c r="R377" s="4">
        <f ca="1">(C377/Strategies!$C$4)^(1/Strategies!$K$4)*(Strategies!$C$4*(1-Strategies!$D$4))</f>
        <v>102.78122701856509</v>
      </c>
      <c r="S377" s="4">
        <f ca="1">IF(D377&lt;=Strategies!$E$5,(D377/Strategies!$C$5)^(1/Strategies!$I$5)*(Strategies!$C$5*(1-Strategies!$D$5)),0)+IF(D377&gt;Strategies!$E$5,(D377/Strategies!$E$5)^(1/Strategies!$J$5)*(Strategies!$E$5*(1-Strategies!$F$5)),0)</f>
        <v>112.32333993032962</v>
      </c>
      <c r="T377" s="4">
        <f ca="1">(Q377^Strategies!$K$4+R377^Strategies!$K$4)^(1/Strategies!$K$4)</f>
        <v>277.94751496415574</v>
      </c>
      <c r="U377" s="4">
        <f ca="1">Q377^Strategies!$K$4/T377^(Strategies!$K$4-1)</f>
        <v>183.40054381567597</v>
      </c>
      <c r="V377" s="4">
        <f ca="1">R377^Strategies!$K$4/T377^(Strategies!$K$4-1)</f>
        <v>94.54697114847967</v>
      </c>
      <c r="W377" s="4">
        <f ca="1">(T377^Strategies!$K$5+S377^Strategies!$K$5)^(1/Strategies!$K$5)</f>
        <v>377.46194002805368</v>
      </c>
      <c r="X377" s="4">
        <f ca="1">U377*(T377/W377)^(Strategies!$K$5-1)</f>
        <v>180.09694037314944</v>
      </c>
      <c r="Y377" s="4">
        <f ca="1">V377*(T377/W377)^(Strategies!$K$5-1)</f>
        <v>92.843891687164145</v>
      </c>
      <c r="Z377" s="4">
        <f ca="1">S377^Strategies!$K$5/W377^(Strategies!$K$5-1)</f>
        <v>104.52110796774019</v>
      </c>
      <c r="AA377" s="5">
        <f t="shared" ca="1" si="76"/>
        <v>0.1995691538971136</v>
      </c>
      <c r="AB377" s="5">
        <f t="shared" ca="1" si="77"/>
        <v>0.14822117718198036</v>
      </c>
      <c r="AC377" s="5">
        <f t="shared" ca="1" si="78"/>
        <v>0.12167136161562864</v>
      </c>
    </row>
    <row r="378" spans="1:29">
      <c r="A378" s="3">
        <f t="shared" si="80"/>
        <v>375</v>
      </c>
      <c r="B378" s="4">
        <f t="shared" ca="1" si="81"/>
        <v>225</v>
      </c>
      <c r="C378" s="4">
        <f t="shared" ca="1" si="82"/>
        <v>109</v>
      </c>
      <c r="D378" s="4">
        <f t="shared" ca="1" si="83"/>
        <v>120</v>
      </c>
      <c r="E378" s="4">
        <f t="shared" ca="1" si="84"/>
        <v>454</v>
      </c>
      <c r="F378" s="4">
        <f ca="1">EXP((LN(1-AA378)*(LN(Strategies!$E$3)-LN(Strategies!$C$3))+LN(1-Strategies!$F$3)*LN(Strategies!$C$3)-LN(1-Strategies!$D$3)*LN(Strategies!$E$3))/(LN(1-Strategies!$F$3)-LN(1-Strategies!$D$3)))</f>
        <v>415.11246739239147</v>
      </c>
      <c r="G378" s="4">
        <f ca="1">EXP((LN(1-AB378)*(LN(Strategies!$E$4)-LN(Strategies!$C$4))+LN(1-Strategies!$F$4)*LN(Strategies!$C$4)-LN(1-Strategies!$D$4)*LN(Strategies!$E$4))/(LN(1-Strategies!$F$4)-LN(1-Strategies!$D$4)))</f>
        <v>405.89485274436572</v>
      </c>
      <c r="H378" s="4">
        <f ca="1">IF(AC378&lt;=Strategies!$F$5,EXP((LN(1-AC378)*(LN(Strategies!$E$5)-LN(Strategies!$C$5))+LN(1-Strategies!$F$5)*LN(Strategies!$C$5)-LN(1-Strategies!$D$5)*LN(Strategies!$E$5))/(LN(1-Strategies!$F$5)-LN(1-Strategies!$D$5))),EXP((LN(1-AC378)*(LN(Strategies!$G$5)-LN(Strategies!$E$5))+LN(1-Strategies!$H$5)*LN(Strategies!$E$5)-LN(1-Strategies!$F$5)*LN(Strategies!$G$5))/(LN(1-Strategies!$H$5)-LN(1-Strategies!$F$5))))</f>
        <v>241.52369113549756</v>
      </c>
      <c r="I378" s="5">
        <f ca="1">IF(AA378&gt;Strategies!$F$3,Strategies!$F$3,AA378)</f>
        <v>0.15</v>
      </c>
      <c r="J378" s="5">
        <f ca="1">IF(AB378&gt;Strategies!$F$4,Strategies!$F$4,AB378)</f>
        <v>0.1</v>
      </c>
      <c r="K378" s="5">
        <f ca="1">IF(AC378&gt;Strategies!$H$5,Strategies!$H$5,AC378)</f>
        <v>0.12178580839428887</v>
      </c>
      <c r="L378" s="5">
        <f ca="1">IF(F378&gt;=Strategies!$E$3,Strategies!$F$3,0)+IF(AND(F378&gt;=Strategies!$C$3,F378&lt;Strategies!$E$3),Strategies!$D$3,0)</f>
        <v>0.15</v>
      </c>
      <c r="M378" s="5">
        <f ca="1">IF(G378&gt;=Strategies!$E$4,Strategies!$F$4,0)+IF(AND(G378&gt;=Strategies!$C$4,G378&lt;Strategies!$E$4),Strategies!$D$4,0)</f>
        <v>0.1</v>
      </c>
      <c r="N378" s="5">
        <f ca="1">IF(H378&gt;=Strategies!$G$5,Strategies!$H$5,0)+IF(AND(H378&gt;=Strategies!$E$5,H378&lt;Strategies!$G$5),Strategies!$F$5,0)+IF(AND(H378&lt;Strategies!$E$5,H378&gt;=Strategies!$C$5),Strategies!$D$5,0)</f>
        <v>0.08</v>
      </c>
      <c r="O378" s="4">
        <f t="shared" ca="1" si="75"/>
        <v>394.73570299268533</v>
      </c>
      <c r="P378" s="4">
        <f t="shared" ca="1" si="79"/>
        <v>399.75</v>
      </c>
      <c r="Q378" s="4">
        <f ca="1">(B378/Strategies!$C$3)^(1/Strategies!$K$3)*(Strategies!$C$3*(1-Strategies!$D$3))</f>
        <v>189.40144861258975</v>
      </c>
      <c r="R378" s="4">
        <f ca="1">(C378/Strategies!$C$4)^(1/Strategies!$K$4)*(Strategies!$C$4*(1-Strategies!$D$4))</f>
        <v>102.78122701856509</v>
      </c>
      <c r="S378" s="4">
        <f ca="1">IF(D378&lt;=Strategies!$E$5,(D378/Strategies!$C$5)^(1/Strategies!$I$5)*(Strategies!$C$5*(1-Strategies!$D$5)),0)+IF(D378&gt;Strategies!$E$5,(D378/Strategies!$E$5)^(1/Strategies!$J$5)*(Strategies!$E$5*(1-Strategies!$F$5)),0)</f>
        <v>113.21410440206566</v>
      </c>
      <c r="T378" s="4">
        <f ca="1">(Q378^Strategies!$K$4+R378^Strategies!$K$4)^(1/Strategies!$K$4)</f>
        <v>277.94751496415574</v>
      </c>
      <c r="U378" s="4">
        <f ca="1">Q378^Strategies!$K$4/T378^(Strategies!$K$4-1)</f>
        <v>183.40054381567597</v>
      </c>
      <c r="V378" s="4">
        <f ca="1">R378^Strategies!$K$4/T378^(Strategies!$K$4-1)</f>
        <v>94.54697114847967</v>
      </c>
      <c r="W378" s="4">
        <f ca="1">(T378^Strategies!$K$5+S378^Strategies!$K$5)^(1/Strategies!$K$5)</f>
        <v>378.29097068946902</v>
      </c>
      <c r="X378" s="4">
        <f ca="1">U378*(T378/W378)^(Strategies!$K$5-1)</f>
        <v>180.07347362759248</v>
      </c>
      <c r="Y378" s="4">
        <f ca="1">V378*(T378/W378)^(Strategies!$K$5-1)</f>
        <v>92.831794069191162</v>
      </c>
      <c r="Z378" s="4">
        <f ca="1">S378^Strategies!$K$5/W378^(Strategies!$K$5-1)</f>
        <v>105.38570299268534</v>
      </c>
      <c r="AA378" s="5">
        <f t="shared" ca="1" si="76"/>
        <v>0.1996734505440334</v>
      </c>
      <c r="AB378" s="5">
        <f t="shared" ca="1" si="77"/>
        <v>0.14833216450283337</v>
      </c>
      <c r="AC378" s="5">
        <f t="shared" ca="1" si="78"/>
        <v>0.12178580839428887</v>
      </c>
    </row>
    <row r="379" spans="1:29">
      <c r="A379" s="3">
        <f t="shared" si="80"/>
        <v>376</v>
      </c>
      <c r="B379" s="4">
        <f t="shared" ca="1" si="81"/>
        <v>226</v>
      </c>
      <c r="C379" s="4">
        <f t="shared" ca="1" si="82"/>
        <v>109</v>
      </c>
      <c r="D379" s="4">
        <f t="shared" ca="1" si="83"/>
        <v>120</v>
      </c>
      <c r="E379" s="4">
        <f t="shared" ca="1" si="84"/>
        <v>455</v>
      </c>
      <c r="F379" s="4">
        <f ca="1">EXP((LN(1-AA379)*(LN(Strategies!$E$3)-LN(Strategies!$C$3))+LN(1-Strategies!$F$3)*LN(Strategies!$C$3)-LN(1-Strategies!$D$3)*LN(Strategies!$E$3))/(LN(1-Strategies!$F$3)-LN(1-Strategies!$D$3)))</f>
        <v>416.14704248174002</v>
      </c>
      <c r="G379" s="4">
        <f ca="1">EXP((LN(1-AB379)*(LN(Strategies!$E$4)-LN(Strategies!$C$4))+LN(1-Strategies!$F$4)*LN(Strategies!$C$4)-LN(1-Strategies!$D$4)*LN(Strategies!$E$4))/(LN(1-Strategies!$F$4)-LN(1-Strategies!$D$4)))</f>
        <v>406.8452951269536</v>
      </c>
      <c r="H379" s="4">
        <f ca="1">IF(AC379&lt;=Strategies!$F$5,EXP((LN(1-AC379)*(LN(Strategies!$E$5)-LN(Strategies!$C$5))+LN(1-Strategies!$F$5)*LN(Strategies!$C$5)-LN(1-Strategies!$D$5)*LN(Strategies!$E$5))/(LN(1-Strategies!$F$5)-LN(1-Strategies!$D$5))),EXP((LN(1-AC379)*(LN(Strategies!$G$5)-LN(Strategies!$E$5))+LN(1-Strategies!$H$5)*LN(Strategies!$E$5)-LN(1-Strategies!$F$5)*LN(Strategies!$G$5))/(LN(1-Strategies!$H$5)-LN(1-Strategies!$F$5))))</f>
        <v>241.67366116613786</v>
      </c>
      <c r="I379" s="5">
        <f ca="1">IF(AA379&gt;Strategies!$F$3,Strategies!$F$3,AA379)</f>
        <v>0.15</v>
      </c>
      <c r="J379" s="5">
        <f ca="1">IF(AB379&gt;Strategies!$F$4,Strategies!$F$4,AB379)</f>
        <v>0.1</v>
      </c>
      <c r="K379" s="5">
        <f ca="1">IF(AC379&gt;Strategies!$H$5,Strategies!$H$5,AC379)</f>
        <v>0.12188694976529257</v>
      </c>
      <c r="L379" s="5">
        <f ca="1">IF(F379&gt;=Strategies!$E$3,Strategies!$F$3,0)+IF(AND(F379&gt;=Strategies!$C$3,F379&lt;Strategies!$E$3),Strategies!$D$3,0)</f>
        <v>0.15</v>
      </c>
      <c r="M379" s="5">
        <f ca="1">IF(G379&gt;=Strategies!$E$4,Strategies!$F$4,0)+IF(AND(G379&gt;=Strategies!$C$4,G379&lt;Strategies!$E$4),Strategies!$D$4,0)</f>
        <v>0.1</v>
      </c>
      <c r="N379" s="5">
        <f ca="1">IF(H379&gt;=Strategies!$G$5,Strategies!$H$5,0)+IF(AND(H379&gt;=Strategies!$E$5,H379&lt;Strategies!$G$5),Strategies!$F$5,0)+IF(AND(H379&lt;Strategies!$E$5,H379&gt;=Strategies!$C$5),Strategies!$D$5,0)</f>
        <v>0.08</v>
      </c>
      <c r="O379" s="4">
        <f t="shared" ca="1" si="75"/>
        <v>395.57356602816486</v>
      </c>
      <c r="P379" s="4">
        <f t="shared" ca="1" si="79"/>
        <v>400.6</v>
      </c>
      <c r="Q379" s="4">
        <f ca="1">(B379/Strategies!$C$3)^(1/Strategies!$K$3)*(Strategies!$C$3*(1-Strategies!$D$3))</f>
        <v>190.17367617421195</v>
      </c>
      <c r="R379" s="4">
        <f ca="1">(C379/Strategies!$C$4)^(1/Strategies!$K$4)*(Strategies!$C$4*(1-Strategies!$D$4))</f>
        <v>102.78122701856509</v>
      </c>
      <c r="S379" s="4">
        <f ca="1">IF(D379&lt;=Strategies!$E$5,(D379/Strategies!$C$5)^(1/Strategies!$I$5)*(Strategies!$C$5*(1-Strategies!$D$5)),0)+IF(D379&gt;Strategies!$E$5,(D379/Strategies!$E$5)^(1/Strategies!$J$5)*(Strategies!$E$5*(1-Strategies!$F$5)),0)</f>
        <v>113.21410440206566</v>
      </c>
      <c r="T379" s="4">
        <f ca="1">(Q379^Strategies!$K$4+R379^Strategies!$K$4)^(1/Strategies!$K$4)</f>
        <v>278.6953190639494</v>
      </c>
      <c r="U379" s="4">
        <f ca="1">Q379^Strategies!$K$4/T379^(Strategies!$K$4-1)</f>
        <v>184.16966898097425</v>
      </c>
      <c r="V379" s="4">
        <f ca="1">R379^Strategies!$K$4/T379^(Strategies!$K$4-1)</f>
        <v>94.525650082975247</v>
      </c>
      <c r="W379" s="4">
        <f ca="1">(T379^Strategies!$K$5+S379^Strategies!$K$5)^(1/Strategies!$K$5)</f>
        <v>379.02522518912536</v>
      </c>
      <c r="X379" s="4">
        <f ca="1">U379*(T379/W379)^(Strategies!$K$5-1)</f>
        <v>180.83667731858836</v>
      </c>
      <c r="Y379" s="4">
        <f ca="1">V379*(T379/W379)^(Strategies!$K$5-1)</f>
        <v>92.814981842372021</v>
      </c>
      <c r="Z379" s="4">
        <f ca="1">S379^Strategies!$K$5/W379^(Strategies!$K$5-1)</f>
        <v>105.37356602816489</v>
      </c>
      <c r="AA379" s="5">
        <f t="shared" ca="1" si="76"/>
        <v>0.19983771097969749</v>
      </c>
      <c r="AB379" s="5">
        <f t="shared" ca="1" si="77"/>
        <v>0.14848640511585298</v>
      </c>
      <c r="AC379" s="5">
        <f t="shared" ca="1" si="78"/>
        <v>0.12188694976529257</v>
      </c>
    </row>
    <row r="380" spans="1:29">
      <c r="A380" s="3">
        <f t="shared" si="80"/>
        <v>377</v>
      </c>
      <c r="B380" s="4">
        <f t="shared" ca="1" si="81"/>
        <v>226</v>
      </c>
      <c r="C380" s="4">
        <f t="shared" ca="1" si="82"/>
        <v>110</v>
      </c>
      <c r="D380" s="4">
        <f t="shared" ca="1" si="83"/>
        <v>120</v>
      </c>
      <c r="E380" s="4">
        <f t="shared" ca="1" si="84"/>
        <v>456</v>
      </c>
      <c r="F380" s="4">
        <f ca="1">EXP((LN(1-AA380)*(LN(Strategies!$E$3)-LN(Strategies!$C$3))+LN(1-Strategies!$F$3)*LN(Strategies!$C$3)-LN(1-Strategies!$D$3)*LN(Strategies!$E$3))/(LN(1-Strategies!$F$3)-LN(1-Strategies!$D$3)))</f>
        <v>417.12375538968661</v>
      </c>
      <c r="G380" s="4">
        <f ca="1">EXP((LN(1-AB380)*(LN(Strategies!$E$4)-LN(Strategies!$C$4))+LN(1-Strategies!$F$4)*LN(Strategies!$C$4)-LN(1-Strategies!$D$4)*LN(Strategies!$E$4))/(LN(1-Strategies!$F$4)-LN(1-Strategies!$D$4)))</f>
        <v>407.8621842394445</v>
      </c>
      <c r="H380" s="4">
        <f ca="1">IF(AC380&lt;=Strategies!$F$5,EXP((LN(1-AC380)*(LN(Strategies!$E$5)-LN(Strategies!$C$5))+LN(1-Strategies!$F$5)*LN(Strategies!$C$5)-LN(1-Strategies!$D$5)*LN(Strategies!$E$5))/(LN(1-Strategies!$F$5)-LN(1-Strategies!$D$5))),EXP((LN(1-AC380)*(LN(Strategies!$G$5)-LN(Strategies!$E$5))+LN(1-Strategies!$H$5)*LN(Strategies!$E$5)-LN(1-Strategies!$F$5)*LN(Strategies!$G$5))/(LN(1-Strategies!$H$5)-LN(1-Strategies!$F$5))))</f>
        <v>241.83387879376488</v>
      </c>
      <c r="I380" s="5">
        <f ca="1">IF(AA380&gt;Strategies!$F$3,Strategies!$F$3,AA380)</f>
        <v>0.15</v>
      </c>
      <c r="J380" s="5">
        <f ca="1">IF(AB380&gt;Strategies!$F$4,Strategies!$F$4,AB380)</f>
        <v>0.1</v>
      </c>
      <c r="K380" s="5">
        <f ca="1">IF(AC380&gt;Strategies!$H$5,Strategies!$H$5,AC380)</f>
        <v>0.12199492004803891</v>
      </c>
      <c r="L380" s="5">
        <f ca="1">IF(F380&gt;=Strategies!$E$3,Strategies!$F$3,0)+IF(AND(F380&gt;=Strategies!$C$3,F380&lt;Strategies!$E$3),Strategies!$D$3,0)</f>
        <v>0.15</v>
      </c>
      <c r="M380" s="5">
        <f ca="1">IF(G380&gt;=Strategies!$E$4,Strategies!$F$4,0)+IF(AND(G380&gt;=Strategies!$C$4,G380&lt;Strategies!$E$4),Strategies!$D$4,0)</f>
        <v>0.1</v>
      </c>
      <c r="N380" s="5">
        <f ca="1">IF(H380&gt;=Strategies!$G$5,Strategies!$H$5,0)+IF(AND(H380&gt;=Strategies!$E$5,H380&lt;Strategies!$G$5),Strategies!$F$5,0)+IF(AND(H380&lt;Strategies!$E$5,H380&gt;=Strategies!$C$5),Strategies!$D$5,0)</f>
        <v>0.08</v>
      </c>
      <c r="O380" s="4">
        <f t="shared" ca="1" si="75"/>
        <v>396.46060959423534</v>
      </c>
      <c r="P380" s="4">
        <f t="shared" ca="1" si="79"/>
        <v>401.5</v>
      </c>
      <c r="Q380" s="4">
        <f ca="1">(B380/Strategies!$C$3)^(1/Strategies!$K$3)*(Strategies!$C$3*(1-Strategies!$D$3))</f>
        <v>190.17367617421195</v>
      </c>
      <c r="R380" s="4">
        <f ca="1">(C380/Strategies!$C$4)^(1/Strategies!$K$4)*(Strategies!$C$4*(1-Strategies!$D$4))</f>
        <v>103.65084452986373</v>
      </c>
      <c r="S380" s="4">
        <f ca="1">IF(D380&lt;=Strategies!$E$5,(D380/Strategies!$C$5)^(1/Strategies!$I$5)*(Strategies!$C$5*(1-Strategies!$D$5)),0)+IF(D380&gt;Strategies!$E$5,(D380/Strategies!$E$5)^(1/Strategies!$J$5)*(Strategies!$E$5*(1-Strategies!$F$5)),0)</f>
        <v>113.21410440206566</v>
      </c>
      <c r="T380" s="4">
        <f ca="1">(Q380^Strategies!$K$4+R380^Strategies!$K$4)^(1/Strategies!$K$4)</f>
        <v>279.49527428277361</v>
      </c>
      <c r="U380" s="4">
        <f ca="1">Q380^Strategies!$K$4/T380^(Strategies!$K$4-1)</f>
        <v>184.12536445434625</v>
      </c>
      <c r="V380" s="4">
        <f ca="1">R380^Strategies!$K$4/T380^(Strategies!$K$4-1)</f>
        <v>95.369909828427296</v>
      </c>
      <c r="W380" s="4">
        <f ca="1">(T380^Strategies!$K$5+S380^Strategies!$K$5)^(1/Strategies!$K$5)</f>
        <v>379.81072188425003</v>
      </c>
      <c r="X380" s="4">
        <f ca="1">U380*(T380/W380)^(Strategies!$K$5-1)</f>
        <v>180.80172224596978</v>
      </c>
      <c r="Y380" s="4">
        <f ca="1">V380*(T380/W380)^(Strategies!$K$5-1)</f>
        <v>93.648390044044675</v>
      </c>
      <c r="Z380" s="4">
        <f ca="1">S380^Strategies!$K$5/W380^(Strategies!$K$5-1)</f>
        <v>105.36060959423533</v>
      </c>
      <c r="AA380" s="5">
        <f t="shared" ca="1" si="76"/>
        <v>0.19999237944261161</v>
      </c>
      <c r="AB380" s="5">
        <f t="shared" ca="1" si="77"/>
        <v>0.14865099959959382</v>
      </c>
      <c r="AC380" s="5">
        <f t="shared" ca="1" si="78"/>
        <v>0.12199492004803891</v>
      </c>
    </row>
    <row r="381" spans="1:29">
      <c r="A381" s="3">
        <f t="shared" si="80"/>
        <v>378</v>
      </c>
      <c r="B381" s="4">
        <f t="shared" ca="1" si="81"/>
        <v>227</v>
      </c>
      <c r="C381" s="4">
        <f t="shared" ca="1" si="82"/>
        <v>110</v>
      </c>
      <c r="D381" s="4">
        <f t="shared" ca="1" si="83"/>
        <v>120</v>
      </c>
      <c r="E381" s="4">
        <f t="shared" ca="1" si="84"/>
        <v>457</v>
      </c>
      <c r="F381" s="4">
        <f ca="1">EXP((LN(1-AA381)*(LN(Strategies!$E$3)-LN(Strategies!$C$3))+LN(1-Strategies!$F$3)*LN(Strategies!$C$3)-LN(1-Strategies!$D$3)*LN(Strategies!$E$3))/(LN(1-Strategies!$F$3)-LN(1-Strategies!$D$3)))</f>
        <v>418.15822473803729</v>
      </c>
      <c r="G381" s="4">
        <f ca="1">EXP((LN(1-AB381)*(LN(Strategies!$E$4)-LN(Strategies!$C$4))+LN(1-Strategies!$F$4)*LN(Strategies!$C$4)-LN(1-Strategies!$D$4)*LN(Strategies!$E$4))/(LN(1-Strategies!$F$4)-LN(1-Strategies!$D$4)))</f>
        <v>408.81246744232027</v>
      </c>
      <c r="H381" s="4">
        <f ca="1">IF(AC381&lt;=Strategies!$F$5,EXP((LN(1-AC381)*(LN(Strategies!$E$5)-LN(Strategies!$C$5))+LN(1-Strategies!$F$5)*LN(Strategies!$C$5)-LN(1-Strategies!$D$5)*LN(Strategies!$E$5))/(LN(1-Strategies!$F$5)-LN(1-Strategies!$D$5))),EXP((LN(1-AC381)*(LN(Strategies!$G$5)-LN(Strategies!$E$5))+LN(1-Strategies!$H$5)*LN(Strategies!$E$5)-LN(1-Strategies!$F$5)*LN(Strategies!$G$5))/(LN(1-Strategies!$H$5)-LN(1-Strategies!$F$5))))</f>
        <v>241.98338148718139</v>
      </c>
      <c r="I381" s="5">
        <f ca="1">IF(AA381&gt;Strategies!$F$3,Strategies!$F$3,AA381)</f>
        <v>0.15</v>
      </c>
      <c r="J381" s="5">
        <f ca="1">IF(AB381&gt;Strategies!$F$4,Strategies!$F$4,AB381)</f>
        <v>0.1</v>
      </c>
      <c r="K381" s="5">
        <f ca="1">IF(AC381&gt;Strategies!$H$5,Strategies!$H$5,AC381)</f>
        <v>0.12209559310323026</v>
      </c>
      <c r="L381" s="5">
        <f ca="1">IF(F381&gt;=Strategies!$E$3,Strategies!$F$3,0)+IF(AND(F381&gt;=Strategies!$C$3,F381&lt;Strategies!$E$3),Strategies!$D$3,0)</f>
        <v>0.15</v>
      </c>
      <c r="M381" s="5">
        <f ca="1">IF(G381&gt;=Strategies!$E$4,Strategies!$F$4,0)+IF(AND(G381&gt;=Strategies!$C$4,G381&lt;Strategies!$E$4),Strategies!$D$4,0)</f>
        <v>0.1</v>
      </c>
      <c r="N381" s="5">
        <f ca="1">IF(H381&gt;=Strategies!$G$5,Strategies!$H$5,0)+IF(AND(H381&gt;=Strategies!$E$5,H381&lt;Strategies!$G$5),Strategies!$F$5,0)+IF(AND(H381&lt;Strategies!$E$5,H381&gt;=Strategies!$C$5),Strategies!$D$5,0)</f>
        <v>0.08</v>
      </c>
      <c r="O381" s="4">
        <f t="shared" ca="1" si="75"/>
        <v>397.29852882761236</v>
      </c>
      <c r="P381" s="4">
        <f t="shared" ca="1" si="79"/>
        <v>402.35</v>
      </c>
      <c r="Q381" s="4">
        <f ca="1">(B381/Strategies!$C$3)^(1/Strategies!$K$3)*(Strategies!$C$3*(1-Strategies!$D$3))</f>
        <v>190.94562201834307</v>
      </c>
      <c r="R381" s="4">
        <f ca="1">(C381/Strategies!$C$4)^(1/Strategies!$K$4)*(Strategies!$C$4*(1-Strategies!$D$4))</f>
        <v>103.65084452986373</v>
      </c>
      <c r="S381" s="4">
        <f ca="1">IF(D381&lt;=Strategies!$E$5,(D381/Strategies!$C$5)^(1/Strategies!$I$5)*(Strategies!$C$5*(1-Strategies!$D$5)),0)+IF(D381&gt;Strategies!$E$5,(D381/Strategies!$E$5)^(1/Strategies!$J$5)*(Strategies!$E$5*(1-Strategies!$F$5)),0)</f>
        <v>113.21410440206566</v>
      </c>
      <c r="T381" s="4">
        <f ca="1">(Q381^Strategies!$K$4+R381^Strategies!$K$4)^(1/Strategies!$K$4)</f>
        <v>280.24271239553235</v>
      </c>
      <c r="U381" s="4">
        <f ca="1">Q381^Strategies!$K$4/T381^(Strategies!$K$4-1)</f>
        <v>184.89417983432207</v>
      </c>
      <c r="V381" s="4">
        <f ca="1">R381^Strategies!$K$4/T381^(Strategies!$K$4-1)</f>
        <v>95.348532561210106</v>
      </c>
      <c r="W381" s="4">
        <f ca="1">(T381^Strategies!$K$5+S381^Strategies!$K$5)^(1/Strategies!$K$5)</f>
        <v>380.54468415535541</v>
      </c>
      <c r="X381" s="4">
        <f ca="1">U381*(T381/W381)^(Strategies!$K$5-1)</f>
        <v>181.56464087125693</v>
      </c>
      <c r="Y381" s="4">
        <f ca="1">V381*(T381/W381)^(Strategies!$K$5-1)</f>
        <v>93.631514456486059</v>
      </c>
      <c r="Z381" s="4">
        <f ca="1">S381^Strategies!$K$5/W381^(Strategies!$K$5-1)</f>
        <v>105.34852882761237</v>
      </c>
      <c r="AA381" s="5">
        <f t="shared" ca="1" si="76"/>
        <v>0.20015576708697391</v>
      </c>
      <c r="AB381" s="5">
        <f t="shared" ca="1" si="77"/>
        <v>0.14880441403194489</v>
      </c>
      <c r="AC381" s="5">
        <f t="shared" ca="1" si="78"/>
        <v>0.12209559310323026</v>
      </c>
    </row>
    <row r="382" spans="1:29">
      <c r="A382" s="3">
        <f t="shared" si="80"/>
        <v>379</v>
      </c>
      <c r="B382" s="4">
        <f t="shared" ca="1" si="81"/>
        <v>228</v>
      </c>
      <c r="C382" s="4">
        <f t="shared" ca="1" si="82"/>
        <v>110</v>
      </c>
      <c r="D382" s="4">
        <f t="shared" ca="1" si="83"/>
        <v>120</v>
      </c>
      <c r="E382" s="4">
        <f t="shared" ca="1" si="84"/>
        <v>458</v>
      </c>
      <c r="F382" s="4">
        <f ca="1">EXP((LN(1-AA382)*(LN(Strategies!$E$3)-LN(Strategies!$C$3))+LN(1-Strategies!$F$3)*LN(Strategies!$C$3)-LN(1-Strategies!$D$3)*LN(Strategies!$E$3))/(LN(1-Strategies!$F$3)-LN(1-Strategies!$D$3)))</f>
        <v>419.19251096665255</v>
      </c>
      <c r="G382" s="4">
        <f ca="1">EXP((LN(1-AB382)*(LN(Strategies!$E$4)-LN(Strategies!$C$4))+LN(1-Strategies!$F$4)*LN(Strategies!$C$4)-LN(1-Strategies!$D$4)*LN(Strategies!$E$4))/(LN(1-Strategies!$F$4)-LN(1-Strategies!$D$4)))</f>
        <v>409.76266273265929</v>
      </c>
      <c r="H382" s="4">
        <f ca="1">IF(AC382&lt;=Strategies!$F$5,EXP((LN(1-AC382)*(LN(Strategies!$E$5)-LN(Strategies!$C$5))+LN(1-Strategies!$F$5)*LN(Strategies!$C$5)-LN(1-Strategies!$D$5)*LN(Strategies!$E$5))/(LN(1-Strategies!$F$5)-LN(1-Strategies!$D$5))),EXP((LN(1-AC382)*(LN(Strategies!$G$5)-LN(Strategies!$E$5))+LN(1-Strategies!$H$5)*LN(Strategies!$E$5)-LN(1-Strategies!$F$5)*LN(Strategies!$G$5))/(LN(1-Strategies!$H$5)-LN(1-Strategies!$F$5))))</f>
        <v>242.13265783331784</v>
      </c>
      <c r="I382" s="5">
        <f ca="1">IF(AA382&gt;Strategies!$F$3,Strategies!$F$3,AA382)</f>
        <v>0.15</v>
      </c>
      <c r="J382" s="5">
        <f ca="1">IF(AB382&gt;Strategies!$F$4,Strategies!$F$4,AB382)</f>
        <v>0.1</v>
      </c>
      <c r="K382" s="5">
        <f ca="1">IF(AC382&gt;Strategies!$H$5,Strategies!$H$5,AC382)</f>
        <v>0.12219604019510977</v>
      </c>
      <c r="L382" s="5">
        <f ca="1">IF(F382&gt;=Strategies!$E$3,Strategies!$F$3,0)+IF(AND(F382&gt;=Strategies!$C$3,F382&lt;Strategies!$E$3),Strategies!$D$3,0)</f>
        <v>0.15</v>
      </c>
      <c r="M382" s="5">
        <f ca="1">IF(G382&gt;=Strategies!$E$4,Strategies!$F$4,0)+IF(AND(G382&gt;=Strategies!$C$4,G382&lt;Strategies!$E$4),Strategies!$D$4,0)</f>
        <v>0.1</v>
      </c>
      <c r="N382" s="5">
        <f ca="1">IF(H382&gt;=Strategies!$G$5,Strategies!$H$5,0)+IF(AND(H382&gt;=Strategies!$E$5,H382&lt;Strategies!$G$5),Strategies!$F$5,0)+IF(AND(H382&lt;Strategies!$E$5,H382&gt;=Strategies!$C$5),Strategies!$D$5,0)</f>
        <v>0.08</v>
      </c>
      <c r="O382" s="4">
        <f t="shared" ca="1" si="75"/>
        <v>398.13647517658677</v>
      </c>
      <c r="P382" s="4">
        <f t="shared" ca="1" si="79"/>
        <v>403.19999999999993</v>
      </c>
      <c r="Q382" s="4">
        <f ca="1">(B382/Strategies!$C$3)^(1/Strategies!$K$3)*(Strategies!$C$3*(1-Strategies!$D$3))</f>
        <v>191.71728748813337</v>
      </c>
      <c r="R382" s="4">
        <f ca="1">(C382/Strategies!$C$4)^(1/Strategies!$K$4)*(Strategies!$C$4*(1-Strategies!$D$4))</f>
        <v>103.65084452986373</v>
      </c>
      <c r="S382" s="4">
        <f ca="1">IF(D382&lt;=Strategies!$E$5,(D382/Strategies!$C$5)^(1/Strategies!$I$5)*(Strategies!$C$5*(1-Strategies!$D$5)),0)+IF(D382&gt;Strategies!$E$5,(D382/Strategies!$E$5)^(1/Strategies!$J$5)*(Strategies!$E$5*(1-Strategies!$F$5)),0)</f>
        <v>113.21410440206566</v>
      </c>
      <c r="T382" s="4">
        <f ca="1">(Q382^Strategies!$K$4+R382^Strategies!$K$4)^(1/Strategies!$K$4)</f>
        <v>280.98996529184382</v>
      </c>
      <c r="U382" s="4">
        <f ca="1">Q382^Strategies!$K$4/T382^(Strategies!$K$4-1)</f>
        <v>185.66274301116894</v>
      </c>
      <c r="V382" s="4">
        <f ca="1">R382^Strategies!$K$4/T382^(Strategies!$K$4-1)</f>
        <v>95.327222280674988</v>
      </c>
      <c r="W382" s="4">
        <f ca="1">(T382^Strategies!$K$5+S382^Strategies!$K$5)^(1/Strategies!$K$5)</f>
        <v>381.27849672599831</v>
      </c>
      <c r="X382" s="4">
        <f ca="1">U382*(T382/W382)^(Strategies!$K$5-1)</f>
        <v>182.32733891297386</v>
      </c>
      <c r="Y382" s="4">
        <f ca="1">V382*(T382/W382)^(Strategies!$K$5-1)</f>
        <v>93.614682636437422</v>
      </c>
      <c r="Z382" s="4">
        <f ca="1">S382^Strategies!$K$5/W382^(Strategies!$K$5-1)</f>
        <v>105.33647517658683</v>
      </c>
      <c r="AA382" s="5">
        <f t="shared" ca="1" si="76"/>
        <v>0.20031868897818483</v>
      </c>
      <c r="AB382" s="5">
        <f t="shared" ca="1" si="77"/>
        <v>0.14895743057784161</v>
      </c>
      <c r="AC382" s="5">
        <f t="shared" ca="1" si="78"/>
        <v>0.12219604019510977</v>
      </c>
    </row>
    <row r="383" spans="1:29">
      <c r="A383" s="3">
        <f t="shared" si="80"/>
        <v>380</v>
      </c>
      <c r="B383" s="4">
        <f t="shared" ca="1" si="81"/>
        <v>229</v>
      </c>
      <c r="C383" s="4">
        <f t="shared" ca="1" si="82"/>
        <v>110</v>
      </c>
      <c r="D383" s="4">
        <f t="shared" ca="1" si="83"/>
        <v>120</v>
      </c>
      <c r="E383" s="4">
        <f t="shared" ca="1" si="84"/>
        <v>459</v>
      </c>
      <c r="F383" s="4">
        <f ca="1">EXP((LN(1-AA383)*(LN(Strategies!$E$3)-LN(Strategies!$C$3))+LN(1-Strategies!$F$3)*LN(Strategies!$C$3)-LN(1-Strategies!$D$3)*LN(Strategies!$E$3))/(LN(1-Strategies!$F$3)-LN(1-Strategies!$D$3)))</f>
        <v>420.22661576237869</v>
      </c>
      <c r="G383" s="4">
        <f ca="1">EXP((LN(1-AB383)*(LN(Strategies!$E$4)-LN(Strategies!$C$4))+LN(1-Strategies!$F$4)*LN(Strategies!$C$4)-LN(1-Strategies!$D$4)*LN(Strategies!$E$4))/(LN(1-Strategies!$F$4)-LN(1-Strategies!$D$4)))</f>
        <v>410.71277067361393</v>
      </c>
      <c r="H383" s="4">
        <f ca="1">IF(AC383&lt;=Strategies!$F$5,EXP((LN(1-AC383)*(LN(Strategies!$E$5)-LN(Strategies!$C$5))+LN(1-Strategies!$F$5)*LN(Strategies!$C$5)-LN(1-Strategies!$D$5)*LN(Strategies!$E$5))/(LN(1-Strategies!$F$5)-LN(1-Strategies!$D$5))),EXP((LN(1-AC383)*(LN(Strategies!$G$5)-LN(Strategies!$E$5))+LN(1-Strategies!$H$5)*LN(Strategies!$E$5)-LN(1-Strategies!$F$5)*LN(Strategies!$G$5))/(LN(1-Strategies!$H$5)-LN(1-Strategies!$F$5))))</f>
        <v>242.28170867108406</v>
      </c>
      <c r="I383" s="5">
        <f ca="1">IF(AA383&gt;Strategies!$F$3,Strategies!$F$3,AA383)</f>
        <v>0.15</v>
      </c>
      <c r="J383" s="5">
        <f ca="1">IF(AB383&gt;Strategies!$F$4,Strategies!$F$4,AB383)</f>
        <v>0.1</v>
      </c>
      <c r="K383" s="5">
        <f ca="1">IF(AC383&gt;Strategies!$H$5,Strategies!$H$5,AC383)</f>
        <v>0.12229626232060475</v>
      </c>
      <c r="L383" s="5">
        <f ca="1">IF(F383&gt;=Strategies!$E$3,Strategies!$F$3,0)+IF(AND(F383&gt;=Strategies!$C$3,F383&lt;Strategies!$E$3),Strategies!$D$3,0)</f>
        <v>0.15</v>
      </c>
      <c r="M383" s="5">
        <f ca="1">IF(G383&gt;=Strategies!$E$4,Strategies!$F$4,0)+IF(AND(G383&gt;=Strategies!$C$4,G383&lt;Strategies!$E$4),Strategies!$D$4,0)</f>
        <v>0.1</v>
      </c>
      <c r="N383" s="5">
        <f ca="1">IF(H383&gt;=Strategies!$G$5,Strategies!$H$5,0)+IF(AND(H383&gt;=Strategies!$E$5,H383&lt;Strategies!$G$5),Strategies!$F$5,0)+IF(AND(H383&lt;Strategies!$E$5,H383&gt;=Strategies!$C$5),Strategies!$D$5,0)</f>
        <v>0.08</v>
      </c>
      <c r="O383" s="4">
        <f t="shared" ca="1" si="75"/>
        <v>398.97444852152739</v>
      </c>
      <c r="P383" s="4">
        <f t="shared" ca="1" si="79"/>
        <v>404.04999999999995</v>
      </c>
      <c r="Q383" s="4">
        <f ca="1">(B383/Strategies!$C$3)^(1/Strategies!$K$3)*(Strategies!$C$3*(1-Strategies!$D$3))</f>
        <v>192.48867391446743</v>
      </c>
      <c r="R383" s="4">
        <f ca="1">(C383/Strategies!$C$4)^(1/Strategies!$K$4)*(Strategies!$C$4*(1-Strategies!$D$4))</f>
        <v>103.65084452986373</v>
      </c>
      <c r="S383" s="4">
        <f ca="1">IF(D383&lt;=Strategies!$E$5,(D383/Strategies!$C$5)^(1/Strategies!$I$5)*(Strategies!$C$5*(1-Strategies!$D$5)),0)+IF(D383&gt;Strategies!$E$5,(D383/Strategies!$E$5)^(1/Strategies!$J$5)*(Strategies!$E$5*(1-Strategies!$F$5)),0)</f>
        <v>113.21410440206566</v>
      </c>
      <c r="T383" s="4">
        <f ca="1">(Q383^Strategies!$K$4+R383^Strategies!$K$4)^(1/Strategies!$K$4)</f>
        <v>281.73703358218336</v>
      </c>
      <c r="U383" s="4">
        <f ca="1">Q383^Strategies!$K$4/T383^(Strategies!$K$4-1)</f>
        <v>186.43105499978032</v>
      </c>
      <c r="V383" s="4">
        <f ca="1">R383^Strategies!$K$4/T383^(Strategies!$K$4-1)</f>
        <v>95.3059785824031</v>
      </c>
      <c r="W383" s="4">
        <f ca="1">(T383^Strategies!$K$5+S383^Strategies!$K$5)^(1/Strategies!$K$5)</f>
        <v>382.01216002226607</v>
      </c>
      <c r="X383" s="4">
        <f ca="1">U383*(T383/W383)^(Strategies!$K$5-1)</f>
        <v>183.0898171415248</v>
      </c>
      <c r="Y383" s="4">
        <f ca="1">V383*(T383/W383)^(Strategies!$K$5-1)</f>
        <v>93.597894359214052</v>
      </c>
      <c r="Z383" s="4">
        <f ca="1">S383^Strategies!$K$5/W383^(Strategies!$K$5-1)</f>
        <v>105.32444852152743</v>
      </c>
      <c r="AA383" s="5">
        <f t="shared" ca="1" si="76"/>
        <v>0.20048114785360349</v>
      </c>
      <c r="AB383" s="5">
        <f t="shared" ca="1" si="77"/>
        <v>0.1491100512798722</v>
      </c>
      <c r="AC383" s="5">
        <f t="shared" ca="1" si="78"/>
        <v>0.12229626232060475</v>
      </c>
    </row>
    <row r="384" spans="1:29">
      <c r="A384" s="3">
        <f t="shared" si="80"/>
        <v>381</v>
      </c>
      <c r="B384" s="4">
        <f t="shared" ca="1" si="81"/>
        <v>230</v>
      </c>
      <c r="C384" s="4">
        <f t="shared" ca="1" si="82"/>
        <v>110</v>
      </c>
      <c r="D384" s="4">
        <f t="shared" ca="1" si="83"/>
        <v>120</v>
      </c>
      <c r="E384" s="4">
        <f t="shared" ca="1" si="84"/>
        <v>460</v>
      </c>
      <c r="F384" s="4">
        <f ca="1">EXP((LN(1-AA384)*(LN(Strategies!$E$3)-LN(Strategies!$C$3))+LN(1-Strategies!$F$3)*LN(Strategies!$C$3)-LN(1-Strategies!$D$3)*LN(Strategies!$E$3))/(LN(1-Strategies!$F$3)-LN(1-Strategies!$D$3)))</f>
        <v>421.26054078984453</v>
      </c>
      <c r="G384" s="4">
        <f ca="1">EXP((LN(1-AB384)*(LN(Strategies!$E$4)-LN(Strategies!$C$4))+LN(1-Strategies!$F$4)*LN(Strategies!$C$4)-LN(1-Strategies!$D$4)*LN(Strategies!$E$4))/(LN(1-Strategies!$F$4)-LN(1-Strategies!$D$4)))</f>
        <v>411.66279182289952</v>
      </c>
      <c r="H384" s="4">
        <f ca="1">IF(AC384&lt;=Strategies!$F$5,EXP((LN(1-AC384)*(LN(Strategies!$E$5)-LN(Strategies!$C$5))+LN(1-Strategies!$F$5)*LN(Strategies!$C$5)-LN(1-Strategies!$D$5)*LN(Strategies!$E$5))/(LN(1-Strategies!$F$5)-LN(1-Strategies!$D$5))),EXP((LN(1-AC384)*(LN(Strategies!$G$5)-LN(Strategies!$E$5))+LN(1-Strategies!$H$5)*LN(Strategies!$E$5)-LN(1-Strategies!$F$5)*LN(Strategies!$G$5))/(LN(1-Strategies!$H$5)-LN(1-Strategies!$F$5))))</f>
        <v>242.43053483438075</v>
      </c>
      <c r="I384" s="5">
        <f ca="1">IF(AA384&gt;Strategies!$F$3,Strategies!$F$3,AA384)</f>
        <v>0.15</v>
      </c>
      <c r="J384" s="5">
        <f ca="1">IF(AB384&gt;Strategies!$F$4,Strategies!$F$4,AB384)</f>
        <v>0.1</v>
      </c>
      <c r="K384" s="5">
        <f ca="1">IF(AC384&gt;Strategies!$H$5,Strategies!$H$5,AC384)</f>
        <v>0.12239626047003904</v>
      </c>
      <c r="L384" s="5">
        <f ca="1">IF(F384&gt;=Strategies!$E$3,Strategies!$F$3,0)+IF(AND(F384&gt;=Strategies!$C$3,F384&lt;Strategies!$E$3),Strategies!$D$3,0)</f>
        <v>0.15</v>
      </c>
      <c r="M384" s="5">
        <f ca="1">IF(G384&gt;=Strategies!$E$4,Strategies!$F$4,0)+IF(AND(G384&gt;=Strategies!$C$4,G384&lt;Strategies!$E$4),Strategies!$D$4,0)</f>
        <v>0.1</v>
      </c>
      <c r="N384" s="5">
        <f ca="1">IF(H384&gt;=Strategies!$G$5,Strategies!$H$5,0)+IF(AND(H384&gt;=Strategies!$E$5,H384&lt;Strategies!$G$5),Strategies!$F$5,0)+IF(AND(H384&lt;Strategies!$E$5,H384&gt;=Strategies!$C$5),Strategies!$D$5,0)</f>
        <v>0.08</v>
      </c>
      <c r="O384" s="4">
        <f t="shared" ca="1" si="75"/>
        <v>399.81244874359533</v>
      </c>
      <c r="P384" s="4">
        <f t="shared" ca="1" si="79"/>
        <v>404.9</v>
      </c>
      <c r="Q384" s="4">
        <f ca="1">(B384/Strategies!$C$3)^(1/Strategies!$K$3)*(Strategies!$C$3*(1-Strategies!$D$3))</f>
        <v>193.2597826161292</v>
      </c>
      <c r="R384" s="4">
        <f ca="1">(C384/Strategies!$C$4)^(1/Strategies!$K$4)*(Strategies!$C$4*(1-Strategies!$D$4))</f>
        <v>103.65084452986373</v>
      </c>
      <c r="S384" s="4">
        <f ca="1">IF(D384&lt;=Strategies!$E$5,(D384/Strategies!$C$5)^(1/Strategies!$I$5)*(Strategies!$C$5*(1-Strategies!$D$5)),0)+IF(D384&gt;Strategies!$E$5,(D384/Strategies!$E$5)^(1/Strategies!$J$5)*(Strategies!$E$5*(1-Strategies!$F$5)),0)</f>
        <v>113.21410440206566</v>
      </c>
      <c r="T384" s="4">
        <f ca="1">(Q384^Strategies!$K$4+R384^Strategies!$K$4)^(1/Strategies!$K$4)</f>
        <v>282.48391787308793</v>
      </c>
      <c r="U384" s="4">
        <f ca="1">Q384^Strategies!$K$4/T384^(Strategies!$K$4-1)</f>
        <v>187.1991168074986</v>
      </c>
      <c r="V384" s="4">
        <f ca="1">R384^Strategies!$K$4/T384^(Strategies!$K$4-1)</f>
        <v>95.284801065589249</v>
      </c>
      <c r="W384" s="4">
        <f ca="1">(T384^Strategies!$K$5+S384^Strategies!$K$5)^(1/Strategies!$K$5)</f>
        <v>382.74567446774859</v>
      </c>
      <c r="X384" s="4">
        <f ca="1">U384*(T384/W384)^(Strategies!$K$5-1)</f>
        <v>183.85207632227019</v>
      </c>
      <c r="Y384" s="4">
        <f ca="1">V384*(T384/W384)^(Strategies!$K$5-1)</f>
        <v>93.581149401882868</v>
      </c>
      <c r="Z384" s="4">
        <f ca="1">S384^Strategies!$K$5/W384^(Strategies!$K$5-1)</f>
        <v>105.31244874359531</v>
      </c>
      <c r="AA384" s="5">
        <f t="shared" ca="1" si="76"/>
        <v>0.20064314642491221</v>
      </c>
      <c r="AB384" s="5">
        <f t="shared" ca="1" si="77"/>
        <v>0.14926227816470117</v>
      </c>
      <c r="AC384" s="5">
        <f t="shared" ca="1" si="78"/>
        <v>0.12239626047003904</v>
      </c>
    </row>
    <row r="385" spans="1:29">
      <c r="A385" s="3">
        <f t="shared" si="80"/>
        <v>382</v>
      </c>
      <c r="B385" s="4">
        <f t="shared" ca="1" si="81"/>
        <v>230</v>
      </c>
      <c r="C385" s="4">
        <f t="shared" ca="1" si="82"/>
        <v>110</v>
      </c>
      <c r="D385" s="4">
        <f t="shared" ca="1" si="83"/>
        <v>121</v>
      </c>
      <c r="E385" s="4">
        <f t="shared" ca="1" si="84"/>
        <v>461</v>
      </c>
      <c r="F385" s="4">
        <f ca="1">EXP((LN(1-AA385)*(LN(Strategies!$E$3)-LN(Strategies!$C$3))+LN(1-Strategies!$F$3)*LN(Strategies!$C$3)-LN(1-Strategies!$D$3)*LN(Strategies!$E$3))/(LN(1-Strategies!$F$3)-LN(1-Strategies!$D$3)))</f>
        <v>421.91701964988454</v>
      </c>
      <c r="G385" s="4">
        <f ca="1">EXP((LN(1-AB385)*(LN(Strategies!$E$4)-LN(Strategies!$C$4))+LN(1-Strategies!$F$4)*LN(Strategies!$C$4)-LN(1-Strategies!$D$4)*LN(Strategies!$E$4))/(LN(1-Strategies!$F$4)-LN(1-Strategies!$D$4)))</f>
        <v>412.34595534870226</v>
      </c>
      <c r="H385" s="4">
        <f ca="1">IF(AC385&lt;=Strategies!$F$5,EXP((LN(1-AC385)*(LN(Strategies!$E$5)-LN(Strategies!$C$5))+LN(1-Strategies!$F$5)*LN(Strategies!$C$5)-LN(1-Strategies!$D$5)*LN(Strategies!$E$5))/(LN(1-Strategies!$F$5)-LN(1-Strategies!$D$5))),EXP((LN(1-AC385)*(LN(Strategies!$G$5)-LN(Strategies!$E$5))+LN(1-Strategies!$H$5)*LN(Strategies!$E$5)-LN(1-Strategies!$F$5)*LN(Strategies!$G$5))/(LN(1-Strategies!$H$5)-LN(1-Strategies!$F$5))))</f>
        <v>242.59836910758722</v>
      </c>
      <c r="I385" s="5">
        <f ca="1">IF(AA385&gt;Strategies!$F$3,Strategies!$F$3,AA385)</f>
        <v>0.15</v>
      </c>
      <c r="J385" s="5">
        <f ca="1">IF(AB385&gt;Strategies!$F$4,Strategies!$F$4,AB385)</f>
        <v>0.1</v>
      </c>
      <c r="K385" s="5">
        <f ca="1">IF(AC385&gt;Strategies!$H$5,Strategies!$H$5,AC385)</f>
        <v>0.12250894312696681</v>
      </c>
      <c r="L385" s="5">
        <f ca="1">IF(F385&gt;=Strategies!$E$3,Strategies!$F$3,0)+IF(AND(F385&gt;=Strategies!$C$3,F385&lt;Strategies!$E$3),Strategies!$D$3,0)</f>
        <v>0.15</v>
      </c>
      <c r="M385" s="5">
        <f ca="1">IF(G385&gt;=Strategies!$E$4,Strategies!$F$4,0)+IF(AND(G385&gt;=Strategies!$C$4,G385&lt;Strategies!$E$4),Strategies!$D$4,0)</f>
        <v>0.1</v>
      </c>
      <c r="N385" s="5">
        <f ca="1">IF(H385&gt;=Strategies!$G$5,Strategies!$H$5,0)+IF(AND(H385&gt;=Strategies!$E$5,H385&lt;Strategies!$G$5),Strategies!$F$5,0)+IF(AND(H385&lt;Strategies!$E$5,H385&gt;=Strategies!$C$5),Strategies!$D$5,0)</f>
        <v>0.08</v>
      </c>
      <c r="O385" s="4">
        <f t="shared" ca="1" si="75"/>
        <v>400.67641788163701</v>
      </c>
      <c r="P385" s="4">
        <f t="shared" ca="1" si="79"/>
        <v>405.82</v>
      </c>
      <c r="Q385" s="4">
        <f ca="1">(B385/Strategies!$C$3)^(1/Strategies!$K$3)*(Strategies!$C$3*(1-Strategies!$D$3))</f>
        <v>193.2597826161292</v>
      </c>
      <c r="R385" s="4">
        <f ca="1">(C385/Strategies!$C$4)^(1/Strategies!$K$4)*(Strategies!$C$4*(1-Strategies!$D$4))</f>
        <v>103.65084452986373</v>
      </c>
      <c r="S385" s="4">
        <f ca="1">IF(D385&lt;=Strategies!$E$5,(D385/Strategies!$C$5)^(1/Strategies!$I$5)*(Strategies!$C$5*(1-Strategies!$D$5)),0)+IF(D385&gt;Strategies!$E$5,(D385/Strategies!$E$5)^(1/Strategies!$J$5)*(Strategies!$E$5*(1-Strategies!$F$5)),0)</f>
        <v>114.10445278971635</v>
      </c>
      <c r="T385" s="4">
        <f ca="1">(Q385^Strategies!$K$4+R385^Strategies!$K$4)^(1/Strategies!$K$4)</f>
        <v>282.48391787308793</v>
      </c>
      <c r="U385" s="4">
        <f ca="1">Q385^Strategies!$K$4/T385^(Strategies!$K$4-1)</f>
        <v>187.1991168074986</v>
      </c>
      <c r="V385" s="4">
        <f ca="1">R385^Strategies!$K$4/T385^(Strategies!$K$4-1)</f>
        <v>95.284801065589249</v>
      </c>
      <c r="W385" s="4">
        <f ca="1">(T385^Strategies!$K$5+S385^Strategies!$K$5)^(1/Strategies!$K$5)</f>
        <v>383.5740217053966</v>
      </c>
      <c r="X385" s="4">
        <f ca="1">U385*(T385/W385)^(Strategies!$K$5-1)</f>
        <v>183.8284700641054</v>
      </c>
      <c r="Y385" s="4">
        <f ca="1">V385*(T385/W385)^(Strategies!$K$5-1)</f>
        <v>93.569133759653909</v>
      </c>
      <c r="Z385" s="4">
        <f ca="1">S385^Strategies!$K$5/W385^(Strategies!$K$5-1)</f>
        <v>106.17641788163702</v>
      </c>
      <c r="AA385" s="5">
        <f t="shared" ca="1" si="76"/>
        <v>0.20074578232997653</v>
      </c>
      <c r="AB385" s="5">
        <f t="shared" ca="1" si="77"/>
        <v>0.14937151127587356</v>
      </c>
      <c r="AC385" s="5">
        <f t="shared" ca="1" si="78"/>
        <v>0.12250894312696681</v>
      </c>
    </row>
    <row r="386" spans="1:29">
      <c r="A386" s="3">
        <f t="shared" si="80"/>
        <v>383</v>
      </c>
      <c r="B386" s="4">
        <f t="shared" ca="1" si="81"/>
        <v>231</v>
      </c>
      <c r="C386" s="4">
        <f t="shared" ca="1" si="82"/>
        <v>110</v>
      </c>
      <c r="D386" s="4">
        <f t="shared" ca="1" si="83"/>
        <v>121</v>
      </c>
      <c r="E386" s="4">
        <f t="shared" ca="1" si="84"/>
        <v>462</v>
      </c>
      <c r="F386" s="4">
        <f ca="1">EXP((LN(1-AA386)*(LN(Strategies!$E$3)-LN(Strategies!$C$3))+LN(1-Strategies!$F$3)*LN(Strategies!$C$3)-LN(1-Strategies!$D$3)*LN(Strategies!$E$3))/(LN(1-Strategies!$F$3)-LN(1-Strategies!$D$3)))</f>
        <v>422.95104478963481</v>
      </c>
      <c r="G386" s="4">
        <f ca="1">EXP((LN(1-AB386)*(LN(Strategies!$E$4)-LN(Strategies!$C$4))+LN(1-Strategies!$F$4)*LN(Strategies!$C$4)-LN(1-Strategies!$D$4)*LN(Strategies!$E$4))/(LN(1-Strategies!$F$4)-LN(1-Strategies!$D$4)))</f>
        <v>413.29607993658243</v>
      </c>
      <c r="H386" s="4">
        <f ca="1">IF(AC386&lt;=Strategies!$F$5,EXP((LN(1-AC386)*(LN(Strategies!$E$5)-LN(Strategies!$C$5))+LN(1-Strategies!$F$5)*LN(Strategies!$C$5)-LN(1-Strategies!$D$5)*LN(Strategies!$E$5))/(LN(1-Strategies!$F$5)-LN(1-Strategies!$D$5))),EXP((LN(1-AC386)*(LN(Strategies!$G$5)-LN(Strategies!$E$5))+LN(1-Strategies!$H$5)*LN(Strategies!$E$5)-LN(1-Strategies!$F$5)*LN(Strategies!$G$5))/(LN(1-Strategies!$H$5)-LN(1-Strategies!$F$5))))</f>
        <v>242.74673435399808</v>
      </c>
      <c r="I386" s="5">
        <f ca="1">IF(AA386&gt;Strategies!$F$3,Strategies!$F$3,AA386)</f>
        <v>0.15</v>
      </c>
      <c r="J386" s="5">
        <f ca="1">IF(AB386&gt;Strategies!$F$4,Strategies!$F$4,AB386)</f>
        <v>0.1</v>
      </c>
      <c r="K386" s="5">
        <f ca="1">IF(AC386&gt;Strategies!$H$5,Strategies!$H$5,AC386)</f>
        <v>0.12260847749343684</v>
      </c>
      <c r="L386" s="5">
        <f ca="1">IF(F386&gt;=Strategies!$E$3,Strategies!$F$3,0)+IF(AND(F386&gt;=Strategies!$C$3,F386&lt;Strategies!$E$3),Strategies!$D$3,0)</f>
        <v>0.15</v>
      </c>
      <c r="M386" s="5">
        <f ca="1">IF(G386&gt;=Strategies!$E$4,Strategies!$F$4,0)+IF(AND(G386&gt;=Strategies!$C$4,G386&lt;Strategies!$E$4),Strategies!$D$4,0)</f>
        <v>0.1</v>
      </c>
      <c r="N386" s="5">
        <f ca="1">IF(H386&gt;=Strategies!$G$5,Strategies!$H$5,0)+IF(AND(H386&gt;=Strategies!$E$5,H386&lt;Strategies!$G$5),Strategies!$F$5,0)+IF(AND(H386&lt;Strategies!$E$5,H386&gt;=Strategies!$C$5),Strategies!$D$5,0)</f>
        <v>0.08</v>
      </c>
      <c r="O386" s="4">
        <f t="shared" ca="1" si="75"/>
        <v>401.51437422329417</v>
      </c>
      <c r="P386" s="4">
        <f t="shared" ca="1" si="79"/>
        <v>406.67</v>
      </c>
      <c r="Q386" s="4">
        <f ca="1">(B386/Strategies!$C$3)^(1/Strategies!$K$3)*(Strategies!$C$3*(1-Strategies!$D$3))</f>
        <v>194.03061489996426</v>
      </c>
      <c r="R386" s="4">
        <f ca="1">(C386/Strategies!$C$4)^(1/Strategies!$K$4)*(Strategies!$C$4*(1-Strategies!$D$4))</f>
        <v>103.65084452986373</v>
      </c>
      <c r="S386" s="4">
        <f ca="1">IF(D386&lt;=Strategies!$E$5,(D386/Strategies!$C$5)^(1/Strategies!$I$5)*(Strategies!$C$5*(1-Strategies!$D$5)),0)+IF(D386&gt;Strategies!$E$5,(D386/Strategies!$E$5)^(1/Strategies!$J$5)*(Strategies!$E$5*(1-Strategies!$F$5)),0)</f>
        <v>114.10445278971635</v>
      </c>
      <c r="T386" s="4">
        <f ca="1">(Q386^Strategies!$K$4+R386^Strategies!$K$4)^(1/Strategies!$K$4)</f>
        <v>283.2306187671951</v>
      </c>
      <c r="U386" s="4">
        <f ca="1">Q386^Strategies!$K$4/T386^(Strategies!$K$4-1)</f>
        <v>187.96692943419603</v>
      </c>
      <c r="V386" s="4">
        <f ca="1">R386^Strategies!$K$4/T386^(Strategies!$K$4-1)</f>
        <v>95.263689332999107</v>
      </c>
      <c r="W386" s="4">
        <f ca="1">(T386^Strategies!$K$5+S386^Strategies!$K$5)^(1/Strategies!$K$5)</f>
        <v>384.3072936537265</v>
      </c>
      <c r="X386" s="4">
        <f ca="1">U386*(T386/W386)^(Strategies!$K$5-1)</f>
        <v>184.59046107643792</v>
      </c>
      <c r="Y386" s="4">
        <f ca="1">V386*(T386/W386)^(Strategies!$K$5-1)</f>
        <v>93.552458353994496</v>
      </c>
      <c r="Z386" s="4">
        <f ca="1">S386^Strategies!$K$5/W386^(Strategies!$K$5-1)</f>
        <v>106.16437422329415</v>
      </c>
      <c r="AA386" s="5">
        <f t="shared" ca="1" si="76"/>
        <v>0.20090709490719516</v>
      </c>
      <c r="AB386" s="5">
        <f t="shared" ca="1" si="77"/>
        <v>0.14952310587277728</v>
      </c>
      <c r="AC386" s="5">
        <f t="shared" ca="1" si="78"/>
        <v>0.12260847749343684</v>
      </c>
    </row>
    <row r="387" spans="1:29">
      <c r="A387" s="3">
        <f t="shared" si="80"/>
        <v>384</v>
      </c>
      <c r="B387" s="4">
        <f t="shared" ca="1" si="81"/>
        <v>232</v>
      </c>
      <c r="C387" s="4">
        <f t="shared" ca="1" si="82"/>
        <v>110</v>
      </c>
      <c r="D387" s="4">
        <f t="shared" ca="1" si="83"/>
        <v>121</v>
      </c>
      <c r="E387" s="4">
        <f t="shared" ca="1" si="84"/>
        <v>463</v>
      </c>
      <c r="F387" s="4">
        <f ca="1">EXP((LN(1-AA387)*(LN(Strategies!$E$3)-LN(Strategies!$C$3))+LN(1-Strategies!$F$3)*LN(Strategies!$C$3)-LN(1-Strategies!$D$3)*LN(Strategies!$E$3))/(LN(1-Strategies!$F$3)-LN(1-Strategies!$D$3)))</f>
        <v>423.98489214386325</v>
      </c>
      <c r="G387" s="4">
        <f ca="1">EXP((LN(1-AB387)*(LN(Strategies!$E$4)-LN(Strategies!$C$4))+LN(1-Strategies!$F$4)*LN(Strategies!$C$4)-LN(1-Strategies!$D$4)*LN(Strategies!$E$4))/(LN(1-Strategies!$F$4)-LN(1-Strategies!$D$4)))</f>
        <v>414.24611804575136</v>
      </c>
      <c r="H387" s="4">
        <f ca="1">IF(AC387&lt;=Strategies!$F$5,EXP((LN(1-AC387)*(LN(Strategies!$E$5)-LN(Strategies!$C$5))+LN(1-Strategies!$F$5)*LN(Strategies!$C$5)-LN(1-Strategies!$D$5)*LN(Strategies!$E$5))/(LN(1-Strategies!$F$5)-LN(1-Strategies!$D$5))),EXP((LN(1-AC387)*(LN(Strategies!$G$5)-LN(Strategies!$E$5))+LN(1-Strategies!$H$5)*LN(Strategies!$E$5)-LN(1-Strategies!$F$5)*LN(Strategies!$G$5))/(LN(1-Strategies!$H$5)-LN(1-Strategies!$F$5))))</f>
        <v>242.89487741280098</v>
      </c>
      <c r="I387" s="5">
        <f ca="1">IF(AA387&gt;Strategies!$F$3,Strategies!$F$3,AA387)</f>
        <v>0.15</v>
      </c>
      <c r="J387" s="5">
        <f ca="1">IF(AB387&gt;Strategies!$F$4,Strategies!$F$4,AB387)</f>
        <v>0.1</v>
      </c>
      <c r="K387" s="5">
        <f ca="1">IF(AC387&gt;Strategies!$H$5,Strategies!$H$5,AC387)</f>
        <v>0.12270779086578665</v>
      </c>
      <c r="L387" s="5">
        <f ca="1">IF(F387&gt;=Strategies!$E$3,Strategies!$F$3,0)+IF(AND(F387&gt;=Strategies!$C$3,F387&lt;Strategies!$E$3),Strategies!$D$3,0)</f>
        <v>0.15</v>
      </c>
      <c r="M387" s="5">
        <f ca="1">IF(G387&gt;=Strategies!$E$4,Strategies!$F$4,0)+IF(AND(G387&gt;=Strategies!$C$4,G387&lt;Strategies!$E$4),Strategies!$D$4,0)</f>
        <v>0.1</v>
      </c>
      <c r="N387" s="5">
        <f ca="1">IF(H387&gt;=Strategies!$G$5,Strategies!$H$5,0)+IF(AND(H387&gt;=Strategies!$E$5,H387&lt;Strategies!$G$5),Strategies!$F$5,0)+IF(AND(H387&lt;Strategies!$E$5,H387&gt;=Strategies!$C$5),Strategies!$D$5,0)</f>
        <v>0.08</v>
      </c>
      <c r="O387" s="4">
        <f t="shared" ca="1" si="75"/>
        <v>402.35235730523982</v>
      </c>
      <c r="P387" s="4">
        <f t="shared" ca="1" si="79"/>
        <v>407.52</v>
      </c>
      <c r="Q387" s="4">
        <f ca="1">(B387/Strategies!$C$3)^(1/Strategies!$K$3)*(Strategies!$C$3*(1-Strategies!$D$3))</f>
        <v>194.80117206103881</v>
      </c>
      <c r="R387" s="4">
        <f ca="1">(C387/Strategies!$C$4)^(1/Strategies!$K$4)*(Strategies!$C$4*(1-Strategies!$D$4))</f>
        <v>103.65084452986373</v>
      </c>
      <c r="S387" s="4">
        <f ca="1">IF(D387&lt;=Strategies!$E$5,(D387/Strategies!$C$5)^(1/Strategies!$I$5)*(Strategies!$C$5*(1-Strategies!$D$5)),0)+IF(D387&gt;Strategies!$E$5,(D387/Strategies!$E$5)^(1/Strategies!$J$5)*(Strategies!$E$5*(1-Strategies!$F$5)),0)</f>
        <v>114.10445278971635</v>
      </c>
      <c r="T387" s="4">
        <f ca="1">(Q387^Strategies!$K$4+R387^Strategies!$K$4)^(1/Strategies!$K$4)</f>
        <v>283.97713686328177</v>
      </c>
      <c r="U387" s="4">
        <f ca="1">Q387^Strategies!$K$4/T387^(Strategies!$K$4-1)</f>
        <v>188.73449387235473</v>
      </c>
      <c r="V387" s="4">
        <f ca="1">R387^Strategies!$K$4/T387^(Strategies!$K$4-1)</f>
        <v>95.242642990927052</v>
      </c>
      <c r="W387" s="4">
        <f ca="1">(T387^Strategies!$K$5+S387^Strategies!$K$5)^(1/Strategies!$K$5)</f>
        <v>385.04041780012682</v>
      </c>
      <c r="X387" s="4">
        <f ca="1">U387*(T387/W387)^(Strategies!$K$5-1)</f>
        <v>185.35223478179569</v>
      </c>
      <c r="Y387" s="4">
        <f ca="1">V387*(T387/W387)^(Strategies!$K$5-1)</f>
        <v>93.535825713091242</v>
      </c>
      <c r="Z387" s="4">
        <f ca="1">S387^Strategies!$K$5/W387^(Strategies!$K$5-1)</f>
        <v>106.15235730523982</v>
      </c>
      <c r="AA387" s="5">
        <f t="shared" ca="1" si="76"/>
        <v>0.20106795352674278</v>
      </c>
      <c r="AB387" s="5">
        <f t="shared" ca="1" si="77"/>
        <v>0.14967431169917056</v>
      </c>
      <c r="AC387" s="5">
        <f t="shared" ca="1" si="78"/>
        <v>0.12270779086578665</v>
      </c>
    </row>
    <row r="388" spans="1:29">
      <c r="A388" s="3">
        <f t="shared" si="80"/>
        <v>385</v>
      </c>
      <c r="B388" s="4">
        <f t="shared" ca="1" si="81"/>
        <v>232</v>
      </c>
      <c r="C388" s="4">
        <f t="shared" ca="1" si="82"/>
        <v>111</v>
      </c>
      <c r="D388" s="4">
        <f t="shared" ca="1" si="83"/>
        <v>121</v>
      </c>
      <c r="E388" s="4">
        <f t="shared" ca="1" si="84"/>
        <v>464</v>
      </c>
      <c r="F388" s="4">
        <f ca="1">EXP((LN(1-AA388)*(LN(Strategies!$E$3)-LN(Strategies!$C$3))+LN(1-Strategies!$F$3)*LN(Strategies!$C$3)-LN(1-Strategies!$D$3)*LN(Strategies!$E$3))/(LN(1-Strategies!$F$3)-LN(1-Strategies!$D$3)))</f>
        <v>424.96195028610839</v>
      </c>
      <c r="G388" s="4">
        <f ca="1">EXP((LN(1-AB388)*(LN(Strategies!$E$4)-LN(Strategies!$C$4))+LN(1-Strategies!$F$4)*LN(Strategies!$C$4)-LN(1-Strategies!$D$4)*LN(Strategies!$E$4))/(LN(1-Strategies!$F$4)-LN(1-Strategies!$D$4)))</f>
        <v>415.26272262092476</v>
      </c>
      <c r="H388" s="4">
        <f ca="1">IF(AC388&lt;=Strategies!$F$5,EXP((LN(1-AC388)*(LN(Strategies!$E$5)-LN(Strategies!$C$5))+LN(1-Strategies!$F$5)*LN(Strategies!$C$5)-LN(1-Strategies!$D$5)*LN(Strategies!$E$5))/(LN(1-Strategies!$F$5)-LN(1-Strategies!$D$5))),EXP((LN(1-AC388)*(LN(Strategies!$G$5)-LN(Strategies!$E$5))+LN(1-Strategies!$H$5)*LN(Strategies!$E$5)-LN(1-Strategies!$F$5)*LN(Strategies!$G$5))/(LN(1-Strategies!$H$5)-LN(1-Strategies!$F$5))))</f>
        <v>243.05317007790069</v>
      </c>
      <c r="I388" s="5">
        <f ca="1">IF(AA388&gt;Strategies!$F$3,Strategies!$F$3,AA388)</f>
        <v>0.15</v>
      </c>
      <c r="J388" s="5">
        <f ca="1">IF(AB388&gt;Strategies!$F$4,Strategies!$F$4,AB388)</f>
        <v>0.1</v>
      </c>
      <c r="K388" s="5">
        <f ca="1">IF(AC388&gt;Strategies!$H$5,Strategies!$H$5,AC388)</f>
        <v>0.12281382908761473</v>
      </c>
      <c r="L388" s="5">
        <f ca="1">IF(F388&gt;=Strategies!$E$3,Strategies!$F$3,0)+IF(AND(F388&gt;=Strategies!$C$3,F388&lt;Strategies!$E$3),Strategies!$D$3,0)</f>
        <v>0.15</v>
      </c>
      <c r="M388" s="5">
        <f ca="1">IF(G388&gt;=Strategies!$E$4,Strategies!$F$4,0)+IF(AND(G388&gt;=Strategies!$C$4,G388&lt;Strategies!$E$4),Strategies!$D$4,0)</f>
        <v>0.1</v>
      </c>
      <c r="N388" s="5">
        <f ca="1">IF(H388&gt;=Strategies!$G$5,Strategies!$H$5,0)+IF(AND(H388&gt;=Strategies!$E$5,H388&lt;Strategies!$G$5),Strategies!$F$5,0)+IF(AND(H388&lt;Strategies!$E$5,H388&gt;=Strategies!$C$5),Strategies!$D$5,0)</f>
        <v>0.08</v>
      </c>
      <c r="O388" s="4">
        <f t="shared" ref="O388:O451" ca="1" si="85">B388*(1-I388)+C388*(1-J388)+D388*(1-K388)</f>
        <v>403.23952668039863</v>
      </c>
      <c r="P388" s="4">
        <f t="shared" ca="1" si="79"/>
        <v>408.42</v>
      </c>
      <c r="Q388" s="4">
        <f ca="1">(B388/Strategies!$C$3)^(1/Strategies!$K$3)*(Strategies!$C$3*(1-Strategies!$D$3))</f>
        <v>194.80117206103881</v>
      </c>
      <c r="R388" s="4">
        <f ca="1">(C388/Strategies!$C$4)^(1/Strategies!$K$4)*(Strategies!$C$4*(1-Strategies!$D$4))</f>
        <v>104.51985003965385</v>
      </c>
      <c r="S388" s="4">
        <f ca="1">IF(D388&lt;=Strategies!$E$5,(D388/Strategies!$C$5)^(1/Strategies!$I$5)*(Strategies!$C$5*(1-Strategies!$D$5)),0)+IF(D388&gt;Strategies!$E$5,(D388/Strategies!$E$5)^(1/Strategies!$J$5)*(Strategies!$E$5*(1-Strategies!$F$5)),0)</f>
        <v>114.10445278971635</v>
      </c>
      <c r="T388" s="4">
        <f ca="1">(Q388^Strategies!$K$4+R388^Strategies!$K$4)^(1/Strategies!$K$4)</f>
        <v>284.77583432913843</v>
      </c>
      <c r="U388" s="4">
        <f ca="1">Q388^Strategies!$K$4/T388^(Strategies!$K$4-1)</f>
        <v>188.69000434638431</v>
      </c>
      <c r="V388" s="4">
        <f ca="1">R388^Strategies!$K$4/T388^(Strategies!$K$4-1)</f>
        <v>96.085829982754149</v>
      </c>
      <c r="W388" s="4">
        <f ca="1">(T388^Strategies!$K$5+S388^Strategies!$K$5)^(1/Strategies!$K$5)</f>
        <v>385.82482006058405</v>
      </c>
      <c r="X388" s="4">
        <f ca="1">U388*(T388/W388)^(Strategies!$K$5-1)</f>
        <v>185.31705594981054</v>
      </c>
      <c r="Y388" s="4">
        <f ca="1">V388*(T388/W388)^(Strategies!$K$5-1)</f>
        <v>94.36823743037472</v>
      </c>
      <c r="Z388" s="4">
        <f ca="1">S388^Strategies!$K$5/W388^(Strategies!$K$5-1)</f>
        <v>106.13952668039862</v>
      </c>
      <c r="AA388" s="5">
        <f t="shared" ref="AA388:AA451" ca="1" si="86">1-X388/B388</f>
        <v>0.20121958642323046</v>
      </c>
      <c r="AB388" s="5">
        <f t="shared" ref="AB388:AB451" ca="1" si="87">1-Y388/C388</f>
        <v>0.149835698825453</v>
      </c>
      <c r="AC388" s="5">
        <f t="shared" ref="AC388:AC451" ca="1" si="88">1-Z388/D388</f>
        <v>0.12281382908761473</v>
      </c>
    </row>
    <row r="389" spans="1:29">
      <c r="A389" s="3">
        <f t="shared" si="80"/>
        <v>386</v>
      </c>
      <c r="B389" s="4">
        <f t="shared" ca="1" si="81"/>
        <v>232</v>
      </c>
      <c r="C389" s="4">
        <f t="shared" ca="1" si="82"/>
        <v>112</v>
      </c>
      <c r="D389" s="4">
        <f t="shared" ca="1" si="83"/>
        <v>121</v>
      </c>
      <c r="E389" s="4">
        <f t="shared" ca="1" si="84"/>
        <v>465</v>
      </c>
      <c r="F389" s="4">
        <f ca="1">EXP((LN(1-AA389)*(LN(Strategies!$E$3)-LN(Strategies!$C$3))+LN(1-Strategies!$F$3)*LN(Strategies!$C$3)-LN(1-Strategies!$D$3)*LN(Strategies!$E$3))/(LN(1-Strategies!$F$3)-LN(1-Strategies!$D$3)))</f>
        <v>425.93879324355538</v>
      </c>
      <c r="G389" s="4">
        <f ca="1">EXP((LN(1-AB389)*(LN(Strategies!$E$4)-LN(Strategies!$C$4))+LN(1-Strategies!$F$4)*LN(Strategies!$C$4)-LN(1-Strategies!$D$4)*LN(Strategies!$E$4))/(LN(1-Strategies!$F$4)-LN(1-Strategies!$D$4)))</f>
        <v>416.27925485534291</v>
      </c>
      <c r="H389" s="4">
        <f ca="1">IF(AC389&lt;=Strategies!$F$5,EXP((LN(1-AC389)*(LN(Strategies!$E$5)-LN(Strategies!$C$5))+LN(1-Strategies!$F$5)*LN(Strategies!$C$5)-LN(1-Strategies!$D$5)*LN(Strategies!$E$5))/(LN(1-Strategies!$F$5)-LN(1-Strategies!$D$5))),EXP((LN(1-AC389)*(LN(Strategies!$G$5)-LN(Strategies!$E$5))+LN(1-Strategies!$H$5)*LN(Strategies!$E$5)-LN(1-Strategies!$F$5)*LN(Strategies!$G$5))/(LN(1-Strategies!$H$5)-LN(1-Strategies!$F$5))))</f>
        <v>243.21121415306195</v>
      </c>
      <c r="I389" s="5">
        <f ca="1">IF(AA389&gt;Strategies!$F$3,Strategies!$F$3,AA389)</f>
        <v>0.15</v>
      </c>
      <c r="J389" s="5">
        <f ca="1">IF(AB389&gt;Strategies!$F$4,Strategies!$F$4,AB389)</f>
        <v>0.1</v>
      </c>
      <c r="K389" s="5">
        <f ca="1">IF(AC389&gt;Strategies!$H$5,Strategies!$H$5,AC389)</f>
        <v>0.12291961913376404</v>
      </c>
      <c r="L389" s="5">
        <f ca="1">IF(F389&gt;=Strategies!$E$3,Strategies!$F$3,0)+IF(AND(F389&gt;=Strategies!$C$3,F389&lt;Strategies!$E$3),Strategies!$D$3,0)</f>
        <v>0.15</v>
      </c>
      <c r="M389" s="5">
        <f ca="1">IF(G389&gt;=Strategies!$E$4,Strategies!$F$4,0)+IF(AND(G389&gt;=Strategies!$C$4,G389&lt;Strategies!$E$4),Strategies!$D$4,0)</f>
        <v>0.1</v>
      </c>
      <c r="N389" s="5">
        <f ca="1">IF(H389&gt;=Strategies!$G$5,Strategies!$H$5,0)+IF(AND(H389&gt;=Strategies!$E$5,H389&lt;Strategies!$G$5),Strategies!$F$5,0)+IF(AND(H389&lt;Strategies!$E$5,H389&gt;=Strategies!$C$5),Strategies!$D$5,0)</f>
        <v>0.08</v>
      </c>
      <c r="O389" s="4">
        <f t="shared" ca="1" si="85"/>
        <v>404.12672608481455</v>
      </c>
      <c r="P389" s="4">
        <f t="shared" ref="P389:P452" ca="1" si="89">(1-L389)*B389+(1-M389)*C389+(1-N389)*D389</f>
        <v>409.32</v>
      </c>
      <c r="Q389" s="4">
        <f ca="1">(B389/Strategies!$C$3)^(1/Strategies!$K$3)*(Strategies!$C$3*(1-Strategies!$D$3))</f>
        <v>194.80117206103881</v>
      </c>
      <c r="R389" s="4">
        <f ca="1">(C389/Strategies!$C$4)^(1/Strategies!$K$4)*(Strategies!$C$4*(1-Strategies!$D$4))</f>
        <v>105.38824948651796</v>
      </c>
      <c r="S389" s="4">
        <f ca="1">IF(D389&lt;=Strategies!$E$5,(D389/Strategies!$C$5)^(1/Strategies!$I$5)*(Strategies!$C$5*(1-Strategies!$D$5)),0)+IF(D389&gt;Strategies!$E$5,(D389/Strategies!$E$5)^(1/Strategies!$J$5)*(Strategies!$E$5*(1-Strategies!$F$5)),0)</f>
        <v>114.10445278971635</v>
      </c>
      <c r="T389" s="4">
        <f ca="1">(Q389^Strategies!$K$4+R389^Strategies!$K$4)^(1/Strategies!$K$4)</f>
        <v>285.57434380762487</v>
      </c>
      <c r="U389" s="4">
        <f ca="1">Q389^Strategies!$K$4/T389^(Strategies!$K$4-1)</f>
        <v>188.64566029060802</v>
      </c>
      <c r="V389" s="4">
        <f ca="1">R389^Strategies!$K$4/T389^(Strategies!$K$4-1)</f>
        <v>96.928683517016822</v>
      </c>
      <c r="W389" s="4">
        <f ca="1">(T389^Strategies!$K$5+S389^Strategies!$K$5)^(1/Strategies!$K$5)</f>
        <v>386.60907363324151</v>
      </c>
      <c r="X389" s="4">
        <f ca="1">U389*(T389/W389)^(Strategies!$K$5-1)</f>
        <v>185.28197227961206</v>
      </c>
      <c r="Y389" s="4">
        <f ca="1">V389*(T389/W389)^(Strategies!$K$5-1)</f>
        <v>95.200375268814597</v>
      </c>
      <c r="Z389" s="4">
        <f ca="1">S389^Strategies!$K$5/W389^(Strategies!$K$5-1)</f>
        <v>106.12672608481455</v>
      </c>
      <c r="AA389" s="5">
        <f t="shared" ca="1" si="86"/>
        <v>0.20137080913960315</v>
      </c>
      <c r="AB389" s="5">
        <f t="shared" ca="1" si="87"/>
        <v>0.14999664938558399</v>
      </c>
      <c r="AC389" s="5">
        <f t="shared" ca="1" si="88"/>
        <v>0.12291961913376404</v>
      </c>
    </row>
    <row r="390" spans="1:29">
      <c r="A390" s="3">
        <f t="shared" si="80"/>
        <v>387</v>
      </c>
      <c r="B390" s="4">
        <f t="shared" ca="1" si="81"/>
        <v>233</v>
      </c>
      <c r="C390" s="4">
        <f t="shared" ca="1" si="82"/>
        <v>112</v>
      </c>
      <c r="D390" s="4">
        <f t="shared" ca="1" si="83"/>
        <v>121</v>
      </c>
      <c r="E390" s="4">
        <f t="shared" ca="1" si="84"/>
        <v>466</v>
      </c>
      <c r="F390" s="4">
        <f ca="1">EXP((LN(1-AA390)*(LN(Strategies!$E$3)-LN(Strategies!$C$3))+LN(1-Strategies!$F$3)*LN(Strategies!$C$3)-LN(1-Strategies!$D$3)*LN(Strategies!$E$3))/(LN(1-Strategies!$F$3)-LN(1-Strategies!$D$3)))</f>
        <v>426.97261785684685</v>
      </c>
      <c r="G390" s="4">
        <f ca="1">EXP((LN(1-AB390)*(LN(Strategies!$E$4)-LN(Strategies!$C$4))+LN(1-Strategies!$F$4)*LN(Strategies!$C$4)-LN(1-Strategies!$D$4)*LN(Strategies!$E$4))/(LN(1-Strategies!$F$4)-LN(1-Strategies!$D$4)))</f>
        <v>417.22907230489761</v>
      </c>
      <c r="H390" s="4">
        <f ca="1">IF(AC390&lt;=Strategies!$F$5,EXP((LN(1-AC390)*(LN(Strategies!$E$5)-LN(Strategies!$C$5))+LN(1-Strategies!$F$5)*LN(Strategies!$C$5)-LN(1-Strategies!$D$5)*LN(Strategies!$E$5))/(LN(1-Strategies!$F$5)-LN(1-Strategies!$D$5))),EXP((LN(1-AC390)*(LN(Strategies!$G$5)-LN(Strategies!$E$5))+LN(1-Strategies!$H$5)*LN(Strategies!$E$5)-LN(1-Strategies!$F$5)*LN(Strategies!$G$5))/(LN(1-Strategies!$H$5)-LN(1-Strategies!$F$5))))</f>
        <v>243.35867208569644</v>
      </c>
      <c r="I390" s="5">
        <f ca="1">IF(AA390&gt;Strategies!$F$3,Strategies!$F$3,AA390)</f>
        <v>0.15</v>
      </c>
      <c r="J390" s="5">
        <f ca="1">IF(AB390&gt;Strategies!$F$4,Strategies!$F$4,AB390)</f>
        <v>0.1</v>
      </c>
      <c r="K390" s="5">
        <f ca="1">IF(AC390&gt;Strategies!$H$5,Strategies!$H$5,AC390)</f>
        <v>0.1230182496599822</v>
      </c>
      <c r="L390" s="5">
        <f ca="1">IF(F390&gt;=Strategies!$E$3,Strategies!$F$3,0)+IF(AND(F390&gt;=Strategies!$C$3,F390&lt;Strategies!$E$3),Strategies!$D$3,0)</f>
        <v>0.15</v>
      </c>
      <c r="M390" s="5">
        <f ca="1">IF(G390&gt;=Strategies!$E$4,Strategies!$F$4,0)+IF(AND(G390&gt;=Strategies!$C$4,G390&lt;Strategies!$E$4),Strategies!$D$4,0)</f>
        <v>0.1</v>
      </c>
      <c r="N390" s="5">
        <f ca="1">IF(H390&gt;=Strategies!$G$5,Strategies!$H$5,0)+IF(AND(H390&gt;=Strategies!$E$5,H390&lt;Strategies!$G$5),Strategies!$F$5,0)+IF(AND(H390&lt;Strategies!$E$5,H390&gt;=Strategies!$C$5),Strategies!$D$5,0)</f>
        <v>0.08</v>
      </c>
      <c r="O390" s="4">
        <f t="shared" ca="1" si="85"/>
        <v>404.96479179114215</v>
      </c>
      <c r="P390" s="4">
        <f t="shared" ca="1" si="89"/>
        <v>410.16999999999996</v>
      </c>
      <c r="Q390" s="4">
        <f ca="1">(B390/Strategies!$C$3)^(1/Strategies!$K$3)*(Strategies!$C$3*(1-Strategies!$D$3))</f>
        <v>195.57145538279642</v>
      </c>
      <c r="R390" s="4">
        <f ca="1">(C390/Strategies!$C$4)^(1/Strategies!$K$4)*(Strategies!$C$4*(1-Strategies!$D$4))</f>
        <v>105.38824948651796</v>
      </c>
      <c r="S390" s="4">
        <f ca="1">IF(D390&lt;=Strategies!$E$5,(D390/Strategies!$C$5)^(1/Strategies!$I$5)*(Strategies!$C$5*(1-Strategies!$D$5)),0)+IF(D390&gt;Strategies!$E$5,(D390/Strategies!$E$5)^(1/Strategies!$J$5)*(Strategies!$E$5*(1-Strategies!$F$5)),0)</f>
        <v>114.10445278971635</v>
      </c>
      <c r="T390" s="4">
        <f ca="1">(Q390^Strategies!$K$4+R390^Strategies!$K$4)^(1/Strategies!$K$4)</f>
        <v>286.32032891296979</v>
      </c>
      <c r="U390" s="4">
        <f ca="1">Q390^Strategies!$K$4/T390^(Strategies!$K$4-1)</f>
        <v>189.41286893921847</v>
      </c>
      <c r="V390" s="4">
        <f ca="1">R390^Strategies!$K$4/T390^(Strategies!$K$4-1)</f>
        <v>96.907459973751372</v>
      </c>
      <c r="W390" s="4">
        <f ca="1">(T390^Strategies!$K$5+S390^Strategies!$K$5)^(1/Strategies!$K$5)</f>
        <v>387.34177286588863</v>
      </c>
      <c r="X390" s="4">
        <f ca="1">U390*(T390/W390)^(Strategies!$K$5-1)</f>
        <v>186.04340638584003</v>
      </c>
      <c r="Y390" s="4">
        <f ca="1">V390*(T390/W390)^(Strategies!$K$5-1)</f>
        <v>95.183574688906461</v>
      </c>
      <c r="Z390" s="4">
        <f ca="1">S390^Strategies!$K$5/W390^(Strategies!$K$5-1)</f>
        <v>106.11479179114215</v>
      </c>
      <c r="AA390" s="5">
        <f t="shared" ca="1" si="86"/>
        <v>0.20153044469596559</v>
      </c>
      <c r="AB390" s="5">
        <f t="shared" ca="1" si="87"/>
        <v>0.1501466545633352</v>
      </c>
      <c r="AC390" s="5">
        <f t="shared" ca="1" si="88"/>
        <v>0.1230182496599822</v>
      </c>
    </row>
    <row r="391" spans="1:29">
      <c r="A391" s="3">
        <f t="shared" si="80"/>
        <v>388</v>
      </c>
      <c r="B391" s="4">
        <f t="shared" ca="1" si="81"/>
        <v>234</v>
      </c>
      <c r="C391" s="4">
        <f t="shared" ca="1" si="82"/>
        <v>112</v>
      </c>
      <c r="D391" s="4">
        <f t="shared" ca="1" si="83"/>
        <v>121</v>
      </c>
      <c r="E391" s="4">
        <f t="shared" ca="1" si="84"/>
        <v>467</v>
      </c>
      <c r="F391" s="4">
        <f ca="1">EXP((LN(1-AA391)*(LN(Strategies!$E$3)-LN(Strategies!$C$3))+LN(1-Strategies!$F$3)*LN(Strategies!$C$3)-LN(1-Strategies!$D$3)*LN(Strategies!$E$3))/(LN(1-Strategies!$F$3)-LN(1-Strategies!$D$3)))</f>
        <v>428.00626705271333</v>
      </c>
      <c r="G391" s="4">
        <f ca="1">EXP((LN(1-AB391)*(LN(Strategies!$E$4)-LN(Strategies!$C$4))+LN(1-Strategies!$F$4)*LN(Strategies!$C$4)-LN(1-Strategies!$D$4)*LN(Strategies!$E$4))/(LN(1-Strategies!$F$4)-LN(1-Strategies!$D$4)))</f>
        <v>418.17880529823015</v>
      </c>
      <c r="H391" s="4">
        <f ca="1">IF(AC391&lt;=Strategies!$F$5,EXP((LN(1-AC391)*(LN(Strategies!$E$5)-LN(Strategies!$C$5))+LN(1-Strategies!$F$5)*LN(Strategies!$C$5)-LN(1-Strategies!$D$5)*LN(Strategies!$E$5))/(LN(1-Strategies!$F$5)-LN(1-Strategies!$D$5))),EXP((LN(1-AC391)*(LN(Strategies!$G$5)-LN(Strategies!$E$5))+LN(1-Strategies!$H$5)*LN(Strategies!$E$5)-LN(1-Strategies!$F$5)*LN(Strategies!$G$5))/(LN(1-Strategies!$H$5)-LN(1-Strategies!$F$5))))</f>
        <v>243.50591111872583</v>
      </c>
      <c r="I391" s="5">
        <f ca="1">IF(AA391&gt;Strategies!$F$3,Strategies!$F$3,AA391)</f>
        <v>0.15</v>
      </c>
      <c r="J391" s="5">
        <f ca="1">IF(AB391&gt;Strategies!$F$4,Strategies!$F$4,AB391)</f>
        <v>0.1</v>
      </c>
      <c r="K391" s="5">
        <f ca="1">IF(AC391&gt;Strategies!$H$5,Strategies!$H$5,AC391)</f>
        <v>0.12311666310171809</v>
      </c>
      <c r="L391" s="5">
        <f ca="1">IF(F391&gt;=Strategies!$E$3,Strategies!$F$3,0)+IF(AND(F391&gt;=Strategies!$C$3,F391&lt;Strategies!$E$3),Strategies!$D$3,0)</f>
        <v>0.15</v>
      </c>
      <c r="M391" s="5">
        <f ca="1">IF(G391&gt;=Strategies!$E$4,Strategies!$F$4,0)+IF(AND(G391&gt;=Strategies!$C$4,G391&lt;Strategies!$E$4),Strategies!$D$4,0)</f>
        <v>0.1</v>
      </c>
      <c r="N391" s="5">
        <f ca="1">IF(H391&gt;=Strategies!$G$5,Strategies!$H$5,0)+IF(AND(H391&gt;=Strategies!$E$5,H391&lt;Strategies!$G$5),Strategies!$F$5,0)+IF(AND(H391&lt;Strategies!$E$5,H391&gt;=Strategies!$C$5),Strategies!$D$5,0)</f>
        <v>0.08</v>
      </c>
      <c r="O391" s="4">
        <f t="shared" ca="1" si="85"/>
        <v>405.80288376469207</v>
      </c>
      <c r="P391" s="4">
        <f t="shared" ca="1" si="89"/>
        <v>411.02</v>
      </c>
      <c r="Q391" s="4">
        <f ca="1">(B391/Strategies!$C$3)^(1/Strategies!$K$3)*(Strategies!$C$3*(1-Strategies!$D$3))</f>
        <v>196.34146613721165</v>
      </c>
      <c r="R391" s="4">
        <f ca="1">(C391/Strategies!$C$4)^(1/Strategies!$K$4)*(Strategies!$C$4*(1-Strategies!$D$4))</f>
        <v>105.38824948651796</v>
      </c>
      <c r="S391" s="4">
        <f ca="1">IF(D391&lt;=Strategies!$E$5,(D391/Strategies!$C$5)^(1/Strategies!$I$5)*(Strategies!$C$5*(1-Strategies!$D$5)),0)+IF(D391&gt;Strategies!$E$5,(D391/Strategies!$E$5)^(1/Strategies!$J$5)*(Strategies!$E$5*(1-Strategies!$F$5)),0)</f>
        <v>114.10445278971635</v>
      </c>
      <c r="T391" s="4">
        <f ca="1">(Q391^Strategies!$K$4+R391^Strategies!$K$4)^(1/Strategies!$K$4)</f>
        <v>287.06613348345024</v>
      </c>
      <c r="U391" s="4">
        <f ca="1">Q391^Strategies!$K$4/T391^(Strategies!$K$4-1)</f>
        <v>190.1798320849939</v>
      </c>
      <c r="V391" s="4">
        <f ca="1">R391^Strategies!$K$4/T391^(Strategies!$K$4-1)</f>
        <v>96.886301398456339</v>
      </c>
      <c r="W391" s="4">
        <f ca="1">(T391^Strategies!$K$5+S391^Strategies!$K$5)^(1/Strategies!$K$5)</f>
        <v>388.07432583114303</v>
      </c>
      <c r="X391" s="4">
        <f ca="1">U391*(T391/W391)^(Strategies!$K$5-1)</f>
        <v>186.8046253113755</v>
      </c>
      <c r="Y391" s="4">
        <f ca="1">V391*(T391/W391)^(Strategies!$K$5-1)</f>
        <v>95.166816755075445</v>
      </c>
      <c r="Z391" s="4">
        <f ca="1">S391^Strategies!$K$5/W391^(Strategies!$K$5-1)</f>
        <v>106.10288376469211</v>
      </c>
      <c r="AA391" s="5">
        <f t="shared" ca="1" si="86"/>
        <v>0.20168963542147222</v>
      </c>
      <c r="AB391" s="5">
        <f t="shared" ca="1" si="87"/>
        <v>0.15029627897254072</v>
      </c>
      <c r="AC391" s="5">
        <f t="shared" ca="1" si="88"/>
        <v>0.12311666310171809</v>
      </c>
    </row>
    <row r="392" spans="1:29">
      <c r="A392" s="3">
        <f t="shared" ref="A392:A455" si="90">A391+1</f>
        <v>389</v>
      </c>
      <c r="B392" s="4">
        <f t="shared" ref="B392:B455" ca="1" si="91">B391+RANDBETWEEN(0,1)</f>
        <v>234</v>
      </c>
      <c r="C392" s="4">
        <f t="shared" ref="C392:C455" ca="1" si="92">IF(B392&gt;B391,C391,0)+IF(B392=B391,C391+RANDBETWEEN(0,1),0)</f>
        <v>112</v>
      </c>
      <c r="D392" s="4">
        <f t="shared" ref="D392:D455" ca="1" si="93">IF(AND(B392=B391,C392=C391),D391+1,D391)</f>
        <v>122</v>
      </c>
      <c r="E392" s="4">
        <f t="shared" ref="E392:E455" ca="1" si="94">B392+C392+D392</f>
        <v>468</v>
      </c>
      <c r="F392" s="4">
        <f ca="1">EXP((LN(1-AA392)*(LN(Strategies!$E$3)-LN(Strategies!$C$3))+LN(1-Strategies!$F$3)*LN(Strategies!$C$3)-LN(1-Strategies!$D$3)*LN(Strategies!$E$3))/(LN(1-Strategies!$F$3)-LN(1-Strategies!$D$3)))</f>
        <v>428.66356327814049</v>
      </c>
      <c r="G392" s="4">
        <f ca="1">EXP((LN(1-AB392)*(LN(Strategies!$E$4)-LN(Strategies!$C$4))+LN(1-Strategies!$F$4)*LN(Strategies!$C$4)-LN(1-Strategies!$D$4)*LN(Strategies!$E$4))/(LN(1-Strategies!$F$4)-LN(1-Strategies!$D$4)))</f>
        <v>418.86269458527778</v>
      </c>
      <c r="H392" s="4">
        <f ca="1">IF(AC392&lt;=Strategies!$F$5,EXP((LN(1-AC392)*(LN(Strategies!$E$5)-LN(Strategies!$C$5))+LN(1-Strategies!$F$5)*LN(Strategies!$C$5)-LN(1-Strategies!$D$5)*LN(Strategies!$E$5))/(LN(1-Strategies!$F$5)-LN(1-Strategies!$D$5))),EXP((LN(1-AC392)*(LN(Strategies!$G$5)-LN(Strategies!$E$5))+LN(1-Strategies!$H$5)*LN(Strategies!$E$5)-LN(1-Strategies!$F$5)*LN(Strategies!$G$5))/(LN(1-Strategies!$H$5)-LN(1-Strategies!$F$5))))</f>
        <v>243.67204056436151</v>
      </c>
      <c r="I392" s="5">
        <f ca="1">IF(AA392&gt;Strategies!$F$3,Strategies!$F$3,AA392)</f>
        <v>0.15</v>
      </c>
      <c r="J392" s="5">
        <f ca="1">IF(AB392&gt;Strategies!$F$4,Strategies!$F$4,AB392)</f>
        <v>0.1</v>
      </c>
      <c r="K392" s="5">
        <f ca="1">IF(AC392&gt;Strategies!$H$5,Strategies!$H$5,AC392)</f>
        <v>0.12322761808027105</v>
      </c>
      <c r="L392" s="5">
        <f ca="1">IF(F392&gt;=Strategies!$E$3,Strategies!$F$3,0)+IF(AND(F392&gt;=Strategies!$C$3,F392&lt;Strategies!$E$3),Strategies!$D$3,0)</f>
        <v>0.15</v>
      </c>
      <c r="M392" s="5">
        <f ca="1">IF(G392&gt;=Strategies!$E$4,Strategies!$F$4,0)+IF(AND(G392&gt;=Strategies!$C$4,G392&lt;Strategies!$E$4),Strategies!$D$4,0)</f>
        <v>0.1</v>
      </c>
      <c r="N392" s="5">
        <f ca="1">IF(H392&gt;=Strategies!$G$5,Strategies!$H$5,0)+IF(AND(H392&gt;=Strategies!$E$5,H392&lt;Strategies!$G$5),Strategies!$F$5,0)+IF(AND(H392&lt;Strategies!$E$5,H392&gt;=Strategies!$C$5),Strategies!$D$5,0)</f>
        <v>0.08</v>
      </c>
      <c r="O392" s="4">
        <f t="shared" ca="1" si="85"/>
        <v>406.66623059420692</v>
      </c>
      <c r="P392" s="4">
        <f t="shared" ca="1" si="89"/>
        <v>411.94</v>
      </c>
      <c r="Q392" s="4">
        <f ca="1">(B392/Strategies!$C$3)^(1/Strategies!$K$3)*(Strategies!$C$3*(1-Strategies!$D$3))</f>
        <v>196.34146613721165</v>
      </c>
      <c r="R392" s="4">
        <f ca="1">(C392/Strategies!$C$4)^(1/Strategies!$K$4)*(Strategies!$C$4*(1-Strategies!$D$4))</f>
        <v>105.38824948651796</v>
      </c>
      <c r="S392" s="4">
        <f ca="1">IF(D392&lt;=Strategies!$E$5,(D392/Strategies!$C$5)^(1/Strategies!$I$5)*(Strategies!$C$5*(1-Strategies!$D$5)),0)+IF(D392&gt;Strategies!$E$5,(D392/Strategies!$E$5)^(1/Strategies!$J$5)*(Strategies!$E$5*(1-Strategies!$F$5)),0)</f>
        <v>114.99438872402797</v>
      </c>
      <c r="T392" s="4">
        <f ca="1">(Q392^Strategies!$K$4+R392^Strategies!$K$4)^(1/Strategies!$K$4)</f>
        <v>287.06613348345024</v>
      </c>
      <c r="U392" s="4">
        <f ca="1">Q392^Strategies!$K$4/T392^(Strategies!$K$4-1)</f>
        <v>190.1798320849939</v>
      </c>
      <c r="V392" s="4">
        <f ca="1">R392^Strategies!$K$4/T392^(Strategies!$K$4-1)</f>
        <v>96.886301398456339</v>
      </c>
      <c r="W392" s="4">
        <f ca="1">(T392^Strategies!$K$5+S392^Strategies!$K$5)^(1/Strategies!$K$5)</f>
        <v>388.90199387194042</v>
      </c>
      <c r="X392" s="4">
        <f ca="1">U392*(T392/W392)^(Strategies!$K$5-1)</f>
        <v>186.78098829796352</v>
      </c>
      <c r="Y392" s="4">
        <f ca="1">V392*(T392/W392)^(Strategies!$K$5-1)</f>
        <v>95.154774979770011</v>
      </c>
      <c r="Z392" s="4">
        <f ca="1">S392^Strategies!$K$5/W392^(Strategies!$K$5-1)</f>
        <v>106.96623059420693</v>
      </c>
      <c r="AA392" s="5">
        <f t="shared" ca="1" si="86"/>
        <v>0.20179064829930116</v>
      </c>
      <c r="AB392" s="5">
        <f t="shared" ca="1" si="87"/>
        <v>0.1504037948234821</v>
      </c>
      <c r="AC392" s="5">
        <f t="shared" ca="1" si="88"/>
        <v>0.12322761808027105</v>
      </c>
    </row>
    <row r="393" spans="1:29">
      <c r="A393" s="3">
        <f t="shared" si="90"/>
        <v>390</v>
      </c>
      <c r="B393" s="4">
        <f t="shared" ca="1" si="91"/>
        <v>234</v>
      </c>
      <c r="C393" s="4">
        <f t="shared" ca="1" si="92"/>
        <v>113</v>
      </c>
      <c r="D393" s="4">
        <f t="shared" ca="1" si="93"/>
        <v>122</v>
      </c>
      <c r="E393" s="4">
        <f t="shared" ca="1" si="94"/>
        <v>469</v>
      </c>
      <c r="F393" s="4">
        <f ca="1">EXP((LN(1-AA393)*(LN(Strategies!$E$3)-LN(Strategies!$C$3))+LN(1-Strategies!$F$3)*LN(Strategies!$C$3)-LN(1-Strategies!$D$3)*LN(Strategies!$E$3))/(LN(1-Strategies!$F$3)-LN(1-Strategies!$D$3)))</f>
        <v>429.64044120443441</v>
      </c>
      <c r="G393" s="4">
        <f ca="1">EXP((LN(1-AB393)*(LN(Strategies!$E$4)-LN(Strategies!$C$4))+LN(1-Strategies!$F$4)*LN(Strategies!$C$4)-LN(1-Strategies!$D$4)*LN(Strategies!$E$4))/(LN(1-Strategies!$F$4)-LN(1-Strategies!$D$4)))</f>
        <v>419.87922092244861</v>
      </c>
      <c r="H393" s="4">
        <f ca="1">IF(AC393&lt;=Strategies!$F$5,EXP((LN(1-AC393)*(LN(Strategies!$E$5)-LN(Strategies!$C$5))+LN(1-Strategies!$F$5)*LN(Strategies!$C$5)-LN(1-Strategies!$D$5)*LN(Strategies!$E$5))/(LN(1-Strategies!$F$5)-LN(1-Strategies!$D$5))),EXP((LN(1-AC393)*(LN(Strategies!$G$5)-LN(Strategies!$E$5))+LN(1-Strategies!$H$5)*LN(Strategies!$E$5)-LN(1-Strategies!$F$5)*LN(Strategies!$G$5))/(LN(1-Strategies!$H$5)-LN(1-Strategies!$F$5))))</f>
        <v>243.82912937228494</v>
      </c>
      <c r="I393" s="5">
        <f ca="1">IF(AA393&gt;Strategies!$F$3,Strategies!$F$3,AA393)</f>
        <v>0.15</v>
      </c>
      <c r="J393" s="5">
        <f ca="1">IF(AB393&gt;Strategies!$F$4,Strategies!$F$4,AB393)</f>
        <v>0.1</v>
      </c>
      <c r="K393" s="5">
        <f ca="1">IF(AC393&gt;Strategies!$H$5,Strategies!$H$5,AC393)</f>
        <v>0.12333245251054503</v>
      </c>
      <c r="L393" s="5">
        <f ca="1">IF(F393&gt;=Strategies!$E$3,Strategies!$F$3,0)+IF(AND(F393&gt;=Strategies!$C$3,F393&lt;Strategies!$E$3),Strategies!$D$3,0)</f>
        <v>0.15</v>
      </c>
      <c r="M393" s="5">
        <f ca="1">IF(G393&gt;=Strategies!$E$4,Strategies!$F$4,0)+IF(AND(G393&gt;=Strategies!$C$4,G393&lt;Strategies!$E$4),Strategies!$D$4,0)</f>
        <v>0.1</v>
      </c>
      <c r="N393" s="5">
        <f ca="1">IF(H393&gt;=Strategies!$G$5,Strategies!$H$5,0)+IF(AND(H393&gt;=Strategies!$E$5,H393&lt;Strategies!$G$5),Strategies!$F$5,0)+IF(AND(H393&lt;Strategies!$E$5,H393&gt;=Strategies!$C$5),Strategies!$D$5,0)</f>
        <v>0.08</v>
      </c>
      <c r="O393" s="4">
        <f t="shared" ca="1" si="85"/>
        <v>407.55344079371355</v>
      </c>
      <c r="P393" s="4">
        <f t="shared" ca="1" si="89"/>
        <v>412.84000000000003</v>
      </c>
      <c r="Q393" s="4">
        <f ca="1">(B393/Strategies!$C$3)^(1/Strategies!$K$3)*(Strategies!$C$3*(1-Strategies!$D$3))</f>
        <v>196.34146613721165</v>
      </c>
      <c r="R393" s="4">
        <f ca="1">(C393/Strategies!$C$4)^(1/Strategies!$K$4)*(Strategies!$C$4*(1-Strategies!$D$4))</f>
        <v>106.2560486989201</v>
      </c>
      <c r="S393" s="4">
        <f ca="1">IF(D393&lt;=Strategies!$E$5,(D393/Strategies!$C$5)^(1/Strategies!$I$5)*(Strategies!$C$5*(1-Strategies!$D$5)),0)+IF(D393&gt;Strategies!$E$5,(D393/Strategies!$E$5)^(1/Strategies!$J$5)*(Strategies!$E$5*(1-Strategies!$F$5)),0)</f>
        <v>114.99438872402797</v>
      </c>
      <c r="T393" s="4">
        <f ca="1">(Q393^Strategies!$K$4+R393^Strategies!$K$4)^(1/Strategies!$K$4)</f>
        <v>287.86410704778228</v>
      </c>
      <c r="U393" s="4">
        <f ca="1">Q393^Strategies!$K$4/T393^(Strategies!$K$4-1)</f>
        <v>190.13552366435331</v>
      </c>
      <c r="V393" s="4">
        <f ca="1">R393^Strategies!$K$4/T393^(Strategies!$K$4-1)</f>
        <v>97.728583383428827</v>
      </c>
      <c r="W393" s="4">
        <f ca="1">(T393^Strategies!$K$5+S393^Strategies!$K$5)^(1/Strategies!$K$5)</f>
        <v>389.68572402924008</v>
      </c>
      <c r="X393" s="4">
        <f ca="1">U393*(T393/W393)^(Strategies!$K$5-1)</f>
        <v>186.74593120038395</v>
      </c>
      <c r="Y393" s="4">
        <f ca="1">V393*(T393/W393)^(Strategies!$K$5-1)</f>
        <v>95.986352035142502</v>
      </c>
      <c r="Z393" s="4">
        <f ca="1">S393^Strategies!$K$5/W393^(Strategies!$K$5-1)</f>
        <v>106.95344079371351</v>
      </c>
      <c r="AA393" s="5">
        <f t="shared" ca="1" si="86"/>
        <v>0.20194046495562412</v>
      </c>
      <c r="AB393" s="5">
        <f t="shared" ca="1" si="87"/>
        <v>0.15056325632617251</v>
      </c>
      <c r="AC393" s="5">
        <f t="shared" ca="1" si="88"/>
        <v>0.12333245251054503</v>
      </c>
    </row>
    <row r="394" spans="1:29">
      <c r="A394" s="3">
        <f t="shared" si="90"/>
        <v>391</v>
      </c>
      <c r="B394" s="4">
        <f t="shared" ca="1" si="91"/>
        <v>234</v>
      </c>
      <c r="C394" s="4">
        <f t="shared" ca="1" si="92"/>
        <v>113</v>
      </c>
      <c r="D394" s="4">
        <f t="shared" ca="1" si="93"/>
        <v>123</v>
      </c>
      <c r="E394" s="4">
        <f t="shared" ca="1" si="94"/>
        <v>470</v>
      </c>
      <c r="F394" s="4">
        <f ca="1">EXP((LN(1-AA394)*(LN(Strategies!$E$3)-LN(Strategies!$C$3))+LN(1-Strategies!$F$3)*LN(Strategies!$C$3)-LN(1-Strategies!$D$3)*LN(Strategies!$E$3))/(LN(1-Strategies!$F$3)-LN(1-Strategies!$D$3)))</f>
        <v>430.29735802066898</v>
      </c>
      <c r="G394" s="4">
        <f ca="1">EXP((LN(1-AB394)*(LN(Strategies!$E$4)-LN(Strategies!$C$4))+LN(1-Strategies!$F$4)*LN(Strategies!$C$4)-LN(1-Strategies!$D$4)*LN(Strategies!$E$4))/(LN(1-Strategies!$F$4)-LN(1-Strategies!$D$4)))</f>
        <v>420.56288425331803</v>
      </c>
      <c r="H394" s="4">
        <f ca="1">IF(AC394&lt;=Strategies!$F$5,EXP((LN(1-AC394)*(LN(Strategies!$E$5)-LN(Strategies!$C$5))+LN(1-Strategies!$F$5)*LN(Strategies!$C$5)-LN(1-Strategies!$D$5)*LN(Strategies!$E$5))/(LN(1-Strategies!$F$5)-LN(1-Strategies!$D$5))),EXP((LN(1-AC394)*(LN(Strategies!$G$5)-LN(Strategies!$E$5))+LN(1-Strategies!$H$5)*LN(Strategies!$E$5)-LN(1-Strategies!$F$5)*LN(Strategies!$G$5))/(LN(1-Strategies!$H$5)-LN(1-Strategies!$F$5))))</f>
        <v>243.99475125654473</v>
      </c>
      <c r="I394" s="5">
        <f ca="1">IF(AA394&gt;Strategies!$F$3,Strategies!$F$3,AA394)</f>
        <v>0.15</v>
      </c>
      <c r="J394" s="5">
        <f ca="1">IF(AB394&gt;Strategies!$F$4,Strategies!$F$4,AB394)</f>
        <v>0.1</v>
      </c>
      <c r="K394" s="5">
        <f ca="1">IF(AC394&gt;Strategies!$H$5,Strategies!$H$5,AC394)</f>
        <v>0.12344289487616023</v>
      </c>
      <c r="L394" s="5">
        <f ca="1">IF(F394&gt;=Strategies!$E$3,Strategies!$F$3,0)+IF(AND(F394&gt;=Strategies!$C$3,F394&lt;Strategies!$E$3),Strategies!$D$3,0)</f>
        <v>0.15</v>
      </c>
      <c r="M394" s="5">
        <f ca="1">IF(G394&gt;=Strategies!$E$4,Strategies!$F$4,0)+IF(AND(G394&gt;=Strategies!$C$4,G394&lt;Strategies!$E$4),Strategies!$D$4,0)</f>
        <v>0.1</v>
      </c>
      <c r="N394" s="5">
        <f ca="1">IF(H394&gt;=Strategies!$G$5,Strategies!$H$5,0)+IF(AND(H394&gt;=Strategies!$E$5,H394&lt;Strategies!$G$5),Strategies!$F$5,0)+IF(AND(H394&lt;Strategies!$E$5,H394&gt;=Strategies!$C$5),Strategies!$D$5,0)</f>
        <v>0.08</v>
      </c>
      <c r="O394" s="4">
        <f t="shared" ca="1" si="85"/>
        <v>408.4165239302323</v>
      </c>
      <c r="P394" s="4">
        <f t="shared" ca="1" si="89"/>
        <v>413.76000000000005</v>
      </c>
      <c r="Q394" s="4">
        <f ca="1">(B394/Strategies!$C$3)^(1/Strategies!$K$3)*(Strategies!$C$3*(1-Strategies!$D$3))</f>
        <v>196.34146613721165</v>
      </c>
      <c r="R394" s="4">
        <f ca="1">(C394/Strategies!$C$4)^(1/Strategies!$K$4)*(Strategies!$C$4*(1-Strategies!$D$4))</f>
        <v>106.2560486989201</v>
      </c>
      <c r="S394" s="4">
        <f ca="1">IF(D394&lt;=Strategies!$E$5,(D394/Strategies!$C$5)^(1/Strategies!$I$5)*(Strategies!$C$5*(1-Strategies!$D$5)),0)+IF(D394&gt;Strategies!$E$5,(D394/Strategies!$E$5)^(1/Strategies!$J$5)*(Strategies!$E$5*(1-Strategies!$F$5)),0)</f>
        <v>115.88391577456991</v>
      </c>
      <c r="T394" s="4">
        <f ca="1">(Q394^Strategies!$K$4+R394^Strategies!$K$4)^(1/Strategies!$K$4)</f>
        <v>287.86410704778228</v>
      </c>
      <c r="U394" s="4">
        <f ca="1">Q394^Strategies!$K$4/T394^(Strategies!$K$4-1)</f>
        <v>190.13552366435331</v>
      </c>
      <c r="V394" s="4">
        <f ca="1">R394^Strategies!$K$4/T394^(Strategies!$K$4-1)</f>
        <v>97.728583383428827</v>
      </c>
      <c r="W394" s="4">
        <f ca="1">(T394^Strategies!$K$5+S394^Strategies!$K$5)^(1/Strategies!$K$5)</f>
        <v>390.51318862109423</v>
      </c>
      <c r="X394" s="4">
        <f ca="1">U394*(T394/W394)^(Strategies!$K$5-1)</f>
        <v>186.72240499313492</v>
      </c>
      <c r="Y394" s="4">
        <f ca="1">V394*(T394/W394)^(Strategies!$K$5-1)</f>
        <v>95.97425969772695</v>
      </c>
      <c r="Z394" s="4">
        <f ca="1">S394^Strategies!$K$5/W394^(Strategies!$K$5-1)</f>
        <v>107.81652393023229</v>
      </c>
      <c r="AA394" s="5">
        <f t="shared" ca="1" si="86"/>
        <v>0.20204100430284222</v>
      </c>
      <c r="AB394" s="5">
        <f t="shared" ca="1" si="87"/>
        <v>0.15067026816170837</v>
      </c>
      <c r="AC394" s="5">
        <f t="shared" ca="1" si="88"/>
        <v>0.12344289487616023</v>
      </c>
    </row>
    <row r="395" spans="1:29">
      <c r="A395" s="3">
        <f t="shared" si="90"/>
        <v>392</v>
      </c>
      <c r="B395" s="4">
        <f t="shared" ca="1" si="91"/>
        <v>235</v>
      </c>
      <c r="C395" s="4">
        <f t="shared" ca="1" si="92"/>
        <v>113</v>
      </c>
      <c r="D395" s="4">
        <f t="shared" ca="1" si="93"/>
        <v>123</v>
      </c>
      <c r="E395" s="4">
        <f t="shared" ca="1" si="94"/>
        <v>471</v>
      </c>
      <c r="F395" s="4">
        <f ca="1">EXP((LN(1-AA395)*(LN(Strategies!$E$3)-LN(Strategies!$C$3))+LN(1-Strategies!$F$3)*LN(Strategies!$C$3)-LN(1-Strategies!$D$3)*LN(Strategies!$E$3))/(LN(1-Strategies!$F$3)-LN(1-Strategies!$D$3)))</f>
        <v>431.33145565500047</v>
      </c>
      <c r="G395" s="4">
        <f ca="1">EXP((LN(1-AB395)*(LN(Strategies!$E$4)-LN(Strategies!$C$4))+LN(1-Strategies!$F$4)*LN(Strategies!$C$4)-LN(1-Strategies!$D$4)*LN(Strategies!$E$4))/(LN(1-Strategies!$F$4)-LN(1-Strategies!$D$4)))</f>
        <v>421.51283808678767</v>
      </c>
      <c r="H395" s="4">
        <f ca="1">IF(AC395&lt;=Strategies!$F$5,EXP((LN(1-AC395)*(LN(Strategies!$E$5)-LN(Strategies!$C$5))+LN(1-Strategies!$F$5)*LN(Strategies!$C$5)-LN(1-Strategies!$D$5)*LN(Strategies!$E$5))/(LN(1-Strategies!$F$5)-LN(1-Strategies!$D$5))),EXP((LN(1-AC395)*(LN(Strategies!$G$5)-LN(Strategies!$E$5))+LN(1-Strategies!$H$5)*LN(Strategies!$E$5)-LN(1-Strategies!$F$5)*LN(Strategies!$G$5))/(LN(1-Strategies!$H$5)-LN(1-Strategies!$F$5))))</f>
        <v>244.14108356168239</v>
      </c>
      <c r="I395" s="5">
        <f ca="1">IF(AA395&gt;Strategies!$F$3,Strategies!$F$3,AA395)</f>
        <v>0.15</v>
      </c>
      <c r="J395" s="5">
        <f ca="1">IF(AB395&gt;Strategies!$F$4,Strategies!$F$4,AB395)</f>
        <v>0.1</v>
      </c>
      <c r="K395" s="5">
        <f ca="1">IF(AC395&gt;Strategies!$H$5,Strategies!$H$5,AC395)</f>
        <v>0.12354040035985026</v>
      </c>
      <c r="L395" s="5">
        <f ca="1">IF(F395&gt;=Strategies!$E$3,Strategies!$F$3,0)+IF(AND(F395&gt;=Strategies!$C$3,F395&lt;Strategies!$E$3),Strategies!$D$3,0)</f>
        <v>0.15</v>
      </c>
      <c r="M395" s="5">
        <f ca="1">IF(G395&gt;=Strategies!$E$4,Strategies!$F$4,0)+IF(AND(G395&gt;=Strategies!$C$4,G395&lt;Strategies!$E$4),Strategies!$D$4,0)</f>
        <v>0.1</v>
      </c>
      <c r="N395" s="5">
        <f ca="1">IF(H395&gt;=Strategies!$G$5,Strategies!$H$5,0)+IF(AND(H395&gt;=Strategies!$E$5,H395&lt;Strategies!$G$5),Strategies!$F$5,0)+IF(AND(H395&lt;Strategies!$E$5,H395&gt;=Strategies!$C$5),Strategies!$D$5,0)</f>
        <v>0.08</v>
      </c>
      <c r="O395" s="4">
        <f t="shared" ca="1" si="85"/>
        <v>409.25453075573841</v>
      </c>
      <c r="P395" s="4">
        <f t="shared" ca="1" si="89"/>
        <v>414.61</v>
      </c>
      <c r="Q395" s="4">
        <f ca="1">(B395/Strategies!$C$3)^(1/Strategies!$K$3)*(Strategies!$C$3*(1-Strategies!$D$3))</f>
        <v>197.11120558494113</v>
      </c>
      <c r="R395" s="4">
        <f ca="1">(C395/Strategies!$C$4)^(1/Strategies!$K$4)*(Strategies!$C$4*(1-Strategies!$D$4))</f>
        <v>106.2560486989201</v>
      </c>
      <c r="S395" s="4">
        <f ca="1">IF(D395&lt;=Strategies!$E$5,(D395/Strategies!$C$5)^(1/Strategies!$I$5)*(Strategies!$C$5*(1-Strategies!$D$5)),0)+IF(D395&gt;Strategies!$E$5,(D395/Strategies!$E$5)^(1/Strategies!$J$5)*(Strategies!$E$5*(1-Strategies!$F$5)),0)</f>
        <v>115.88391577456991</v>
      </c>
      <c r="T395" s="4">
        <f ca="1">(Q395^Strategies!$K$4+R395^Strategies!$K$4)^(1/Strategies!$K$4)</f>
        <v>288.60955819125928</v>
      </c>
      <c r="U395" s="4">
        <f ca="1">Q395^Strategies!$K$4/T395^(Strategies!$K$4-1)</f>
        <v>190.90218835017049</v>
      </c>
      <c r="V395" s="4">
        <f ca="1">R395^Strategies!$K$4/T395^(Strategies!$K$4-1)</f>
        <v>97.707369841088735</v>
      </c>
      <c r="W395" s="4">
        <f ca="1">(T395^Strategies!$K$5+S395^Strategies!$K$5)^(1/Strategies!$K$5)</f>
        <v>391.24527370758904</v>
      </c>
      <c r="X395" s="4">
        <f ca="1">U395*(T395/W395)^(Strategies!$K$5-1)</f>
        <v>187.48325050706922</v>
      </c>
      <c r="Y395" s="4">
        <f ca="1">V395*(T395/W395)^(Strategies!$K$5-1)</f>
        <v>95.957492444781295</v>
      </c>
      <c r="Z395" s="4">
        <f ca="1">S395^Strategies!$K$5/W395^(Strategies!$K$5-1)</f>
        <v>107.80453075573841</v>
      </c>
      <c r="AA395" s="5">
        <f t="shared" ca="1" si="86"/>
        <v>0.20219893401247147</v>
      </c>
      <c r="AB395" s="5">
        <f t="shared" ca="1" si="87"/>
        <v>0.150818650931139</v>
      </c>
      <c r="AC395" s="5">
        <f t="shared" ca="1" si="88"/>
        <v>0.12354040035985026</v>
      </c>
    </row>
    <row r="396" spans="1:29">
      <c r="A396" s="3">
        <f t="shared" si="90"/>
        <v>393</v>
      </c>
      <c r="B396" s="4">
        <f t="shared" ca="1" si="91"/>
        <v>236</v>
      </c>
      <c r="C396" s="4">
        <f t="shared" ca="1" si="92"/>
        <v>113</v>
      </c>
      <c r="D396" s="4">
        <f t="shared" ca="1" si="93"/>
        <v>123</v>
      </c>
      <c r="E396" s="4">
        <f t="shared" ca="1" si="94"/>
        <v>472</v>
      </c>
      <c r="F396" s="4">
        <f ca="1">EXP((LN(1-AA396)*(LN(Strategies!$E$3)-LN(Strategies!$C$3))+LN(1-Strategies!$F$3)*LN(Strategies!$C$3)-LN(1-Strategies!$D$3)*LN(Strategies!$E$3))/(LN(1-Strategies!$F$3)-LN(1-Strategies!$D$3)))</f>
        <v>432.3653781241249</v>
      </c>
      <c r="G396" s="4">
        <f ca="1">EXP((LN(1-AB396)*(LN(Strategies!$E$4)-LN(Strategies!$C$4))+LN(1-Strategies!$F$4)*LN(Strategies!$C$4)-LN(1-Strategies!$D$4)*LN(Strategies!$E$4))/(LN(1-Strategies!$F$4)-LN(1-Strategies!$D$4)))</f>
        <v>422.46270745959566</v>
      </c>
      <c r="H396" s="4">
        <f ca="1">IF(AC396&lt;=Strategies!$F$5,EXP((LN(1-AC396)*(LN(Strategies!$E$5)-LN(Strategies!$C$5))+LN(1-Strategies!$F$5)*LN(Strategies!$C$5)-LN(1-Strategies!$D$5)*LN(Strategies!$E$5))/(LN(1-Strategies!$F$5)-LN(1-Strategies!$D$5))),EXP((LN(1-AC396)*(LN(Strategies!$G$5)-LN(Strategies!$E$5))+LN(1-Strategies!$H$5)*LN(Strategies!$E$5)-LN(1-Strategies!$F$5)*LN(Strategies!$G$5))/(LN(1-Strategies!$H$5)-LN(1-Strategies!$F$5))))</f>
        <v>244.28720095578177</v>
      </c>
      <c r="I396" s="5">
        <f ca="1">IF(AA396&gt;Strategies!$F$3,Strategies!$F$3,AA396)</f>
        <v>0.15</v>
      </c>
      <c r="J396" s="5">
        <f ca="1">IF(AB396&gt;Strategies!$F$4,Strategies!$F$4,AB396)</f>
        <v>0.1</v>
      </c>
      <c r="K396" s="5">
        <f ca="1">IF(AC396&gt;Strategies!$H$5,Strategies!$H$5,AC396)</f>
        <v>0.12363769353310716</v>
      </c>
      <c r="L396" s="5">
        <f ca="1">IF(F396&gt;=Strategies!$E$3,Strategies!$F$3,0)+IF(AND(F396&gt;=Strategies!$C$3,F396&lt;Strategies!$E$3),Strategies!$D$3,0)</f>
        <v>0.15</v>
      </c>
      <c r="M396" s="5">
        <f ca="1">IF(G396&gt;=Strategies!$E$4,Strategies!$F$4,0)+IF(AND(G396&gt;=Strategies!$C$4,G396&lt;Strategies!$E$4),Strategies!$D$4,0)</f>
        <v>0.1</v>
      </c>
      <c r="N396" s="5">
        <f ca="1">IF(H396&gt;=Strategies!$G$5,Strategies!$H$5,0)+IF(AND(H396&gt;=Strategies!$E$5,H396&lt;Strategies!$G$5),Strategies!$F$5,0)+IF(AND(H396&lt;Strategies!$E$5,H396&gt;=Strategies!$C$5),Strategies!$D$5,0)</f>
        <v>0.08</v>
      </c>
      <c r="O396" s="4">
        <f t="shared" ca="1" si="85"/>
        <v>410.09256369542783</v>
      </c>
      <c r="P396" s="4">
        <f t="shared" ca="1" si="89"/>
        <v>415.46000000000004</v>
      </c>
      <c r="Q396" s="4">
        <f ca="1">(B396/Strategies!$C$3)^(1/Strategies!$K$3)*(Strategies!$C$3*(1-Strategies!$D$3))</f>
        <v>197.88067497547206</v>
      </c>
      <c r="R396" s="4">
        <f ca="1">(C396/Strategies!$C$4)^(1/Strategies!$K$4)*(Strategies!$C$4*(1-Strategies!$D$4))</f>
        <v>106.2560486989201</v>
      </c>
      <c r="S396" s="4">
        <f ca="1">IF(D396&lt;=Strategies!$E$5,(D396/Strategies!$C$5)^(1/Strategies!$I$5)*(Strategies!$C$5*(1-Strategies!$D$5)),0)+IF(D396&gt;Strategies!$E$5,(D396/Strategies!$E$5)^(1/Strategies!$J$5)*(Strategies!$E$5*(1-Strategies!$F$5)),0)</f>
        <v>115.88391577456991</v>
      </c>
      <c r="T396" s="4">
        <f ca="1">(Q396^Strategies!$K$4+R396^Strategies!$K$4)^(1/Strategies!$K$4)</f>
        <v>289.35483048552669</v>
      </c>
      <c r="U396" s="4">
        <f ca="1">Q396^Strategies!$K$4/T396^(Strategies!$K$4-1)</f>
        <v>191.66860980963068</v>
      </c>
      <c r="V396" s="4">
        <f ca="1">R396^Strategies!$K$4/T396^(Strategies!$K$4-1)</f>
        <v>97.68622067589628</v>
      </c>
      <c r="W396" s="4">
        <f ca="1">(T396^Strategies!$K$5+S396^Strategies!$K$5)^(1/Strategies!$K$5)</f>
        <v>391.97721408779864</v>
      </c>
      <c r="X396" s="4">
        <f ca="1">U396*(T396/W396)^(Strategies!$K$5-1)</f>
        <v>188.24388305024729</v>
      </c>
      <c r="Y396" s="4">
        <f ca="1">V396*(T396/W396)^(Strategies!$K$5-1)</f>
        <v>95.940767342123721</v>
      </c>
      <c r="Z396" s="4">
        <f ca="1">S396^Strategies!$K$5/W396^(Strategies!$K$5-1)</f>
        <v>107.79256369542782</v>
      </c>
      <c r="AA396" s="5">
        <f t="shared" ca="1" si="86"/>
        <v>0.20235642775318941</v>
      </c>
      <c r="AB396" s="5">
        <f t="shared" ca="1" si="87"/>
        <v>0.15096666068917064</v>
      </c>
      <c r="AC396" s="5">
        <f t="shared" ca="1" si="88"/>
        <v>0.12363769353310716</v>
      </c>
    </row>
    <row r="397" spans="1:29">
      <c r="A397" s="3">
        <f t="shared" si="90"/>
        <v>394</v>
      </c>
      <c r="B397" s="4">
        <f t="shared" ca="1" si="91"/>
        <v>236</v>
      </c>
      <c r="C397" s="4">
        <f t="shared" ca="1" si="92"/>
        <v>113</v>
      </c>
      <c r="D397" s="4">
        <f t="shared" ca="1" si="93"/>
        <v>124</v>
      </c>
      <c r="E397" s="4">
        <f t="shared" ca="1" si="94"/>
        <v>473</v>
      </c>
      <c r="F397" s="4">
        <f ca="1">EXP((LN(1-AA397)*(LN(Strategies!$E$3)-LN(Strategies!$C$3))+LN(1-Strategies!$F$3)*LN(Strategies!$C$3)-LN(1-Strategies!$D$3)*LN(Strategies!$E$3))/(LN(1-Strategies!$F$3)-LN(1-Strategies!$D$3)))</f>
        <v>433.02236929935589</v>
      </c>
      <c r="G397" s="4">
        <f ca="1">EXP((LN(1-AB397)*(LN(Strategies!$E$4)-LN(Strategies!$C$4))+LN(1-Strategies!$F$4)*LN(Strategies!$C$4)-LN(1-Strategies!$D$4)*LN(Strategies!$E$4))/(LN(1-Strategies!$F$4)-LN(1-Strategies!$D$4)))</f>
        <v>423.14631925714201</v>
      </c>
      <c r="H397" s="4">
        <f ca="1">IF(AC397&lt;=Strategies!$F$5,EXP((LN(1-AC397)*(LN(Strategies!$E$5)-LN(Strategies!$C$5))+LN(1-Strategies!$F$5)*LN(Strategies!$C$5)-LN(1-Strategies!$D$5)*LN(Strategies!$E$5))/(LN(1-Strategies!$F$5)-LN(1-Strategies!$D$5))),EXP((LN(1-AC397)*(LN(Strategies!$G$5)-LN(Strategies!$E$5))+LN(1-Strategies!$H$5)*LN(Strategies!$E$5)-LN(1-Strategies!$F$5)*LN(Strategies!$G$5))/(LN(1-Strategies!$H$5)-LN(1-Strategies!$F$5))))</f>
        <v>244.45210730889863</v>
      </c>
      <c r="I397" s="5">
        <f ca="1">IF(AA397&gt;Strategies!$F$3,Strategies!$F$3,AA397)</f>
        <v>0.15</v>
      </c>
      <c r="J397" s="5">
        <f ca="1">IF(AB397&gt;Strategies!$F$4,Strategies!$F$4,AB397)</f>
        <v>0.1</v>
      </c>
      <c r="K397" s="5">
        <f ca="1">IF(AC397&gt;Strategies!$H$5,Strategies!$H$5,AC397)</f>
        <v>0.12374741461519412</v>
      </c>
      <c r="L397" s="5">
        <f ca="1">IF(F397&gt;=Strategies!$E$3,Strategies!$F$3,0)+IF(AND(F397&gt;=Strategies!$C$3,F397&lt;Strategies!$E$3),Strategies!$D$3,0)</f>
        <v>0.15</v>
      </c>
      <c r="M397" s="5">
        <f ca="1">IF(G397&gt;=Strategies!$E$4,Strategies!$F$4,0)+IF(AND(G397&gt;=Strategies!$C$4,G397&lt;Strategies!$E$4),Strategies!$D$4,0)</f>
        <v>0.1</v>
      </c>
      <c r="N397" s="5">
        <f ca="1">IF(H397&gt;=Strategies!$G$5,Strategies!$H$5,0)+IF(AND(H397&gt;=Strategies!$E$5,H397&lt;Strategies!$G$5),Strategies!$F$5,0)+IF(AND(H397&lt;Strategies!$E$5,H397&gt;=Strategies!$C$5),Strategies!$D$5,0)</f>
        <v>0.08</v>
      </c>
      <c r="O397" s="4">
        <f t="shared" ca="1" si="85"/>
        <v>410.95532058771596</v>
      </c>
      <c r="P397" s="4">
        <f t="shared" ca="1" si="89"/>
        <v>416.38</v>
      </c>
      <c r="Q397" s="4">
        <f ca="1">(B397/Strategies!$C$3)^(1/Strategies!$K$3)*(Strategies!$C$3*(1-Strategies!$D$3))</f>
        <v>197.88067497547206</v>
      </c>
      <c r="R397" s="4">
        <f ca="1">(C397/Strategies!$C$4)^(1/Strategies!$K$4)*(Strategies!$C$4*(1-Strategies!$D$4))</f>
        <v>106.2560486989201</v>
      </c>
      <c r="S397" s="4">
        <f ca="1">IF(D397&lt;=Strategies!$E$5,(D397/Strategies!$C$5)^(1/Strategies!$I$5)*(Strategies!$C$5*(1-Strategies!$D$5)),0)+IF(D397&gt;Strategies!$E$5,(D397/Strategies!$E$5)^(1/Strategies!$J$5)*(Strategies!$E$5*(1-Strategies!$F$5)),0)</f>
        <v>116.77303745125434</v>
      </c>
      <c r="T397" s="4">
        <f ca="1">(Q397^Strategies!$K$4+R397^Strategies!$K$4)^(1/Strategies!$K$4)</f>
        <v>289.35483048552669</v>
      </c>
      <c r="U397" s="4">
        <f ca="1">Q397^Strategies!$K$4/T397^(Strategies!$K$4-1)</f>
        <v>191.66860980963068</v>
      </c>
      <c r="V397" s="4">
        <f ca="1">R397^Strategies!$K$4/T397^(Strategies!$K$4-1)</f>
        <v>97.68622067589628</v>
      </c>
      <c r="W397" s="4">
        <f ca="1">(T397^Strategies!$K$5+S397^Strategies!$K$5)^(1/Strategies!$K$5)</f>
        <v>392.80439089280634</v>
      </c>
      <c r="X397" s="4">
        <f ca="1">U397*(T397/W397)^(Strategies!$K$5-1)</f>
        <v>188.22031480410979</v>
      </c>
      <c r="Y397" s="4">
        <f ca="1">V397*(T397/W397)^(Strategies!$K$5-1)</f>
        <v>95.928755500980728</v>
      </c>
      <c r="Z397" s="4">
        <f ca="1">S397^Strategies!$K$5/W397^(Strategies!$K$5-1)</f>
        <v>108.65532058771593</v>
      </c>
      <c r="AA397" s="5">
        <f t="shared" ca="1" si="86"/>
        <v>0.20245629320292458</v>
      </c>
      <c r="AB397" s="5">
        <f t="shared" ca="1" si="87"/>
        <v>0.15107296016831218</v>
      </c>
      <c r="AC397" s="5">
        <f t="shared" ca="1" si="88"/>
        <v>0.12374741461519412</v>
      </c>
    </row>
    <row r="398" spans="1:29">
      <c r="A398" s="3">
        <f t="shared" si="90"/>
        <v>395</v>
      </c>
      <c r="B398" s="4">
        <f t="shared" ca="1" si="91"/>
        <v>236</v>
      </c>
      <c r="C398" s="4">
        <f t="shared" ca="1" si="92"/>
        <v>114</v>
      </c>
      <c r="D398" s="4">
        <f t="shared" ca="1" si="93"/>
        <v>124</v>
      </c>
      <c r="E398" s="4">
        <f t="shared" ca="1" si="94"/>
        <v>474</v>
      </c>
      <c r="F398" s="4">
        <f ca="1">EXP((LN(1-AA398)*(LN(Strategies!$E$3)-LN(Strategies!$C$3))+LN(1-Strategies!$F$3)*LN(Strategies!$C$3)-LN(1-Strategies!$D$3)*LN(Strategies!$E$3))/(LN(1-Strategies!$F$3)-LN(1-Strategies!$D$3)))</f>
        <v>433.99937595611789</v>
      </c>
      <c r="G398" s="4">
        <f ca="1">EXP((LN(1-AB398)*(LN(Strategies!$E$4)-LN(Strategies!$C$4))+LN(1-Strategies!$F$4)*LN(Strategies!$C$4)-LN(1-Strategies!$D$4)*LN(Strategies!$E$4))/(LN(1-Strategies!$F$4)-LN(1-Strategies!$D$4)))</f>
        <v>424.16303761752749</v>
      </c>
      <c r="H398" s="4">
        <f ca="1">IF(AC398&lt;=Strategies!$F$5,EXP((LN(1-AC398)*(LN(Strategies!$E$5)-LN(Strategies!$C$5))+LN(1-Strategies!$F$5)*LN(Strategies!$C$5)-LN(1-Strategies!$D$5)*LN(Strategies!$E$5))/(LN(1-Strategies!$F$5)-LN(1-Strategies!$D$5))),EXP((LN(1-AC398)*(LN(Strategies!$G$5)-LN(Strategies!$E$5))+LN(1-Strategies!$H$5)*LN(Strategies!$E$5)-LN(1-Strategies!$F$5)*LN(Strategies!$G$5))/(LN(1-Strategies!$H$5)-LN(1-Strategies!$F$5))))</f>
        <v>244.60801177471194</v>
      </c>
      <c r="I398" s="5">
        <f ca="1">IF(AA398&gt;Strategies!$F$3,Strategies!$F$3,AA398)</f>
        <v>0.15</v>
      </c>
      <c r="J398" s="5">
        <f ca="1">IF(AB398&gt;Strategies!$F$4,Strategies!$F$4,AB398)</f>
        <v>0.1</v>
      </c>
      <c r="K398" s="5">
        <f ca="1">IF(AC398&gt;Strategies!$H$5,Strategies!$H$5,AC398)</f>
        <v>0.12385106559041514</v>
      </c>
      <c r="L398" s="5">
        <f ca="1">IF(F398&gt;=Strategies!$E$3,Strategies!$F$3,0)+IF(AND(F398&gt;=Strategies!$C$3,F398&lt;Strategies!$E$3),Strategies!$D$3,0)</f>
        <v>0.15</v>
      </c>
      <c r="M398" s="5">
        <f ca="1">IF(G398&gt;=Strategies!$E$4,Strategies!$F$4,0)+IF(AND(G398&gt;=Strategies!$C$4,G398&lt;Strategies!$E$4),Strategies!$D$4,0)</f>
        <v>0.1</v>
      </c>
      <c r="N398" s="5">
        <f ca="1">IF(H398&gt;=Strategies!$G$5,Strategies!$H$5,0)+IF(AND(H398&gt;=Strategies!$E$5,H398&lt;Strategies!$G$5),Strategies!$F$5,0)+IF(AND(H398&lt;Strategies!$E$5,H398&gt;=Strategies!$C$5),Strategies!$D$5,0)</f>
        <v>0.08</v>
      </c>
      <c r="O398" s="4">
        <f t="shared" ca="1" si="85"/>
        <v>411.84246786678852</v>
      </c>
      <c r="P398" s="4">
        <f t="shared" ca="1" si="89"/>
        <v>417.28</v>
      </c>
      <c r="Q398" s="4">
        <f ca="1">(B398/Strategies!$C$3)^(1/Strategies!$K$3)*(Strategies!$C$3*(1-Strategies!$D$3))</f>
        <v>197.88067497547206</v>
      </c>
      <c r="R398" s="4">
        <f ca="1">(C398/Strategies!$C$4)^(1/Strategies!$K$4)*(Strategies!$C$4*(1-Strategies!$D$4))</f>
        <v>107.1232533982038</v>
      </c>
      <c r="S398" s="4">
        <f ca="1">IF(D398&lt;=Strategies!$E$5,(D398/Strategies!$C$5)^(1/Strategies!$I$5)*(Strategies!$C$5*(1-Strategies!$D$5)),0)+IF(D398&gt;Strategies!$E$5,(D398/Strategies!$E$5)^(1/Strategies!$J$5)*(Strategies!$E$5*(1-Strategies!$F$5)),0)</f>
        <v>116.77303745125434</v>
      </c>
      <c r="T398" s="4">
        <f ca="1">(Q398^Strategies!$K$4+R398^Strategies!$K$4)^(1/Strategies!$K$4)</f>
        <v>290.15227311301686</v>
      </c>
      <c r="U398" s="4">
        <f ca="1">Q398^Strategies!$K$4/T398^(Strategies!$K$4-1)</f>
        <v>191.62433664530155</v>
      </c>
      <c r="V398" s="4">
        <f ca="1">R398^Strategies!$K$4/T398^(Strategies!$K$4-1)</f>
        <v>98.527936467715492</v>
      </c>
      <c r="W398" s="4">
        <f ca="1">(T398^Strategies!$K$5+S398^Strategies!$K$5)^(1/Strategies!$K$5)</f>
        <v>393.58750449266842</v>
      </c>
      <c r="X398" s="4">
        <f ca="1">U398*(T398/W398)^(Strategies!$K$5-1)</f>
        <v>188.1853381260166</v>
      </c>
      <c r="Y398" s="4">
        <f ca="1">V398*(T398/W398)^(Strategies!$K$5-1)</f>
        <v>96.759698499863489</v>
      </c>
      <c r="Z398" s="4">
        <f ca="1">S398^Strategies!$K$5/W398^(Strategies!$K$5-1)</f>
        <v>108.64246786678852</v>
      </c>
      <c r="AA398" s="5">
        <f t="shared" ca="1" si="86"/>
        <v>0.20260449946603132</v>
      </c>
      <c r="AB398" s="5">
        <f t="shared" ca="1" si="87"/>
        <v>0.15123071491347817</v>
      </c>
      <c r="AC398" s="5">
        <f t="shared" ca="1" si="88"/>
        <v>0.12385106559041514</v>
      </c>
    </row>
    <row r="399" spans="1:29">
      <c r="A399" s="3">
        <f t="shared" si="90"/>
        <v>396</v>
      </c>
      <c r="B399" s="4">
        <f t="shared" ca="1" si="91"/>
        <v>237</v>
      </c>
      <c r="C399" s="4">
        <f t="shared" ca="1" si="92"/>
        <v>114</v>
      </c>
      <c r="D399" s="4">
        <f t="shared" ca="1" si="93"/>
        <v>124</v>
      </c>
      <c r="E399" s="4">
        <f t="shared" ca="1" si="94"/>
        <v>475</v>
      </c>
      <c r="F399" s="4">
        <f ca="1">EXP((LN(1-AA399)*(LN(Strategies!$E$3)-LN(Strategies!$C$3))+LN(1-Strategies!$F$3)*LN(Strategies!$C$3)-LN(1-Strategies!$D$3)*LN(Strategies!$E$3))/(LN(1-Strategies!$F$3)-LN(1-Strategies!$D$3)))</f>
        <v>435.0334714240588</v>
      </c>
      <c r="G399" s="4">
        <f ca="1">EXP((LN(1-AB399)*(LN(Strategies!$E$4)-LN(Strategies!$C$4))+LN(1-Strategies!$F$4)*LN(Strategies!$C$4)-LN(1-Strategies!$D$4)*LN(Strategies!$E$4))/(LN(1-Strategies!$F$4)-LN(1-Strategies!$D$4)))</f>
        <v>425.11294115963341</v>
      </c>
      <c r="H399" s="4">
        <f ca="1">IF(AC399&lt;=Strategies!$F$5,EXP((LN(1-AC399)*(LN(Strategies!$E$5)-LN(Strategies!$C$5))+LN(1-Strategies!$F$5)*LN(Strategies!$C$5)-LN(1-Strategies!$D$5)*LN(Strategies!$E$5))/(LN(1-Strategies!$F$5)-LN(1-Strategies!$D$5))),EXP((LN(1-AC399)*(LN(Strategies!$G$5)-LN(Strategies!$E$5))+LN(1-Strategies!$H$5)*LN(Strategies!$E$5)-LN(1-Strategies!$F$5)*LN(Strategies!$G$5))/(LN(1-Strategies!$H$5)-LN(1-Strategies!$F$5))))</f>
        <v>244.75346412242757</v>
      </c>
      <c r="I399" s="5">
        <f ca="1">IF(AA399&gt;Strategies!$F$3,Strategies!$F$3,AA399)</f>
        <v>0.15</v>
      </c>
      <c r="J399" s="5">
        <f ca="1">IF(AB399&gt;Strategies!$F$4,Strategies!$F$4,AB399)</f>
        <v>0.1</v>
      </c>
      <c r="K399" s="5">
        <f ca="1">IF(AC399&gt;Strategies!$H$5,Strategies!$H$5,AC399)</f>
        <v>0.12394769701990471</v>
      </c>
      <c r="L399" s="5">
        <f ca="1">IF(F399&gt;=Strategies!$E$3,Strategies!$F$3,0)+IF(AND(F399&gt;=Strategies!$C$3,F399&lt;Strategies!$E$3),Strategies!$D$3,0)</f>
        <v>0.15</v>
      </c>
      <c r="M399" s="5">
        <f ca="1">IF(G399&gt;=Strategies!$E$4,Strategies!$F$4,0)+IF(AND(G399&gt;=Strategies!$C$4,G399&lt;Strategies!$E$4),Strategies!$D$4,0)</f>
        <v>0.1</v>
      </c>
      <c r="N399" s="5">
        <f ca="1">IF(H399&gt;=Strategies!$G$5,Strategies!$H$5,0)+IF(AND(H399&gt;=Strategies!$E$5,H399&lt;Strategies!$G$5),Strategies!$F$5,0)+IF(AND(H399&lt;Strategies!$E$5,H399&gt;=Strategies!$C$5),Strategies!$D$5,0)</f>
        <v>0.08</v>
      </c>
      <c r="O399" s="4">
        <f t="shared" ca="1" si="85"/>
        <v>412.68048556953181</v>
      </c>
      <c r="P399" s="4">
        <f t="shared" ca="1" si="89"/>
        <v>418.13</v>
      </c>
      <c r="Q399" s="4">
        <f ca="1">(B399/Strategies!$C$3)^(1/Strategies!$K$3)*(Strategies!$C$3*(1-Strategies!$D$3))</f>
        <v>198.64987554726784</v>
      </c>
      <c r="R399" s="4">
        <f ca="1">(C399/Strategies!$C$4)^(1/Strategies!$K$4)*(Strategies!$C$4*(1-Strategies!$D$4))</f>
        <v>107.1232533982038</v>
      </c>
      <c r="S399" s="4">
        <f ca="1">IF(D399&lt;=Strategies!$E$5,(D399/Strategies!$C$5)^(1/Strategies!$I$5)*(Strategies!$C$5*(1-Strategies!$D$5)),0)+IF(D399&gt;Strategies!$E$5,(D399/Strategies!$E$5)^(1/Strategies!$J$5)*(Strategies!$E$5*(1-Strategies!$F$5)),0)</f>
        <v>116.77303745125434</v>
      </c>
      <c r="T399" s="4">
        <f ca="1">(Q399^Strategies!$K$4+R399^Strategies!$K$4)^(1/Strategies!$K$4)</f>
        <v>290.89719526028955</v>
      </c>
      <c r="U399" s="4">
        <f ca="1">Q399^Strategies!$K$4/T399^(Strategies!$K$4-1)</f>
        <v>192.39046238484863</v>
      </c>
      <c r="V399" s="4">
        <f ca="1">R399^Strategies!$K$4/T399^(Strategies!$K$4-1)</f>
        <v>98.506732875440946</v>
      </c>
      <c r="W399" s="4">
        <f ca="1">(T399^Strategies!$K$5+S399^Strategies!$K$5)^(1/Strategies!$K$5)</f>
        <v>394.31907321972875</v>
      </c>
      <c r="X399" s="4">
        <f ca="1">U399*(T399/W399)^(Strategies!$K$5-1)</f>
        <v>188.94564943094491</v>
      </c>
      <c r="Y399" s="4">
        <f ca="1">V399*(T399/W399)^(Strategies!$K$5-1)</f>
        <v>96.742938219252338</v>
      </c>
      <c r="Z399" s="4">
        <f ca="1">S399^Strategies!$K$5/W399^(Strategies!$K$5-1)</f>
        <v>108.63048556953181</v>
      </c>
      <c r="AA399" s="5">
        <f t="shared" ca="1" si="86"/>
        <v>0.20276097286521133</v>
      </c>
      <c r="AB399" s="5">
        <f t="shared" ca="1" si="87"/>
        <v>0.1513777349188391</v>
      </c>
      <c r="AC399" s="5">
        <f t="shared" ca="1" si="88"/>
        <v>0.12394769701990471</v>
      </c>
    </row>
    <row r="400" spans="1:29">
      <c r="A400" s="3">
        <f t="shared" si="90"/>
        <v>397</v>
      </c>
      <c r="B400" s="4">
        <f t="shared" ca="1" si="91"/>
        <v>238</v>
      </c>
      <c r="C400" s="4">
        <f t="shared" ca="1" si="92"/>
        <v>114</v>
      </c>
      <c r="D400" s="4">
        <f t="shared" ca="1" si="93"/>
        <v>124</v>
      </c>
      <c r="E400" s="4">
        <f t="shared" ca="1" si="94"/>
        <v>476</v>
      </c>
      <c r="F400" s="4">
        <f ca="1">EXP((LN(1-AA400)*(LN(Strategies!$E$3)-LN(Strategies!$C$3))+LN(1-Strategies!$F$3)*LN(Strategies!$C$3)-LN(1-Strategies!$D$3)*LN(Strategies!$E$3))/(LN(1-Strategies!$F$3)-LN(1-Strategies!$D$3)))</f>
        <v>436.06739320856553</v>
      </c>
      <c r="G400" s="4">
        <f ca="1">EXP((LN(1-AB400)*(LN(Strategies!$E$4)-LN(Strategies!$C$4))+LN(1-Strategies!$F$4)*LN(Strategies!$C$4)-LN(1-Strategies!$D$4)*LN(Strategies!$E$4))/(LN(1-Strategies!$F$4)-LN(1-Strategies!$D$4)))</f>
        <v>426.0627609902906</v>
      </c>
      <c r="H400" s="4">
        <f ca="1">IF(AC400&lt;=Strategies!$F$5,EXP((LN(1-AC400)*(LN(Strategies!$E$5)-LN(Strategies!$C$5))+LN(1-Strategies!$F$5)*LN(Strategies!$C$5)-LN(1-Strategies!$D$5)*LN(Strategies!$E$5))/(LN(1-Strategies!$F$5)-LN(1-Strategies!$D$5))),EXP((LN(1-AC400)*(LN(Strategies!$G$5)-LN(Strategies!$E$5))+LN(1-Strategies!$H$5)*LN(Strategies!$E$5)-LN(1-Strategies!$F$5)*LN(Strategies!$G$5))/(LN(1-Strategies!$H$5)-LN(1-Strategies!$F$5))))</f>
        <v>244.89870466514211</v>
      </c>
      <c r="I400" s="5">
        <f ca="1">IF(AA400&gt;Strategies!$F$3,Strategies!$F$3,AA400)</f>
        <v>0.15</v>
      </c>
      <c r="J400" s="5">
        <f ca="1">IF(AB400&gt;Strategies!$F$4,Strategies!$F$4,AB400)</f>
        <v>0.1</v>
      </c>
      <c r="K400" s="5">
        <f ca="1">IF(AC400&gt;Strategies!$H$5,Strategies!$H$5,AC400)</f>
        <v>0.12404411982778185</v>
      </c>
      <c r="L400" s="5">
        <f ca="1">IF(F400&gt;=Strategies!$E$3,Strategies!$F$3,0)+IF(AND(F400&gt;=Strategies!$C$3,F400&lt;Strategies!$E$3),Strategies!$D$3,0)</f>
        <v>0.15</v>
      </c>
      <c r="M400" s="5">
        <f ca="1">IF(G400&gt;=Strategies!$E$4,Strategies!$F$4,0)+IF(AND(G400&gt;=Strategies!$C$4,G400&lt;Strategies!$E$4),Strategies!$D$4,0)</f>
        <v>0.1</v>
      </c>
      <c r="N400" s="5">
        <f ca="1">IF(H400&gt;=Strategies!$G$5,Strategies!$H$5,0)+IF(AND(H400&gt;=Strategies!$E$5,H400&lt;Strategies!$G$5),Strategies!$F$5,0)+IF(AND(H400&lt;Strategies!$E$5,H400&gt;=Strategies!$C$5),Strategies!$D$5,0)</f>
        <v>0.08</v>
      </c>
      <c r="O400" s="4">
        <f t="shared" ca="1" si="85"/>
        <v>413.51852914135503</v>
      </c>
      <c r="P400" s="4">
        <f t="shared" ca="1" si="89"/>
        <v>418.97999999999996</v>
      </c>
      <c r="Q400" s="4">
        <f ca="1">(B400/Strategies!$C$3)^(1/Strategies!$K$3)*(Strategies!$C$3*(1-Strategies!$D$3))</f>
        <v>199.41880852791178</v>
      </c>
      <c r="R400" s="4">
        <f ca="1">(C400/Strategies!$C$4)^(1/Strategies!$K$4)*(Strategies!$C$4*(1-Strategies!$D$4))</f>
        <v>107.1232533982038</v>
      </c>
      <c r="S400" s="4">
        <f ca="1">IF(D400&lt;=Strategies!$E$5,(D400/Strategies!$C$5)^(1/Strategies!$I$5)*(Strategies!$C$5*(1-Strategies!$D$5)),0)+IF(D400&gt;Strategies!$E$5,(D400/Strategies!$E$5)^(1/Strategies!$J$5)*(Strategies!$E$5*(1-Strategies!$F$5)),0)</f>
        <v>116.77303745125434</v>
      </c>
      <c r="T400" s="4">
        <f ca="1">(Q400^Strategies!$K$4+R400^Strategies!$K$4)^(1/Strategies!$K$4)</f>
        <v>291.64194021401187</v>
      </c>
      <c r="U400" s="4">
        <f ca="1">Q400^Strategies!$K$4/T400^(Strategies!$K$4-1)</f>
        <v>193.15634713426996</v>
      </c>
      <c r="V400" s="4">
        <f ca="1">R400^Strategies!$K$4/T400^(Strategies!$K$4-1)</f>
        <v>98.48559307974196</v>
      </c>
      <c r="W400" s="4">
        <f ca="1">(T400^Strategies!$K$5+S400^Strategies!$K$5)^(1/Strategies!$K$5)</f>
        <v>395.05049857319176</v>
      </c>
      <c r="X400" s="4">
        <f ca="1">U400*(T400/W400)^(Strategies!$K$5-1)</f>
        <v>189.70574971943026</v>
      </c>
      <c r="Y400" s="4">
        <f ca="1">V400*(T400/W400)^(Strategies!$K$5-1)</f>
        <v>96.72621971240612</v>
      </c>
      <c r="Z400" s="4">
        <f ca="1">S400^Strategies!$K$5/W400^(Strategies!$K$5-1)</f>
        <v>108.61852914135505</v>
      </c>
      <c r="AA400" s="5">
        <f t="shared" ca="1" si="86"/>
        <v>0.20291701798558714</v>
      </c>
      <c r="AB400" s="5">
        <f t="shared" ca="1" si="87"/>
        <v>0.15152438848766558</v>
      </c>
      <c r="AC400" s="5">
        <f t="shared" ca="1" si="88"/>
        <v>0.12404411982778185</v>
      </c>
    </row>
    <row r="401" spans="1:29">
      <c r="A401" s="3">
        <f t="shared" si="90"/>
        <v>398</v>
      </c>
      <c r="B401" s="4">
        <f t="shared" ca="1" si="91"/>
        <v>238</v>
      </c>
      <c r="C401" s="4">
        <f t="shared" ca="1" si="92"/>
        <v>114</v>
      </c>
      <c r="D401" s="4">
        <f t="shared" ca="1" si="93"/>
        <v>125</v>
      </c>
      <c r="E401" s="4">
        <f t="shared" ca="1" si="94"/>
        <v>477</v>
      </c>
      <c r="F401" s="4">
        <f ca="1">EXP((LN(1-AA401)*(LN(Strategies!$E$3)-LN(Strategies!$C$3))+LN(1-Strategies!$F$3)*LN(Strategies!$C$3)-LN(1-Strategies!$D$3)*LN(Strategies!$E$3))/(LN(1-Strategies!$F$3)-LN(1-Strategies!$D$3)))</f>
        <v>436.72455191825287</v>
      </c>
      <c r="G401" s="4">
        <f ca="1">EXP((LN(1-AB401)*(LN(Strategies!$E$4)-LN(Strategies!$C$4))+LN(1-Strategies!$F$4)*LN(Strategies!$C$4)-LN(1-Strategies!$D$4)*LN(Strategies!$E$4))/(LN(1-Strategies!$F$4)-LN(1-Strategies!$D$4)))</f>
        <v>426.74651927437077</v>
      </c>
      <c r="H401" s="4">
        <f ca="1">IF(AC401&lt;=Strategies!$F$5,EXP((LN(1-AC401)*(LN(Strategies!$E$5)-LN(Strategies!$C$5))+LN(1-Strategies!$F$5)*LN(Strategies!$C$5)-LN(1-Strategies!$D$5)*LN(Strategies!$E$5))/(LN(1-Strategies!$F$5)-LN(1-Strategies!$D$5))),EXP((LN(1-AC401)*(LN(Strategies!$G$5)-LN(Strategies!$E$5))+LN(1-Strategies!$H$5)*LN(Strategies!$E$5)-LN(1-Strategies!$F$5)*LN(Strategies!$G$5))/(LN(1-Strategies!$H$5)-LN(1-Strategies!$F$5))))</f>
        <v>245.06266269796663</v>
      </c>
      <c r="I401" s="5">
        <f ca="1">IF(AA401&gt;Strategies!$F$3,Strategies!$F$3,AA401)</f>
        <v>0.15</v>
      </c>
      <c r="J401" s="5">
        <f ca="1">IF(AB401&gt;Strategies!$F$4,Strategies!$F$4,AB401)</f>
        <v>0.1</v>
      </c>
      <c r="K401" s="5">
        <f ca="1">IF(AC401&gt;Strategies!$H$5,Strategies!$H$5,AC401)</f>
        <v>0.12415288743925657</v>
      </c>
      <c r="L401" s="5">
        <f ca="1">IF(F401&gt;=Strategies!$E$3,Strategies!$F$3,0)+IF(AND(F401&gt;=Strategies!$C$3,F401&lt;Strategies!$E$3),Strategies!$D$3,0)</f>
        <v>0.15</v>
      </c>
      <c r="M401" s="5">
        <f ca="1">IF(G401&gt;=Strategies!$E$4,Strategies!$F$4,0)+IF(AND(G401&gt;=Strategies!$C$4,G401&lt;Strategies!$E$4),Strategies!$D$4,0)</f>
        <v>0.1</v>
      </c>
      <c r="N401" s="5">
        <f ca="1">IF(H401&gt;=Strategies!$G$5,Strategies!$H$5,0)+IF(AND(H401&gt;=Strategies!$E$5,H401&lt;Strategies!$G$5),Strategies!$F$5,0)+IF(AND(H401&lt;Strategies!$E$5,H401&gt;=Strategies!$C$5),Strategies!$D$5,0)</f>
        <v>0.08</v>
      </c>
      <c r="O401" s="4">
        <f t="shared" ca="1" si="85"/>
        <v>414.38088907009291</v>
      </c>
      <c r="P401" s="4">
        <f t="shared" ca="1" si="89"/>
        <v>419.9</v>
      </c>
      <c r="Q401" s="4">
        <f ca="1">(B401/Strategies!$C$3)^(1/Strategies!$K$3)*(Strategies!$C$3*(1-Strategies!$D$3))</f>
        <v>199.41880852791178</v>
      </c>
      <c r="R401" s="4">
        <f ca="1">(C401/Strategies!$C$4)^(1/Strategies!$K$4)*(Strategies!$C$4*(1-Strategies!$D$4))</f>
        <v>107.1232533982038</v>
      </c>
      <c r="S401" s="4">
        <f ca="1">IF(D401&lt;=Strategies!$E$5,(D401/Strategies!$C$5)^(1/Strategies!$I$5)*(Strategies!$C$5*(1-Strategies!$D$5)),0)+IF(D401&gt;Strategies!$E$5,(D401/Strategies!$E$5)^(1/Strategies!$J$5)*(Strategies!$E$5*(1-Strategies!$F$5)),0)</f>
        <v>117.66175720580625</v>
      </c>
      <c r="T401" s="4">
        <f ca="1">(Q401^Strategies!$K$4+R401^Strategies!$K$4)^(1/Strategies!$K$4)</f>
        <v>291.64194021401187</v>
      </c>
      <c r="U401" s="4">
        <f ca="1">Q401^Strategies!$K$4/T401^(Strategies!$K$4-1)</f>
        <v>193.15634713426996</v>
      </c>
      <c r="V401" s="4">
        <f ca="1">R401^Strategies!$K$4/T401^(Strategies!$K$4-1)</f>
        <v>98.48559307974196</v>
      </c>
      <c r="W401" s="4">
        <f ca="1">(T401^Strategies!$K$5+S401^Strategies!$K$5)^(1/Strategies!$K$5)</f>
        <v>395.8772921887504</v>
      </c>
      <c r="X401" s="4">
        <f ca="1">U401*(T401/W401)^(Strategies!$K$5-1)</f>
        <v>189.68219391970663</v>
      </c>
      <c r="Y401" s="4">
        <f ca="1">V401*(T401/W401)^(Strategies!$K$5-1)</f>
        <v>96.714209198950726</v>
      </c>
      <c r="Z401" s="4">
        <f ca="1">S401^Strategies!$K$5/W401^(Strategies!$K$5-1)</f>
        <v>109.48088907009293</v>
      </c>
      <c r="AA401" s="5">
        <f t="shared" ca="1" si="86"/>
        <v>0.20301599193400577</v>
      </c>
      <c r="AB401" s="5">
        <f t="shared" ca="1" si="87"/>
        <v>0.15162974386885331</v>
      </c>
      <c r="AC401" s="5">
        <f t="shared" ca="1" si="88"/>
        <v>0.12415288743925657</v>
      </c>
    </row>
    <row r="402" spans="1:29">
      <c r="A402" s="3">
        <f t="shared" si="90"/>
        <v>399</v>
      </c>
      <c r="B402" s="4">
        <f t="shared" ca="1" si="91"/>
        <v>239</v>
      </c>
      <c r="C402" s="4">
        <f t="shared" ca="1" si="92"/>
        <v>114</v>
      </c>
      <c r="D402" s="4">
        <f t="shared" ca="1" si="93"/>
        <v>125</v>
      </c>
      <c r="E402" s="4">
        <f t="shared" ca="1" si="94"/>
        <v>478</v>
      </c>
      <c r="F402" s="4">
        <f ca="1">EXP((LN(1-AA402)*(LN(Strategies!$E$3)-LN(Strategies!$C$3))+LN(1-Strategies!$F$3)*LN(Strategies!$C$3)-LN(1-Strategies!$D$3)*LN(Strategies!$E$3))/(LN(1-Strategies!$F$3)-LN(1-Strategies!$D$3)))</f>
        <v>437.75857055793261</v>
      </c>
      <c r="G402" s="4">
        <f ca="1">EXP((LN(1-AB402)*(LN(Strategies!$E$4)-LN(Strategies!$C$4))+LN(1-Strategies!$F$4)*LN(Strategies!$C$4)-LN(1-Strategies!$D$4)*LN(Strategies!$E$4))/(LN(1-Strategies!$F$4)-LN(1-Strategies!$D$4)))</f>
        <v>427.69643916042213</v>
      </c>
      <c r="H402" s="4">
        <f ca="1">IF(AC402&lt;=Strategies!$F$5,EXP((LN(1-AC402)*(LN(Strategies!$E$5)-LN(Strategies!$C$5))+LN(1-Strategies!$F$5)*LN(Strategies!$C$5)-LN(1-Strategies!$D$5)*LN(Strategies!$E$5))/(LN(1-Strategies!$F$5)-LN(1-Strategies!$D$5))),EXP((LN(1-AC402)*(LN(Strategies!$G$5)-LN(Strategies!$E$5))+LN(1-Strategies!$H$5)*LN(Strategies!$E$5)-LN(1-Strategies!$F$5)*LN(Strategies!$G$5))/(LN(1-Strategies!$H$5)-LN(1-Strategies!$F$5))))</f>
        <v>245.20746842473622</v>
      </c>
      <c r="I402" s="5">
        <f ca="1">IF(AA402&gt;Strategies!$F$3,Strategies!$F$3,AA402)</f>
        <v>0.15</v>
      </c>
      <c r="J402" s="5">
        <f ca="1">IF(AB402&gt;Strategies!$F$4,Strategies!$F$4,AB402)</f>
        <v>0.1</v>
      </c>
      <c r="K402" s="5">
        <f ca="1">IF(AC402&gt;Strategies!$H$5,Strategies!$H$5,AC402)</f>
        <v>0.12424887794155048</v>
      </c>
      <c r="L402" s="5">
        <f ca="1">IF(F402&gt;=Strategies!$E$3,Strategies!$F$3,0)+IF(AND(F402&gt;=Strategies!$C$3,F402&lt;Strategies!$E$3),Strategies!$D$3,0)</f>
        <v>0.15</v>
      </c>
      <c r="M402" s="5">
        <f ca="1">IF(G402&gt;=Strategies!$E$4,Strategies!$F$4,0)+IF(AND(G402&gt;=Strategies!$C$4,G402&lt;Strategies!$E$4),Strategies!$D$4,0)</f>
        <v>0.1</v>
      </c>
      <c r="N402" s="5">
        <f ca="1">IF(H402&gt;=Strategies!$G$5,Strategies!$H$5,0)+IF(AND(H402&gt;=Strategies!$E$5,H402&lt;Strategies!$G$5),Strategies!$F$5,0)+IF(AND(H402&lt;Strategies!$E$5,H402&gt;=Strategies!$C$5),Strategies!$D$5,0)</f>
        <v>0.08</v>
      </c>
      <c r="O402" s="4">
        <f t="shared" ca="1" si="85"/>
        <v>415.21889025730616</v>
      </c>
      <c r="P402" s="4">
        <f t="shared" ca="1" si="89"/>
        <v>420.75</v>
      </c>
      <c r="Q402" s="4">
        <f ca="1">(B402/Strategies!$C$3)^(1/Strategies!$K$3)*(Strategies!$C$3*(1-Strategies!$D$3))</f>
        <v>200.18747513424759</v>
      </c>
      <c r="R402" s="4">
        <f ca="1">(C402/Strategies!$C$4)^(1/Strategies!$K$4)*(Strategies!$C$4*(1-Strategies!$D$4))</f>
        <v>107.1232533982038</v>
      </c>
      <c r="S402" s="4">
        <f ca="1">IF(D402&lt;=Strategies!$E$5,(D402/Strategies!$C$5)^(1/Strategies!$I$5)*(Strategies!$C$5*(1-Strategies!$D$5)),0)+IF(D402&gt;Strategies!$E$5,(D402/Strategies!$E$5)^(1/Strategies!$J$5)*(Strategies!$E$5*(1-Strategies!$F$5)),0)</f>
        <v>117.66175720580625</v>
      </c>
      <c r="T402" s="4">
        <f ca="1">(Q402^Strategies!$K$4+R402^Strategies!$K$4)^(1/Strategies!$K$4)</f>
        <v>292.38650853475912</v>
      </c>
      <c r="U402" s="4">
        <f ca="1">Q402^Strategies!$K$4/T402^(Strategies!$K$4-1)</f>
        <v>193.92199182399798</v>
      </c>
      <c r="V402" s="4">
        <f ca="1">R402^Strategies!$K$4/T402^(Strategies!$K$4-1)</f>
        <v>98.464516710761032</v>
      </c>
      <c r="W402" s="4">
        <f ca="1">(T402^Strategies!$K$5+S402^Strategies!$K$5)^(1/Strategies!$K$5)</f>
        <v>396.60848384581209</v>
      </c>
      <c r="X402" s="4">
        <f ca="1">U402*(T402/W402)^(Strategies!$K$5-1)</f>
        <v>190.44203578085651</v>
      </c>
      <c r="Y402" s="4">
        <f ca="1">V402*(T402/W402)^(Strategies!$K$5-1)</f>
        <v>96.697557807649076</v>
      </c>
      <c r="Z402" s="4">
        <f ca="1">S402^Strategies!$K$5/W402^(Strategies!$K$5-1)</f>
        <v>109.46889025730619</v>
      </c>
      <c r="AA402" s="5">
        <f t="shared" ca="1" si="86"/>
        <v>0.20317139840645815</v>
      </c>
      <c r="AB402" s="5">
        <f t="shared" ca="1" si="87"/>
        <v>0.15177580870483265</v>
      </c>
      <c r="AC402" s="5">
        <f t="shared" ca="1" si="88"/>
        <v>0.12424887794155048</v>
      </c>
    </row>
    <row r="403" spans="1:29">
      <c r="A403" s="3">
        <f t="shared" si="90"/>
        <v>400</v>
      </c>
      <c r="B403" s="4">
        <f t="shared" ca="1" si="91"/>
        <v>239</v>
      </c>
      <c r="C403" s="4">
        <f t="shared" ca="1" si="92"/>
        <v>115</v>
      </c>
      <c r="D403" s="4">
        <f t="shared" ca="1" si="93"/>
        <v>125</v>
      </c>
      <c r="E403" s="4">
        <f t="shared" ca="1" si="94"/>
        <v>479</v>
      </c>
      <c r="F403" s="4">
        <f ca="1">EXP((LN(1-AA403)*(LN(Strategies!$E$3)-LN(Strategies!$C$3))+LN(1-Strategies!$F$3)*LN(Strategies!$C$3)-LN(1-Strategies!$D$3)*LN(Strategies!$E$3))/(LN(1-Strategies!$F$3)-LN(1-Strategies!$D$3)))</f>
        <v>438.73568576220185</v>
      </c>
      <c r="G403" s="4">
        <f ca="1">EXP((LN(1-AB403)*(LN(Strategies!$E$4)-LN(Strategies!$C$4))+LN(1-Strategies!$F$4)*LN(Strategies!$C$4)-LN(1-Strategies!$D$4)*LN(Strategies!$E$4))/(LN(1-Strategies!$F$4)-LN(1-Strategies!$D$4)))</f>
        <v>428.71308413037815</v>
      </c>
      <c r="H403" s="4">
        <f ca="1">IF(AC403&lt;=Strategies!$F$5,EXP((LN(1-AC403)*(LN(Strategies!$E$5)-LN(Strategies!$C$5))+LN(1-Strategies!$F$5)*LN(Strategies!$C$5)-LN(1-Strategies!$D$5)*LN(Strategies!$E$5))/(LN(1-Strategies!$F$5)-LN(1-Strategies!$D$5))),EXP((LN(1-AC403)*(LN(Strategies!$G$5)-LN(Strategies!$E$5))+LN(1-Strategies!$H$5)*LN(Strategies!$E$5)-LN(1-Strategies!$F$5)*LN(Strategies!$G$5))/(LN(1-Strategies!$H$5)-LN(1-Strategies!$F$5))))</f>
        <v>245.36222766053351</v>
      </c>
      <c r="I403" s="5">
        <f ca="1">IF(AA403&gt;Strategies!$F$3,Strategies!$F$3,AA403)</f>
        <v>0.15</v>
      </c>
      <c r="J403" s="5">
        <f ca="1">IF(AB403&gt;Strategies!$F$4,Strategies!$F$4,AB403)</f>
        <v>0.1</v>
      </c>
      <c r="K403" s="5">
        <f ca="1">IF(AC403&gt;Strategies!$H$5,Strategies!$H$5,AC403)</f>
        <v>0.12435139227746272</v>
      </c>
      <c r="L403" s="5">
        <f ca="1">IF(F403&gt;=Strategies!$E$3,Strategies!$F$3,0)+IF(AND(F403&gt;=Strategies!$C$3,F403&lt;Strategies!$E$3),Strategies!$D$3,0)</f>
        <v>0.15</v>
      </c>
      <c r="M403" s="5">
        <f ca="1">IF(G403&gt;=Strategies!$E$4,Strategies!$F$4,0)+IF(AND(G403&gt;=Strategies!$C$4,G403&lt;Strategies!$E$4),Strategies!$D$4,0)</f>
        <v>0.1</v>
      </c>
      <c r="N403" s="5">
        <f ca="1">IF(H403&gt;=Strategies!$G$5,Strategies!$H$5,0)+IF(AND(H403&gt;=Strategies!$E$5,H403&lt;Strategies!$G$5),Strategies!$F$5,0)+IF(AND(H403&lt;Strategies!$E$5,H403&gt;=Strategies!$C$5),Strategies!$D$5,0)</f>
        <v>0.08</v>
      </c>
      <c r="O403" s="4">
        <f t="shared" ca="1" si="85"/>
        <v>416.10607596531713</v>
      </c>
      <c r="P403" s="4">
        <f t="shared" ca="1" si="89"/>
        <v>421.65</v>
      </c>
      <c r="Q403" s="4">
        <f ca="1">(B403/Strategies!$C$3)^(1/Strategies!$K$3)*(Strategies!$C$3*(1-Strategies!$D$3))</f>
        <v>200.18747513424759</v>
      </c>
      <c r="R403" s="4">
        <f ca="1">(C403/Strategies!$C$4)^(1/Strategies!$K$4)*(Strategies!$C$4*(1-Strategies!$D$4))</f>
        <v>107.9898692014831</v>
      </c>
      <c r="S403" s="4">
        <f ca="1">IF(D403&lt;=Strategies!$E$5,(D403/Strategies!$C$5)^(1/Strategies!$I$5)*(Strategies!$C$5*(1-Strategies!$D$5)),0)+IF(D403&gt;Strategies!$E$5,(D403/Strategies!$E$5)^(1/Strategies!$J$5)*(Strategies!$E$5*(1-Strategies!$F$5)),0)</f>
        <v>117.66175720580625</v>
      </c>
      <c r="T403" s="4">
        <f ca="1">(Q403^Strategies!$K$4+R403^Strategies!$K$4)^(1/Strategies!$K$4)</f>
        <v>293.18325482224833</v>
      </c>
      <c r="U403" s="4">
        <f ca="1">Q403^Strategies!$K$4/T403^(Strategies!$K$4-1)</f>
        <v>193.87770057655109</v>
      </c>
      <c r="V403" s="4">
        <f ca="1">R403^Strategies!$K$4/T403^(Strategies!$K$4-1)</f>
        <v>99.305554245697209</v>
      </c>
      <c r="W403" s="4">
        <f ca="1">(T403^Strategies!$K$5+S403^Strategies!$K$5)^(1/Strategies!$K$5)</f>
        <v>397.39094986418996</v>
      </c>
      <c r="X403" s="4">
        <f ca="1">U403*(T403/W403)^(Strategies!$K$5-1)</f>
        <v>190.40702478440588</v>
      </c>
      <c r="Y403" s="4">
        <f ca="1">V403*(T403/W403)^(Strategies!$K$5-1)</f>
        <v>97.527849114466719</v>
      </c>
      <c r="Z403" s="4">
        <f ca="1">S403^Strategies!$K$5/W403^(Strategies!$K$5-1)</f>
        <v>109.45607596531715</v>
      </c>
      <c r="AA403" s="5">
        <f t="shared" ca="1" si="86"/>
        <v>0.20331788793135619</v>
      </c>
      <c r="AB403" s="5">
        <f t="shared" ca="1" si="87"/>
        <v>0.15193174683072419</v>
      </c>
      <c r="AC403" s="5">
        <f t="shared" ca="1" si="88"/>
        <v>0.12435139227746272</v>
      </c>
    </row>
    <row r="404" spans="1:29">
      <c r="A404" s="3">
        <f t="shared" si="90"/>
        <v>401</v>
      </c>
      <c r="B404" s="4">
        <f t="shared" ca="1" si="91"/>
        <v>240</v>
      </c>
      <c r="C404" s="4">
        <f t="shared" ca="1" si="92"/>
        <v>115</v>
      </c>
      <c r="D404" s="4">
        <f t="shared" ca="1" si="93"/>
        <v>125</v>
      </c>
      <c r="E404" s="4">
        <f t="shared" ca="1" si="94"/>
        <v>480</v>
      </c>
      <c r="F404" s="4">
        <f ca="1">EXP((LN(1-AA404)*(LN(Strategies!$E$3)-LN(Strategies!$C$3))+LN(1-Strategies!$F$3)*LN(Strategies!$C$3)-LN(1-Strategies!$D$3)*LN(Strategies!$E$3))/(LN(1-Strategies!$F$3)-LN(1-Strategies!$D$3)))</f>
        <v>439.76960694163512</v>
      </c>
      <c r="G404" s="4">
        <f ca="1">EXP((LN(1-AB404)*(LN(Strategies!$E$4)-LN(Strategies!$C$4))+LN(1-Strategies!$F$4)*LN(Strategies!$C$4)-LN(1-Strategies!$D$4)*LN(Strategies!$E$4))/(LN(1-Strategies!$F$4)-LN(1-Strategies!$D$4)))</f>
        <v>429.6628549264791</v>
      </c>
      <c r="H404" s="4">
        <f ca="1">IF(AC404&lt;=Strategies!$F$5,EXP((LN(1-AC404)*(LN(Strategies!$E$5)-LN(Strategies!$C$5))+LN(1-Strategies!$F$5)*LN(Strategies!$C$5)-LN(1-Strategies!$D$5)*LN(Strategies!$E$5))/(LN(1-Strategies!$F$5)-LN(1-Strategies!$D$5))),EXP((LN(1-AC404)*(LN(Strategies!$G$5)-LN(Strategies!$E$5))+LN(1-Strategies!$H$5)*LN(Strategies!$E$5)-LN(1-Strategies!$F$5)*LN(Strategies!$G$5))/(LN(1-Strategies!$H$5)-LN(1-Strategies!$F$5))))</f>
        <v>245.50660389515764</v>
      </c>
      <c r="I404" s="5">
        <f ca="1">IF(AA404&gt;Strategies!$F$3,Strategies!$F$3,AA404)</f>
        <v>0.15</v>
      </c>
      <c r="J404" s="5">
        <f ca="1">IF(AB404&gt;Strategies!$F$4,Strategies!$F$4,AB404)</f>
        <v>0.1</v>
      </c>
      <c r="K404" s="5">
        <f ca="1">IF(AC404&gt;Strategies!$H$5,Strategies!$H$5,AC404)</f>
        <v>0.12444695970031183</v>
      </c>
      <c r="L404" s="5">
        <f ca="1">IF(F404&gt;=Strategies!$E$3,Strategies!$F$3,0)+IF(AND(F404&gt;=Strategies!$C$3,F404&lt;Strategies!$E$3),Strategies!$D$3,0)</f>
        <v>0.15</v>
      </c>
      <c r="M404" s="5">
        <f ca="1">IF(G404&gt;=Strategies!$E$4,Strategies!$F$4,0)+IF(AND(G404&gt;=Strategies!$C$4,G404&lt;Strategies!$E$4),Strategies!$D$4,0)</f>
        <v>0.1</v>
      </c>
      <c r="N404" s="5">
        <f ca="1">IF(H404&gt;=Strategies!$G$5,Strategies!$H$5,0)+IF(AND(H404&gt;=Strategies!$E$5,H404&lt;Strategies!$G$5),Strategies!$F$5,0)+IF(AND(H404&lt;Strategies!$E$5,H404&gt;=Strategies!$C$5),Strategies!$D$5,0)</f>
        <v>0.08</v>
      </c>
      <c r="O404" s="4">
        <f t="shared" ca="1" si="85"/>
        <v>416.94413003746104</v>
      </c>
      <c r="P404" s="4">
        <f t="shared" ca="1" si="89"/>
        <v>422.5</v>
      </c>
      <c r="Q404" s="4">
        <f ca="1">(B404/Strategies!$C$3)^(1/Strategies!$K$3)*(Strategies!$C$3*(1-Strategies!$D$3))</f>
        <v>200.95587657251824</v>
      </c>
      <c r="R404" s="4">
        <f ca="1">(C404/Strategies!$C$4)^(1/Strategies!$K$4)*(Strategies!$C$4*(1-Strategies!$D$4))</f>
        <v>107.9898692014831</v>
      </c>
      <c r="S404" s="4">
        <f ca="1">IF(D404&lt;=Strategies!$E$5,(D404/Strategies!$C$5)^(1/Strategies!$I$5)*(Strategies!$C$5*(1-Strategies!$D$5)),0)+IF(D404&gt;Strategies!$E$5,(D404/Strategies!$E$5)^(1/Strategies!$J$5)*(Strategies!$E$5*(1-Strategies!$F$5)),0)</f>
        <v>117.66175720580625</v>
      </c>
      <c r="T404" s="4">
        <f ca="1">(Q404^Strategies!$K$4+R404^Strategies!$K$4)^(1/Strategies!$K$4)</f>
        <v>293.92747728379862</v>
      </c>
      <c r="U404" s="4">
        <f ca="1">Q404^Strategies!$K$4/T404^(Strategies!$K$4-1)</f>
        <v>194.64305350501272</v>
      </c>
      <c r="V404" s="4">
        <f ca="1">R404^Strategies!$K$4/T404^(Strategies!$K$4-1)</f>
        <v>99.284423778785992</v>
      </c>
      <c r="W404" s="4">
        <f ca="1">(T404^Strategies!$K$5+S404^Strategies!$K$5)^(1/Strategies!$K$5)</f>
        <v>398.12186488052697</v>
      </c>
      <c r="X404" s="4">
        <f ca="1">U404*(T404/W404)^(Strategies!$K$5-1)</f>
        <v>191.1665976519505</v>
      </c>
      <c r="Y404" s="4">
        <f ca="1">V404*(T404/W404)^(Strategies!$K$5-1)</f>
        <v>97.511137191115495</v>
      </c>
      <c r="Z404" s="4">
        <f ca="1">S404^Strategies!$K$5/W404^(Strategies!$K$5-1)</f>
        <v>109.44413003746102</v>
      </c>
      <c r="AA404" s="5">
        <f t="shared" ca="1" si="86"/>
        <v>0.20347250978353959</v>
      </c>
      <c r="AB404" s="5">
        <f t="shared" ca="1" si="87"/>
        <v>0.15207706790334352</v>
      </c>
      <c r="AC404" s="5">
        <f t="shared" ca="1" si="88"/>
        <v>0.12444695970031183</v>
      </c>
    </row>
    <row r="405" spans="1:29">
      <c r="A405" s="3">
        <f t="shared" si="90"/>
        <v>402</v>
      </c>
      <c r="B405" s="4">
        <f t="shared" ca="1" si="91"/>
        <v>241</v>
      </c>
      <c r="C405" s="4">
        <f t="shared" ca="1" si="92"/>
        <v>115</v>
      </c>
      <c r="D405" s="4">
        <f t="shared" ca="1" si="93"/>
        <v>125</v>
      </c>
      <c r="E405" s="4">
        <f t="shared" ca="1" si="94"/>
        <v>481</v>
      </c>
      <c r="F405" s="4">
        <f ca="1">EXP((LN(1-AA405)*(LN(Strategies!$E$3)-LN(Strategies!$C$3))+LN(1-Strategies!$F$3)*LN(Strategies!$C$3)-LN(1-Strategies!$D$3)*LN(Strategies!$E$3))/(LN(1-Strategies!$F$3)-LN(1-Strategies!$D$3)))</f>
        <v>440.8033574029123</v>
      </c>
      <c r="G405" s="4">
        <f ca="1">EXP((LN(1-AB405)*(LN(Strategies!$E$4)-LN(Strategies!$C$4))+LN(1-Strategies!$F$4)*LN(Strategies!$C$4)-LN(1-Strategies!$D$4)*LN(Strategies!$E$4))/(LN(1-Strategies!$F$4)-LN(1-Strategies!$D$4)))</f>
        <v>430.61254325277042</v>
      </c>
      <c r="H405" s="4">
        <f ca="1">IF(AC405&lt;=Strategies!$F$5,EXP((LN(1-AC405)*(LN(Strategies!$E$5)-LN(Strategies!$C$5))+LN(1-Strategies!$F$5)*LN(Strategies!$C$5)-LN(1-Strategies!$D$5)*LN(Strategies!$E$5))/(LN(1-Strategies!$F$5)-LN(1-Strategies!$D$5))),EXP((LN(1-AC405)*(LN(Strategies!$G$5)-LN(Strategies!$E$5))+LN(1-Strategies!$H$5)*LN(Strategies!$E$5)-LN(1-Strategies!$F$5)*LN(Strategies!$G$5))/(LN(1-Strategies!$H$5)-LN(1-Strategies!$F$5))))</f>
        <v>245.65077209832441</v>
      </c>
      <c r="I405" s="5">
        <f ca="1">IF(AA405&gt;Strategies!$F$3,Strategies!$F$3,AA405)</f>
        <v>0.15</v>
      </c>
      <c r="J405" s="5">
        <f ca="1">IF(AB405&gt;Strategies!$F$4,Strategies!$F$4,AB405)</f>
        <v>0.1</v>
      </c>
      <c r="K405" s="5">
        <f ca="1">IF(AC405&gt;Strategies!$H$5,Strategies!$H$5,AC405)</f>
        <v>0.12454232295887024</v>
      </c>
      <c r="L405" s="5">
        <f ca="1">IF(F405&gt;=Strategies!$E$3,Strategies!$F$3,0)+IF(AND(F405&gt;=Strategies!$C$3,F405&lt;Strategies!$E$3),Strategies!$D$3,0)</f>
        <v>0.15</v>
      </c>
      <c r="M405" s="5">
        <f ca="1">IF(G405&gt;=Strategies!$E$4,Strategies!$F$4,0)+IF(AND(G405&gt;=Strategies!$C$4,G405&lt;Strategies!$E$4),Strategies!$D$4,0)</f>
        <v>0.1</v>
      </c>
      <c r="N405" s="5">
        <f ca="1">IF(H405&gt;=Strategies!$G$5,Strategies!$H$5,0)+IF(AND(H405&gt;=Strategies!$E$5,H405&lt;Strategies!$G$5),Strategies!$F$5,0)+IF(AND(H405&lt;Strategies!$E$5,H405&gt;=Strategies!$C$5),Strategies!$D$5,0)</f>
        <v>0.08</v>
      </c>
      <c r="O405" s="4">
        <f t="shared" ca="1" si="85"/>
        <v>417.78220963014121</v>
      </c>
      <c r="P405" s="4">
        <f t="shared" ca="1" si="89"/>
        <v>423.35</v>
      </c>
      <c r="Q405" s="4">
        <f ca="1">(B405/Strategies!$C$3)^(1/Strategies!$K$3)*(Strategies!$C$3*(1-Strategies!$D$3))</f>
        <v>201.72401403850196</v>
      </c>
      <c r="R405" s="4">
        <f ca="1">(C405/Strategies!$C$4)^(1/Strategies!$K$4)*(Strategies!$C$4*(1-Strategies!$D$4))</f>
        <v>107.9898692014831</v>
      </c>
      <c r="S405" s="4">
        <f ca="1">IF(D405&lt;=Strategies!$E$5,(D405/Strategies!$C$5)^(1/Strategies!$I$5)*(Strategies!$C$5*(1-Strategies!$D$5)),0)+IF(D405&gt;Strategies!$E$5,(D405/Strategies!$E$5)^(1/Strategies!$J$5)*(Strategies!$E$5*(1-Strategies!$F$5)),0)</f>
        <v>117.66175720580625</v>
      </c>
      <c r="T405" s="4">
        <f ca="1">(Q405^Strategies!$K$4+R405^Strategies!$K$4)^(1/Strategies!$K$4)</f>
        <v>294.67152472898425</v>
      </c>
      <c r="U405" s="4">
        <f ca="1">Q405^Strategies!$K$4/T405^(Strategies!$K$4-1)</f>
        <v>195.4081685545662</v>
      </c>
      <c r="V405" s="4">
        <f ca="1">R405^Strategies!$K$4/T405^(Strategies!$K$4-1)</f>
        <v>99.263356174418149</v>
      </c>
      <c r="W405" s="4">
        <f ca="1">(T405^Strategies!$K$5+S405^Strategies!$K$5)^(1/Strategies!$K$5)</f>
        <v>398.85263821760799</v>
      </c>
      <c r="X405" s="4">
        <f ca="1">U405*(T405/W405)^(Strategies!$K$5-1)</f>
        <v>191.92596211856383</v>
      </c>
      <c r="Y405" s="4">
        <f ca="1">V405*(T405/W405)^(Strategies!$K$5-1)</f>
        <v>97.494466468902928</v>
      </c>
      <c r="Z405" s="4">
        <f ca="1">S405^Strategies!$K$5/W405^(Strategies!$K$5-1)</f>
        <v>109.43220963014122</v>
      </c>
      <c r="AA405" s="5">
        <f t="shared" ca="1" si="86"/>
        <v>0.20362671320097991</v>
      </c>
      <c r="AB405" s="5">
        <f t="shared" ca="1" si="87"/>
        <v>0.15222203070519191</v>
      </c>
      <c r="AC405" s="5">
        <f t="shared" ca="1" si="88"/>
        <v>0.12454232295887024</v>
      </c>
    </row>
    <row r="406" spans="1:29">
      <c r="A406" s="3">
        <f t="shared" si="90"/>
        <v>403</v>
      </c>
      <c r="B406" s="4">
        <f t="shared" ca="1" si="91"/>
        <v>242</v>
      </c>
      <c r="C406" s="4">
        <f t="shared" ca="1" si="92"/>
        <v>115</v>
      </c>
      <c r="D406" s="4">
        <f t="shared" ca="1" si="93"/>
        <v>125</v>
      </c>
      <c r="E406" s="4">
        <f t="shared" ca="1" si="94"/>
        <v>482</v>
      </c>
      <c r="F406" s="4">
        <f ca="1">EXP((LN(1-AA406)*(LN(Strategies!$E$3)-LN(Strategies!$C$3))+LN(1-Strategies!$F$3)*LN(Strategies!$C$3)-LN(1-Strategies!$D$3)*LN(Strategies!$E$3))/(LN(1-Strategies!$F$3)-LN(1-Strategies!$D$3)))</f>
        <v>441.83693863582221</v>
      </c>
      <c r="G406" s="4">
        <f ca="1">EXP((LN(1-AB406)*(LN(Strategies!$E$4)-LN(Strategies!$C$4))+LN(1-Strategies!$F$4)*LN(Strategies!$C$4)-LN(1-Strategies!$D$4)*LN(Strategies!$E$4))/(LN(1-Strategies!$F$4)-LN(1-Strategies!$D$4)))</f>
        <v>431.56214961031583</v>
      </c>
      <c r="H406" s="4">
        <f ca="1">IF(AC406&lt;=Strategies!$F$5,EXP((LN(1-AC406)*(LN(Strategies!$E$5)-LN(Strategies!$C$5))+LN(1-Strategies!$F$5)*LN(Strategies!$C$5)-LN(1-Strategies!$D$5)*LN(Strategies!$E$5))/(LN(1-Strategies!$F$5)-LN(1-Strategies!$D$5))),EXP((LN(1-AC406)*(LN(Strategies!$G$5)-LN(Strategies!$E$5))+LN(1-Strategies!$H$5)*LN(Strategies!$E$5)-LN(1-Strategies!$F$5)*LN(Strategies!$G$5))/(LN(1-Strategies!$H$5)-LN(1-Strategies!$F$5))))</f>
        <v>245.79473300373047</v>
      </c>
      <c r="I406" s="5">
        <f ca="1">IF(AA406&gt;Strategies!$F$3,Strategies!$F$3,AA406)</f>
        <v>0.15</v>
      </c>
      <c r="J406" s="5">
        <f ca="1">IF(AB406&gt;Strategies!$F$4,Strategies!$F$4,AB406)</f>
        <v>0.1</v>
      </c>
      <c r="K406" s="5">
        <f ca="1">IF(AC406&gt;Strategies!$H$5,Strategies!$H$5,AC406)</f>
        <v>0.1246374829104232</v>
      </c>
      <c r="L406" s="5">
        <f ca="1">IF(F406&gt;=Strategies!$E$3,Strategies!$F$3,0)+IF(AND(F406&gt;=Strategies!$C$3,F406&lt;Strategies!$E$3),Strategies!$D$3,0)</f>
        <v>0.15</v>
      </c>
      <c r="M406" s="5">
        <f ca="1">IF(G406&gt;=Strategies!$E$4,Strategies!$F$4,0)+IF(AND(G406&gt;=Strategies!$C$4,G406&lt;Strategies!$E$4),Strategies!$D$4,0)</f>
        <v>0.1</v>
      </c>
      <c r="N406" s="5">
        <f ca="1">IF(H406&gt;=Strategies!$G$5,Strategies!$H$5,0)+IF(AND(H406&gt;=Strategies!$E$5,H406&lt;Strategies!$G$5),Strategies!$F$5,0)+IF(AND(H406&lt;Strategies!$E$5,H406&gt;=Strategies!$C$5),Strategies!$D$5,0)</f>
        <v>0.08</v>
      </c>
      <c r="O406" s="4">
        <f t="shared" ca="1" si="85"/>
        <v>418.62031463619712</v>
      </c>
      <c r="P406" s="4">
        <f t="shared" ca="1" si="89"/>
        <v>424.2</v>
      </c>
      <c r="Q406" s="4">
        <f ca="1">(B406/Strategies!$C$3)^(1/Strategies!$K$3)*(Strategies!$C$3*(1-Strategies!$D$3))</f>
        <v>202.49188871764582</v>
      </c>
      <c r="R406" s="4">
        <f ca="1">(C406/Strategies!$C$4)^(1/Strategies!$K$4)*(Strategies!$C$4*(1-Strategies!$D$4))</f>
        <v>107.9898692014831</v>
      </c>
      <c r="S406" s="4">
        <f ca="1">IF(D406&lt;=Strategies!$E$5,(D406/Strategies!$C$5)^(1/Strategies!$I$5)*(Strategies!$C$5*(1-Strategies!$D$5)),0)+IF(D406&gt;Strategies!$E$5,(D406/Strategies!$E$5)^(1/Strategies!$J$5)*(Strategies!$E$5*(1-Strategies!$F$5)),0)</f>
        <v>117.66175720580625</v>
      </c>
      <c r="T406" s="4">
        <f ca="1">(Q406^Strategies!$K$4+R406^Strategies!$K$4)^(1/Strategies!$K$4)</f>
        <v>295.41539770516363</v>
      </c>
      <c r="U406" s="4">
        <f ca="1">Q406^Strategies!$K$4/T406^(Strategies!$K$4-1)</f>
        <v>196.1730466329272</v>
      </c>
      <c r="V406" s="4">
        <f ca="1">R406^Strategies!$K$4/T406^(Strategies!$K$4-1)</f>
        <v>99.242351072236303</v>
      </c>
      <c r="W406" s="4">
        <f ca="1">(T406^Strategies!$K$5+S406^Strategies!$K$5)^(1/Strategies!$K$5)</f>
        <v>399.58327025829118</v>
      </c>
      <c r="X406" s="4">
        <f ca="1">U406*(T406/W406)^(Strategies!$K$5-1)</f>
        <v>192.6851188752579</v>
      </c>
      <c r="Y406" s="4">
        <f ca="1">V406*(T406/W406)^(Strategies!$K$5-1)</f>
        <v>97.477836746836047</v>
      </c>
      <c r="Z406" s="4">
        <f ca="1">S406^Strategies!$K$5/W406^(Strategies!$K$5-1)</f>
        <v>109.42031463619711</v>
      </c>
      <c r="AA406" s="5">
        <f t="shared" ca="1" si="86"/>
        <v>0.20378050051546326</v>
      </c>
      <c r="AB406" s="5">
        <f t="shared" ca="1" si="87"/>
        <v>0.15236663698403441</v>
      </c>
      <c r="AC406" s="5">
        <f t="shared" ca="1" si="88"/>
        <v>0.1246374829104232</v>
      </c>
    </row>
    <row r="407" spans="1:29">
      <c r="A407" s="3">
        <f t="shared" si="90"/>
        <v>404</v>
      </c>
      <c r="B407" s="4">
        <f t="shared" ca="1" si="91"/>
        <v>243</v>
      </c>
      <c r="C407" s="4">
        <f t="shared" ca="1" si="92"/>
        <v>115</v>
      </c>
      <c r="D407" s="4">
        <f t="shared" ca="1" si="93"/>
        <v>125</v>
      </c>
      <c r="E407" s="4">
        <f t="shared" ca="1" si="94"/>
        <v>483</v>
      </c>
      <c r="F407" s="4">
        <f ca="1">EXP((LN(1-AA407)*(LN(Strategies!$E$3)-LN(Strategies!$C$3))+LN(1-Strategies!$F$3)*LN(Strategies!$C$3)-LN(1-Strategies!$D$3)*LN(Strategies!$E$3))/(LN(1-Strategies!$F$3)-LN(1-Strategies!$D$3)))</f>
        <v>442.87035211156905</v>
      </c>
      <c r="G407" s="4">
        <f ca="1">EXP((LN(1-AB407)*(LN(Strategies!$E$4)-LN(Strategies!$C$4))+LN(1-Strategies!$F$4)*LN(Strategies!$C$4)-LN(1-Strategies!$D$4)*LN(Strategies!$E$4))/(LN(1-Strategies!$F$4)-LN(1-Strategies!$D$4)))</f>
        <v>432.51167449557937</v>
      </c>
      <c r="H407" s="4">
        <f ca="1">IF(AC407&lt;=Strategies!$F$5,EXP((LN(1-AC407)*(LN(Strategies!$E$5)-LN(Strategies!$C$5))+LN(1-Strategies!$F$5)*LN(Strategies!$C$5)-LN(1-Strategies!$D$5)*LN(Strategies!$E$5))/(LN(1-Strategies!$F$5)-LN(1-Strategies!$D$5))),EXP((LN(1-AC407)*(LN(Strategies!$G$5)-LN(Strategies!$E$5))+LN(1-Strategies!$H$5)*LN(Strategies!$E$5)-LN(1-Strategies!$F$5)*LN(Strategies!$G$5))/(LN(1-Strategies!$H$5)-LN(1-Strategies!$F$5))))</f>
        <v>245.93848734090435</v>
      </c>
      <c r="I407" s="5">
        <f ca="1">IF(AA407&gt;Strategies!$F$3,Strategies!$F$3,AA407)</f>
        <v>0.15</v>
      </c>
      <c r="J407" s="5">
        <f ca="1">IF(AB407&gt;Strategies!$F$4,Strategies!$F$4,AB407)</f>
        <v>0.1</v>
      </c>
      <c r="K407" s="5">
        <f ca="1">IF(AC407&gt;Strategies!$H$5,Strategies!$H$5,AC407)</f>
        <v>0.12473244040685227</v>
      </c>
      <c r="L407" s="5">
        <f ca="1">IF(F407&gt;=Strategies!$E$3,Strategies!$F$3,0)+IF(AND(F407&gt;=Strategies!$C$3,F407&lt;Strategies!$E$3),Strategies!$D$3,0)</f>
        <v>0.15</v>
      </c>
      <c r="M407" s="5">
        <f ca="1">IF(G407&gt;=Strategies!$E$4,Strategies!$F$4,0)+IF(AND(G407&gt;=Strategies!$C$4,G407&lt;Strategies!$E$4),Strategies!$D$4,0)</f>
        <v>0.1</v>
      </c>
      <c r="N407" s="5">
        <f ca="1">IF(H407&gt;=Strategies!$G$5,Strategies!$H$5,0)+IF(AND(H407&gt;=Strategies!$E$5,H407&lt;Strategies!$G$5),Strategies!$F$5,0)+IF(AND(H407&lt;Strategies!$E$5,H407&gt;=Strategies!$C$5),Strategies!$D$5,0)</f>
        <v>0.08</v>
      </c>
      <c r="O407" s="4">
        <f t="shared" ca="1" si="85"/>
        <v>419.45844494914343</v>
      </c>
      <c r="P407" s="4">
        <f t="shared" ca="1" si="89"/>
        <v>425.04999999999995</v>
      </c>
      <c r="Q407" s="4">
        <f ca="1">(B407/Strategies!$C$3)^(1/Strategies!$K$3)*(Strategies!$C$3*(1-Strategies!$D$3))</f>
        <v>203.2595017851977</v>
      </c>
      <c r="R407" s="4">
        <f ca="1">(C407/Strategies!$C$4)^(1/Strategies!$K$4)*(Strategies!$C$4*(1-Strategies!$D$4))</f>
        <v>107.9898692014831</v>
      </c>
      <c r="S407" s="4">
        <f ca="1">IF(D407&lt;=Strategies!$E$5,(D407/Strategies!$C$5)^(1/Strategies!$I$5)*(Strategies!$C$5*(1-Strategies!$D$5)),0)+IF(D407&gt;Strategies!$E$5,(D407/Strategies!$E$5)^(1/Strategies!$J$5)*(Strategies!$E$5*(1-Strategies!$F$5)),0)</f>
        <v>117.66175720580625</v>
      </c>
      <c r="T407" s="4">
        <f ca="1">(Q407^Strategies!$K$4+R407^Strategies!$K$4)^(1/Strategies!$K$4)</f>
        <v>296.15909675634526</v>
      </c>
      <c r="U407" s="4">
        <f ca="1">Q407^Strategies!$K$4/T407^(Strategies!$K$4-1)</f>
        <v>196.93768864140452</v>
      </c>
      <c r="V407" s="4">
        <f ca="1">R407^Strategies!$K$4/T407^(Strategies!$K$4-1)</f>
        <v>99.221408114940814</v>
      </c>
      <c r="W407" s="4">
        <f ca="1">(T407^Strategies!$K$5+S407^Strategies!$K$5)^(1/Strategies!$K$5)</f>
        <v>400.31376138330455</v>
      </c>
      <c r="X407" s="4">
        <f ca="1">U407*(T407/W407)^(Strategies!$K$5-1)</f>
        <v>193.44406860875057</v>
      </c>
      <c r="Y407" s="4">
        <f ca="1">V407*(T407/W407)^(Strategies!$K$5-1)</f>
        <v>97.461247825410481</v>
      </c>
      <c r="Z407" s="4">
        <f ca="1">S407^Strategies!$K$5/W407^(Strategies!$K$5-1)</f>
        <v>109.40844494914347</v>
      </c>
      <c r="AA407" s="5">
        <f t="shared" ca="1" si="86"/>
        <v>0.20393387403806351</v>
      </c>
      <c r="AB407" s="5">
        <f t="shared" ca="1" si="87"/>
        <v>0.15251088847469152</v>
      </c>
      <c r="AC407" s="5">
        <f t="shared" ca="1" si="88"/>
        <v>0.12473244040685227</v>
      </c>
    </row>
    <row r="408" spans="1:29">
      <c r="A408" s="3">
        <f t="shared" si="90"/>
        <v>405</v>
      </c>
      <c r="B408" s="4">
        <f t="shared" ca="1" si="91"/>
        <v>243</v>
      </c>
      <c r="C408" s="4">
        <f t="shared" ca="1" si="92"/>
        <v>115</v>
      </c>
      <c r="D408" s="4">
        <f t="shared" ca="1" si="93"/>
        <v>126</v>
      </c>
      <c r="E408" s="4">
        <f t="shared" ca="1" si="94"/>
        <v>484</v>
      </c>
      <c r="F408" s="4">
        <f ca="1">EXP((LN(1-AA408)*(LN(Strategies!$E$3)-LN(Strategies!$C$3))+LN(1-Strategies!$F$3)*LN(Strategies!$C$3)-LN(1-Strategies!$D$3)*LN(Strategies!$E$3))/(LN(1-Strategies!$F$3)-LN(1-Strategies!$D$3)))</f>
        <v>443.52847364195469</v>
      </c>
      <c r="G408" s="4">
        <f ca="1">EXP((LN(1-AB408)*(LN(Strategies!$E$4)-LN(Strategies!$C$4))+LN(1-Strategies!$F$4)*LN(Strategies!$C$4)-LN(1-Strategies!$D$4)*LN(Strategies!$E$4))/(LN(1-Strategies!$F$4)-LN(1-Strategies!$D$4)))</f>
        <v>433.19612082702304</v>
      </c>
      <c r="H408" s="4">
        <f ca="1">IF(AC408&lt;=Strategies!$F$5,EXP((LN(1-AC408)*(LN(Strategies!$E$5)-LN(Strategies!$C$5))+LN(1-Strategies!$F$5)*LN(Strategies!$C$5)-LN(1-Strategies!$D$5)*LN(Strategies!$E$5))/(LN(1-Strategies!$F$5)-LN(1-Strategies!$D$5))),EXP((LN(1-AC408)*(LN(Strategies!$G$5)-LN(Strategies!$E$5))+LN(1-Strategies!$H$5)*LN(Strategies!$E$5)-LN(1-Strategies!$F$5)*LN(Strategies!$G$5))/(LN(1-Strategies!$H$5)-LN(1-Strategies!$F$5))))</f>
        <v>246.10085071690889</v>
      </c>
      <c r="I408" s="5">
        <f ca="1">IF(AA408&gt;Strategies!$F$3,Strategies!$F$3,AA408)</f>
        <v>0.15</v>
      </c>
      <c r="J408" s="5">
        <f ca="1">IF(AB408&gt;Strategies!$F$4,Strategies!$F$4,AB408)</f>
        <v>0.1</v>
      </c>
      <c r="K408" s="5">
        <f ca="1">IF(AC408&gt;Strategies!$H$5,Strategies!$H$5,AC408)</f>
        <v>0.12483961107851593</v>
      </c>
      <c r="L408" s="5">
        <f ca="1">IF(F408&gt;=Strategies!$E$3,Strategies!$F$3,0)+IF(AND(F408&gt;=Strategies!$C$3,F408&lt;Strategies!$E$3),Strategies!$D$3,0)</f>
        <v>0.15</v>
      </c>
      <c r="M408" s="5">
        <f ca="1">IF(G408&gt;=Strategies!$E$4,Strategies!$F$4,0)+IF(AND(G408&gt;=Strategies!$C$4,G408&lt;Strategies!$E$4),Strategies!$D$4,0)</f>
        <v>0.1</v>
      </c>
      <c r="N408" s="5">
        <f ca="1">IF(H408&gt;=Strategies!$G$5,Strategies!$H$5,0)+IF(AND(H408&gt;=Strategies!$E$5,H408&lt;Strategies!$G$5),Strategies!$F$5,0)+IF(AND(H408&lt;Strategies!$E$5,H408&gt;=Strategies!$C$5),Strategies!$D$5,0)</f>
        <v>0.08</v>
      </c>
      <c r="O408" s="4">
        <f t="shared" ca="1" si="85"/>
        <v>420.32020900410691</v>
      </c>
      <c r="P408" s="4">
        <f t="shared" ca="1" si="89"/>
        <v>425.96999999999997</v>
      </c>
      <c r="Q408" s="4">
        <f ca="1">(B408/Strategies!$C$3)^(1/Strategies!$K$3)*(Strategies!$C$3*(1-Strategies!$D$3))</f>
        <v>203.2595017851977</v>
      </c>
      <c r="R408" s="4">
        <f ca="1">(C408/Strategies!$C$4)^(1/Strategies!$K$4)*(Strategies!$C$4*(1-Strategies!$D$4))</f>
        <v>107.9898692014831</v>
      </c>
      <c r="S408" s="4">
        <f ca="1">IF(D408&lt;=Strategies!$E$5,(D408/Strategies!$C$5)^(1/Strategies!$I$5)*(Strategies!$C$5*(1-Strategies!$D$5)),0)+IF(D408&gt;Strategies!$E$5,(D408/Strategies!$E$5)^(1/Strategies!$J$5)*(Strategies!$E$5*(1-Strategies!$F$5)),0)</f>
        <v>118.55007843318575</v>
      </c>
      <c r="T408" s="4">
        <f ca="1">(Q408^Strategies!$K$4+R408^Strategies!$K$4)^(1/Strategies!$K$4)</f>
        <v>296.15909675634526</v>
      </c>
      <c r="U408" s="4">
        <f ca="1">Q408^Strategies!$K$4/T408^(Strategies!$K$4-1)</f>
        <v>196.93768864140452</v>
      </c>
      <c r="V408" s="4">
        <f ca="1">R408^Strategies!$K$4/T408^(Strategies!$K$4-1)</f>
        <v>99.221408114940814</v>
      </c>
      <c r="W408" s="4">
        <f ca="1">(T408^Strategies!$K$5+S408^Strategies!$K$5)^(1/Strategies!$K$5)</f>
        <v>401.13990602359723</v>
      </c>
      <c r="X408" s="4">
        <f ca="1">U408*(T408/W408)^(Strategies!$K$5-1)</f>
        <v>193.42038267347851</v>
      </c>
      <c r="Y408" s="4">
        <f ca="1">V408*(T408/W408)^(Strategies!$K$5-1)</f>
        <v>97.44931434601186</v>
      </c>
      <c r="Z408" s="4">
        <f ca="1">S408^Strategies!$K$5/W408^(Strategies!$K$5-1)</f>
        <v>110.27020900410699</v>
      </c>
      <c r="AA408" s="5">
        <f t="shared" ca="1" si="86"/>
        <v>0.20403134702272219</v>
      </c>
      <c r="AB408" s="5">
        <f t="shared" ca="1" si="87"/>
        <v>0.15261465786076645</v>
      </c>
      <c r="AC408" s="5">
        <f t="shared" ca="1" si="88"/>
        <v>0.12483961107851593</v>
      </c>
    </row>
    <row r="409" spans="1:29">
      <c r="A409" s="3">
        <f t="shared" si="90"/>
        <v>406</v>
      </c>
      <c r="B409" s="4">
        <f t="shared" ca="1" si="91"/>
        <v>243</v>
      </c>
      <c r="C409" s="4">
        <f t="shared" ca="1" si="92"/>
        <v>115</v>
      </c>
      <c r="D409" s="4">
        <f t="shared" ca="1" si="93"/>
        <v>127</v>
      </c>
      <c r="E409" s="4">
        <f t="shared" ca="1" si="94"/>
        <v>485</v>
      </c>
      <c r="F409" s="4">
        <f ca="1">EXP((LN(1-AA409)*(LN(Strategies!$E$3)-LN(Strategies!$C$3))+LN(1-Strategies!$F$3)*LN(Strategies!$C$3)-LN(1-Strategies!$D$3)*LN(Strategies!$E$3))/(LN(1-Strategies!$F$3)-LN(1-Strategies!$D$3)))</f>
        <v>444.18613571963232</v>
      </c>
      <c r="G409" s="4">
        <f ca="1">EXP((LN(1-AB409)*(LN(Strategies!$E$4)-LN(Strategies!$C$4))+LN(1-Strategies!$F$4)*LN(Strategies!$C$4)-LN(1-Strategies!$D$4)*LN(Strategies!$E$4))/(LN(1-Strategies!$F$4)-LN(1-Strategies!$D$4)))</f>
        <v>433.88015513057366</v>
      </c>
      <c r="H409" s="4">
        <f ca="1">IF(AC409&lt;=Strategies!$F$5,EXP((LN(1-AC409)*(LN(Strategies!$E$5)-LN(Strategies!$C$5))+LN(1-Strategies!$F$5)*LN(Strategies!$C$5)-LN(1-Strategies!$D$5)*LN(Strategies!$E$5))/(LN(1-Strategies!$F$5)-LN(1-Strategies!$D$5))),EXP((LN(1-AC409)*(LN(Strategies!$G$5)-LN(Strategies!$E$5))+LN(1-Strategies!$H$5)*LN(Strategies!$E$5)-LN(1-Strategies!$F$5)*LN(Strategies!$G$5))/(LN(1-Strategies!$H$5)-LN(1-Strategies!$F$5))))</f>
        <v>246.26296709175509</v>
      </c>
      <c r="I409" s="5">
        <f ca="1">IF(AA409&gt;Strategies!$F$3,Strategies!$F$3,AA409)</f>
        <v>0.15</v>
      </c>
      <c r="J409" s="5">
        <f ca="1">IF(AB409&gt;Strategies!$F$4,Strategies!$F$4,AB409)</f>
        <v>0.1</v>
      </c>
      <c r="K409" s="5">
        <f ca="1">IF(AC409&gt;Strategies!$H$5,Strategies!$H$5,AC409)</f>
        <v>0.12494653511279497</v>
      </c>
      <c r="L409" s="5">
        <f ca="1">IF(F409&gt;=Strategies!$E$3,Strategies!$F$3,0)+IF(AND(F409&gt;=Strategies!$C$3,F409&lt;Strategies!$E$3),Strategies!$D$3,0)</f>
        <v>0.15</v>
      </c>
      <c r="M409" s="5">
        <f ca="1">IF(G409&gt;=Strategies!$E$4,Strategies!$F$4,0)+IF(AND(G409&gt;=Strategies!$C$4,G409&lt;Strategies!$E$4),Strategies!$D$4,0)</f>
        <v>0.1</v>
      </c>
      <c r="N409" s="5">
        <f ca="1">IF(H409&gt;=Strategies!$G$5,Strategies!$H$5,0)+IF(AND(H409&gt;=Strategies!$E$5,H409&lt;Strategies!$G$5),Strategies!$F$5,0)+IF(AND(H409&lt;Strategies!$E$5,H409&gt;=Strategies!$C$5),Strategies!$D$5,0)</f>
        <v>0.08</v>
      </c>
      <c r="O409" s="4">
        <f t="shared" ca="1" si="85"/>
        <v>421.18179004067497</v>
      </c>
      <c r="P409" s="4">
        <f t="shared" ca="1" si="89"/>
        <v>426.89</v>
      </c>
      <c r="Q409" s="4">
        <f ca="1">(B409/Strategies!$C$3)^(1/Strategies!$K$3)*(Strategies!$C$3*(1-Strategies!$D$3))</f>
        <v>203.2595017851977</v>
      </c>
      <c r="R409" s="4">
        <f ca="1">(C409/Strategies!$C$4)^(1/Strategies!$K$4)*(Strategies!$C$4*(1-Strategies!$D$4))</f>
        <v>107.9898692014831</v>
      </c>
      <c r="S409" s="4">
        <f ca="1">IF(D409&lt;=Strategies!$E$5,(D409/Strategies!$C$5)^(1/Strategies!$I$5)*(Strategies!$C$5*(1-Strategies!$D$5)),0)+IF(D409&gt;Strategies!$E$5,(D409/Strategies!$E$5)^(1/Strategies!$J$5)*(Strategies!$E$5*(1-Strategies!$F$5)),0)</f>
        <v>119.43800447296456</v>
      </c>
      <c r="T409" s="4">
        <f ca="1">(Q409^Strategies!$K$4+R409^Strategies!$K$4)^(1/Strategies!$K$4)</f>
        <v>296.15909675634526</v>
      </c>
      <c r="U409" s="4">
        <f ca="1">Q409^Strategies!$K$4/T409^(Strategies!$K$4-1)</f>
        <v>196.93768864140452</v>
      </c>
      <c r="V409" s="4">
        <f ca="1">R409^Strategies!$K$4/T409^(Strategies!$K$4-1)</f>
        <v>99.221408114940814</v>
      </c>
      <c r="W409" s="4">
        <f ca="1">(T409^Strategies!$K$5+S409^Strategies!$K$5)^(1/Strategies!$K$5)</f>
        <v>401.96594961828811</v>
      </c>
      <c r="X409" s="4">
        <f ca="1">U409*(T409/W409)^(Strategies!$K$5-1)</f>
        <v>193.39675124786916</v>
      </c>
      <c r="Y409" s="4">
        <f ca="1">V409*(T409/W409)^(Strategies!$K$5-1)</f>
        <v>97.437408329743988</v>
      </c>
      <c r="Z409" s="4">
        <f ca="1">S409^Strategies!$K$5/W409^(Strategies!$K$5-1)</f>
        <v>111.13179004067504</v>
      </c>
      <c r="AA409" s="5">
        <f t="shared" ca="1" si="86"/>
        <v>0.20412859568778119</v>
      </c>
      <c r="AB409" s="5">
        <f t="shared" ca="1" si="87"/>
        <v>0.15271818843700879</v>
      </c>
      <c r="AC409" s="5">
        <f t="shared" ca="1" si="88"/>
        <v>0.12494653511279497</v>
      </c>
    </row>
    <row r="410" spans="1:29">
      <c r="A410" s="3">
        <f t="shared" si="90"/>
        <v>407</v>
      </c>
      <c r="B410" s="4">
        <f t="shared" ca="1" si="91"/>
        <v>243</v>
      </c>
      <c r="C410" s="4">
        <f t="shared" ca="1" si="92"/>
        <v>115</v>
      </c>
      <c r="D410" s="4">
        <f t="shared" ca="1" si="93"/>
        <v>128</v>
      </c>
      <c r="E410" s="4">
        <f t="shared" ca="1" si="94"/>
        <v>486</v>
      </c>
      <c r="F410" s="4">
        <f ca="1">EXP((LN(1-AA410)*(LN(Strategies!$E$3)-LN(Strategies!$C$3))+LN(1-Strategies!$F$3)*LN(Strategies!$C$3)-LN(1-Strategies!$D$3)*LN(Strategies!$E$3))/(LN(1-Strategies!$F$3)-LN(1-Strategies!$D$3)))</f>
        <v>444.8433396645151</v>
      </c>
      <c r="G410" s="4">
        <f ca="1">EXP((LN(1-AB410)*(LN(Strategies!$E$4)-LN(Strategies!$C$4))+LN(1-Strategies!$F$4)*LN(Strategies!$C$4)-LN(1-Strategies!$D$4)*LN(Strategies!$E$4))/(LN(1-Strategies!$F$4)-LN(1-Strategies!$D$4)))</f>
        <v>434.56377855042047</v>
      </c>
      <c r="H410" s="4">
        <f ca="1">IF(AC410&lt;=Strategies!$F$5,EXP((LN(1-AC410)*(LN(Strategies!$E$5)-LN(Strategies!$C$5))+LN(1-Strategies!$F$5)*LN(Strategies!$C$5)-LN(1-Strategies!$D$5)*LN(Strategies!$E$5))/(LN(1-Strategies!$F$5)-LN(1-Strategies!$D$5))),EXP((LN(1-AC410)*(LN(Strategies!$G$5)-LN(Strategies!$E$5))+LN(1-Strategies!$H$5)*LN(Strategies!$E$5)-LN(1-Strategies!$F$5)*LN(Strategies!$G$5))/(LN(1-Strategies!$H$5)-LN(1-Strategies!$F$5))))</f>
        <v>246.42483737767873</v>
      </c>
      <c r="I410" s="5">
        <f ca="1">IF(AA410&gt;Strategies!$F$3,Strategies!$F$3,AA410)</f>
        <v>0.15</v>
      </c>
      <c r="J410" s="5">
        <f ca="1">IF(AB410&gt;Strategies!$F$4,Strategies!$F$4,AB410)</f>
        <v>0.1</v>
      </c>
      <c r="K410" s="5">
        <f ca="1">IF(AC410&gt;Strategies!$H$5,Strategies!$H$5,AC410)</f>
        <v>0.12505321361234922</v>
      </c>
      <c r="L410" s="5">
        <f ca="1">IF(F410&gt;=Strategies!$E$3,Strategies!$F$3,0)+IF(AND(F410&gt;=Strategies!$C$3,F410&lt;Strategies!$E$3),Strategies!$D$3,0)</f>
        <v>0.15</v>
      </c>
      <c r="M410" s="5">
        <f ca="1">IF(G410&gt;=Strategies!$E$4,Strategies!$F$4,0)+IF(AND(G410&gt;=Strategies!$C$4,G410&lt;Strategies!$E$4),Strategies!$D$4,0)</f>
        <v>0.1</v>
      </c>
      <c r="N410" s="5">
        <f ca="1">IF(H410&gt;=Strategies!$G$5,Strategies!$H$5,0)+IF(AND(H410&gt;=Strategies!$E$5,H410&lt;Strategies!$G$5),Strategies!$F$5,0)+IF(AND(H410&lt;Strategies!$E$5,H410&gt;=Strategies!$C$5),Strategies!$D$5,0)</f>
        <v>0.08</v>
      </c>
      <c r="O410" s="4">
        <f t="shared" ca="1" si="85"/>
        <v>422.04318865761923</v>
      </c>
      <c r="P410" s="4">
        <f t="shared" ca="1" si="89"/>
        <v>427.80999999999995</v>
      </c>
      <c r="Q410" s="4">
        <f ca="1">(B410/Strategies!$C$3)^(1/Strategies!$K$3)*(Strategies!$C$3*(1-Strategies!$D$3))</f>
        <v>203.2595017851977</v>
      </c>
      <c r="R410" s="4">
        <f ca="1">(C410/Strategies!$C$4)^(1/Strategies!$K$4)*(Strategies!$C$4*(1-Strategies!$D$4))</f>
        <v>107.9898692014831</v>
      </c>
      <c r="S410" s="4">
        <f ca="1">IF(D410&lt;=Strategies!$E$5,(D410/Strategies!$C$5)^(1/Strategies!$I$5)*(Strategies!$C$5*(1-Strategies!$D$5)),0)+IF(D410&gt;Strategies!$E$5,(D410/Strategies!$E$5)^(1/Strategies!$J$5)*(Strategies!$E$5*(1-Strategies!$F$5)),0)</f>
        <v>120.32553861065885</v>
      </c>
      <c r="T410" s="4">
        <f ca="1">(Q410^Strategies!$K$4+R410^Strategies!$K$4)^(1/Strategies!$K$4)</f>
        <v>296.15909675634526</v>
      </c>
      <c r="U410" s="4">
        <f ca="1">Q410^Strategies!$K$4/T410^(Strategies!$K$4-1)</f>
        <v>196.93768864140452</v>
      </c>
      <c r="V410" s="4">
        <f ca="1">R410^Strategies!$K$4/T410^(Strategies!$K$4-1)</f>
        <v>99.221408114940814</v>
      </c>
      <c r="W410" s="4">
        <f ca="1">(T410^Strategies!$K$5+S410^Strategies!$K$5)^(1/Strategies!$K$5)</f>
        <v>402.79189239966581</v>
      </c>
      <c r="X410" s="4">
        <f ca="1">U410*(T410/W410)^(Strategies!$K$5-1)</f>
        <v>193.37317408822148</v>
      </c>
      <c r="Y410" s="4">
        <f ca="1">V410*(T410/W410)^(Strategies!$K$5-1)</f>
        <v>97.425529653825052</v>
      </c>
      <c r="Z410" s="4">
        <f ca="1">S410^Strategies!$K$5/W410^(Strategies!$K$5-1)</f>
        <v>111.9931886576193</v>
      </c>
      <c r="AA410" s="5">
        <f t="shared" ca="1" si="86"/>
        <v>0.20422562103612563</v>
      </c>
      <c r="AB410" s="5">
        <f t="shared" ca="1" si="87"/>
        <v>0.15282148127108652</v>
      </c>
      <c r="AC410" s="5">
        <f t="shared" ca="1" si="88"/>
        <v>0.12505321361234922</v>
      </c>
    </row>
    <row r="411" spans="1:29">
      <c r="A411" s="3">
        <f t="shared" si="90"/>
        <v>408</v>
      </c>
      <c r="B411" s="4">
        <f t="shared" ca="1" si="91"/>
        <v>244</v>
      </c>
      <c r="C411" s="4">
        <f t="shared" ca="1" si="92"/>
        <v>115</v>
      </c>
      <c r="D411" s="4">
        <f t="shared" ca="1" si="93"/>
        <v>128</v>
      </c>
      <c r="E411" s="4">
        <f t="shared" ca="1" si="94"/>
        <v>487</v>
      </c>
      <c r="F411" s="4">
        <f ca="1">EXP((LN(1-AA411)*(LN(Strategies!$E$3)-LN(Strategies!$C$3))+LN(1-Strategies!$F$3)*LN(Strategies!$C$3)-LN(1-Strategies!$D$3)*LN(Strategies!$E$3))/(LN(1-Strategies!$F$3)-LN(1-Strategies!$D$3)))</f>
        <v>445.87737879302955</v>
      </c>
      <c r="G411" s="4">
        <f ca="1">EXP((LN(1-AB411)*(LN(Strategies!$E$4)-LN(Strategies!$C$4))+LN(1-Strategies!$F$4)*LN(Strategies!$C$4)-LN(1-Strategies!$D$4)*LN(Strategies!$E$4))/(LN(1-Strategies!$F$4)-LN(1-Strategies!$D$4)))</f>
        <v>435.51376319608272</v>
      </c>
      <c r="H411" s="4">
        <f ca="1">IF(AC411&lt;=Strategies!$F$5,EXP((LN(1-AC411)*(LN(Strategies!$E$5)-LN(Strategies!$C$5))+LN(1-Strategies!$F$5)*LN(Strategies!$C$5)-LN(1-Strategies!$D$5)*LN(Strategies!$E$5))/(LN(1-Strategies!$F$5)-LN(1-Strategies!$D$5))),EXP((LN(1-AC411)*(LN(Strategies!$G$5)-LN(Strategies!$E$5))+LN(1-Strategies!$H$5)*LN(Strategies!$E$5)-LN(1-Strategies!$F$5)*LN(Strategies!$G$5))/(LN(1-Strategies!$H$5)-LN(1-Strategies!$F$5))))</f>
        <v>246.56773306974495</v>
      </c>
      <c r="I411" s="5">
        <f ca="1">IF(AA411&gt;Strategies!$F$3,Strategies!$F$3,AA411)</f>
        <v>0.15</v>
      </c>
      <c r="J411" s="5">
        <f ca="1">IF(AB411&gt;Strategies!$F$4,Strategies!$F$4,AB411)</f>
        <v>0.1</v>
      </c>
      <c r="K411" s="5">
        <f ca="1">IF(AC411&gt;Strategies!$H$5,Strategies!$H$5,AC411)</f>
        <v>0.1251473181368703</v>
      </c>
      <c r="L411" s="5">
        <f ca="1">IF(F411&gt;=Strategies!$E$3,Strategies!$F$3,0)+IF(AND(F411&gt;=Strategies!$C$3,F411&lt;Strategies!$E$3),Strategies!$D$3,0)</f>
        <v>0.15</v>
      </c>
      <c r="M411" s="5">
        <f ca="1">IF(G411&gt;=Strategies!$E$4,Strategies!$F$4,0)+IF(AND(G411&gt;=Strategies!$C$4,G411&lt;Strategies!$E$4),Strategies!$D$4,0)</f>
        <v>0.1</v>
      </c>
      <c r="N411" s="5">
        <f ca="1">IF(H411&gt;=Strategies!$G$5,Strategies!$H$5,0)+IF(AND(H411&gt;=Strategies!$E$5,H411&lt;Strategies!$G$5),Strategies!$F$5,0)+IF(AND(H411&lt;Strategies!$E$5,H411&gt;=Strategies!$C$5),Strategies!$D$5,0)</f>
        <v>0.08</v>
      </c>
      <c r="O411" s="4">
        <f t="shared" ca="1" si="85"/>
        <v>422.88114327848058</v>
      </c>
      <c r="P411" s="4">
        <f t="shared" ca="1" si="89"/>
        <v>428.65999999999997</v>
      </c>
      <c r="Q411" s="4">
        <f ca="1">(B411/Strategies!$C$3)^(1/Strategies!$K$3)*(Strategies!$C$3*(1-Strategies!$D$3))</f>
        <v>204.02685440633536</v>
      </c>
      <c r="R411" s="4">
        <f ca="1">(C411/Strategies!$C$4)^(1/Strategies!$K$4)*(Strategies!$C$4*(1-Strategies!$D$4))</f>
        <v>107.9898692014831</v>
      </c>
      <c r="S411" s="4">
        <f ca="1">IF(D411&lt;=Strategies!$E$5,(D411/Strategies!$C$5)^(1/Strategies!$I$5)*(Strategies!$C$5*(1-Strategies!$D$5)),0)+IF(D411&gt;Strategies!$E$5,(D411/Strategies!$E$5)^(1/Strategies!$J$5)*(Strategies!$E$5*(1-Strategies!$F$5)),0)</f>
        <v>120.32553861065885</v>
      </c>
      <c r="T411" s="4">
        <f ca="1">(Q411^Strategies!$K$4+R411^Strategies!$K$4)^(1/Strategies!$K$4)</f>
        <v>296.90262242322069</v>
      </c>
      <c r="U411" s="4">
        <f ca="1">Q411^Strategies!$K$4/T411^(Strategies!$K$4-1)</f>
        <v>197.70209547496555</v>
      </c>
      <c r="V411" s="4">
        <f ca="1">R411^Strategies!$K$4/T411^(Strategies!$K$4-1)</f>
        <v>99.200526948255344</v>
      </c>
      <c r="W411" s="4">
        <f ca="1">(T411^Strategies!$K$5+S411^Strategies!$K$5)^(1/Strategies!$K$5)</f>
        <v>403.52197558190471</v>
      </c>
      <c r="X411" s="4">
        <f ca="1">U411*(T411/W411)^(Strategies!$K$5-1)</f>
        <v>194.13177624528294</v>
      </c>
      <c r="Y411" s="4">
        <f ca="1">V411*(T411/W411)^(Strategies!$K$5-1)</f>
        <v>97.409056058141019</v>
      </c>
      <c r="Z411" s="4">
        <f ca="1">S411^Strategies!$K$5/W411^(Strategies!$K$5-1)</f>
        <v>111.9811432784806</v>
      </c>
      <c r="AA411" s="5">
        <f t="shared" ca="1" si="86"/>
        <v>0.20437796620785686</v>
      </c>
      <c r="AB411" s="5">
        <f t="shared" ca="1" si="87"/>
        <v>0.15296472992920851</v>
      </c>
      <c r="AC411" s="5">
        <f t="shared" ca="1" si="88"/>
        <v>0.1251473181368703</v>
      </c>
    </row>
    <row r="412" spans="1:29">
      <c r="A412" s="3">
        <f t="shared" si="90"/>
        <v>409</v>
      </c>
      <c r="B412" s="4">
        <f t="shared" ca="1" si="91"/>
        <v>245</v>
      </c>
      <c r="C412" s="4">
        <f t="shared" ca="1" si="92"/>
        <v>115</v>
      </c>
      <c r="D412" s="4">
        <f t="shared" ca="1" si="93"/>
        <v>128</v>
      </c>
      <c r="E412" s="4">
        <f t="shared" ca="1" si="94"/>
        <v>488</v>
      </c>
      <c r="F412" s="4">
        <f ca="1">EXP((LN(1-AA412)*(LN(Strategies!$E$3)-LN(Strategies!$C$3))+LN(1-Strategies!$F$3)*LN(Strategies!$C$3)-LN(1-Strategies!$D$3)*LN(Strategies!$E$3))/(LN(1-Strategies!$F$3)-LN(1-Strategies!$D$3)))</f>
        <v>446.91124959214835</v>
      </c>
      <c r="G412" s="4">
        <f ca="1">EXP((LN(1-AB412)*(LN(Strategies!$E$4)-LN(Strategies!$C$4))+LN(1-Strategies!$F$4)*LN(Strategies!$C$4)-LN(1-Strategies!$D$4)*LN(Strategies!$E$4))/(LN(1-Strategies!$F$4)-LN(1-Strategies!$D$4)))</f>
        <v>436.4636652187898</v>
      </c>
      <c r="H412" s="4">
        <f ca="1">IF(AC412&lt;=Strategies!$F$5,EXP((LN(1-AC412)*(LN(Strategies!$E$5)-LN(Strategies!$C$5))+LN(1-Strategies!$F$5)*LN(Strategies!$C$5)-LN(1-Strategies!$D$5)*LN(Strategies!$E$5))/(LN(1-Strategies!$F$5)-LN(1-Strategies!$D$5))),EXP((LN(1-AC412)*(LN(Strategies!$G$5)-LN(Strategies!$E$5))+LN(1-Strategies!$H$5)*LN(Strategies!$E$5)-LN(1-Strategies!$F$5)*LN(Strategies!$G$5))/(LN(1-Strategies!$H$5)-LN(1-Strategies!$F$5))))</f>
        <v>246.71042582246213</v>
      </c>
      <c r="I412" s="5">
        <f ca="1">IF(AA412&gt;Strategies!$F$3,Strategies!$F$3,AA412)</f>
        <v>0.15</v>
      </c>
      <c r="J412" s="5">
        <f ca="1">IF(AB412&gt;Strategies!$F$4,Strategies!$F$4,AB412)</f>
        <v>0.1</v>
      </c>
      <c r="K412" s="5">
        <f ca="1">IF(AC412&gt;Strategies!$H$5,Strategies!$H$5,AC412)</f>
        <v>0.12524122451841158</v>
      </c>
      <c r="L412" s="5">
        <f ca="1">IF(F412&gt;=Strategies!$E$3,Strategies!$F$3,0)+IF(AND(F412&gt;=Strategies!$C$3,F412&lt;Strategies!$E$3),Strategies!$D$3,0)</f>
        <v>0.15</v>
      </c>
      <c r="M412" s="5">
        <f ca="1">IF(G412&gt;=Strategies!$E$4,Strategies!$F$4,0)+IF(AND(G412&gt;=Strategies!$C$4,G412&lt;Strategies!$E$4),Strategies!$D$4,0)</f>
        <v>0.1</v>
      </c>
      <c r="N412" s="5">
        <f ca="1">IF(H412&gt;=Strategies!$G$5,Strategies!$H$5,0)+IF(AND(H412&gt;=Strategies!$E$5,H412&lt;Strategies!$G$5),Strategies!$F$5,0)+IF(AND(H412&lt;Strategies!$E$5,H412&gt;=Strategies!$C$5),Strategies!$D$5,0)</f>
        <v>0.08</v>
      </c>
      <c r="O412" s="4">
        <f t="shared" ca="1" si="85"/>
        <v>423.71912326164329</v>
      </c>
      <c r="P412" s="4">
        <f t="shared" ca="1" si="89"/>
        <v>429.51</v>
      </c>
      <c r="Q412" s="4">
        <f ca="1">(B412/Strategies!$C$3)^(1/Strategies!$K$3)*(Strategies!$C$3*(1-Strategies!$D$3))</f>
        <v>204.79394773629389</v>
      </c>
      <c r="R412" s="4">
        <f ca="1">(C412/Strategies!$C$4)^(1/Strategies!$K$4)*(Strategies!$C$4*(1-Strategies!$D$4))</f>
        <v>107.9898692014831</v>
      </c>
      <c r="S412" s="4">
        <f ca="1">IF(D412&lt;=Strategies!$E$5,(D412/Strategies!$C$5)^(1/Strategies!$I$5)*(Strategies!$C$5*(1-Strategies!$D$5)),0)+IF(D412&gt;Strategies!$E$5,(D412/Strategies!$E$5)^(1/Strategies!$J$5)*(Strategies!$E$5*(1-Strategies!$F$5)),0)</f>
        <v>120.32553861065885</v>
      </c>
      <c r="T412" s="4">
        <f ca="1">(Q412^Strategies!$K$4+R412^Strategies!$K$4)^(1/Strategies!$K$4)</f>
        <v>297.64597524319407</v>
      </c>
      <c r="U412" s="4">
        <f ca="1">Q412^Strategies!$K$4/T412^(Strategies!$K$4-1)</f>
        <v>198.46626802230116</v>
      </c>
      <c r="V412" s="4">
        <f ca="1">R412^Strategies!$K$4/T412^(Strategies!$K$4-1)</f>
        <v>99.179707220892965</v>
      </c>
      <c r="W412" s="4">
        <f ca="1">(T412^Strategies!$K$5+S412^Strategies!$K$5)^(1/Strategies!$K$5)</f>
        <v>404.25191916842158</v>
      </c>
      <c r="X412" s="4">
        <f ca="1">U412*(T412/W412)^(Strategies!$K$5-1)</f>
        <v>194.89017334551929</v>
      </c>
      <c r="Y412" s="4">
        <f ca="1">V412*(T412/W412)^(Strategies!$K$5-1)</f>
        <v>97.392622561259188</v>
      </c>
      <c r="Z412" s="4">
        <f ca="1">S412^Strategies!$K$5/W412^(Strategies!$K$5-1)</f>
        <v>111.96912326164332</v>
      </c>
      <c r="AA412" s="5">
        <f t="shared" ca="1" si="86"/>
        <v>0.20452990471216614</v>
      </c>
      <c r="AB412" s="5">
        <f t="shared" ca="1" si="87"/>
        <v>0.15310762990209403</v>
      </c>
      <c r="AC412" s="5">
        <f t="shared" ca="1" si="88"/>
        <v>0.12524122451841158</v>
      </c>
    </row>
    <row r="413" spans="1:29">
      <c r="A413" s="3">
        <f t="shared" si="90"/>
        <v>410</v>
      </c>
      <c r="B413" s="4">
        <f t="shared" ca="1" si="91"/>
        <v>245</v>
      </c>
      <c r="C413" s="4">
        <f t="shared" ca="1" si="92"/>
        <v>116</v>
      </c>
      <c r="D413" s="4">
        <f t="shared" ca="1" si="93"/>
        <v>128</v>
      </c>
      <c r="E413" s="4">
        <f t="shared" ca="1" si="94"/>
        <v>489</v>
      </c>
      <c r="F413" s="4">
        <f ca="1">EXP((LN(1-AA413)*(LN(Strategies!$E$3)-LN(Strategies!$C$3))+LN(1-Strategies!$F$3)*LN(Strategies!$C$3)-LN(1-Strategies!$D$3)*LN(Strategies!$E$3))/(LN(1-Strategies!$F$3)-LN(1-Strategies!$D$3)))</f>
        <v>447.88887279999841</v>
      </c>
      <c r="G413" s="4">
        <f ca="1">EXP((LN(1-AB413)*(LN(Strategies!$E$4)-LN(Strategies!$C$4))+LN(1-Strategies!$F$4)*LN(Strategies!$C$4)-LN(1-Strategies!$D$4)*LN(Strategies!$E$4))/(LN(1-Strategies!$F$4)-LN(1-Strategies!$D$4)))</f>
        <v>437.48042943331791</v>
      </c>
      <c r="H413" s="4">
        <f ca="1">IF(AC413&lt;=Strategies!$F$5,EXP((LN(1-AC413)*(LN(Strategies!$E$5)-LN(Strategies!$C$5))+LN(1-Strategies!$F$5)*LN(Strategies!$C$5)-LN(1-Strategies!$D$5)*LN(Strategies!$E$5))/(LN(1-Strategies!$F$5)-LN(1-Strategies!$D$5))),EXP((LN(1-AC413)*(LN(Strategies!$G$5)-LN(Strategies!$E$5))+LN(1-Strategies!$H$5)*LN(Strategies!$E$5)-LN(1-Strategies!$F$5)*LN(Strategies!$G$5))/(LN(1-Strategies!$H$5)-LN(1-Strategies!$F$5))))</f>
        <v>246.862952076558</v>
      </c>
      <c r="I413" s="5">
        <f ca="1">IF(AA413&gt;Strategies!$F$3,Strategies!$F$3,AA413)</f>
        <v>0.15</v>
      </c>
      <c r="J413" s="5">
        <f ca="1">IF(AB413&gt;Strategies!$F$4,Strategies!$F$4,AB413)</f>
        <v>0.1</v>
      </c>
      <c r="K413" s="5">
        <f ca="1">IF(AC413&gt;Strategies!$H$5,Strategies!$H$5,AC413)</f>
        <v>0.12534153117275104</v>
      </c>
      <c r="L413" s="5">
        <f ca="1">IF(F413&gt;=Strategies!$E$3,Strategies!$F$3,0)+IF(AND(F413&gt;=Strategies!$C$3,F413&lt;Strategies!$E$3),Strategies!$D$3,0)</f>
        <v>0.15</v>
      </c>
      <c r="M413" s="5">
        <f ca="1">IF(G413&gt;=Strategies!$E$4,Strategies!$F$4,0)+IF(AND(G413&gt;=Strategies!$C$4,G413&lt;Strategies!$E$4),Strategies!$D$4,0)</f>
        <v>0.1</v>
      </c>
      <c r="N413" s="5">
        <f ca="1">IF(H413&gt;=Strategies!$G$5,Strategies!$H$5,0)+IF(AND(H413&gt;=Strategies!$E$5,H413&lt;Strategies!$G$5),Strategies!$F$5,0)+IF(AND(H413&lt;Strategies!$E$5,H413&gt;=Strategies!$C$5),Strategies!$D$5,0)</f>
        <v>0.08</v>
      </c>
      <c r="O413" s="4">
        <f t="shared" ca="1" si="85"/>
        <v>424.60628400988787</v>
      </c>
      <c r="P413" s="4">
        <f t="shared" ca="1" si="89"/>
        <v>430.40999999999997</v>
      </c>
      <c r="Q413" s="4">
        <f ca="1">(B413/Strategies!$C$3)^(1/Strategies!$K$3)*(Strategies!$C$3*(1-Strategies!$D$3))</f>
        <v>204.79394773629389</v>
      </c>
      <c r="R413" s="4">
        <f ca="1">(C413/Strategies!$C$4)^(1/Strategies!$K$4)*(Strategies!$C$4*(1-Strategies!$D$4))</f>
        <v>108.85590162443104</v>
      </c>
      <c r="S413" s="4">
        <f ca="1">IF(D413&lt;=Strategies!$E$5,(D413/Strategies!$C$5)^(1/Strategies!$I$5)*(Strategies!$C$5*(1-Strategies!$D$5)),0)+IF(D413&gt;Strategies!$E$5,(D413/Strategies!$E$5)^(1/Strategies!$J$5)*(Strategies!$E$5*(1-Strategies!$F$5)),0)</f>
        <v>120.32553861065885</v>
      </c>
      <c r="T413" s="4">
        <f ca="1">(Q413^Strategies!$K$4+R413^Strategies!$K$4)^(1/Strategies!$K$4)</f>
        <v>298.4415318315024</v>
      </c>
      <c r="U413" s="4">
        <f ca="1">Q413^Strategies!$K$4/T413^(Strategies!$K$4-1)</f>
        <v>198.4218050858278</v>
      </c>
      <c r="V413" s="4">
        <f ca="1">R413^Strategies!$K$4/T413^(Strategies!$K$4-1)</f>
        <v>100.01972674567465</v>
      </c>
      <c r="W413" s="4">
        <f ca="1">(T413^Strategies!$K$5+S413^Strategies!$K$5)^(1/Strategies!$K$5)</f>
        <v>405.03315804819511</v>
      </c>
      <c r="X413" s="4">
        <f ca="1">U413*(T413/W413)^(Strategies!$K$5-1)</f>
        <v>194.85505927648597</v>
      </c>
      <c r="Y413" s="4">
        <f ca="1">V413*(T413/W413)^(Strategies!$K$5-1)</f>
        <v>98.221814761821165</v>
      </c>
      <c r="Z413" s="4">
        <f ca="1">S413^Strategies!$K$5/W413^(Strategies!$K$5-1)</f>
        <v>111.95628400988787</v>
      </c>
      <c r="AA413" s="5">
        <f t="shared" ca="1" si="86"/>
        <v>0.20467322744291438</v>
      </c>
      <c r="AB413" s="5">
        <f t="shared" ca="1" si="87"/>
        <v>0.15326021757050723</v>
      </c>
      <c r="AC413" s="5">
        <f t="shared" ca="1" si="88"/>
        <v>0.12534153117275104</v>
      </c>
    </row>
    <row r="414" spans="1:29">
      <c r="A414" s="3">
        <f t="shared" si="90"/>
        <v>411</v>
      </c>
      <c r="B414" s="4">
        <f t="shared" ca="1" si="91"/>
        <v>246</v>
      </c>
      <c r="C414" s="4">
        <f t="shared" ca="1" si="92"/>
        <v>116</v>
      </c>
      <c r="D414" s="4">
        <f t="shared" ca="1" si="93"/>
        <v>128</v>
      </c>
      <c r="E414" s="4">
        <f t="shared" ca="1" si="94"/>
        <v>490</v>
      </c>
      <c r="F414" s="4">
        <f ca="1">EXP((LN(1-AA414)*(LN(Strategies!$E$3)-LN(Strategies!$C$3))+LN(1-Strategies!$F$3)*LN(Strategies!$C$3)-LN(1-Strategies!$D$3)*LN(Strategies!$E$3))/(LN(1-Strategies!$F$3)-LN(1-Strategies!$D$3)))</f>
        <v>448.92264795461608</v>
      </c>
      <c r="G414" s="4">
        <f ca="1">EXP((LN(1-AB414)*(LN(Strategies!$E$4)-LN(Strategies!$C$4))+LN(1-Strategies!$F$4)*LN(Strategies!$C$4)-LN(1-Strategies!$D$4)*LN(Strategies!$E$4))/(LN(1-Strategies!$F$4)-LN(1-Strategies!$D$4)))</f>
        <v>438.43018445620072</v>
      </c>
      <c r="H414" s="4">
        <f ca="1">IF(AC414&lt;=Strategies!$F$5,EXP((LN(1-AC414)*(LN(Strategies!$E$5)-LN(Strategies!$C$5))+LN(1-Strategies!$F$5)*LN(Strategies!$C$5)-LN(1-Strategies!$D$5)*LN(Strategies!$E$5))/(LN(1-Strategies!$F$5)-LN(1-Strategies!$D$5))),EXP((LN(1-AC414)*(LN(Strategies!$G$5)-LN(Strategies!$E$5))+LN(1-Strategies!$H$5)*LN(Strategies!$E$5)-LN(1-Strategies!$F$5)*LN(Strategies!$G$5))/(LN(1-Strategies!$H$5)-LN(1-Strategies!$F$5))))</f>
        <v>247.00523025244243</v>
      </c>
      <c r="I414" s="5">
        <f ca="1">IF(AA414&gt;Strategies!$F$3,Strategies!$F$3,AA414)</f>
        <v>0.15</v>
      </c>
      <c r="J414" s="5">
        <f ca="1">IF(AB414&gt;Strategies!$F$4,Strategies!$F$4,AB414)</f>
        <v>0.1</v>
      </c>
      <c r="K414" s="5">
        <f ca="1">IF(AC414&gt;Strategies!$H$5,Strategies!$H$5,AC414)</f>
        <v>0.12543503211580831</v>
      </c>
      <c r="L414" s="5">
        <f ca="1">IF(F414&gt;=Strategies!$E$3,Strategies!$F$3,0)+IF(AND(F414&gt;=Strategies!$C$3,F414&lt;Strategies!$E$3),Strategies!$D$3,0)</f>
        <v>0.15</v>
      </c>
      <c r="M414" s="5">
        <f ca="1">IF(G414&gt;=Strategies!$E$4,Strategies!$F$4,0)+IF(AND(G414&gt;=Strategies!$C$4,G414&lt;Strategies!$E$4),Strategies!$D$4,0)</f>
        <v>0.1</v>
      </c>
      <c r="N414" s="5">
        <f ca="1">IF(H414&gt;=Strategies!$G$5,Strategies!$H$5,0)+IF(AND(H414&gt;=Strategies!$E$5,H414&lt;Strategies!$G$5),Strategies!$F$5,0)+IF(AND(H414&lt;Strategies!$E$5,H414&gt;=Strategies!$C$5),Strategies!$D$5,0)</f>
        <v>0.08</v>
      </c>
      <c r="O414" s="4">
        <f t="shared" ca="1" si="85"/>
        <v>425.44431588917655</v>
      </c>
      <c r="P414" s="4">
        <f t="shared" ca="1" si="89"/>
        <v>431.26</v>
      </c>
      <c r="Q414" s="4">
        <f ca="1">(B414/Strategies!$C$3)^(1/Strategies!$K$3)*(Strategies!$C$3*(1-Strategies!$D$3))</f>
        <v>205.56078292049042</v>
      </c>
      <c r="R414" s="4">
        <f ca="1">(C414/Strategies!$C$4)^(1/Strategies!$K$4)*(Strategies!$C$4*(1-Strategies!$D$4))</f>
        <v>108.85590162443104</v>
      </c>
      <c r="S414" s="4">
        <f ca="1">IF(D414&lt;=Strategies!$E$5,(D414/Strategies!$C$5)^(1/Strategies!$I$5)*(Strategies!$C$5*(1-Strategies!$D$5)),0)+IF(D414&gt;Strategies!$E$5,(D414/Strategies!$E$5)^(1/Strategies!$J$5)*(Strategies!$E$5*(1-Strategies!$F$5)),0)</f>
        <v>120.32553861065885</v>
      </c>
      <c r="T414" s="4">
        <f ca="1">(Q414^Strategies!$K$4+R414^Strategies!$K$4)^(1/Strategies!$K$4)</f>
        <v>299.18454606654154</v>
      </c>
      <c r="U414" s="4">
        <f ca="1">Q414^Strategies!$K$4/T414^(Strategies!$K$4-1)</f>
        <v>199.1856933812557</v>
      </c>
      <c r="V414" s="4">
        <f ca="1">R414^Strategies!$K$4/T414^(Strategies!$K$4-1)</f>
        <v>99.998852685286039</v>
      </c>
      <c r="W414" s="4">
        <f ca="1">(T414^Strategies!$K$5+S414^Strategies!$K$5)^(1/Strategies!$K$5)</f>
        <v>405.76283106647247</v>
      </c>
      <c r="X414" s="4">
        <f ca="1">U414*(T414/W414)^(Strategies!$K$5-1)</f>
        <v>195.61319407461721</v>
      </c>
      <c r="Y414" s="4">
        <f ca="1">V414*(T414/W414)^(Strategies!$K$5-1)</f>
        <v>98.205321102678681</v>
      </c>
      <c r="Z414" s="4">
        <f ca="1">S414^Strategies!$K$5/W414^(Strategies!$K$5-1)</f>
        <v>111.94431588917654</v>
      </c>
      <c r="AA414" s="5">
        <f t="shared" ca="1" si="86"/>
        <v>0.20482441433082432</v>
      </c>
      <c r="AB414" s="5">
        <f t="shared" ca="1" si="87"/>
        <v>0.15340240428725271</v>
      </c>
      <c r="AC414" s="5">
        <f t="shared" ca="1" si="88"/>
        <v>0.12543503211580831</v>
      </c>
    </row>
    <row r="415" spans="1:29">
      <c r="A415" s="3">
        <f t="shared" si="90"/>
        <v>412</v>
      </c>
      <c r="B415" s="4">
        <f t="shared" ca="1" si="91"/>
        <v>247</v>
      </c>
      <c r="C415" s="4">
        <f t="shared" ca="1" si="92"/>
        <v>116</v>
      </c>
      <c r="D415" s="4">
        <f t="shared" ca="1" si="93"/>
        <v>128</v>
      </c>
      <c r="E415" s="4">
        <f t="shared" ca="1" si="94"/>
        <v>491</v>
      </c>
      <c r="F415" s="4">
        <f ca="1">EXP((LN(1-AA415)*(LN(Strategies!$E$3)-LN(Strategies!$C$3))+LN(1-Strategies!$F$3)*LN(Strategies!$C$3)-LN(1-Strategies!$D$3)*LN(Strategies!$E$3))/(LN(1-Strategies!$F$3)-LN(1-Strategies!$D$3)))</f>
        <v>449.95625728482963</v>
      </c>
      <c r="G415" s="4">
        <f ca="1">EXP((LN(1-AB415)*(LN(Strategies!$E$4)-LN(Strategies!$C$4))+LN(1-Strategies!$F$4)*LN(Strategies!$C$4)-LN(1-Strategies!$D$4)*LN(Strategies!$E$4))/(LN(1-Strategies!$F$4)-LN(1-Strategies!$D$4)))</f>
        <v>439.3798582728013</v>
      </c>
      <c r="H415" s="4">
        <f ca="1">IF(AC415&lt;=Strategies!$F$5,EXP((LN(1-AC415)*(LN(Strategies!$E$5)-LN(Strategies!$C$5))+LN(1-Strategies!$F$5)*LN(Strategies!$C$5)-LN(1-Strategies!$D$5)*LN(Strategies!$E$5))/(LN(1-Strategies!$F$5)-LN(1-Strategies!$D$5))),EXP((LN(1-AC415)*(LN(Strategies!$G$5)-LN(Strategies!$E$5))+LN(1-Strategies!$H$5)*LN(Strategies!$E$5)-LN(1-Strategies!$F$5)*LN(Strategies!$G$5))/(LN(1-Strategies!$H$5)-LN(1-Strategies!$F$5))))</f>
        <v>247.14730761972001</v>
      </c>
      <c r="I415" s="5">
        <f ca="1">IF(AA415&gt;Strategies!$F$3,Strategies!$F$3,AA415)</f>
        <v>0.15</v>
      </c>
      <c r="J415" s="5">
        <f ca="1">IF(AB415&gt;Strategies!$F$4,Strategies!$F$4,AB415)</f>
        <v>0.1</v>
      </c>
      <c r="K415" s="5">
        <f ca="1">IF(AC415&gt;Strategies!$H$5,Strategies!$H$5,AC415)</f>
        <v>0.12552833739965985</v>
      </c>
      <c r="L415" s="5">
        <f ca="1">IF(F415&gt;=Strategies!$E$3,Strategies!$F$3,0)+IF(AND(F415&gt;=Strategies!$C$3,F415&lt;Strategies!$E$3),Strategies!$D$3,0)</f>
        <v>0.15</v>
      </c>
      <c r="M415" s="5">
        <f ca="1">IF(G415&gt;=Strategies!$E$4,Strategies!$F$4,0)+IF(AND(G415&gt;=Strategies!$C$4,G415&lt;Strategies!$E$4),Strategies!$D$4,0)</f>
        <v>0.1</v>
      </c>
      <c r="N415" s="5">
        <f ca="1">IF(H415&gt;=Strategies!$G$5,Strategies!$H$5,0)+IF(AND(H415&gt;=Strategies!$E$5,H415&lt;Strategies!$G$5),Strategies!$F$5,0)+IF(AND(H415&lt;Strategies!$E$5,H415&gt;=Strategies!$C$5),Strategies!$D$5,0)</f>
        <v>0.08</v>
      </c>
      <c r="O415" s="4">
        <f t="shared" ca="1" si="85"/>
        <v>426.28237281284356</v>
      </c>
      <c r="P415" s="4">
        <f t="shared" ca="1" si="89"/>
        <v>432.11</v>
      </c>
      <c r="Q415" s="4">
        <f ca="1">(B415/Strategies!$C$3)^(1/Strategies!$K$3)*(Strategies!$C$3*(1-Strategies!$D$3))</f>
        <v>206.32736109464747</v>
      </c>
      <c r="R415" s="4">
        <f ca="1">(C415/Strategies!$C$4)^(1/Strategies!$K$4)*(Strategies!$C$4*(1-Strategies!$D$4))</f>
        <v>108.85590162443104</v>
      </c>
      <c r="S415" s="4">
        <f ca="1">IF(D415&lt;=Strategies!$E$5,(D415/Strategies!$C$5)^(1/Strategies!$I$5)*(Strategies!$C$5*(1-Strategies!$D$5)),0)+IF(D415&gt;Strategies!$E$5,(D415/Strategies!$E$5)^(1/Strategies!$J$5)*(Strategies!$E$5*(1-Strategies!$F$5)),0)</f>
        <v>120.32553861065885</v>
      </c>
      <c r="T415" s="4">
        <f ca="1">(Q415^Strategies!$K$4+R415^Strategies!$K$4)^(1/Strategies!$K$4)</f>
        <v>299.92738900560772</v>
      </c>
      <c r="U415" s="4">
        <f ca="1">Q415^Strategies!$K$4/T415^(Strategies!$K$4-1)</f>
        <v>199.94934947178243</v>
      </c>
      <c r="V415" s="4">
        <f ca="1">R415^Strategies!$K$4/T415^(Strategies!$K$4-1)</f>
        <v>99.978039533825225</v>
      </c>
      <c r="W415" s="4">
        <f ca="1">(T415^Strategies!$K$5+S415^Strategies!$K$5)^(1/Strategies!$K$5)</f>
        <v>406.49236554898869</v>
      </c>
      <c r="X415" s="4">
        <f ca="1">U415*(T415/W415)^(Strategies!$K$5-1)</f>
        <v>196.37112543564314</v>
      </c>
      <c r="Y415" s="4">
        <f ca="1">V415*(T415/W415)^(Strategies!$K$5-1)</f>
        <v>98.188867300501684</v>
      </c>
      <c r="Z415" s="4">
        <f ca="1">S415^Strategies!$K$5/W415^(Strategies!$K$5-1)</f>
        <v>111.93237281284354</v>
      </c>
      <c r="AA415" s="5">
        <f t="shared" ca="1" si="86"/>
        <v>0.20497520066541242</v>
      </c>
      <c r="AB415" s="5">
        <f t="shared" ca="1" si="87"/>
        <v>0.15354424740946826</v>
      </c>
      <c r="AC415" s="5">
        <f t="shared" ca="1" si="88"/>
        <v>0.12552833739965985</v>
      </c>
    </row>
    <row r="416" spans="1:29">
      <c r="A416" s="3">
        <f t="shared" si="90"/>
        <v>413</v>
      </c>
      <c r="B416" s="4">
        <f t="shared" ca="1" si="91"/>
        <v>247</v>
      </c>
      <c r="C416" s="4">
        <f t="shared" ca="1" si="92"/>
        <v>116</v>
      </c>
      <c r="D416" s="4">
        <f t="shared" ca="1" si="93"/>
        <v>129</v>
      </c>
      <c r="E416" s="4">
        <f t="shared" ca="1" si="94"/>
        <v>492</v>
      </c>
      <c r="F416" s="4">
        <f ca="1">EXP((LN(1-AA416)*(LN(Strategies!$E$3)-LN(Strategies!$C$3))+LN(1-Strategies!$F$3)*LN(Strategies!$C$3)-LN(1-Strategies!$D$3)*LN(Strategies!$E$3))/(LN(1-Strategies!$F$3)-LN(1-Strategies!$D$3)))</f>
        <v>450.61415028301218</v>
      </c>
      <c r="G416" s="4">
        <f ca="1">EXP((LN(1-AB416)*(LN(Strategies!$E$4)-LN(Strategies!$C$4))+LN(1-Strategies!$F$4)*LN(Strategies!$C$4)-LN(1-Strategies!$D$4)*LN(Strategies!$E$4))/(LN(1-Strategies!$F$4)-LN(1-Strategies!$D$4)))</f>
        <v>440.0639854616872</v>
      </c>
      <c r="H416" s="4">
        <f ca="1">IF(AC416&lt;=Strategies!$F$5,EXP((LN(1-AC416)*(LN(Strategies!$E$5)-LN(Strategies!$C$5))+LN(1-Strategies!$F$5)*LN(Strategies!$C$5)-LN(1-Strategies!$D$5)*LN(Strategies!$E$5))/(LN(1-Strategies!$F$5)-LN(1-Strategies!$D$5))),EXP((LN(1-AC416)*(LN(Strategies!$G$5)-LN(Strategies!$E$5))+LN(1-Strategies!$H$5)*LN(Strategies!$E$5)-LN(1-Strategies!$F$5)*LN(Strategies!$G$5))/(LN(1-Strategies!$H$5)-LN(1-Strategies!$F$5))))</f>
        <v>247.30784486908993</v>
      </c>
      <c r="I416" s="5">
        <f ca="1">IF(AA416&gt;Strategies!$F$3,Strategies!$F$3,AA416)</f>
        <v>0.15</v>
      </c>
      <c r="J416" s="5">
        <f ca="1">IF(AB416&gt;Strategies!$F$4,Strategies!$F$4,AB416)</f>
        <v>0.1</v>
      </c>
      <c r="K416" s="5">
        <f ca="1">IF(AC416&gt;Strategies!$H$5,Strategies!$H$5,AC416)</f>
        <v>0.12563368919747264</v>
      </c>
      <c r="L416" s="5">
        <f ca="1">IF(F416&gt;=Strategies!$E$3,Strategies!$F$3,0)+IF(AND(F416&gt;=Strategies!$C$3,F416&lt;Strategies!$E$3),Strategies!$D$3,0)</f>
        <v>0.15</v>
      </c>
      <c r="M416" s="5">
        <f ca="1">IF(G416&gt;=Strategies!$E$4,Strategies!$F$4,0)+IF(AND(G416&gt;=Strategies!$C$4,G416&lt;Strategies!$E$4),Strategies!$D$4,0)</f>
        <v>0.1</v>
      </c>
      <c r="N416" s="5">
        <f ca="1">IF(H416&gt;=Strategies!$G$5,Strategies!$H$5,0)+IF(AND(H416&gt;=Strategies!$E$5,H416&lt;Strategies!$G$5),Strategies!$F$5,0)+IF(AND(H416&lt;Strategies!$E$5,H416&gt;=Strategies!$C$5),Strategies!$D$5,0)</f>
        <v>0.08</v>
      </c>
      <c r="O416" s="4">
        <f t="shared" ca="1" si="85"/>
        <v>427.14325409352602</v>
      </c>
      <c r="P416" s="4">
        <f t="shared" ca="1" si="89"/>
        <v>433.03000000000003</v>
      </c>
      <c r="Q416" s="4">
        <f ca="1">(B416/Strategies!$C$3)^(1/Strategies!$K$3)*(Strategies!$C$3*(1-Strategies!$D$3))</f>
        <v>206.32736109464747</v>
      </c>
      <c r="R416" s="4">
        <f ca="1">(C416/Strategies!$C$4)^(1/Strategies!$K$4)*(Strategies!$C$4*(1-Strategies!$D$4))</f>
        <v>108.85590162443104</v>
      </c>
      <c r="S416" s="4">
        <f ca="1">IF(D416&lt;=Strategies!$E$5,(D416/Strategies!$C$5)^(1/Strategies!$I$5)*(Strategies!$C$5*(1-Strategies!$D$5)),0)+IF(D416&gt;Strategies!$E$5,(D416/Strategies!$E$5)^(1/Strategies!$J$5)*(Strategies!$E$5*(1-Strategies!$F$5)),0)</f>
        <v>121.21268407901931</v>
      </c>
      <c r="T416" s="4">
        <f ca="1">(Q416^Strategies!$K$4+R416^Strategies!$K$4)^(1/Strategies!$K$4)</f>
        <v>299.92738900560772</v>
      </c>
      <c r="U416" s="4">
        <f ca="1">Q416^Strategies!$K$4/T416^(Strategies!$K$4-1)</f>
        <v>199.94934947178243</v>
      </c>
      <c r="V416" s="4">
        <f ca="1">R416^Strategies!$K$4/T416^(Strategies!$K$4-1)</f>
        <v>99.978039533825225</v>
      </c>
      <c r="W416" s="4">
        <f ca="1">(T416^Strategies!$K$5+S416^Strategies!$K$5)^(1/Strategies!$K$5)</f>
        <v>407.31775977374258</v>
      </c>
      <c r="X416" s="4">
        <f ca="1">U416*(T416/W416)^(Strategies!$K$5-1)</f>
        <v>196.34746766377012</v>
      </c>
      <c r="Y416" s="4">
        <f ca="1">V416*(T416/W416)^(Strategies!$K$5-1)</f>
        <v>98.177038016446247</v>
      </c>
      <c r="Z416" s="4">
        <f ca="1">S416^Strategies!$K$5/W416^(Strategies!$K$5-1)</f>
        <v>112.79325409352603</v>
      </c>
      <c r="AA416" s="5">
        <f t="shared" ca="1" si="86"/>
        <v>0.20507098111833966</v>
      </c>
      <c r="AB416" s="5">
        <f t="shared" ca="1" si="87"/>
        <v>0.15364622399615302</v>
      </c>
      <c r="AC416" s="5">
        <f t="shared" ca="1" si="88"/>
        <v>0.12563368919747264</v>
      </c>
    </row>
    <row r="417" spans="1:29">
      <c r="A417" s="3">
        <f t="shared" si="90"/>
        <v>414</v>
      </c>
      <c r="B417" s="4">
        <f t="shared" ca="1" si="91"/>
        <v>248</v>
      </c>
      <c r="C417" s="4">
        <f t="shared" ca="1" si="92"/>
        <v>116</v>
      </c>
      <c r="D417" s="4">
        <f t="shared" ca="1" si="93"/>
        <v>129</v>
      </c>
      <c r="E417" s="4">
        <f t="shared" ca="1" si="94"/>
        <v>493</v>
      </c>
      <c r="F417" s="4">
        <f ca="1">EXP((LN(1-AA417)*(LN(Strategies!$E$3)-LN(Strategies!$C$3))+LN(1-Strategies!$F$3)*LN(Strategies!$C$3)-LN(1-Strategies!$D$3)*LN(Strategies!$E$3))/(LN(1-Strategies!$F$3)-LN(1-Strategies!$D$3)))</f>
        <v>451.64785547836016</v>
      </c>
      <c r="G417" s="4">
        <f ca="1">EXP((LN(1-AB417)*(LN(Strategies!$E$4)-LN(Strategies!$C$4))+LN(1-Strategies!$F$4)*LN(Strategies!$C$4)-LN(1-Strategies!$D$4)*LN(Strategies!$E$4))/(LN(1-Strategies!$F$4)-LN(1-Strategies!$D$4)))</f>
        <v>441.01375659037308</v>
      </c>
      <c r="H417" s="4">
        <f ca="1">IF(AC417&lt;=Strategies!$F$5,EXP((LN(1-AC417)*(LN(Strategies!$E$5)-LN(Strategies!$C$5))+LN(1-Strategies!$F$5)*LN(Strategies!$C$5)-LN(1-Strategies!$D$5)*LN(Strategies!$E$5))/(LN(1-Strategies!$F$5)-LN(1-Strategies!$D$5))),EXP((LN(1-AC417)*(LN(Strategies!$G$5)-LN(Strategies!$E$5))+LN(1-Strategies!$H$5)*LN(Strategies!$E$5)-LN(1-Strategies!$F$5)*LN(Strategies!$G$5))/(LN(1-Strategies!$H$5)-LN(1-Strategies!$F$5))))</f>
        <v>247.44950972299625</v>
      </c>
      <c r="I417" s="5">
        <f ca="1">IF(AA417&gt;Strategies!$F$3,Strategies!$F$3,AA417)</f>
        <v>0.15</v>
      </c>
      <c r="J417" s="5">
        <f ca="1">IF(AB417&gt;Strategies!$F$4,Strategies!$F$4,AB417)</f>
        <v>0.1</v>
      </c>
      <c r="K417" s="5">
        <f ca="1">IF(AC417&gt;Strategies!$H$5,Strategies!$H$5,AC417)</f>
        <v>0.12572658875839482</v>
      </c>
      <c r="L417" s="5">
        <f ca="1">IF(F417&gt;=Strategies!$E$3,Strategies!$F$3,0)+IF(AND(F417&gt;=Strategies!$C$3,F417&lt;Strategies!$E$3),Strategies!$D$3,0)</f>
        <v>0.15</v>
      </c>
      <c r="M417" s="5">
        <f ca="1">IF(G417&gt;=Strategies!$E$4,Strategies!$F$4,0)+IF(AND(G417&gt;=Strategies!$C$4,G417&lt;Strategies!$E$4),Strategies!$D$4,0)</f>
        <v>0.1</v>
      </c>
      <c r="N417" s="5">
        <f ca="1">IF(H417&gt;=Strategies!$G$5,Strategies!$H$5,0)+IF(AND(H417&gt;=Strategies!$E$5,H417&lt;Strategies!$G$5),Strategies!$F$5,0)+IF(AND(H417&lt;Strategies!$E$5,H417&gt;=Strategies!$C$5),Strategies!$D$5,0)</f>
        <v>0.08</v>
      </c>
      <c r="O417" s="4">
        <f t="shared" ca="1" si="85"/>
        <v>427.98127005016704</v>
      </c>
      <c r="P417" s="4">
        <f t="shared" ca="1" si="89"/>
        <v>433.88</v>
      </c>
      <c r="Q417" s="4">
        <f ca="1">(B417/Strategies!$C$3)^(1/Strategies!$K$3)*(Strategies!$C$3*(1-Strategies!$D$3))</f>
        <v>207.09368338491373</v>
      </c>
      <c r="R417" s="4">
        <f ca="1">(C417/Strategies!$C$4)^(1/Strategies!$K$4)*(Strategies!$C$4*(1-Strategies!$D$4))</f>
        <v>108.85590162443104</v>
      </c>
      <c r="S417" s="4">
        <f ca="1">IF(D417&lt;=Strategies!$E$5,(D417/Strategies!$C$5)^(1/Strategies!$I$5)*(Strategies!$C$5*(1-Strategies!$D$5)),0)+IF(D417&gt;Strategies!$E$5,(D417/Strategies!$E$5)^(1/Strategies!$J$5)*(Strategies!$E$5*(1-Strategies!$F$5)),0)</f>
        <v>121.21268407901931</v>
      </c>
      <c r="T417" s="4">
        <f ca="1">(Q417^Strategies!$K$4+R417^Strategies!$K$4)^(1/Strategies!$K$4)</f>
        <v>300.67006117368555</v>
      </c>
      <c r="U417" s="4">
        <f ca="1">Q417^Strategies!$K$4/T417^(Strategies!$K$4-1)</f>
        <v>200.71277422486082</v>
      </c>
      <c r="V417" s="4">
        <f ca="1">R417^Strategies!$K$4/T417^(Strategies!$K$4-1)</f>
        <v>99.957286948824773</v>
      </c>
      <c r="W417" s="4">
        <f ca="1">(T417^Strategies!$K$5+S417^Strategies!$K$5)^(1/Strategies!$K$5)</f>
        <v>408.04706829646693</v>
      </c>
      <c r="X417" s="4">
        <f ca="1">U417*(T417/W417)^(Strategies!$K$5-1)</f>
        <v>197.10514997201051</v>
      </c>
      <c r="Y417" s="4">
        <f ca="1">V417*(T417/W417)^(Strategies!$K$5-1)</f>
        <v>98.160648274289272</v>
      </c>
      <c r="Z417" s="4">
        <f ca="1">S417^Strategies!$K$5/W417^(Strategies!$K$5-1)</f>
        <v>112.78127005016707</v>
      </c>
      <c r="AA417" s="5">
        <f t="shared" ca="1" si="86"/>
        <v>0.20522116946769953</v>
      </c>
      <c r="AB417" s="5">
        <f t="shared" ca="1" si="87"/>
        <v>0.15378751487681663</v>
      </c>
      <c r="AC417" s="5">
        <f t="shared" ca="1" si="88"/>
        <v>0.12572658875839482</v>
      </c>
    </row>
    <row r="418" spans="1:29">
      <c r="A418" s="3">
        <f t="shared" si="90"/>
        <v>415</v>
      </c>
      <c r="B418" s="4">
        <f t="shared" ca="1" si="91"/>
        <v>248</v>
      </c>
      <c r="C418" s="4">
        <f t="shared" ca="1" si="92"/>
        <v>117</v>
      </c>
      <c r="D418" s="4">
        <f t="shared" ca="1" si="93"/>
        <v>129</v>
      </c>
      <c r="E418" s="4">
        <f t="shared" ca="1" si="94"/>
        <v>494</v>
      </c>
      <c r="F418" s="4">
        <f ca="1">EXP((LN(1-AA418)*(LN(Strategies!$E$3)-LN(Strategies!$C$3))+LN(1-Strategies!$F$3)*LN(Strategies!$C$3)-LN(1-Strategies!$D$3)*LN(Strategies!$E$3))/(LN(1-Strategies!$F$3)-LN(1-Strategies!$D$3)))</f>
        <v>452.6255785610544</v>
      </c>
      <c r="G418" s="4">
        <f ca="1">EXP((LN(1-AB418)*(LN(Strategies!$E$4)-LN(Strategies!$C$4))+LN(1-Strategies!$F$4)*LN(Strategies!$C$4)-LN(1-Strategies!$D$4)*LN(Strategies!$E$4))/(LN(1-Strategies!$F$4)-LN(1-Strategies!$D$4)))</f>
        <v>442.03044921816502</v>
      </c>
      <c r="H418" s="4">
        <f ca="1">IF(AC418&lt;=Strategies!$F$5,EXP((LN(1-AC418)*(LN(Strategies!$E$5)-LN(Strategies!$C$5))+LN(1-Strategies!$F$5)*LN(Strategies!$C$5)-LN(1-Strategies!$D$5)*LN(Strategies!$E$5))/(LN(1-Strategies!$F$5)-LN(1-Strategies!$D$5))),EXP((LN(1-AC418)*(LN(Strategies!$G$5)-LN(Strategies!$E$5))+LN(1-Strategies!$H$5)*LN(Strategies!$E$5)-LN(1-Strategies!$F$5)*LN(Strategies!$G$5))/(LN(1-Strategies!$H$5)-LN(1-Strategies!$F$5))))</f>
        <v>247.60094951988211</v>
      </c>
      <c r="I418" s="5">
        <f ca="1">IF(AA418&gt;Strategies!$F$3,Strategies!$F$3,AA418)</f>
        <v>0.15</v>
      </c>
      <c r="J418" s="5">
        <f ca="1">IF(AB418&gt;Strategies!$F$4,Strategies!$F$4,AB418)</f>
        <v>0.1</v>
      </c>
      <c r="K418" s="5">
        <f ca="1">IF(AC418&gt;Strategies!$H$5,Strategies!$H$5,AC418)</f>
        <v>0.1258258287300883</v>
      </c>
      <c r="L418" s="5">
        <f ca="1">IF(F418&gt;=Strategies!$E$3,Strategies!$F$3,0)+IF(AND(F418&gt;=Strategies!$C$3,F418&lt;Strategies!$E$3),Strategies!$D$3,0)</f>
        <v>0.15</v>
      </c>
      <c r="M418" s="5">
        <f ca="1">IF(G418&gt;=Strategies!$E$4,Strategies!$F$4,0)+IF(AND(G418&gt;=Strategies!$C$4,G418&lt;Strategies!$E$4),Strategies!$D$4,0)</f>
        <v>0.1</v>
      </c>
      <c r="N418" s="5">
        <f ca="1">IF(H418&gt;=Strategies!$G$5,Strategies!$H$5,0)+IF(AND(H418&gt;=Strategies!$E$5,H418&lt;Strategies!$G$5),Strategies!$F$5,0)+IF(AND(H418&lt;Strategies!$E$5,H418&gt;=Strategies!$C$5),Strategies!$D$5,0)</f>
        <v>0.08</v>
      </c>
      <c r="O418" s="4">
        <f t="shared" ca="1" si="85"/>
        <v>428.86846809381859</v>
      </c>
      <c r="P418" s="4">
        <f t="shared" ca="1" si="89"/>
        <v>434.78</v>
      </c>
      <c r="Q418" s="4">
        <f ca="1">(B418/Strategies!$C$3)^(1/Strategies!$K$3)*(Strategies!$C$3*(1-Strategies!$D$3))</f>
        <v>207.09368338491373</v>
      </c>
      <c r="R418" s="4">
        <f ca="1">(C418/Strategies!$C$4)^(1/Strategies!$K$4)*(Strategies!$C$4*(1-Strategies!$D$4))</f>
        <v>109.72135608396985</v>
      </c>
      <c r="S418" s="4">
        <f ca="1">IF(D418&lt;=Strategies!$E$5,(D418/Strategies!$C$5)^(1/Strategies!$I$5)*(Strategies!$C$5*(1-Strategies!$D$5)),0)+IF(D418&gt;Strategies!$E$5,(D418/Strategies!$E$5)^(1/Strategies!$J$5)*(Strategies!$E$5*(1-Strategies!$F$5)),0)</f>
        <v>121.21268407901931</v>
      </c>
      <c r="T418" s="4">
        <f ca="1">(Q418^Strategies!$K$4+R418^Strategies!$K$4)^(1/Strategies!$K$4)</f>
        <v>301.46494396653497</v>
      </c>
      <c r="U418" s="4">
        <f ca="1">Q418^Strategies!$K$4/T418^(Strategies!$K$4-1)</f>
        <v>200.66829726039913</v>
      </c>
      <c r="V418" s="4">
        <f ca="1">R418^Strategies!$K$4/T418^(Strategies!$K$4-1)</f>
        <v>100.79664670613607</v>
      </c>
      <c r="W418" s="4">
        <f ca="1">(T418^Strategies!$K$5+S418^Strategies!$K$5)^(1/Strategies!$K$5)</f>
        <v>408.82768072810245</v>
      </c>
      <c r="X418" s="4">
        <f ca="1">U418*(T418/W418)^(Strategies!$K$5-1)</f>
        <v>197.07000524137592</v>
      </c>
      <c r="Y418" s="4">
        <f ca="1">V418*(T418/W418)^(Strategies!$K$5-1)</f>
        <v>98.989207392907957</v>
      </c>
      <c r="Z418" s="4">
        <f ca="1">S418^Strategies!$K$5/W418^(Strategies!$K$5-1)</f>
        <v>112.76846809381861</v>
      </c>
      <c r="AA418" s="5">
        <f t="shared" ca="1" si="86"/>
        <v>0.20536288209122611</v>
      </c>
      <c r="AB418" s="5">
        <f t="shared" ca="1" si="87"/>
        <v>0.15393839835121403</v>
      </c>
      <c r="AC418" s="5">
        <f t="shared" ca="1" si="88"/>
        <v>0.1258258287300883</v>
      </c>
    </row>
    <row r="419" spans="1:29">
      <c r="A419" s="3">
        <f t="shared" si="90"/>
        <v>416</v>
      </c>
      <c r="B419" s="4">
        <f t="shared" ca="1" si="91"/>
        <v>249</v>
      </c>
      <c r="C419" s="4">
        <f t="shared" ca="1" si="92"/>
        <v>117</v>
      </c>
      <c r="D419" s="4">
        <f t="shared" ca="1" si="93"/>
        <v>129</v>
      </c>
      <c r="E419" s="4">
        <f t="shared" ca="1" si="94"/>
        <v>495</v>
      </c>
      <c r="F419" s="4">
        <f ca="1">EXP((LN(1-AA419)*(LN(Strategies!$E$3)-LN(Strategies!$C$3))+LN(1-Strategies!$F$3)*LN(Strategies!$C$3)-LN(1-Strategies!$D$3)*LN(Strategies!$E$3))/(LN(1-Strategies!$F$3)-LN(1-Strategies!$D$3)))</f>
        <v>453.65918998235861</v>
      </c>
      <c r="G419" s="4">
        <f ca="1">EXP((LN(1-AB419)*(LN(Strategies!$E$4)-LN(Strategies!$C$4))+LN(1-Strategies!$F$4)*LN(Strategies!$C$4)-LN(1-Strategies!$D$4)*LN(Strategies!$E$4))/(LN(1-Strategies!$F$4)-LN(1-Strategies!$D$4)))</f>
        <v>442.98007552235913</v>
      </c>
      <c r="H419" s="4">
        <f ca="1">IF(AC419&lt;=Strategies!$F$5,EXP((LN(1-AC419)*(LN(Strategies!$E$5)-LN(Strategies!$C$5))+LN(1-Strategies!$F$5)*LN(Strategies!$C$5)-LN(1-Strategies!$D$5)*LN(Strategies!$E$5))/(LN(1-Strategies!$F$5)-LN(1-Strategies!$D$5))),EXP((LN(1-AC419)*(LN(Strategies!$G$5)-LN(Strategies!$E$5))+LN(1-Strategies!$H$5)*LN(Strategies!$E$5)-LN(1-Strategies!$F$5)*LN(Strategies!$G$5))/(LN(1-Strategies!$H$5)-LN(1-Strategies!$F$5))))</f>
        <v>247.74220696202585</v>
      </c>
      <c r="I419" s="5">
        <f ca="1">IF(AA419&gt;Strategies!$F$3,Strategies!$F$3,AA419)</f>
        <v>0.15</v>
      </c>
      <c r="J419" s="5">
        <f ca="1">IF(AB419&gt;Strategies!$F$4,Strategies!$F$4,AB419)</f>
        <v>0.1</v>
      </c>
      <c r="K419" s="5">
        <f ca="1">IF(AC419&gt;Strategies!$H$5,Strategies!$H$5,AC419)</f>
        <v>0.12591833126210916</v>
      </c>
      <c r="L419" s="5">
        <f ca="1">IF(F419&gt;=Strategies!$E$3,Strategies!$F$3,0)+IF(AND(F419&gt;=Strategies!$C$3,F419&lt;Strategies!$E$3),Strategies!$D$3,0)</f>
        <v>0.15</v>
      </c>
      <c r="M419" s="5">
        <f ca="1">IF(G419&gt;=Strategies!$E$4,Strategies!$F$4,0)+IF(AND(G419&gt;=Strategies!$C$4,G419&lt;Strategies!$E$4),Strategies!$D$4,0)</f>
        <v>0.1</v>
      </c>
      <c r="N419" s="5">
        <f ca="1">IF(H419&gt;=Strategies!$G$5,Strategies!$H$5,0)+IF(AND(H419&gt;=Strategies!$E$5,H419&lt;Strategies!$G$5),Strategies!$F$5,0)+IF(AND(H419&lt;Strategies!$E$5,H419&gt;=Strategies!$C$5),Strategies!$D$5,0)</f>
        <v>0.08</v>
      </c>
      <c r="O419" s="4">
        <f t="shared" ca="1" si="85"/>
        <v>429.70653526718792</v>
      </c>
      <c r="P419" s="4">
        <f t="shared" ca="1" si="89"/>
        <v>435.63</v>
      </c>
      <c r="Q419" s="4">
        <f ca="1">(B419/Strategies!$C$3)^(1/Strategies!$K$3)*(Strategies!$C$3*(1-Strategies!$D$3))</f>
        <v>207.85975090798317</v>
      </c>
      <c r="R419" s="4">
        <f ca="1">(C419/Strategies!$C$4)^(1/Strategies!$K$4)*(Strategies!$C$4*(1-Strategies!$D$4))</f>
        <v>109.72135608396985</v>
      </c>
      <c r="S419" s="4">
        <f ca="1">IF(D419&lt;=Strategies!$E$5,(D419/Strategies!$C$5)^(1/Strategies!$I$5)*(Strategies!$C$5*(1-Strategies!$D$5)),0)+IF(D419&gt;Strategies!$E$5,(D419/Strategies!$E$5)^(1/Strategies!$J$5)*(Strategies!$E$5*(1-Strategies!$F$5)),0)</f>
        <v>121.21268407901931</v>
      </c>
      <c r="T419" s="4">
        <f ca="1">(Q419^Strategies!$K$4+R419^Strategies!$K$4)^(1/Strategies!$K$4)</f>
        <v>302.20728157018436</v>
      </c>
      <c r="U419" s="4">
        <f ca="1">Q419^Strategies!$K$4/T419^(Strategies!$K$4-1)</f>
        <v>201.43144143527982</v>
      </c>
      <c r="V419" s="4">
        <f ca="1">R419^Strategies!$K$4/T419^(Strategies!$K$4-1)</f>
        <v>100.77584013490447</v>
      </c>
      <c r="W419" s="4">
        <f ca="1">(T419^Strategies!$K$5+S419^Strategies!$K$5)^(1/Strategies!$K$5)</f>
        <v>409.55672175814385</v>
      </c>
      <c r="X419" s="4">
        <f ca="1">U419*(T419/W419)^(Strategies!$K$5-1)</f>
        <v>197.82742848718806</v>
      </c>
      <c r="Y419" s="4">
        <f ca="1">V419*(T419/W419)^(Strategies!$K$5-1)</f>
        <v>98.972758003767979</v>
      </c>
      <c r="Z419" s="4">
        <f ca="1">S419^Strategies!$K$5/W419^(Strategies!$K$5-1)</f>
        <v>112.75653526718791</v>
      </c>
      <c r="AA419" s="5">
        <f t="shared" ca="1" si="86"/>
        <v>0.20551233539281899</v>
      </c>
      <c r="AB419" s="5">
        <f t="shared" ca="1" si="87"/>
        <v>0.15407899142078652</v>
      </c>
      <c r="AC419" s="5">
        <f t="shared" ca="1" si="88"/>
        <v>0.12591833126210916</v>
      </c>
    </row>
    <row r="420" spans="1:29">
      <c r="A420" s="3">
        <f t="shared" si="90"/>
        <v>417</v>
      </c>
      <c r="B420" s="4">
        <f t="shared" ca="1" si="91"/>
        <v>250</v>
      </c>
      <c r="C420" s="4">
        <f t="shared" ca="1" si="92"/>
        <v>117</v>
      </c>
      <c r="D420" s="4">
        <f t="shared" ca="1" si="93"/>
        <v>129</v>
      </c>
      <c r="E420" s="4">
        <f t="shared" ca="1" si="94"/>
        <v>496</v>
      </c>
      <c r="F420" s="4">
        <f ca="1">EXP((LN(1-AA420)*(LN(Strategies!$E$3)-LN(Strategies!$C$3))+LN(1-Strategies!$F$3)*LN(Strategies!$C$3)-LN(1-Strategies!$D$3)*LN(Strategies!$E$3))/(LN(1-Strategies!$F$3)-LN(1-Strategies!$D$3)))</f>
        <v>454.69263829580865</v>
      </c>
      <c r="G420" s="4">
        <f ca="1">EXP((LN(1-AB420)*(LN(Strategies!$E$4)-LN(Strategies!$C$4))+LN(1-Strategies!$F$4)*LN(Strategies!$C$4)-LN(1-Strategies!$D$4)*LN(Strategies!$E$4))/(LN(1-Strategies!$F$4)-LN(1-Strategies!$D$4)))</f>
        <v>443.92962178840259</v>
      </c>
      <c r="H420" s="4">
        <f ca="1">IF(AC420&lt;=Strategies!$F$5,EXP((LN(1-AC420)*(LN(Strategies!$E$5)-LN(Strategies!$C$5))+LN(1-Strategies!$F$5)*LN(Strategies!$C$5)-LN(1-Strategies!$D$5)*LN(Strategies!$E$5))/(LN(1-Strategies!$F$5)-LN(1-Strategies!$D$5))),EXP((LN(1-AC420)*(LN(Strategies!$G$5)-LN(Strategies!$E$5))+LN(1-Strategies!$H$5)*LN(Strategies!$E$5)-LN(1-Strategies!$F$5)*LN(Strategies!$G$5))/(LN(1-Strategies!$H$5)-LN(1-Strategies!$F$5))))</f>
        <v>247.883267065247</v>
      </c>
      <c r="I420" s="5">
        <f ca="1">IF(AA420&gt;Strategies!$F$3,Strategies!$F$3,AA420)</f>
        <v>0.15</v>
      </c>
      <c r="J420" s="5">
        <f ca="1">IF(AB420&gt;Strategies!$F$4,Strategies!$F$4,AB420)</f>
        <v>0.1</v>
      </c>
      <c r="K420" s="5">
        <f ca="1">IF(AC420&gt;Strategies!$H$5,Strategies!$H$5,AC420)</f>
        <v>0.12601064218952807</v>
      </c>
      <c r="L420" s="5">
        <f ca="1">IF(F420&gt;=Strategies!$E$3,Strategies!$F$3,0)+IF(AND(F420&gt;=Strategies!$C$3,F420&lt;Strategies!$E$3),Strategies!$D$3,0)</f>
        <v>0.15</v>
      </c>
      <c r="M420" s="5">
        <f ca="1">IF(G420&gt;=Strategies!$E$4,Strategies!$F$4,0)+IF(AND(G420&gt;=Strategies!$C$4,G420&lt;Strategies!$E$4),Strategies!$D$4,0)</f>
        <v>0.1</v>
      </c>
      <c r="N420" s="5">
        <f ca="1">IF(H420&gt;=Strategies!$G$5,Strategies!$H$5,0)+IF(AND(H420&gt;=Strategies!$E$5,H420&lt;Strategies!$G$5),Strategies!$F$5,0)+IF(AND(H420&lt;Strategies!$E$5,H420&gt;=Strategies!$C$5),Strategies!$D$5,0)</f>
        <v>0.08</v>
      </c>
      <c r="O420" s="4">
        <f t="shared" ca="1" si="85"/>
        <v>430.54462715755091</v>
      </c>
      <c r="P420" s="4">
        <f t="shared" ca="1" si="89"/>
        <v>436.48</v>
      </c>
      <c r="Q420" s="4">
        <f ca="1">(B420/Strategies!$C$3)^(1/Strategies!$K$3)*(Strategies!$C$3*(1-Strategies!$D$3))</f>
        <v>208.6255647712118</v>
      </c>
      <c r="R420" s="4">
        <f ca="1">(C420/Strategies!$C$4)^(1/Strategies!$K$4)*(Strategies!$C$4*(1-Strategies!$D$4))</f>
        <v>109.72135608396985</v>
      </c>
      <c r="S420" s="4">
        <f ca="1">IF(D420&lt;=Strategies!$E$5,(D420/Strategies!$C$5)^(1/Strategies!$I$5)*(Strategies!$C$5*(1-Strategies!$D$5)),0)+IF(D420&gt;Strategies!$E$5,(D420/Strategies!$E$5)^(1/Strategies!$J$5)*(Strategies!$E$5*(1-Strategies!$F$5)),0)</f>
        <v>121.21268407901931</v>
      </c>
      <c r="T420" s="4">
        <f ca="1">(Q420^Strategies!$K$4+R420^Strategies!$K$4)^(1/Strategies!$K$4)</f>
        <v>302.94944991831301</v>
      </c>
      <c r="U420" s="4">
        <f ca="1">Q420^Strategies!$K$4/T420^(Strategies!$K$4-1)</f>
        <v>202.1943563041244</v>
      </c>
      <c r="V420" s="4">
        <f ca="1">R420^Strategies!$K$4/T420^(Strategies!$K$4-1)</f>
        <v>100.75509361418845</v>
      </c>
      <c r="W420" s="4">
        <f ca="1">(T420^Strategies!$K$5+S420^Strategies!$K$5)^(1/Strategies!$K$5)</f>
        <v>410.28562583895825</v>
      </c>
      <c r="X420" s="4">
        <f ca="1">U420*(T420/W420)^(Strategies!$K$5-1)</f>
        <v>198.58465073528021</v>
      </c>
      <c r="Y420" s="4">
        <f ca="1">V420*(T420/W420)^(Strategies!$K$5-1)</f>
        <v>98.956347946126826</v>
      </c>
      <c r="Z420" s="4">
        <f ca="1">S420^Strategies!$K$5/W420^(Strategies!$K$5-1)</f>
        <v>112.74462715755088</v>
      </c>
      <c r="AA420" s="5">
        <f t="shared" ca="1" si="86"/>
        <v>0.2056613970588792</v>
      </c>
      <c r="AB420" s="5">
        <f t="shared" ca="1" si="87"/>
        <v>0.15421924832370237</v>
      </c>
      <c r="AC420" s="5">
        <f t="shared" ca="1" si="88"/>
        <v>0.12601064218952807</v>
      </c>
    </row>
    <row r="421" spans="1:29">
      <c r="A421" s="3">
        <f t="shared" si="90"/>
        <v>418</v>
      </c>
      <c r="B421" s="4">
        <f t="shared" ca="1" si="91"/>
        <v>250</v>
      </c>
      <c r="C421" s="4">
        <f t="shared" ca="1" si="92"/>
        <v>118</v>
      </c>
      <c r="D421" s="4">
        <f t="shared" ca="1" si="93"/>
        <v>129</v>
      </c>
      <c r="E421" s="4">
        <f t="shared" ca="1" si="94"/>
        <v>497</v>
      </c>
      <c r="F421" s="4">
        <f ca="1">EXP((LN(1-AA421)*(LN(Strategies!$E$3)-LN(Strategies!$C$3))+LN(1-Strategies!$F$3)*LN(Strategies!$C$3)-LN(1-Strategies!$D$3)*LN(Strategies!$E$3))/(LN(1-Strategies!$F$3)-LN(1-Strategies!$D$3)))</f>
        <v>455.67030046600985</v>
      </c>
      <c r="G421" s="4">
        <f ca="1">EXP((LN(1-AB421)*(LN(Strategies!$E$4)-LN(Strategies!$C$4))+LN(1-Strategies!$F$4)*LN(Strategies!$C$4)-LN(1-Strategies!$D$4)*LN(Strategies!$E$4))/(LN(1-Strategies!$F$4)-LN(1-Strategies!$D$4)))</f>
        <v>444.94611955544633</v>
      </c>
      <c r="H421" s="4">
        <f ca="1">IF(AC421&lt;=Strategies!$F$5,EXP((LN(1-AC421)*(LN(Strategies!$E$5)-LN(Strategies!$C$5))+LN(1-Strategies!$F$5)*LN(Strategies!$C$5)-LN(1-Strategies!$D$5)*LN(Strategies!$E$5))/(LN(1-Strategies!$F$5)-LN(1-Strategies!$D$5))),EXP((LN(1-AC421)*(LN(Strategies!$G$5)-LN(Strategies!$E$5))+LN(1-Strategies!$H$5)*LN(Strategies!$E$5)-LN(1-Strategies!$F$5)*LN(Strategies!$G$5))/(LN(1-Strategies!$H$5)-LN(1-Strategies!$F$5))))</f>
        <v>248.03406830225094</v>
      </c>
      <c r="I421" s="5">
        <f ca="1">IF(AA421&gt;Strategies!$F$3,Strategies!$F$3,AA421)</f>
        <v>0.15</v>
      </c>
      <c r="J421" s="5">
        <f ca="1">IF(AB421&gt;Strategies!$F$4,Strategies!$F$4,AB421)</f>
        <v>0.1</v>
      </c>
      <c r="K421" s="5">
        <f ca="1">IF(AC421&gt;Strategies!$H$5,Strategies!$H$5,AC421)</f>
        <v>0.12610925894628877</v>
      </c>
      <c r="L421" s="5">
        <f ca="1">IF(F421&gt;=Strategies!$E$3,Strategies!$F$3,0)+IF(AND(F421&gt;=Strategies!$C$3,F421&lt;Strategies!$E$3),Strategies!$D$3,0)</f>
        <v>0.15</v>
      </c>
      <c r="M421" s="5">
        <f ca="1">IF(G421&gt;=Strategies!$E$4,Strategies!$F$4,0)+IF(AND(G421&gt;=Strategies!$C$4,G421&lt;Strategies!$E$4),Strategies!$D$4,0)</f>
        <v>0.1</v>
      </c>
      <c r="N421" s="5">
        <f ca="1">IF(H421&gt;=Strategies!$G$5,Strategies!$H$5,0)+IF(AND(H421&gt;=Strategies!$E$5,H421&lt;Strategies!$G$5),Strategies!$F$5,0)+IF(AND(H421&lt;Strategies!$E$5,H421&gt;=Strategies!$C$5),Strategies!$D$5,0)</f>
        <v>0.08</v>
      </c>
      <c r="O421" s="4">
        <f t="shared" ca="1" si="85"/>
        <v>431.43190559592875</v>
      </c>
      <c r="P421" s="4">
        <f t="shared" ca="1" si="89"/>
        <v>437.38</v>
      </c>
      <c r="Q421" s="4">
        <f ca="1">(B421/Strategies!$C$3)^(1/Strategies!$K$3)*(Strategies!$C$3*(1-Strategies!$D$3))</f>
        <v>208.6255647712118</v>
      </c>
      <c r="R421" s="4">
        <f ca="1">(C421/Strategies!$C$4)^(1/Strategies!$K$4)*(Strategies!$C$4*(1-Strategies!$D$4))</f>
        <v>110.58623790086786</v>
      </c>
      <c r="S421" s="4">
        <f ca="1">IF(D421&lt;=Strategies!$E$5,(D421/Strategies!$C$5)^(1/Strategies!$I$5)*(Strategies!$C$5*(1-Strategies!$D$5)),0)+IF(D421&gt;Strategies!$E$5,(D421/Strategies!$E$5)^(1/Strategies!$J$5)*(Strategies!$E$5*(1-Strategies!$F$5)),0)</f>
        <v>121.21268407901931</v>
      </c>
      <c r="T421" s="4">
        <f ca="1">(Q421^Strategies!$K$4+R421^Strategies!$K$4)^(1/Strategies!$K$4)</f>
        <v>303.74382967109511</v>
      </c>
      <c r="U421" s="4">
        <f ca="1">Q421^Strategies!$K$4/T421^(Strategies!$K$4-1)</f>
        <v>202.14991576648609</v>
      </c>
      <c r="V421" s="4">
        <f ca="1">R421^Strategies!$K$4/T421^(Strategies!$K$4-1)</f>
        <v>101.59391390460902</v>
      </c>
      <c r="W421" s="4">
        <f ca="1">(T421^Strategies!$K$5+S421^Strategies!$K$5)^(1/Strategies!$K$5)</f>
        <v>411.06584047596317</v>
      </c>
      <c r="X421" s="4">
        <f ca="1">U421*(T421/W421)^(Strategies!$K$5-1)</f>
        <v>198.54948122431713</v>
      </c>
      <c r="Y421" s="4">
        <f ca="1">V421*(T421/W421)^(Strategies!$K$5-1)</f>
        <v>99.784453655717172</v>
      </c>
      <c r="Z421" s="4">
        <f ca="1">S421^Strategies!$K$5/W421^(Strategies!$K$5-1)</f>
        <v>112.73190559592875</v>
      </c>
      <c r="AA421" s="5">
        <f t="shared" ca="1" si="86"/>
        <v>0.20580207510273152</v>
      </c>
      <c r="AB421" s="5">
        <f t="shared" ca="1" si="87"/>
        <v>0.15436903681595615</v>
      </c>
      <c r="AC421" s="5">
        <f t="shared" ca="1" si="88"/>
        <v>0.12610925894628877</v>
      </c>
    </row>
    <row r="422" spans="1:29">
      <c r="A422" s="3">
        <f t="shared" si="90"/>
        <v>419</v>
      </c>
      <c r="B422" s="4">
        <f t="shared" ca="1" si="91"/>
        <v>250</v>
      </c>
      <c r="C422" s="4">
        <f t="shared" ca="1" si="92"/>
        <v>118</v>
      </c>
      <c r="D422" s="4">
        <f t="shared" ca="1" si="93"/>
        <v>130</v>
      </c>
      <c r="E422" s="4">
        <f t="shared" ca="1" si="94"/>
        <v>498</v>
      </c>
      <c r="F422" s="4">
        <f ca="1">EXP((LN(1-AA422)*(LN(Strategies!$E$3)-LN(Strategies!$C$3))+LN(1-Strategies!$F$3)*LN(Strategies!$C$3)-LN(1-Strategies!$D$3)*LN(Strategies!$E$3))/(LN(1-Strategies!$F$3)-LN(1-Strategies!$D$3)))</f>
        <v>456.32870051319662</v>
      </c>
      <c r="G422" s="4">
        <f ca="1">EXP((LN(1-AB422)*(LN(Strategies!$E$4)-LN(Strategies!$C$4))+LN(1-Strategies!$F$4)*LN(Strategies!$C$4)-LN(1-Strategies!$D$4)*LN(Strategies!$E$4))/(LN(1-Strategies!$F$4)-LN(1-Strategies!$D$4)))</f>
        <v>445.63075290268949</v>
      </c>
      <c r="H422" s="4">
        <f ca="1">IF(AC422&lt;=Strategies!$F$5,EXP((LN(1-AC422)*(LN(Strategies!$E$5)-LN(Strategies!$C$5))+LN(1-Strategies!$F$5)*LN(Strategies!$C$5)-LN(1-Strategies!$D$5)*LN(Strategies!$E$5))/(LN(1-Strategies!$F$5)-LN(1-Strategies!$D$5))),EXP((LN(1-AC422)*(LN(Strategies!$G$5)-LN(Strategies!$E$5))+LN(1-Strategies!$H$5)*LN(Strategies!$E$5)-LN(1-Strategies!$F$5)*LN(Strategies!$G$5))/(LN(1-Strategies!$H$5)-LN(1-Strategies!$F$5))))</f>
        <v>248.19328459499775</v>
      </c>
      <c r="I422" s="5">
        <f ca="1">IF(AA422&gt;Strategies!$F$3,Strategies!$F$3,AA422)</f>
        <v>0.15</v>
      </c>
      <c r="J422" s="5">
        <f ca="1">IF(AB422&gt;Strategies!$F$4,Strategies!$F$4,AB422)</f>
        <v>0.1</v>
      </c>
      <c r="K422" s="5">
        <f ca="1">IF(AC422&gt;Strategies!$H$5,Strategies!$H$5,AC422)</f>
        <v>0.12621330163171096</v>
      </c>
      <c r="L422" s="5">
        <f ca="1">IF(F422&gt;=Strategies!$E$3,Strategies!$F$3,0)+IF(AND(F422&gt;=Strategies!$C$3,F422&lt;Strategies!$E$3),Strategies!$D$3,0)</f>
        <v>0.15</v>
      </c>
      <c r="M422" s="5">
        <f ca="1">IF(G422&gt;=Strategies!$E$4,Strategies!$F$4,0)+IF(AND(G422&gt;=Strategies!$C$4,G422&lt;Strategies!$E$4),Strategies!$D$4,0)</f>
        <v>0.1</v>
      </c>
      <c r="N422" s="5">
        <f ca="1">IF(H422&gt;=Strategies!$G$5,Strategies!$H$5,0)+IF(AND(H422&gt;=Strategies!$E$5,H422&lt;Strategies!$G$5),Strategies!$F$5,0)+IF(AND(H422&lt;Strategies!$E$5,H422&gt;=Strategies!$C$5),Strategies!$D$5,0)</f>
        <v>0.08</v>
      </c>
      <c r="O422" s="4">
        <f t="shared" ca="1" si="85"/>
        <v>432.29227078787756</v>
      </c>
      <c r="P422" s="4">
        <f t="shared" ca="1" si="89"/>
        <v>438.3</v>
      </c>
      <c r="Q422" s="4">
        <f ca="1">(B422/Strategies!$C$3)^(1/Strategies!$K$3)*(Strategies!$C$3*(1-Strategies!$D$3))</f>
        <v>208.6255647712118</v>
      </c>
      <c r="R422" s="4">
        <f ca="1">(C422/Strategies!$C$4)^(1/Strategies!$K$4)*(Strategies!$C$4*(1-Strategies!$D$4))</f>
        <v>110.58623790086786</v>
      </c>
      <c r="S422" s="4">
        <f ca="1">IF(D422&lt;=Strategies!$E$5,(D422/Strategies!$C$5)^(1/Strategies!$I$5)*(Strategies!$C$5*(1-Strategies!$D$5)),0)+IF(D422&gt;Strategies!$E$5,(D422/Strategies!$E$5)^(1/Strategies!$J$5)*(Strategies!$E$5*(1-Strategies!$F$5)),0)</f>
        <v>122.09944405928123</v>
      </c>
      <c r="T422" s="4">
        <f ca="1">(Q422^Strategies!$K$4+R422^Strategies!$K$4)^(1/Strategies!$K$4)</f>
        <v>303.74382967109511</v>
      </c>
      <c r="U422" s="4">
        <f ca="1">Q422^Strategies!$K$4/T422^(Strategies!$K$4-1)</f>
        <v>202.14991576648609</v>
      </c>
      <c r="V422" s="4">
        <f ca="1">R422^Strategies!$K$4/T422^(Strategies!$K$4-1)</f>
        <v>101.59391390460902</v>
      </c>
      <c r="W422" s="4">
        <f ca="1">(T422^Strategies!$K$5+S422^Strategies!$K$5)^(1/Strategies!$K$5)</f>
        <v>411.89068696714162</v>
      </c>
      <c r="X422" s="4">
        <f ca="1">U422*(T422/W422)^(Strategies!$K$5-1)</f>
        <v>198.52584254702569</v>
      </c>
      <c r="Y422" s="4">
        <f ca="1">V422*(T422/W422)^(Strategies!$K$5-1)</f>
        <v>99.772573632238263</v>
      </c>
      <c r="Z422" s="4">
        <f ca="1">S422^Strategies!$K$5/W422^(Strategies!$K$5-1)</f>
        <v>113.59227078787758</v>
      </c>
      <c r="AA422" s="5">
        <f t="shared" ca="1" si="86"/>
        <v>0.20589662981189727</v>
      </c>
      <c r="AB422" s="5">
        <f t="shared" ca="1" si="87"/>
        <v>0.15446971498103168</v>
      </c>
      <c r="AC422" s="5">
        <f t="shared" ca="1" si="88"/>
        <v>0.12621330163171096</v>
      </c>
    </row>
    <row r="423" spans="1:29">
      <c r="A423" s="3">
        <f t="shared" si="90"/>
        <v>420</v>
      </c>
      <c r="B423" s="4">
        <f t="shared" ca="1" si="91"/>
        <v>251</v>
      </c>
      <c r="C423" s="4">
        <f t="shared" ca="1" si="92"/>
        <v>118</v>
      </c>
      <c r="D423" s="4">
        <f t="shared" ca="1" si="93"/>
        <v>130</v>
      </c>
      <c r="E423" s="4">
        <f t="shared" ca="1" si="94"/>
        <v>499</v>
      </c>
      <c r="F423" s="4">
        <f ca="1">EXP((LN(1-AA423)*(LN(Strategies!$E$3)-LN(Strategies!$C$3))+LN(1-Strategies!$F$3)*LN(Strategies!$C$3)-LN(1-Strategies!$D$3)*LN(Strategies!$E$3))/(LN(1-Strategies!$F$3)-LN(1-Strategies!$D$3)))</f>
        <v>457.36231405626057</v>
      </c>
      <c r="G423" s="4">
        <f ca="1">EXP((LN(1-AB423)*(LN(Strategies!$E$4)-LN(Strategies!$C$4))+LN(1-Strategies!$F$4)*LN(Strategies!$C$4)-LN(1-Strategies!$D$4)*LN(Strategies!$E$4))/(LN(1-Strategies!$F$4)-LN(1-Strategies!$D$4)))</f>
        <v>446.58033216213533</v>
      </c>
      <c r="H423" s="4">
        <f ca="1">IF(AC423&lt;=Strategies!$F$5,EXP((LN(1-AC423)*(LN(Strategies!$E$5)-LN(Strategies!$C$5))+LN(1-Strategies!$F$5)*LN(Strategies!$C$5)-LN(1-Strategies!$D$5)*LN(Strategies!$E$5))/(LN(1-Strategies!$F$5)-LN(1-Strategies!$D$5))),EXP((LN(1-AC423)*(LN(Strategies!$G$5)-LN(Strategies!$E$5))+LN(1-Strategies!$H$5)*LN(Strategies!$E$5)-LN(1-Strategies!$F$5)*LN(Strategies!$G$5))/(LN(1-Strategies!$H$5)-LN(1-Strategies!$F$5))))</f>
        <v>248.33373339487994</v>
      </c>
      <c r="I423" s="5">
        <f ca="1">IF(AA423&gt;Strategies!$F$3,Strategies!$F$3,AA423)</f>
        <v>0.15</v>
      </c>
      <c r="J423" s="5">
        <f ca="1">IF(AB423&gt;Strategies!$F$4,Strategies!$F$4,AB423)</f>
        <v>0.1</v>
      </c>
      <c r="K423" s="5">
        <f ca="1">IF(AC423&gt;Strategies!$H$5,Strategies!$H$5,AC423)</f>
        <v>0.12630501470396593</v>
      </c>
      <c r="L423" s="5">
        <f ca="1">IF(F423&gt;=Strategies!$E$3,Strategies!$F$3,0)+IF(AND(F423&gt;=Strategies!$C$3,F423&lt;Strategies!$E$3),Strategies!$D$3,0)</f>
        <v>0.15</v>
      </c>
      <c r="M423" s="5">
        <f ca="1">IF(G423&gt;=Strategies!$E$4,Strategies!$F$4,0)+IF(AND(G423&gt;=Strategies!$C$4,G423&lt;Strategies!$E$4),Strategies!$D$4,0)</f>
        <v>0.1</v>
      </c>
      <c r="N423" s="5">
        <f ca="1">IF(H423&gt;=Strategies!$G$5,Strategies!$H$5,0)+IF(AND(H423&gt;=Strategies!$E$5,H423&lt;Strategies!$G$5),Strategies!$F$5,0)+IF(AND(H423&lt;Strategies!$E$5,H423&gt;=Strategies!$C$5),Strategies!$D$5,0)</f>
        <v>0.08</v>
      </c>
      <c r="O423" s="4">
        <f t="shared" ca="1" si="85"/>
        <v>433.13034808848442</v>
      </c>
      <c r="P423" s="4">
        <f t="shared" ca="1" si="89"/>
        <v>439.15000000000003</v>
      </c>
      <c r="Q423" s="4">
        <f ca="1">(B423/Strategies!$C$3)^(1/Strategies!$K$3)*(Strategies!$C$3*(1-Strategies!$D$3))</f>
        <v>209.39112607273316</v>
      </c>
      <c r="R423" s="4">
        <f ca="1">(C423/Strategies!$C$4)^(1/Strategies!$K$4)*(Strategies!$C$4*(1-Strategies!$D$4))</f>
        <v>110.58623790086786</v>
      </c>
      <c r="S423" s="4">
        <f ca="1">IF(D423&lt;=Strategies!$E$5,(D423/Strategies!$C$5)^(1/Strategies!$I$5)*(Strategies!$C$5*(1-Strategies!$D$5)),0)+IF(D423&gt;Strategies!$E$5,(D423/Strategies!$E$5)^(1/Strategies!$J$5)*(Strategies!$E$5*(1-Strategies!$F$5)),0)</f>
        <v>122.09944405928123</v>
      </c>
      <c r="T423" s="4">
        <f ca="1">(Q423^Strategies!$K$4+R423^Strategies!$K$4)^(1/Strategies!$K$4)</f>
        <v>304.48566640750181</v>
      </c>
      <c r="U423" s="4">
        <f ca="1">Q423^Strategies!$K$4/T423^(Strategies!$K$4-1)</f>
        <v>202.91255249070156</v>
      </c>
      <c r="V423" s="4">
        <f ca="1">R423^Strategies!$K$4/T423^(Strategies!$K$4-1)</f>
        <v>101.57311391680047</v>
      </c>
      <c r="W423" s="4">
        <f ca="1">(T423^Strategies!$K$5+S423^Strategies!$K$5)^(1/Strategies!$K$5)</f>
        <v>412.61923886522044</v>
      </c>
      <c r="X423" s="4">
        <f ca="1">U423*(T423/W423)^(Strategies!$K$5-1)</f>
        <v>199.28276209983389</v>
      </c>
      <c r="Y423" s="4">
        <f ca="1">V423*(T423/W423)^(Strategies!$K$5-1)</f>
        <v>99.75612867690208</v>
      </c>
      <c r="Z423" s="4">
        <f ca="1">S423^Strategies!$K$5/W423^(Strategies!$K$5-1)</f>
        <v>113.58034808848443</v>
      </c>
      <c r="AA423" s="5">
        <f t="shared" ca="1" si="86"/>
        <v>0.20604477251062192</v>
      </c>
      <c r="AB423" s="5">
        <f t="shared" ca="1" si="87"/>
        <v>0.15460907900930443</v>
      </c>
      <c r="AC423" s="5">
        <f t="shared" ca="1" si="88"/>
        <v>0.12630501470396593</v>
      </c>
    </row>
    <row r="424" spans="1:29">
      <c r="A424" s="3">
        <f t="shared" si="90"/>
        <v>421</v>
      </c>
      <c r="B424" s="4">
        <f t="shared" ca="1" si="91"/>
        <v>251</v>
      </c>
      <c r="C424" s="4">
        <f t="shared" ca="1" si="92"/>
        <v>119</v>
      </c>
      <c r="D424" s="4">
        <f t="shared" ca="1" si="93"/>
        <v>130</v>
      </c>
      <c r="E424" s="4">
        <f t="shared" ca="1" si="94"/>
        <v>500</v>
      </c>
      <c r="F424" s="4">
        <f ca="1">EXP((LN(1-AA424)*(LN(Strategies!$E$3)-LN(Strategies!$C$3))+LN(1-Strategies!$F$3)*LN(Strategies!$C$3)-LN(1-Strategies!$D$3)*LN(Strategies!$E$3))/(LN(1-Strategies!$F$3)-LN(1-Strategies!$D$3)))</f>
        <v>458.33993518528933</v>
      </c>
      <c r="G424" s="4">
        <f ca="1">EXP((LN(1-AB424)*(LN(Strategies!$E$4)-LN(Strategies!$C$4))+LN(1-Strategies!$F$4)*LN(Strategies!$C$4)-LN(1-Strategies!$D$4)*LN(Strategies!$E$4))/(LN(1-Strategies!$F$4)-LN(1-Strategies!$D$4)))</f>
        <v>447.59688751929508</v>
      </c>
      <c r="H424" s="4">
        <f ca="1">IF(AC424&lt;=Strategies!$F$5,EXP((LN(1-AC424)*(LN(Strategies!$E$5)-LN(Strategies!$C$5))+LN(1-Strategies!$F$5)*LN(Strategies!$C$5)-LN(1-Strategies!$D$5)*LN(Strategies!$E$5))/(LN(1-Strategies!$F$5)-LN(1-Strategies!$D$5))),EXP((LN(1-AC424)*(LN(Strategies!$G$5)-LN(Strategies!$E$5))+LN(1-Strategies!$H$5)*LN(Strategies!$E$5)-LN(1-Strategies!$F$5)*LN(Strategies!$G$5))/(LN(1-Strategies!$H$5)-LN(1-Strategies!$F$5))))</f>
        <v>248.48388568505314</v>
      </c>
      <c r="I424" s="5">
        <f ca="1">IF(AA424&gt;Strategies!$F$3,Strategies!$F$3,AA424)</f>
        <v>0.15</v>
      </c>
      <c r="J424" s="5">
        <f ca="1">IF(AB424&gt;Strategies!$F$4,Strategies!$F$4,AB424)</f>
        <v>0.1</v>
      </c>
      <c r="K424" s="5">
        <f ca="1">IF(AC424&gt;Strategies!$H$5,Strategies!$H$5,AC424)</f>
        <v>0.12640299616721828</v>
      </c>
      <c r="L424" s="5">
        <f ca="1">IF(F424&gt;=Strategies!$E$3,Strategies!$F$3,0)+IF(AND(F424&gt;=Strategies!$C$3,F424&lt;Strategies!$E$3),Strategies!$D$3,0)</f>
        <v>0.15</v>
      </c>
      <c r="M424" s="5">
        <f ca="1">IF(G424&gt;=Strategies!$E$4,Strategies!$F$4,0)+IF(AND(G424&gt;=Strategies!$C$4,G424&lt;Strategies!$E$4),Strategies!$D$4,0)</f>
        <v>0.1</v>
      </c>
      <c r="N424" s="5">
        <f ca="1">IF(H424&gt;=Strategies!$G$5,Strategies!$H$5,0)+IF(AND(H424&gt;=Strategies!$E$5,H424&lt;Strategies!$G$5),Strategies!$F$5,0)+IF(AND(H424&lt;Strategies!$E$5,H424&gt;=Strategies!$C$5),Strategies!$D$5,0)</f>
        <v>0.08</v>
      </c>
      <c r="O424" s="4">
        <f t="shared" ca="1" si="85"/>
        <v>434.0176104982616</v>
      </c>
      <c r="P424" s="4">
        <f t="shared" ca="1" si="89"/>
        <v>440.05</v>
      </c>
      <c r="Q424" s="4">
        <f ca="1">(B424/Strategies!$C$3)^(1/Strategies!$K$3)*(Strategies!$C$3*(1-Strategies!$D$3))</f>
        <v>209.39112607273316</v>
      </c>
      <c r="R424" s="4">
        <f ca="1">(C424/Strategies!$C$4)^(1/Strategies!$K$4)*(Strategies!$C$4*(1-Strategies!$D$4))</f>
        <v>111.45055230224645</v>
      </c>
      <c r="S424" s="4">
        <f ca="1">IF(D424&lt;=Strategies!$E$5,(D424/Strategies!$C$5)^(1/Strategies!$I$5)*(Strategies!$C$5*(1-Strategies!$D$5)),0)+IF(D424&gt;Strategies!$E$5,(D424/Strategies!$E$5)^(1/Strategies!$J$5)*(Strategies!$E$5*(1-Strategies!$F$5)),0)</f>
        <v>122.09944405928123</v>
      </c>
      <c r="T424" s="4">
        <f ca="1">(Q424^Strategies!$K$4+R424^Strategies!$K$4)^(1/Strategies!$K$4)</f>
        <v>305.27970943671522</v>
      </c>
      <c r="U424" s="4">
        <f ca="1">Q424^Strategies!$K$4/T424^(Strategies!$K$4-1)</f>
        <v>202.86819757664063</v>
      </c>
      <c r="V424" s="4">
        <f ca="1">R424^Strategies!$K$4/T424^(Strategies!$K$4-1)</f>
        <v>102.41151186007475</v>
      </c>
      <c r="W424" s="4">
        <f ca="1">(T424^Strategies!$K$5+S424^Strategies!$K$5)^(1/Strategies!$K$5)</f>
        <v>413.39909429764117</v>
      </c>
      <c r="X424" s="4">
        <f ca="1">U424*(T424/W424)^(Strategies!$K$5-1)</f>
        <v>199.24767619617776</v>
      </c>
      <c r="Y424" s="4">
        <f ca="1">V424*(T424/W424)^(Strategies!$K$5-1)</f>
        <v>100.583807603202</v>
      </c>
      <c r="Z424" s="4">
        <f ca="1">S424^Strategies!$K$5/W424^(Strategies!$K$5-1)</f>
        <v>113.56761049826163</v>
      </c>
      <c r="AA424" s="5">
        <f t="shared" ca="1" si="86"/>
        <v>0.20618455698733962</v>
      </c>
      <c r="AB424" s="5">
        <f t="shared" ca="1" si="87"/>
        <v>0.1547579193008235</v>
      </c>
      <c r="AC424" s="5">
        <f t="shared" ca="1" si="88"/>
        <v>0.12640299616721828</v>
      </c>
    </row>
    <row r="425" spans="1:29">
      <c r="A425" s="3">
        <f t="shared" si="90"/>
        <v>422</v>
      </c>
      <c r="B425" s="4">
        <f t="shared" ca="1" si="91"/>
        <v>251</v>
      </c>
      <c r="C425" s="4">
        <f t="shared" ca="1" si="92"/>
        <v>120</v>
      </c>
      <c r="D425" s="4">
        <f t="shared" ca="1" si="93"/>
        <v>130</v>
      </c>
      <c r="E425" s="4">
        <f t="shared" ca="1" si="94"/>
        <v>501</v>
      </c>
      <c r="F425" s="4">
        <f ca="1">EXP((LN(1-AA425)*(LN(Strategies!$E$3)-LN(Strategies!$C$3))+LN(1-Strategies!$F$3)*LN(Strategies!$C$3)-LN(1-Strategies!$D$3)*LN(Strategies!$E$3))/(LN(1-Strategies!$F$3)-LN(1-Strategies!$D$3)))</f>
        <v>459.31735676780767</v>
      </c>
      <c r="G425" s="4">
        <f ca="1">EXP((LN(1-AB425)*(LN(Strategies!$E$4)-LN(Strategies!$C$4))+LN(1-Strategies!$F$4)*LN(Strategies!$C$4)-LN(1-Strategies!$D$4)*LN(Strategies!$E$4))/(LN(1-Strategies!$F$4)-LN(1-Strategies!$D$4)))</f>
        <v>448.61337597665005</v>
      </c>
      <c r="H425" s="4">
        <f ca="1">IF(AC425&lt;=Strategies!$F$5,EXP((LN(1-AC425)*(LN(Strategies!$E$5)-LN(Strategies!$C$5))+LN(1-Strategies!$F$5)*LN(Strategies!$C$5)-LN(1-Strategies!$D$5)*LN(Strategies!$E$5))/(LN(1-Strategies!$F$5)-LN(1-Strategies!$D$5))),EXP((LN(1-AC425)*(LN(Strategies!$G$5)-LN(Strategies!$E$5))+LN(1-Strategies!$H$5)*LN(Strategies!$E$5)-LN(1-Strategies!$F$5)*LN(Strategies!$G$5))/(LN(1-Strategies!$H$5)-LN(1-Strategies!$F$5))))</f>
        <v>248.63381916472989</v>
      </c>
      <c r="I425" s="5">
        <f ca="1">IF(AA425&gt;Strategies!$F$3,Strategies!$F$3,AA425)</f>
        <v>0.15</v>
      </c>
      <c r="J425" s="5">
        <f ca="1">IF(AB425&gt;Strategies!$F$4,Strategies!$F$4,AB425)</f>
        <v>0.1</v>
      </c>
      <c r="K425" s="5">
        <f ca="1">IF(AC425&gt;Strategies!$H$5,Strategies!$H$5,AC425)</f>
        <v>0.12650076483151551</v>
      </c>
      <c r="L425" s="5">
        <f ca="1">IF(F425&gt;=Strategies!$E$3,Strategies!$F$3,0)+IF(AND(F425&gt;=Strategies!$C$3,F425&lt;Strategies!$E$3),Strategies!$D$3,0)</f>
        <v>0.15</v>
      </c>
      <c r="M425" s="5">
        <f ca="1">IF(G425&gt;=Strategies!$E$4,Strategies!$F$4,0)+IF(AND(G425&gt;=Strategies!$C$4,G425&lt;Strategies!$E$4),Strategies!$D$4,0)</f>
        <v>0.1</v>
      </c>
      <c r="N425" s="5">
        <f ca="1">IF(H425&gt;=Strategies!$G$5,Strategies!$H$5,0)+IF(AND(H425&gt;=Strategies!$E$5,H425&lt;Strategies!$G$5),Strategies!$F$5,0)+IF(AND(H425&lt;Strategies!$E$5,H425&gt;=Strategies!$C$5),Strategies!$D$5,0)</f>
        <v>0.08</v>
      </c>
      <c r="O425" s="4">
        <f t="shared" ca="1" si="85"/>
        <v>434.904900571903</v>
      </c>
      <c r="P425" s="4">
        <f t="shared" ca="1" si="89"/>
        <v>440.95000000000005</v>
      </c>
      <c r="Q425" s="4">
        <f ca="1">(B425/Strategies!$C$3)^(1/Strategies!$K$3)*(Strategies!$C$3*(1-Strategies!$D$3))</f>
        <v>209.39112607273316</v>
      </c>
      <c r="R425" s="4">
        <f ca="1">(C425/Strategies!$C$4)^(1/Strategies!$K$4)*(Strategies!$C$4*(1-Strategies!$D$4))</f>
        <v>112.31430442400101</v>
      </c>
      <c r="S425" s="4">
        <f ca="1">IF(D425&lt;=Strategies!$E$5,(D425/Strategies!$C$5)^(1/Strategies!$I$5)*(Strategies!$C$5*(1-Strategies!$D$5)),0)+IF(D425&gt;Strategies!$E$5,(D425/Strategies!$E$5)^(1/Strategies!$J$5)*(Strategies!$E$5*(1-Strategies!$F$5)),0)</f>
        <v>122.09944405928123</v>
      </c>
      <c r="T425" s="4">
        <f ca="1">(Q425^Strategies!$K$4+R425^Strategies!$K$4)^(1/Strategies!$K$4)</f>
        <v>306.07357913955167</v>
      </c>
      <c r="U425" s="4">
        <f ca="1">Q425^Strategies!$K$4/T425^(Strategies!$K$4-1)</f>
        <v>202.82397718048003</v>
      </c>
      <c r="V425" s="4">
        <f ca="1">R425^Strategies!$K$4/T425^(Strategies!$K$4-1)</f>
        <v>103.24960195907171</v>
      </c>
      <c r="W425" s="4">
        <f ca="1">(T425^Strategies!$K$5+S425^Strategies!$K$5)^(1/Strategies!$K$5)</f>
        <v>414.17881258835985</v>
      </c>
      <c r="X425" s="4">
        <f ca="1">U425*(T425/W425)^(Strategies!$K$5-1)</f>
        <v>199.21267834402656</v>
      </c>
      <c r="Y425" s="4">
        <f ca="1">V425*(T425/W425)^(Strategies!$K$5-1)</f>
        <v>101.41123367243027</v>
      </c>
      <c r="Z425" s="4">
        <f ca="1">S425^Strategies!$K$5/W425^(Strategies!$K$5-1)</f>
        <v>113.55490057190298</v>
      </c>
      <c r="AA425" s="5">
        <f t="shared" ca="1" si="86"/>
        <v>0.20632399066124874</v>
      </c>
      <c r="AB425" s="5">
        <f t="shared" ca="1" si="87"/>
        <v>0.15490638606308105</v>
      </c>
      <c r="AC425" s="5">
        <f t="shared" ca="1" si="88"/>
        <v>0.12650076483151551</v>
      </c>
    </row>
    <row r="426" spans="1:29">
      <c r="A426" s="3">
        <f t="shared" si="90"/>
        <v>423</v>
      </c>
      <c r="B426" s="4">
        <f t="shared" ca="1" si="91"/>
        <v>251</v>
      </c>
      <c r="C426" s="4">
        <f t="shared" ca="1" si="92"/>
        <v>120</v>
      </c>
      <c r="D426" s="4">
        <f t="shared" ca="1" si="93"/>
        <v>131</v>
      </c>
      <c r="E426" s="4">
        <f t="shared" ca="1" si="94"/>
        <v>502</v>
      </c>
      <c r="F426" s="4">
        <f ca="1">EXP((LN(1-AA426)*(LN(Strategies!$E$3)-LN(Strategies!$C$3))+LN(1-Strategies!$F$3)*LN(Strategies!$C$3)-LN(1-Strategies!$D$3)*LN(Strategies!$E$3))/(LN(1-Strategies!$F$3)-LN(1-Strategies!$D$3)))</f>
        <v>459.97574500398366</v>
      </c>
      <c r="G426" s="4">
        <f ca="1">EXP((LN(1-AB426)*(LN(Strategies!$E$4)-LN(Strategies!$C$4))+LN(1-Strategies!$F$4)*LN(Strategies!$C$4)-LN(1-Strategies!$D$4)*LN(Strategies!$E$4))/(LN(1-Strategies!$F$4)-LN(1-Strategies!$D$4)))</f>
        <v>449.29815864121707</v>
      </c>
      <c r="H426" s="4">
        <f ca="1">IF(AC426&lt;=Strategies!$F$5,EXP((LN(1-AC426)*(LN(Strategies!$E$5)-LN(Strategies!$C$5))+LN(1-Strategies!$F$5)*LN(Strategies!$C$5)-LN(1-Strategies!$D$5)*LN(Strategies!$E$5))/(LN(1-Strategies!$F$5)-LN(1-Strategies!$D$5))),EXP((LN(1-AC426)*(LN(Strategies!$G$5)-LN(Strategies!$E$5))+LN(1-Strategies!$H$5)*LN(Strategies!$E$5)-LN(1-Strategies!$F$5)*LN(Strategies!$G$5))/(LN(1-Strategies!$H$5)-LN(1-Strategies!$F$5))))</f>
        <v>248.79215084942746</v>
      </c>
      <c r="I426" s="5">
        <f ca="1">IF(AA426&gt;Strategies!$F$3,Strategies!$F$3,AA426)</f>
        <v>0.15</v>
      </c>
      <c r="J426" s="5">
        <f ca="1">IF(AB426&gt;Strategies!$F$4,Strategies!$F$4,AB426)</f>
        <v>0.1</v>
      </c>
      <c r="K426" s="5">
        <f ca="1">IF(AC426&gt;Strategies!$H$5,Strategies!$H$5,AC426)</f>
        <v>0.12660393394983704</v>
      </c>
      <c r="L426" s="5">
        <f ca="1">IF(F426&gt;=Strategies!$E$3,Strategies!$F$3,0)+IF(AND(F426&gt;=Strategies!$C$3,F426&lt;Strategies!$E$3),Strategies!$D$3,0)</f>
        <v>0.15</v>
      </c>
      <c r="M426" s="5">
        <f ca="1">IF(G426&gt;=Strategies!$E$4,Strategies!$F$4,0)+IF(AND(G426&gt;=Strategies!$C$4,G426&lt;Strategies!$E$4),Strategies!$D$4,0)</f>
        <v>0.1</v>
      </c>
      <c r="N426" s="5">
        <f ca="1">IF(H426&gt;=Strategies!$G$5,Strategies!$H$5,0)+IF(AND(H426&gt;=Strategies!$E$5,H426&lt;Strategies!$G$5),Strategies!$F$5,0)+IF(AND(H426&lt;Strategies!$E$5,H426&gt;=Strategies!$C$5),Strategies!$D$5,0)</f>
        <v>0.08</v>
      </c>
      <c r="O426" s="4">
        <f t="shared" ca="1" si="85"/>
        <v>435.76488465257137</v>
      </c>
      <c r="P426" s="4">
        <f t="shared" ca="1" si="89"/>
        <v>441.87</v>
      </c>
      <c r="Q426" s="4">
        <f ca="1">(B426/Strategies!$C$3)^(1/Strategies!$K$3)*(Strategies!$C$3*(1-Strategies!$D$3))</f>
        <v>209.39112607273316</v>
      </c>
      <c r="R426" s="4">
        <f ca="1">(C426/Strategies!$C$4)^(1/Strategies!$K$4)*(Strategies!$C$4*(1-Strategies!$D$4))</f>
        <v>112.31430442400101</v>
      </c>
      <c r="S426" s="4">
        <f ca="1">IF(D426&lt;=Strategies!$E$5,(D426/Strategies!$C$5)^(1/Strategies!$I$5)*(Strategies!$C$5*(1-Strategies!$D$5)),0)+IF(D426&gt;Strategies!$E$5,(D426/Strategies!$E$5)^(1/Strategies!$J$5)*(Strategies!$E$5*(1-Strategies!$F$5)),0)</f>
        <v>122.98582168237505</v>
      </c>
      <c r="T426" s="4">
        <f ca="1">(Q426^Strategies!$K$4+R426^Strategies!$K$4)^(1/Strategies!$K$4)</f>
        <v>306.07357913955167</v>
      </c>
      <c r="U426" s="4">
        <f ca="1">Q426^Strategies!$K$4/T426^(Strategies!$K$4-1)</f>
        <v>202.82397718048003</v>
      </c>
      <c r="V426" s="4">
        <f ca="1">R426^Strategies!$K$4/T426^(Strategies!$K$4-1)</f>
        <v>103.24960195907171</v>
      </c>
      <c r="W426" s="4">
        <f ca="1">(T426^Strategies!$K$5+S426^Strategies!$K$5)^(1/Strategies!$K$5)</f>
        <v>415.00328993622236</v>
      </c>
      <c r="X426" s="4">
        <f ca="1">U426*(T426/W426)^(Strategies!$K$5-1)</f>
        <v>199.18914930638613</v>
      </c>
      <c r="Y426" s="4">
        <f ca="1">V426*(T426/W426)^(Strategies!$K$5-1)</f>
        <v>101.39925597726511</v>
      </c>
      <c r="Z426" s="4">
        <f ca="1">S426^Strategies!$K$5/W426^(Strategies!$K$5-1)</f>
        <v>114.41488465257135</v>
      </c>
      <c r="AA426" s="5">
        <f t="shared" ca="1" si="86"/>
        <v>0.20641773184706724</v>
      </c>
      <c r="AB426" s="5">
        <f t="shared" ca="1" si="87"/>
        <v>0.15500620018945743</v>
      </c>
      <c r="AC426" s="5">
        <f t="shared" ca="1" si="88"/>
        <v>0.12660393394983704</v>
      </c>
    </row>
    <row r="427" spans="1:29">
      <c r="A427" s="3">
        <f t="shared" si="90"/>
        <v>424</v>
      </c>
      <c r="B427" s="4">
        <f t="shared" ca="1" si="91"/>
        <v>252</v>
      </c>
      <c r="C427" s="4">
        <f t="shared" ca="1" si="92"/>
        <v>120</v>
      </c>
      <c r="D427" s="4">
        <f t="shared" ca="1" si="93"/>
        <v>131</v>
      </c>
      <c r="E427" s="4">
        <f t="shared" ca="1" si="94"/>
        <v>503</v>
      </c>
      <c r="F427" s="4">
        <f ca="1">EXP((LN(1-AA427)*(LN(Strategies!$E$3)-LN(Strategies!$C$3))+LN(1-Strategies!$F$3)*LN(Strategies!$C$3)-LN(1-Strategies!$D$3)*LN(Strategies!$E$3))/(LN(1-Strategies!$F$3)-LN(1-Strategies!$D$3)))</f>
        <v>461.00959300112766</v>
      </c>
      <c r="G427" s="4">
        <f ca="1">EXP((LN(1-AB427)*(LN(Strategies!$E$4)-LN(Strategies!$C$4))+LN(1-Strategies!$F$4)*LN(Strategies!$C$4)-LN(1-Strategies!$D$4)*LN(Strategies!$E$4))/(LN(1-Strategies!$F$4)-LN(1-Strategies!$D$4)))</f>
        <v>450.24770769952386</v>
      </c>
      <c r="H427" s="4">
        <f ca="1">IF(AC427&lt;=Strategies!$F$5,EXP((LN(1-AC427)*(LN(Strategies!$E$5)-LN(Strategies!$C$5))+LN(1-Strategies!$F$5)*LN(Strategies!$C$5)-LN(1-Strategies!$D$5)*LN(Strategies!$E$5))/(LN(1-Strategies!$F$5)-LN(1-Strategies!$D$5))),EXP((LN(1-AC427)*(LN(Strategies!$G$5)-LN(Strategies!$E$5))+LN(1-Strategies!$H$5)*LN(Strategies!$E$5)-LN(1-Strategies!$F$5)*LN(Strategies!$G$5))/(LN(1-Strategies!$H$5)-LN(1-Strategies!$F$5))))</f>
        <v>248.93179169413429</v>
      </c>
      <c r="I427" s="5">
        <f ca="1">IF(AA427&gt;Strategies!$F$3,Strategies!$F$3,AA427)</f>
        <v>0.15</v>
      </c>
      <c r="J427" s="5">
        <f ca="1">IF(AB427&gt;Strategies!$F$4,Strategies!$F$4,AB427)</f>
        <v>0.1</v>
      </c>
      <c r="K427" s="5">
        <f ca="1">IF(AC427&gt;Strategies!$H$5,Strategies!$H$5,AC427)</f>
        <v>0.12669485951661785</v>
      </c>
      <c r="L427" s="5">
        <f ca="1">IF(F427&gt;=Strategies!$E$3,Strategies!$F$3,0)+IF(AND(F427&gt;=Strategies!$C$3,F427&lt;Strategies!$E$3),Strategies!$D$3,0)</f>
        <v>0.15</v>
      </c>
      <c r="M427" s="5">
        <f ca="1">IF(G427&gt;=Strategies!$E$4,Strategies!$F$4,0)+IF(AND(G427&gt;=Strategies!$C$4,G427&lt;Strategies!$E$4),Strategies!$D$4,0)</f>
        <v>0.1</v>
      </c>
      <c r="N427" s="5">
        <f ca="1">IF(H427&gt;=Strategies!$G$5,Strategies!$H$5,0)+IF(AND(H427&gt;=Strategies!$E$5,H427&lt;Strategies!$G$5),Strategies!$F$5,0)+IF(AND(H427&lt;Strategies!$E$5,H427&gt;=Strategies!$C$5),Strategies!$D$5,0)</f>
        <v>0.08</v>
      </c>
      <c r="O427" s="4">
        <f t="shared" ca="1" si="85"/>
        <v>436.60297340332306</v>
      </c>
      <c r="P427" s="4">
        <f t="shared" ca="1" si="89"/>
        <v>442.72</v>
      </c>
      <c r="Q427" s="4">
        <f ca="1">(B427/Strategies!$C$3)^(1/Strategies!$K$3)*(Strategies!$C$3*(1-Strategies!$D$3))</f>
        <v>210.15643590157129</v>
      </c>
      <c r="R427" s="4">
        <f ca="1">(C427/Strategies!$C$4)^(1/Strategies!$K$4)*(Strategies!$C$4*(1-Strategies!$D$4))</f>
        <v>112.31430442400101</v>
      </c>
      <c r="S427" s="4">
        <f ca="1">IF(D427&lt;=Strategies!$E$5,(D427/Strategies!$C$5)^(1/Strategies!$I$5)*(Strategies!$C$5*(1-Strategies!$D$5)),0)+IF(D427&gt;Strategies!$E$5,(D427/Strategies!$E$5)^(1/Strategies!$J$5)*(Strategies!$E$5*(1-Strategies!$F$5)),0)</f>
        <v>122.98582168237505</v>
      </c>
      <c r="T427" s="4">
        <f ca="1">(Q427^Strategies!$K$4+R427^Strategies!$K$4)^(1/Strategies!$K$4)</f>
        <v>306.81492478259219</v>
      </c>
      <c r="U427" s="4">
        <f ca="1">Q427^Strategies!$K$4/T427^(Strategies!$K$4-1)</f>
        <v>203.58628722865427</v>
      </c>
      <c r="V427" s="4">
        <f ca="1">R427^Strategies!$K$4/T427^(Strategies!$K$4-1)</f>
        <v>103.22863755393813</v>
      </c>
      <c r="W427" s="4">
        <f ca="1">(T427^Strategies!$K$5+S427^Strategies!$K$5)^(1/Strategies!$K$5)</f>
        <v>415.73136427111052</v>
      </c>
      <c r="X427" s="4">
        <f ca="1">U427*(T427/W427)^(Strategies!$K$5-1)</f>
        <v>199.94571117043074</v>
      </c>
      <c r="Y427" s="4">
        <f ca="1">V427*(T427/W427)^(Strategies!$K$5-1)</f>
        <v>101.38267969735706</v>
      </c>
      <c r="Z427" s="4">
        <f ca="1">S427^Strategies!$K$5/W427^(Strategies!$K$5-1)</f>
        <v>114.40297340332306</v>
      </c>
      <c r="AA427" s="5">
        <f t="shared" ca="1" si="86"/>
        <v>0.20656463821257642</v>
      </c>
      <c r="AB427" s="5">
        <f t="shared" ca="1" si="87"/>
        <v>0.15514433585535781</v>
      </c>
      <c r="AC427" s="5">
        <f t="shared" ca="1" si="88"/>
        <v>0.12669485951661785</v>
      </c>
    </row>
    <row r="428" spans="1:29">
      <c r="A428" s="3">
        <f t="shared" si="90"/>
        <v>425</v>
      </c>
      <c r="B428" s="4">
        <f t="shared" ca="1" si="91"/>
        <v>252</v>
      </c>
      <c r="C428" s="4">
        <f t="shared" ca="1" si="92"/>
        <v>120</v>
      </c>
      <c r="D428" s="4">
        <f t="shared" ca="1" si="93"/>
        <v>132</v>
      </c>
      <c r="E428" s="4">
        <f t="shared" ca="1" si="94"/>
        <v>504</v>
      </c>
      <c r="F428" s="4">
        <f ca="1">EXP((LN(1-AA428)*(LN(Strategies!$E$3)-LN(Strategies!$C$3))+LN(1-Strategies!$F$3)*LN(Strategies!$C$3)-LN(1-Strategies!$D$3)*LN(Strategies!$E$3))/(LN(1-Strategies!$F$3)-LN(1-Strategies!$D$3)))</f>
        <v>461.66779367538351</v>
      </c>
      <c r="G428" s="4">
        <f ca="1">EXP((LN(1-AB428)*(LN(Strategies!$E$4)-LN(Strategies!$C$4))+LN(1-Strategies!$F$4)*LN(Strategies!$C$4)-LN(1-Strategies!$D$4)*LN(Strategies!$E$4))/(LN(1-Strategies!$F$4)-LN(1-Strategies!$D$4)))</f>
        <v>450.93226707763699</v>
      </c>
      <c r="H428" s="4">
        <f ca="1">IF(AC428&lt;=Strategies!$F$5,EXP((LN(1-AC428)*(LN(Strategies!$E$5)-LN(Strategies!$C$5))+LN(1-Strategies!$F$5)*LN(Strategies!$C$5)-LN(1-Strategies!$D$5)*LN(Strategies!$E$5))/(LN(1-Strategies!$F$5)-LN(1-Strategies!$D$5))),EXP((LN(1-AC428)*(LN(Strategies!$G$5)-LN(Strategies!$E$5))+LN(1-Strategies!$H$5)*LN(Strategies!$E$5)-LN(1-Strategies!$F$5)*LN(Strategies!$G$5))/(LN(1-Strategies!$H$5)-LN(1-Strategies!$F$5))))</f>
        <v>249.08968649670825</v>
      </c>
      <c r="I428" s="5">
        <f ca="1">IF(AA428&gt;Strategies!$F$3,Strategies!$F$3,AA428)</f>
        <v>0.15</v>
      </c>
      <c r="J428" s="5">
        <f ca="1">IF(AB428&gt;Strategies!$F$4,Strategies!$F$4,AB428)</f>
        <v>0.1</v>
      </c>
      <c r="K428" s="5">
        <f ca="1">IF(AC428&gt;Strategies!$H$5,Strategies!$H$5,AC428)</f>
        <v>0.12679759812813907</v>
      </c>
      <c r="L428" s="5">
        <f ca="1">IF(F428&gt;=Strategies!$E$3,Strategies!$F$3,0)+IF(AND(F428&gt;=Strategies!$C$3,F428&lt;Strategies!$E$3),Strategies!$D$3,0)</f>
        <v>0.15</v>
      </c>
      <c r="M428" s="5">
        <f ca="1">IF(G428&gt;=Strategies!$E$4,Strategies!$F$4,0)+IF(AND(G428&gt;=Strategies!$C$4,G428&lt;Strategies!$E$4),Strategies!$D$4,0)</f>
        <v>0.1</v>
      </c>
      <c r="N428" s="5">
        <f ca="1">IF(H428&gt;=Strategies!$G$5,Strategies!$H$5,0)+IF(AND(H428&gt;=Strategies!$E$5,H428&lt;Strategies!$G$5),Strategies!$F$5,0)+IF(AND(H428&lt;Strategies!$E$5,H428&gt;=Strategies!$C$5),Strategies!$D$5,0)</f>
        <v>0.08</v>
      </c>
      <c r="O428" s="4">
        <f t="shared" ca="1" si="85"/>
        <v>437.46271704708562</v>
      </c>
      <c r="P428" s="4">
        <f t="shared" ca="1" si="89"/>
        <v>443.64</v>
      </c>
      <c r="Q428" s="4">
        <f ca="1">(B428/Strategies!$C$3)^(1/Strategies!$K$3)*(Strategies!$C$3*(1-Strategies!$D$3))</f>
        <v>210.15643590157129</v>
      </c>
      <c r="R428" s="4">
        <f ca="1">(C428/Strategies!$C$4)^(1/Strategies!$K$4)*(Strategies!$C$4*(1-Strategies!$D$4))</f>
        <v>112.31430442400101</v>
      </c>
      <c r="S428" s="4">
        <f ca="1">IF(D428&lt;=Strategies!$E$5,(D428/Strategies!$C$5)^(1/Strategies!$I$5)*(Strategies!$C$5*(1-Strategies!$D$5)),0)+IF(D428&gt;Strategies!$E$5,(D428/Strategies!$E$5)^(1/Strategies!$J$5)*(Strategies!$E$5*(1-Strategies!$F$5)),0)</f>
        <v>123.87182003009998</v>
      </c>
      <c r="T428" s="4">
        <f ca="1">(Q428^Strategies!$K$4+R428^Strategies!$K$4)^(1/Strategies!$K$4)</f>
        <v>306.81492478259219</v>
      </c>
      <c r="U428" s="4">
        <f ca="1">Q428^Strategies!$K$4/T428^(Strategies!$K$4-1)</f>
        <v>203.58628722865427</v>
      </c>
      <c r="V428" s="4">
        <f ca="1">R428^Strategies!$K$4/T428^(Strategies!$K$4-1)</f>
        <v>103.22863755393813</v>
      </c>
      <c r="W428" s="4">
        <f ca="1">(T428^Strategies!$K$5+S428^Strategies!$K$5)^(1/Strategies!$K$5)</f>
        <v>416.55565860963662</v>
      </c>
      <c r="X428" s="4">
        <f ca="1">U428*(T428/W428)^(Strategies!$K$5-1)</f>
        <v>199.92218887130178</v>
      </c>
      <c r="Y428" s="4">
        <f ca="1">V428*(T428/W428)^(Strategies!$K$5-1)</f>
        <v>101.37075269124939</v>
      </c>
      <c r="Z428" s="4">
        <f ca="1">S428^Strategies!$K$5/W428^(Strategies!$K$5-1)</f>
        <v>115.26271704708564</v>
      </c>
      <c r="AA428" s="5">
        <f t="shared" ca="1" si="86"/>
        <v>0.20665798066943741</v>
      </c>
      <c r="AB428" s="5">
        <f t="shared" ca="1" si="87"/>
        <v>0.15524372757292171</v>
      </c>
      <c r="AC428" s="5">
        <f t="shared" ca="1" si="88"/>
        <v>0.12679759812813907</v>
      </c>
    </row>
    <row r="429" spans="1:29">
      <c r="A429" s="3">
        <f t="shared" si="90"/>
        <v>426</v>
      </c>
      <c r="B429" s="4">
        <f t="shared" ca="1" si="91"/>
        <v>253</v>
      </c>
      <c r="C429" s="4">
        <f t="shared" ca="1" si="92"/>
        <v>120</v>
      </c>
      <c r="D429" s="4">
        <f t="shared" ca="1" si="93"/>
        <v>132</v>
      </c>
      <c r="E429" s="4">
        <f t="shared" ca="1" si="94"/>
        <v>505</v>
      </c>
      <c r="F429" s="4">
        <f ca="1">EXP((LN(1-AA429)*(LN(Strategies!$E$3)-LN(Strategies!$C$3))+LN(1-Strategies!$F$3)*LN(Strategies!$C$3)-LN(1-Strategies!$D$3)*LN(Strategies!$E$3))/(LN(1-Strategies!$F$3)-LN(1-Strategies!$D$3)))</f>
        <v>462.70173416843988</v>
      </c>
      <c r="G429" s="4">
        <f ca="1">EXP((LN(1-AB429)*(LN(Strategies!$E$4)-LN(Strategies!$C$4))+LN(1-Strategies!$F$4)*LN(Strategies!$C$4)-LN(1-Strategies!$D$4)*LN(Strategies!$E$4))/(LN(1-Strategies!$F$4)-LN(1-Strategies!$D$4)))</f>
        <v>451.88191108563802</v>
      </c>
      <c r="H429" s="4">
        <f ca="1">IF(AC429&lt;=Strategies!$F$5,EXP((LN(1-AC429)*(LN(Strategies!$E$5)-LN(Strategies!$C$5))+LN(1-Strategies!$F$5)*LN(Strategies!$C$5)-LN(1-Strategies!$D$5)*LN(Strategies!$E$5))/(LN(1-Strategies!$F$5)-LN(1-Strategies!$D$5))),EXP((LN(1-AC429)*(LN(Strategies!$G$5)-LN(Strategies!$E$5))+LN(1-Strategies!$H$5)*LN(Strategies!$E$5)-LN(1-Strategies!$F$5)*LN(Strategies!$G$5))/(LN(1-Strategies!$H$5)-LN(1-Strategies!$F$5))))</f>
        <v>249.22893153447151</v>
      </c>
      <c r="I429" s="5">
        <f ca="1">IF(AA429&gt;Strategies!$F$3,Strategies!$F$3,AA429)</f>
        <v>0.15</v>
      </c>
      <c r="J429" s="5">
        <f ca="1">IF(AB429&gt;Strategies!$F$4,Strategies!$F$4,AB429)</f>
        <v>0.1</v>
      </c>
      <c r="K429" s="5">
        <f ca="1">IF(AC429&gt;Strategies!$H$5,Strategies!$H$5,AC429)</f>
        <v>0.12688813770846996</v>
      </c>
      <c r="L429" s="5">
        <f ca="1">IF(F429&gt;=Strategies!$E$3,Strategies!$F$3,0)+IF(AND(F429&gt;=Strategies!$C$3,F429&lt;Strategies!$E$3),Strategies!$D$3,0)</f>
        <v>0.15</v>
      </c>
      <c r="M429" s="5">
        <f ca="1">IF(G429&gt;=Strategies!$E$4,Strategies!$F$4,0)+IF(AND(G429&gt;=Strategies!$C$4,G429&lt;Strategies!$E$4),Strategies!$D$4,0)</f>
        <v>0.1</v>
      </c>
      <c r="N429" s="5">
        <f ca="1">IF(H429&gt;=Strategies!$G$5,Strategies!$H$5,0)+IF(AND(H429&gt;=Strategies!$E$5,H429&lt;Strategies!$G$5),Strategies!$F$5,0)+IF(AND(H429&lt;Strategies!$E$5,H429&gt;=Strategies!$C$5),Strategies!$D$5,0)</f>
        <v>0.08</v>
      </c>
      <c r="O429" s="4">
        <f t="shared" ca="1" si="85"/>
        <v>438.30076582248194</v>
      </c>
      <c r="P429" s="4">
        <f t="shared" ca="1" si="89"/>
        <v>444.48999999999995</v>
      </c>
      <c r="Q429" s="4">
        <f ca="1">(B429/Strategies!$C$3)^(1/Strategies!$K$3)*(Strategies!$C$3*(1-Strategies!$D$3))</f>
        <v>210.92149533775222</v>
      </c>
      <c r="R429" s="4">
        <f ca="1">(C429/Strategies!$C$4)^(1/Strategies!$K$4)*(Strategies!$C$4*(1-Strategies!$D$4))</f>
        <v>112.31430442400101</v>
      </c>
      <c r="S429" s="4">
        <f ca="1">IF(D429&lt;=Strategies!$E$5,(D429/Strategies!$C$5)^(1/Strategies!$I$5)*(Strategies!$C$5*(1-Strategies!$D$5)),0)+IF(D429&gt;Strategies!$E$5,(D429/Strategies!$E$5)^(1/Strategies!$J$5)*(Strategies!$E$5*(1-Strategies!$F$5)),0)</f>
        <v>123.87182003009998</v>
      </c>
      <c r="T429" s="4">
        <f ca="1">(Q429^Strategies!$K$4+R429^Strategies!$K$4)^(1/Strategies!$K$4)</f>
        <v>307.55610408483579</v>
      </c>
      <c r="U429" s="4">
        <f ca="1">Q429^Strategies!$K$4/T429^(Strategies!$K$4-1)</f>
        <v>204.34837141475137</v>
      </c>
      <c r="V429" s="4">
        <f ca="1">R429^Strategies!$K$4/T429^(Strategies!$K$4-1)</f>
        <v>103.20773267008448</v>
      </c>
      <c r="W429" s="4">
        <f ca="1">(T429^Strategies!$K$5+S429^Strategies!$K$5)^(1/Strategies!$K$5)</f>
        <v>417.28351276839544</v>
      </c>
      <c r="X429" s="4">
        <f ca="1">U429*(T429/W429)^(Strategies!$K$5-1)</f>
        <v>200.67850753921769</v>
      </c>
      <c r="Y429" s="4">
        <f ca="1">V429*(T429/W429)^(Strategies!$K$5-1)</f>
        <v>101.35423940669584</v>
      </c>
      <c r="Z429" s="4">
        <f ca="1">S429^Strategies!$K$5/W429^(Strategies!$K$5-1)</f>
        <v>115.25076582248197</v>
      </c>
      <c r="AA429" s="5">
        <f t="shared" ca="1" si="86"/>
        <v>0.20680431802680754</v>
      </c>
      <c r="AB429" s="5">
        <f t="shared" ca="1" si="87"/>
        <v>0.15538133827753464</v>
      </c>
      <c r="AC429" s="5">
        <f t="shared" ca="1" si="88"/>
        <v>0.12688813770846996</v>
      </c>
    </row>
    <row r="430" spans="1:29">
      <c r="A430" s="3">
        <f t="shared" si="90"/>
        <v>427</v>
      </c>
      <c r="B430" s="4">
        <f t="shared" ca="1" si="91"/>
        <v>254</v>
      </c>
      <c r="C430" s="4">
        <f t="shared" ca="1" si="92"/>
        <v>120</v>
      </c>
      <c r="D430" s="4">
        <f t="shared" ca="1" si="93"/>
        <v>132</v>
      </c>
      <c r="E430" s="4">
        <f t="shared" ca="1" si="94"/>
        <v>506</v>
      </c>
      <c r="F430" s="4">
        <f ca="1">EXP((LN(1-AA430)*(LN(Strategies!$E$3)-LN(Strategies!$C$3))+LN(1-Strategies!$F$3)*LN(Strategies!$C$3)-LN(1-Strategies!$D$3)*LN(Strategies!$E$3))/(LN(1-Strategies!$F$3)-LN(1-Strategies!$D$3)))</f>
        <v>463.73551268155188</v>
      </c>
      <c r="G430" s="4">
        <f ca="1">EXP((LN(1-AB430)*(LN(Strategies!$E$4)-LN(Strategies!$C$4))+LN(1-Strategies!$F$4)*LN(Strategies!$C$4)-LN(1-Strategies!$D$4)*LN(Strategies!$E$4))/(LN(1-Strategies!$F$4)-LN(1-Strategies!$D$4)))</f>
        <v>452.83147613011022</v>
      </c>
      <c r="H430" s="4">
        <f ca="1">IF(AC430&lt;=Strategies!$F$5,EXP((LN(1-AC430)*(LN(Strategies!$E$5)-LN(Strategies!$C$5))+LN(1-Strategies!$F$5)*LN(Strategies!$C$5)-LN(1-Strategies!$D$5)*LN(Strategies!$E$5))/(LN(1-Strategies!$F$5)-LN(1-Strategies!$D$5))),EXP((LN(1-AC430)*(LN(Strategies!$G$5)-LN(Strategies!$E$5))+LN(1-Strategies!$H$5)*LN(Strategies!$E$5)-LN(1-Strategies!$F$5)*LN(Strategies!$G$5))/(LN(1-Strategies!$H$5)-LN(1-Strategies!$F$5))))</f>
        <v>249.36798593146412</v>
      </c>
      <c r="I430" s="5">
        <f ca="1">IF(AA430&gt;Strategies!$F$3,Strategies!$F$3,AA430)</f>
        <v>0.15</v>
      </c>
      <c r="J430" s="5">
        <f ca="1">IF(AB430&gt;Strategies!$F$4,Strategies!$F$4,AB430)</f>
        <v>0.1</v>
      </c>
      <c r="K430" s="5">
        <f ca="1">IF(AC430&gt;Strategies!$H$5,Strategies!$H$5,AC430)</f>
        <v>0.12697849350329682</v>
      </c>
      <c r="L430" s="5">
        <f ca="1">IF(F430&gt;=Strategies!$E$3,Strategies!$F$3,0)+IF(AND(F430&gt;=Strategies!$C$3,F430&lt;Strategies!$E$3),Strategies!$D$3,0)</f>
        <v>0.15</v>
      </c>
      <c r="M430" s="5">
        <f ca="1">IF(G430&gt;=Strategies!$E$4,Strategies!$F$4,0)+IF(AND(G430&gt;=Strategies!$C$4,G430&lt;Strategies!$E$4),Strategies!$D$4,0)</f>
        <v>0.1</v>
      </c>
      <c r="N430" s="5">
        <f ca="1">IF(H430&gt;=Strategies!$G$5,Strategies!$H$5,0)+IF(AND(H430&gt;=Strategies!$E$5,H430&lt;Strategies!$G$5),Strategies!$F$5,0)+IF(AND(H430&lt;Strategies!$E$5,H430&gt;=Strategies!$C$5),Strategies!$D$5,0)</f>
        <v>0.08</v>
      </c>
      <c r="O430" s="4">
        <f t="shared" ca="1" si="85"/>
        <v>439.13883885756479</v>
      </c>
      <c r="P430" s="4">
        <f t="shared" ca="1" si="89"/>
        <v>445.34</v>
      </c>
      <c r="Q430" s="4">
        <f ca="1">(B430/Strategies!$C$3)^(1/Strategies!$K$3)*(Strategies!$C$3*(1-Strategies!$D$3))</f>
        <v>211.68630545241368</v>
      </c>
      <c r="R430" s="4">
        <f ca="1">(C430/Strategies!$C$4)^(1/Strategies!$K$4)*(Strategies!$C$4*(1-Strategies!$D$4))</f>
        <v>112.31430442400101</v>
      </c>
      <c r="S430" s="4">
        <f ca="1">IF(D430&lt;=Strategies!$E$5,(D430/Strategies!$C$5)^(1/Strategies!$I$5)*(Strategies!$C$5*(1-Strategies!$D$5)),0)+IF(D430&gt;Strategies!$E$5,(D430/Strategies!$E$5)^(1/Strategies!$J$5)*(Strategies!$E$5*(1-Strategies!$F$5)),0)</f>
        <v>123.87182003009998</v>
      </c>
      <c r="T430" s="4">
        <f ca="1">(Q430^Strategies!$K$4+R430^Strategies!$K$4)^(1/Strategies!$K$4)</f>
        <v>308.29711754262303</v>
      </c>
      <c r="U430" s="4">
        <f ca="1">Q430^Strategies!$K$4/T430^(Strategies!$K$4-1)</f>
        <v>205.11023056077576</v>
      </c>
      <c r="V430" s="4">
        <f ca="1">R430^Strategies!$K$4/T430^(Strategies!$K$4-1)</f>
        <v>103.18688698184742</v>
      </c>
      <c r="W430" s="4">
        <f ca="1">(T430^Strategies!$K$5+S430^Strategies!$K$5)^(1/Strategies!$K$5)</f>
        <v>418.01123282991699</v>
      </c>
      <c r="X430" s="4">
        <f ca="1">U430*(T430/W430)^(Strategies!$K$5-1)</f>
        <v>201.43462913344101</v>
      </c>
      <c r="Y430" s="4">
        <f ca="1">V430*(T430/W430)^(Strategies!$K$5-1)</f>
        <v>101.33776483891108</v>
      </c>
      <c r="Z430" s="4">
        <f ca="1">S430^Strategies!$K$5/W430^(Strategies!$K$5-1)</f>
        <v>115.23883885756482</v>
      </c>
      <c r="AA430" s="5">
        <f t="shared" ca="1" si="86"/>
        <v>0.20695027900220075</v>
      </c>
      <c r="AB430" s="5">
        <f t="shared" ca="1" si="87"/>
        <v>0.15551862634240765</v>
      </c>
      <c r="AC430" s="5">
        <f t="shared" ca="1" si="88"/>
        <v>0.12697849350329682</v>
      </c>
    </row>
    <row r="431" spans="1:29">
      <c r="A431" s="3">
        <f t="shared" si="90"/>
        <v>428</v>
      </c>
      <c r="B431" s="4">
        <f t="shared" ca="1" si="91"/>
        <v>254</v>
      </c>
      <c r="C431" s="4">
        <f t="shared" ca="1" si="92"/>
        <v>120</v>
      </c>
      <c r="D431" s="4">
        <f t="shared" ca="1" si="93"/>
        <v>133</v>
      </c>
      <c r="E431" s="4">
        <f t="shared" ca="1" si="94"/>
        <v>507</v>
      </c>
      <c r="F431" s="4">
        <f ca="1">EXP((LN(1-AA431)*(LN(Strategies!$E$3)-LN(Strategies!$C$3))+LN(1-Strategies!$F$3)*LN(Strategies!$C$3)-LN(1-Strategies!$D$3)*LN(Strategies!$E$3))/(LN(1-Strategies!$F$3)-LN(1-Strategies!$D$3)))</f>
        <v>464.39378155829587</v>
      </c>
      <c r="G431" s="4">
        <f ca="1">EXP((LN(1-AB431)*(LN(Strategies!$E$4)-LN(Strategies!$C$4))+LN(1-Strategies!$F$4)*LN(Strategies!$C$4)-LN(1-Strategies!$D$4)*LN(Strategies!$E$4))/(LN(1-Strategies!$F$4)-LN(1-Strategies!$D$4)))</f>
        <v>453.51598757094581</v>
      </c>
      <c r="H431" s="4">
        <f ca="1">IF(AC431&lt;=Strategies!$F$5,EXP((LN(1-AC431)*(LN(Strategies!$E$5)-LN(Strategies!$C$5))+LN(1-Strategies!$F$5)*LN(Strategies!$C$5)-LN(1-Strategies!$D$5)*LN(Strategies!$E$5))/(LN(1-Strategies!$F$5)-LN(1-Strategies!$D$5))),EXP((LN(1-AC431)*(LN(Strategies!$G$5)-LN(Strategies!$E$5))+LN(1-Strategies!$H$5)*LN(Strategies!$E$5)-LN(1-Strategies!$F$5)*LN(Strategies!$G$5))/(LN(1-Strategies!$H$5)-LN(1-Strategies!$F$5))))</f>
        <v>249.52524430053126</v>
      </c>
      <c r="I431" s="5">
        <f ca="1">IF(AA431&gt;Strategies!$F$3,Strategies!$F$3,AA431)</f>
        <v>0.15</v>
      </c>
      <c r="J431" s="5">
        <f ca="1">IF(AB431&gt;Strategies!$F$4,Strategies!$F$4,AB431)</f>
        <v>0.1</v>
      </c>
      <c r="K431" s="5">
        <f ca="1">IF(AC431&gt;Strategies!$H$5,Strategies!$H$5,AC431)</f>
        <v>0.12708060606234861</v>
      </c>
      <c r="L431" s="5">
        <f ca="1">IF(F431&gt;=Strategies!$E$3,Strategies!$F$3,0)+IF(AND(F431&gt;=Strategies!$C$3,F431&lt;Strategies!$E$3),Strategies!$D$3,0)</f>
        <v>0.15</v>
      </c>
      <c r="M431" s="5">
        <f ca="1">IF(G431&gt;=Strategies!$E$4,Strategies!$F$4,0)+IF(AND(G431&gt;=Strategies!$C$4,G431&lt;Strategies!$E$4),Strategies!$D$4,0)</f>
        <v>0.1</v>
      </c>
      <c r="N431" s="5">
        <f ca="1">IF(H431&gt;=Strategies!$G$5,Strategies!$H$5,0)+IF(AND(H431&gt;=Strategies!$E$5,H431&lt;Strategies!$G$5),Strategies!$F$5,0)+IF(AND(H431&lt;Strategies!$E$5,H431&gt;=Strategies!$C$5),Strategies!$D$5,0)</f>
        <v>0.08</v>
      </c>
      <c r="O431" s="4">
        <f t="shared" ca="1" si="85"/>
        <v>439.99827939370761</v>
      </c>
      <c r="P431" s="4">
        <f t="shared" ca="1" si="89"/>
        <v>446.26</v>
      </c>
      <c r="Q431" s="4">
        <f ca="1">(B431/Strategies!$C$3)^(1/Strategies!$K$3)*(Strategies!$C$3*(1-Strategies!$D$3))</f>
        <v>211.68630545241368</v>
      </c>
      <c r="R431" s="4">
        <f ca="1">(C431/Strategies!$C$4)^(1/Strategies!$K$4)*(Strategies!$C$4*(1-Strategies!$D$4))</f>
        <v>112.31430442400101</v>
      </c>
      <c r="S431" s="4">
        <f ca="1">IF(D431&lt;=Strategies!$E$5,(D431/Strategies!$C$5)^(1/Strategies!$I$5)*(Strategies!$C$5*(1-Strategies!$D$5)),0)+IF(D431&gt;Strategies!$E$5,(D431/Strategies!$E$5)^(1/Strategies!$J$5)*(Strategies!$E$5*(1-Strategies!$F$5)),0)</f>
        <v>124.75744213626115</v>
      </c>
      <c r="T431" s="4">
        <f ca="1">(Q431^Strategies!$K$4+R431^Strategies!$K$4)^(1/Strategies!$K$4)</f>
        <v>308.29711754262303</v>
      </c>
      <c r="U431" s="4">
        <f ca="1">Q431^Strategies!$K$4/T431^(Strategies!$K$4-1)</f>
        <v>205.11023056077576</v>
      </c>
      <c r="V431" s="4">
        <f ca="1">R431^Strategies!$K$4/T431^(Strategies!$K$4-1)</f>
        <v>103.18688698184742</v>
      </c>
      <c r="W431" s="4">
        <f ca="1">(T431^Strategies!$K$5+S431^Strategies!$K$5)^(1/Strategies!$K$5)</f>
        <v>418.83525973222748</v>
      </c>
      <c r="X431" s="4">
        <f ca="1">U431*(T431/W431)^(Strategies!$K$5-1)</f>
        <v>201.41106842467329</v>
      </c>
      <c r="Y431" s="4">
        <f ca="1">V431*(T431/W431)^(Strategies!$K$5-1)</f>
        <v>101.32591191384645</v>
      </c>
      <c r="Z431" s="4">
        <f ca="1">S431^Strategies!$K$5/W431^(Strategies!$K$5-1)</f>
        <v>116.09827939370763</v>
      </c>
      <c r="AA431" s="5">
        <f t="shared" ca="1" si="86"/>
        <v>0.2070430376981367</v>
      </c>
      <c r="AB431" s="5">
        <f t="shared" ca="1" si="87"/>
        <v>0.15561740071794616</v>
      </c>
      <c r="AC431" s="5">
        <f t="shared" ca="1" si="88"/>
        <v>0.12708060606234861</v>
      </c>
    </row>
    <row r="432" spans="1:29">
      <c r="A432" s="3">
        <f t="shared" si="90"/>
        <v>429</v>
      </c>
      <c r="B432" s="4">
        <f t="shared" ca="1" si="91"/>
        <v>255</v>
      </c>
      <c r="C432" s="4">
        <f t="shared" ca="1" si="92"/>
        <v>120</v>
      </c>
      <c r="D432" s="4">
        <f t="shared" ca="1" si="93"/>
        <v>133</v>
      </c>
      <c r="E432" s="4">
        <f t="shared" ca="1" si="94"/>
        <v>508</v>
      </c>
      <c r="F432" s="4">
        <f ca="1">EXP((LN(1-AA432)*(LN(Strategies!$E$3)-LN(Strategies!$C$3))+LN(1-Strategies!$F$3)*LN(Strategies!$C$3)-LN(1-Strategies!$D$3)*LN(Strategies!$E$3))/(LN(1-Strategies!$F$3)-LN(1-Strategies!$D$3)))</f>
        <v>465.42765268928684</v>
      </c>
      <c r="G432" s="4">
        <f ca="1">EXP((LN(1-AB432)*(LN(Strategies!$E$4)-LN(Strategies!$C$4))+LN(1-Strategies!$F$4)*LN(Strategies!$C$4)-LN(1-Strategies!$D$4)*LN(Strategies!$E$4))/(LN(1-Strategies!$F$4)-LN(1-Strategies!$D$4)))</f>
        <v>454.46564713445485</v>
      </c>
      <c r="H432" s="4">
        <f ca="1">IF(AC432&lt;=Strategies!$F$5,EXP((LN(1-AC432)*(LN(Strategies!$E$5)-LN(Strategies!$C$5))+LN(1-Strategies!$F$5)*LN(Strategies!$C$5)-LN(1-Strategies!$D$5)*LN(Strategies!$E$5))/(LN(1-Strategies!$F$5)-LN(1-Strategies!$D$5))),EXP((LN(1-AC432)*(LN(Strategies!$G$5)-LN(Strategies!$E$5))+LN(1-Strategies!$H$5)*LN(Strategies!$E$5)-LN(1-Strategies!$F$5)*LN(Strategies!$G$5))/(LN(1-Strategies!$H$5)-LN(1-Strategies!$F$5))))</f>
        <v>249.66390685508028</v>
      </c>
      <c r="I432" s="5">
        <f ca="1">IF(AA432&gt;Strategies!$F$3,Strategies!$F$3,AA432)</f>
        <v>0.15</v>
      </c>
      <c r="J432" s="5">
        <f ca="1">IF(AB432&gt;Strategies!$F$4,Strategies!$F$4,AB432)</f>
        <v>0.1</v>
      </c>
      <c r="K432" s="5">
        <f ca="1">IF(AC432&gt;Strategies!$H$5,Strategies!$H$5,AC432)</f>
        <v>0.12717058052794505</v>
      </c>
      <c r="L432" s="5">
        <f ca="1">IF(F432&gt;=Strategies!$E$3,Strategies!$F$3,0)+IF(AND(F432&gt;=Strategies!$C$3,F432&lt;Strategies!$E$3),Strategies!$D$3,0)</f>
        <v>0.15</v>
      </c>
      <c r="M432" s="5">
        <f ca="1">IF(G432&gt;=Strategies!$E$4,Strategies!$F$4,0)+IF(AND(G432&gt;=Strategies!$C$4,G432&lt;Strategies!$E$4),Strategies!$D$4,0)</f>
        <v>0.1</v>
      </c>
      <c r="N432" s="5">
        <f ca="1">IF(H432&gt;=Strategies!$G$5,Strategies!$H$5,0)+IF(AND(H432&gt;=Strategies!$E$5,H432&lt;Strategies!$G$5),Strategies!$F$5,0)+IF(AND(H432&lt;Strategies!$E$5,H432&gt;=Strategies!$C$5),Strategies!$D$5,0)</f>
        <v>0.08</v>
      </c>
      <c r="O432" s="4">
        <f t="shared" ca="1" si="85"/>
        <v>440.83631278978328</v>
      </c>
      <c r="P432" s="4">
        <f t="shared" ca="1" si="89"/>
        <v>447.11</v>
      </c>
      <c r="Q432" s="4">
        <f ca="1">(B432/Strategies!$C$3)^(1/Strategies!$K$3)*(Strategies!$C$3*(1-Strategies!$D$3))</f>
        <v>212.4508673079126</v>
      </c>
      <c r="R432" s="4">
        <f ca="1">(C432/Strategies!$C$4)^(1/Strategies!$K$4)*(Strategies!$C$4*(1-Strategies!$D$4))</f>
        <v>112.31430442400101</v>
      </c>
      <c r="S432" s="4">
        <f ca="1">IF(D432&lt;=Strategies!$E$5,(D432/Strategies!$C$5)^(1/Strategies!$I$5)*(Strategies!$C$5*(1-Strategies!$D$5)),0)+IF(D432&gt;Strategies!$E$5,(D432/Strategies!$E$5)^(1/Strategies!$J$5)*(Strategies!$E$5*(1-Strategies!$F$5)),0)</f>
        <v>124.75744213626115</v>
      </c>
      <c r="T432" s="4">
        <f ca="1">(Q432^Strategies!$K$4+R432^Strategies!$K$4)^(1/Strategies!$K$4)</f>
        <v>309.03796564939768</v>
      </c>
      <c r="U432" s="4">
        <f ca="1">Q432^Strategies!$K$4/T432^(Strategies!$K$4-1)</f>
        <v>205.87186548319653</v>
      </c>
      <c r="V432" s="4">
        <f ca="1">R432^Strategies!$K$4/T432^(Strategies!$K$4-1)</f>
        <v>103.16610016620128</v>
      </c>
      <c r="W432" s="4">
        <f ca="1">(T432^Strategies!$K$5+S432^Strategies!$K$5)^(1/Strategies!$K$5)</f>
        <v>419.56276101742537</v>
      </c>
      <c r="X432" s="4">
        <f ca="1">U432*(T432/W432)^(Strategies!$K$5-1)</f>
        <v>202.16694863219354</v>
      </c>
      <c r="Y432" s="4">
        <f ca="1">V432*(T432/W432)^(Strategies!$K$5-1)</f>
        <v>101.30949959544859</v>
      </c>
      <c r="Z432" s="4">
        <f ca="1">S432^Strategies!$K$5/W432^(Strategies!$K$5-1)</f>
        <v>116.08631278978331</v>
      </c>
      <c r="AA432" s="5">
        <f t="shared" ca="1" si="86"/>
        <v>0.2071884367364959</v>
      </c>
      <c r="AB432" s="5">
        <f t="shared" ca="1" si="87"/>
        <v>0.15575417003792846</v>
      </c>
      <c r="AC432" s="5">
        <f t="shared" ca="1" si="88"/>
        <v>0.12717058052794505</v>
      </c>
    </row>
    <row r="433" spans="1:29">
      <c r="A433" s="3">
        <f t="shared" si="90"/>
        <v>430</v>
      </c>
      <c r="B433" s="4">
        <f t="shared" ca="1" si="91"/>
        <v>255</v>
      </c>
      <c r="C433" s="4">
        <f t="shared" ca="1" si="92"/>
        <v>120</v>
      </c>
      <c r="D433" s="4">
        <f t="shared" ca="1" si="93"/>
        <v>134</v>
      </c>
      <c r="E433" s="4">
        <f t="shared" ca="1" si="94"/>
        <v>509</v>
      </c>
      <c r="F433" s="4">
        <f ca="1">EXP((LN(1-AA433)*(LN(Strategies!$E$3)-LN(Strategies!$C$3))+LN(1-Strategies!$F$3)*LN(Strategies!$C$3)-LN(1-Strategies!$D$3)*LN(Strategies!$E$3))/(LN(1-Strategies!$F$3)-LN(1-Strategies!$D$3)))</f>
        <v>466.08573644147117</v>
      </c>
      <c r="G433" s="4">
        <f ca="1">EXP((LN(1-AB433)*(LN(Strategies!$E$4)-LN(Strategies!$C$4))+LN(1-Strategies!$F$4)*LN(Strategies!$C$4)-LN(1-Strategies!$D$4)*LN(Strategies!$E$4))/(LN(1-Strategies!$F$4)-LN(1-Strategies!$D$4)))</f>
        <v>455.1499385722326</v>
      </c>
      <c r="H433" s="4">
        <f ca="1">IF(AC433&lt;=Strategies!$F$5,EXP((LN(1-AC433)*(LN(Strategies!$E$5)-LN(Strategies!$C$5))+LN(1-Strategies!$F$5)*LN(Strategies!$C$5)-LN(1-Strategies!$D$5)*LN(Strategies!$E$5))/(LN(1-Strategies!$F$5)-LN(1-Strategies!$D$5))),EXP((LN(1-AC433)*(LN(Strategies!$G$5)-LN(Strategies!$E$5))+LN(1-Strategies!$H$5)*LN(Strategies!$E$5)-LN(1-Strategies!$F$5)*LN(Strategies!$G$5))/(LN(1-Strategies!$H$5)-LN(1-Strategies!$F$5))))</f>
        <v>249.82073554725267</v>
      </c>
      <c r="I433" s="5">
        <f ca="1">IF(AA433&gt;Strategies!$F$3,Strategies!$F$3,AA433)</f>
        <v>0.15</v>
      </c>
      <c r="J433" s="5">
        <f ca="1">IF(AB433&gt;Strategies!$F$4,Strategies!$F$4,AB433)</f>
        <v>0.1</v>
      </c>
      <c r="K433" s="5">
        <f ca="1">IF(AC433&gt;Strategies!$H$5,Strategies!$H$5,AC433)</f>
        <v>0.12727227115325146</v>
      </c>
      <c r="L433" s="5">
        <f ca="1">IF(F433&gt;=Strategies!$E$3,Strategies!$F$3,0)+IF(AND(F433&gt;=Strategies!$C$3,F433&lt;Strategies!$E$3),Strategies!$D$3,0)</f>
        <v>0.15</v>
      </c>
      <c r="M433" s="5">
        <f ca="1">IF(G433&gt;=Strategies!$E$4,Strategies!$F$4,0)+IF(AND(G433&gt;=Strategies!$C$4,G433&lt;Strategies!$E$4),Strategies!$D$4,0)</f>
        <v>0.1</v>
      </c>
      <c r="N433" s="5">
        <f ca="1">IF(H433&gt;=Strategies!$G$5,Strategies!$H$5,0)+IF(AND(H433&gt;=Strategies!$E$5,H433&lt;Strategies!$G$5),Strategies!$F$5,0)+IF(AND(H433&lt;Strategies!$E$5,H433&gt;=Strategies!$C$5),Strategies!$D$5,0)</f>
        <v>0.08</v>
      </c>
      <c r="O433" s="4">
        <f t="shared" ca="1" si="85"/>
        <v>441.69551566546431</v>
      </c>
      <c r="P433" s="4">
        <f t="shared" ca="1" si="89"/>
        <v>448.03</v>
      </c>
      <c r="Q433" s="4">
        <f ca="1">(B433/Strategies!$C$3)^(1/Strategies!$K$3)*(Strategies!$C$3*(1-Strategies!$D$3))</f>
        <v>212.4508673079126</v>
      </c>
      <c r="R433" s="4">
        <f ca="1">(C433/Strategies!$C$4)^(1/Strategies!$K$4)*(Strategies!$C$4*(1-Strategies!$D$4))</f>
        <v>112.31430442400101</v>
      </c>
      <c r="S433" s="4">
        <f ca="1">IF(D433&lt;=Strategies!$E$5,(D433/Strategies!$C$5)^(1/Strategies!$I$5)*(Strategies!$C$5*(1-Strategies!$D$5)),0)+IF(D433&gt;Strategies!$E$5,(D433/Strategies!$E$5)^(1/Strategies!$J$5)*(Strategies!$E$5*(1-Strategies!$F$5)),0)</f>
        <v>125.64269098777216</v>
      </c>
      <c r="T433" s="4">
        <f ca="1">(Q433^Strategies!$K$4+R433^Strategies!$K$4)^(1/Strategies!$K$4)</f>
        <v>309.03796564939768</v>
      </c>
      <c r="U433" s="4">
        <f ca="1">Q433^Strategies!$K$4/T433^(Strategies!$K$4-1)</f>
        <v>205.87186548319653</v>
      </c>
      <c r="V433" s="4">
        <f ca="1">R433^Strategies!$K$4/T433^(Strategies!$K$4-1)</f>
        <v>103.16610016620128</v>
      </c>
      <c r="W433" s="4">
        <f ca="1">(T433^Strategies!$K$5+S433^Strategies!$K$5)^(1/Strategies!$K$5)</f>
        <v>420.38660680144835</v>
      </c>
      <c r="X433" s="4">
        <f ca="1">U433*(T433/W433)^(Strategies!$K$5-1)</f>
        <v>202.14339479342041</v>
      </c>
      <c r="Y433" s="4">
        <f ca="1">V433*(T433/W433)^(Strategies!$K$5-1)</f>
        <v>101.29769634256378</v>
      </c>
      <c r="Z433" s="4">
        <f ca="1">S433^Strategies!$K$5/W433^(Strategies!$K$5-1)</f>
        <v>116.9455156654643</v>
      </c>
      <c r="AA433" s="5">
        <f t="shared" ca="1" si="86"/>
        <v>0.20728080473168464</v>
      </c>
      <c r="AB433" s="5">
        <f t="shared" ca="1" si="87"/>
        <v>0.15585253047863512</v>
      </c>
      <c r="AC433" s="5">
        <f t="shared" ca="1" si="88"/>
        <v>0.12727227115325146</v>
      </c>
    </row>
    <row r="434" spans="1:29">
      <c r="A434" s="3">
        <f t="shared" si="90"/>
        <v>431</v>
      </c>
      <c r="B434" s="4">
        <f t="shared" ca="1" si="91"/>
        <v>255</v>
      </c>
      <c r="C434" s="4">
        <f t="shared" ca="1" si="92"/>
        <v>120</v>
      </c>
      <c r="D434" s="4">
        <f t="shared" ca="1" si="93"/>
        <v>135</v>
      </c>
      <c r="E434" s="4">
        <f t="shared" ca="1" si="94"/>
        <v>510</v>
      </c>
      <c r="F434" s="4">
        <f ca="1">EXP((LN(1-AA434)*(LN(Strategies!$E$3)-LN(Strategies!$C$3))+LN(1-Strategies!$F$3)*LN(Strategies!$C$3)-LN(1-Strategies!$D$3)*LN(Strategies!$E$3))/(LN(1-Strategies!$F$3)-LN(1-Strategies!$D$3)))</f>
        <v>466.74338301262702</v>
      </c>
      <c r="G434" s="4">
        <f ca="1">EXP((LN(1-AB434)*(LN(Strategies!$E$4)-LN(Strategies!$C$4))+LN(1-Strategies!$F$4)*LN(Strategies!$C$4)-LN(1-Strategies!$D$4)*LN(Strategies!$E$4))/(LN(1-Strategies!$F$4)-LN(1-Strategies!$D$4)))</f>
        <v>455.83383802204361</v>
      </c>
      <c r="H434" s="4">
        <f ca="1">IF(AC434&lt;=Strategies!$F$5,EXP((LN(1-AC434)*(LN(Strategies!$E$5)-LN(Strategies!$C$5))+LN(1-Strategies!$F$5)*LN(Strategies!$C$5)-LN(1-Strategies!$D$5)*LN(Strategies!$E$5))/(LN(1-Strategies!$F$5)-LN(1-Strategies!$D$5))),EXP((LN(1-AC434)*(LN(Strategies!$G$5)-LN(Strategies!$E$5))+LN(1-Strategies!$H$5)*LN(Strategies!$E$5)-LN(1-Strategies!$F$5)*LN(Strategies!$G$5))/(LN(1-Strategies!$H$5)-LN(1-Strategies!$F$5))))</f>
        <v>249.9773372056213</v>
      </c>
      <c r="I434" s="5">
        <f ca="1">IF(AA434&gt;Strategies!$F$3,Strategies!$F$3,AA434)</f>
        <v>0.15</v>
      </c>
      <c r="J434" s="5">
        <f ca="1">IF(AB434&gt;Strategies!$F$4,Strategies!$F$4,AB434)</f>
        <v>0.1</v>
      </c>
      <c r="K434" s="5">
        <f ca="1">IF(AC434&gt;Strategies!$H$5,Strategies!$H$5,AC434)</f>
        <v>0.12737373907550598</v>
      </c>
      <c r="L434" s="5">
        <f ca="1">IF(F434&gt;=Strategies!$E$3,Strategies!$F$3,0)+IF(AND(F434&gt;=Strategies!$C$3,F434&lt;Strategies!$E$3),Strategies!$D$3,0)</f>
        <v>0.15</v>
      </c>
      <c r="M434" s="5">
        <f ca="1">IF(G434&gt;=Strategies!$E$4,Strategies!$F$4,0)+IF(AND(G434&gt;=Strategies!$C$4,G434&lt;Strategies!$E$4),Strategies!$D$4,0)</f>
        <v>0.1</v>
      </c>
      <c r="N434" s="5">
        <f ca="1">IF(H434&gt;=Strategies!$G$5,Strategies!$H$5,0)+IF(AND(H434&gt;=Strategies!$E$5,H434&lt;Strategies!$G$5),Strategies!$F$5,0)+IF(AND(H434&lt;Strategies!$E$5,H434&gt;=Strategies!$C$5),Strategies!$D$5,0)</f>
        <v>0.08</v>
      </c>
      <c r="O434" s="4">
        <f t="shared" ca="1" si="85"/>
        <v>442.5545452248067</v>
      </c>
      <c r="P434" s="4">
        <f t="shared" ca="1" si="89"/>
        <v>448.95</v>
      </c>
      <c r="Q434" s="4">
        <f ca="1">(B434/Strategies!$C$3)^(1/Strategies!$K$3)*(Strategies!$C$3*(1-Strategies!$D$3))</f>
        <v>212.4508673079126</v>
      </c>
      <c r="R434" s="4">
        <f ca="1">(C434/Strategies!$C$4)^(1/Strategies!$K$4)*(Strategies!$C$4*(1-Strategies!$D$4))</f>
        <v>112.31430442400101</v>
      </c>
      <c r="S434" s="4">
        <f ca="1">IF(D434&lt;=Strategies!$E$5,(D434/Strategies!$C$5)^(1/Strategies!$I$5)*(Strategies!$C$5*(1-Strategies!$D$5)),0)+IF(D434&gt;Strategies!$E$5,(D434/Strategies!$E$5)^(1/Strategies!$J$5)*(Strategies!$E$5*(1-Strategies!$F$5)),0)</f>
        <v>126.52756952572445</v>
      </c>
      <c r="T434" s="4">
        <f ca="1">(Q434^Strategies!$K$4+R434^Strategies!$K$4)^(1/Strategies!$K$4)</f>
        <v>309.03796564939768</v>
      </c>
      <c r="U434" s="4">
        <f ca="1">Q434^Strategies!$K$4/T434^(Strategies!$K$4-1)</f>
        <v>205.87186548319653</v>
      </c>
      <c r="V434" s="4">
        <f ca="1">R434^Strategies!$K$4/T434^(Strategies!$K$4-1)</f>
        <v>103.16610016620128</v>
      </c>
      <c r="W434" s="4">
        <f ca="1">(T434^Strategies!$K$5+S434^Strategies!$K$5)^(1/Strategies!$K$5)</f>
        <v>421.21035670136609</v>
      </c>
      <c r="X434" s="4">
        <f ca="1">U434*(T434/W434)^(Strategies!$K$5-1)</f>
        <v>202.119892537689</v>
      </c>
      <c r="Y434" s="4">
        <f ca="1">V434*(T434/W434)^(Strategies!$K$5-1)</f>
        <v>101.28591893887034</v>
      </c>
      <c r="Z434" s="4">
        <f ca="1">S434^Strategies!$K$5/W434^(Strategies!$K$5-1)</f>
        <v>117.80454522480669</v>
      </c>
      <c r="AA434" s="5">
        <f t="shared" ca="1" si="86"/>
        <v>0.20737297044043534</v>
      </c>
      <c r="AB434" s="5">
        <f t="shared" ca="1" si="87"/>
        <v>0.15595067550941388</v>
      </c>
      <c r="AC434" s="5">
        <f t="shared" ca="1" si="88"/>
        <v>0.12737373907550598</v>
      </c>
    </row>
    <row r="435" spans="1:29">
      <c r="A435" s="3">
        <f t="shared" si="90"/>
        <v>432</v>
      </c>
      <c r="B435" s="4">
        <f t="shared" ca="1" si="91"/>
        <v>255</v>
      </c>
      <c r="C435" s="4">
        <f t="shared" ca="1" si="92"/>
        <v>121</v>
      </c>
      <c r="D435" s="4">
        <f t="shared" ca="1" si="93"/>
        <v>135</v>
      </c>
      <c r="E435" s="4">
        <f t="shared" ca="1" si="94"/>
        <v>511</v>
      </c>
      <c r="F435" s="4">
        <f ca="1">EXP((LN(1-AA435)*(LN(Strategies!$E$3)-LN(Strategies!$C$3))+LN(1-Strategies!$F$3)*LN(Strategies!$C$3)-LN(1-Strategies!$D$3)*LN(Strategies!$E$3))/(LN(1-Strategies!$F$3)-LN(1-Strategies!$D$3)))</f>
        <v>467.72132887511384</v>
      </c>
      <c r="G435" s="4">
        <f ca="1">EXP((LN(1-AB435)*(LN(Strategies!$E$4)-LN(Strategies!$C$4))+LN(1-Strategies!$F$4)*LN(Strategies!$C$4)-LN(1-Strategies!$D$4)*LN(Strategies!$E$4))/(LN(1-Strategies!$F$4)-LN(1-Strategies!$D$4)))</f>
        <v>456.85093847771287</v>
      </c>
      <c r="H435" s="4">
        <f ca="1">IF(AC435&lt;=Strategies!$F$5,EXP((LN(1-AC435)*(LN(Strategies!$E$5)-LN(Strategies!$C$5))+LN(1-Strategies!$F$5)*LN(Strategies!$C$5)-LN(1-Strategies!$D$5)*LN(Strategies!$E$5))/(LN(1-Strategies!$F$5)-LN(1-Strategies!$D$5))),EXP((LN(1-AC435)*(LN(Strategies!$G$5)-LN(Strategies!$E$5))+LN(1-Strategies!$H$5)*LN(Strategies!$E$5)-LN(1-Strategies!$F$5)*LN(Strategies!$G$5))/(LN(1-Strategies!$H$5)-LN(1-Strategies!$F$5))))</f>
        <v>250.12516783694579</v>
      </c>
      <c r="I435" s="5">
        <f ca="1">IF(AA435&gt;Strategies!$F$3,Strategies!$F$3,AA435)</f>
        <v>0.15</v>
      </c>
      <c r="J435" s="5">
        <f ca="1">IF(AB435&gt;Strategies!$F$4,Strategies!$F$4,AB435)</f>
        <v>0.1</v>
      </c>
      <c r="K435" s="5">
        <f ca="1">IF(AC435&gt;Strategies!$H$5,Strategies!$H$5,AC435)</f>
        <v>0.12746945480643779</v>
      </c>
      <c r="L435" s="5">
        <f ca="1">IF(F435&gt;=Strategies!$E$3,Strategies!$F$3,0)+IF(AND(F435&gt;=Strategies!$C$3,F435&lt;Strategies!$E$3),Strategies!$D$3,0)</f>
        <v>0.15</v>
      </c>
      <c r="M435" s="5">
        <f ca="1">IF(G435&gt;=Strategies!$E$4,Strategies!$F$4,0)+IF(AND(G435&gt;=Strategies!$C$4,G435&lt;Strategies!$E$4),Strategies!$D$4,0)</f>
        <v>0.1</v>
      </c>
      <c r="N435" s="5">
        <f ca="1">IF(H435&gt;=Strategies!$G$5,Strategies!$H$5,0)+IF(AND(H435&gt;=Strategies!$E$5,H435&lt;Strategies!$G$5),Strategies!$F$5,0)+IF(AND(H435&lt;Strategies!$E$5,H435&gt;=Strategies!$C$5),Strategies!$D$5,0)</f>
        <v>0.08</v>
      </c>
      <c r="O435" s="4">
        <f t="shared" ca="1" si="85"/>
        <v>443.44162360113086</v>
      </c>
      <c r="P435" s="4">
        <f t="shared" ca="1" si="89"/>
        <v>449.84999999999997</v>
      </c>
      <c r="Q435" s="4">
        <f ca="1">(B435/Strategies!$C$3)^(1/Strategies!$K$3)*(Strategies!$C$3*(1-Strategies!$D$3))</f>
        <v>212.4508673079126</v>
      </c>
      <c r="R435" s="4">
        <f ca="1">(C435/Strategies!$C$4)^(1/Strategies!$K$4)*(Strategies!$C$4*(1-Strategies!$D$4))</f>
        <v>113.17749931314009</v>
      </c>
      <c r="S435" s="4">
        <f ca="1">IF(D435&lt;=Strategies!$E$5,(D435/Strategies!$C$5)^(1/Strategies!$I$5)*(Strategies!$C$5*(1-Strategies!$D$5)),0)+IF(D435&gt;Strategies!$E$5,(D435/Strategies!$E$5)^(1/Strategies!$J$5)*(Strategies!$E$5*(1-Strategies!$F$5)),0)</f>
        <v>126.52756952572445</v>
      </c>
      <c r="T435" s="4">
        <f ca="1">(Q435^Strategies!$K$4+R435^Strategies!$K$4)^(1/Strategies!$K$4)</f>
        <v>309.83102155403691</v>
      </c>
      <c r="U435" s="4">
        <f ca="1">Q435^Strategies!$K$4/T435^(Strategies!$K$4-1)</f>
        <v>205.82758071430567</v>
      </c>
      <c r="V435" s="4">
        <f ca="1">R435^Strategies!$K$4/T435^(Strategies!$K$4-1)</f>
        <v>104.00344083973131</v>
      </c>
      <c r="W435" s="4">
        <f ca="1">(T435^Strategies!$K$5+S435^Strategies!$K$5)^(1/Strategies!$K$5)</f>
        <v>421.98897589409165</v>
      </c>
      <c r="X435" s="4">
        <f ca="1">U435*(T435/W435)^(Strategies!$K$5-1)</f>
        <v>202.08500997772873</v>
      </c>
      <c r="Y435" s="4">
        <f ca="1">V435*(T435/W435)^(Strategies!$K$5-1)</f>
        <v>102.11234231523198</v>
      </c>
      <c r="Z435" s="4">
        <f ca="1">S435^Strategies!$K$5/W435^(Strategies!$K$5-1)</f>
        <v>117.79162360113089</v>
      </c>
      <c r="AA435" s="5">
        <f t="shared" ca="1" si="86"/>
        <v>0.2075097647932207</v>
      </c>
      <c r="AB435" s="5">
        <f t="shared" ca="1" si="87"/>
        <v>0.15609634450221499</v>
      </c>
      <c r="AC435" s="5">
        <f t="shared" ca="1" si="88"/>
        <v>0.12746945480643779</v>
      </c>
    </row>
    <row r="436" spans="1:29">
      <c r="A436" s="3">
        <f t="shared" si="90"/>
        <v>433</v>
      </c>
      <c r="B436" s="4">
        <f t="shared" ca="1" si="91"/>
        <v>255</v>
      </c>
      <c r="C436" s="4">
        <f t="shared" ca="1" si="92"/>
        <v>122</v>
      </c>
      <c r="D436" s="4">
        <f t="shared" ca="1" si="93"/>
        <v>135</v>
      </c>
      <c r="E436" s="4">
        <f t="shared" ca="1" si="94"/>
        <v>512</v>
      </c>
      <c r="F436" s="4">
        <f ca="1">EXP((LN(1-AA436)*(LN(Strategies!$E$3)-LN(Strategies!$C$3))+LN(1-Strategies!$F$3)*LN(Strategies!$C$3)-LN(1-Strategies!$D$3)*LN(Strategies!$E$3))/(LN(1-Strategies!$F$3)-LN(1-Strategies!$D$3)))</f>
        <v>468.69907675277585</v>
      </c>
      <c r="G436" s="4">
        <f ca="1">EXP((LN(1-AB436)*(LN(Strategies!$E$4)-LN(Strategies!$C$4))+LN(1-Strategies!$F$4)*LN(Strategies!$C$4)-LN(1-Strategies!$D$4)*LN(Strategies!$E$4))/(LN(1-Strategies!$F$4)-LN(1-Strategies!$D$4)))</f>
        <v>457.86797091529979</v>
      </c>
      <c r="H436" s="4">
        <f ca="1">IF(AC436&lt;=Strategies!$F$5,EXP((LN(1-AC436)*(LN(Strategies!$E$5)-LN(Strategies!$C$5))+LN(1-Strategies!$F$5)*LN(Strategies!$C$5)-LN(1-Strategies!$D$5)*LN(Strategies!$E$5))/(LN(1-Strategies!$F$5)-LN(1-Strategies!$D$5))),EXP((LN(1-AC436)*(LN(Strategies!$G$5)-LN(Strategies!$E$5))+LN(1-Strategies!$H$5)*LN(Strategies!$E$5)-LN(1-Strategies!$F$5)*LN(Strategies!$G$5))/(LN(1-Strategies!$H$5)-LN(1-Strategies!$F$5))))</f>
        <v>250.27278770054261</v>
      </c>
      <c r="I436" s="5">
        <f ca="1">IF(AA436&gt;Strategies!$F$3,Strategies!$F$3,AA436)</f>
        <v>0.15</v>
      </c>
      <c r="J436" s="5">
        <f ca="1">IF(AB436&gt;Strategies!$F$4,Strategies!$F$4,AB436)</f>
        <v>0.1</v>
      </c>
      <c r="K436" s="5">
        <f ca="1">IF(AC436&gt;Strategies!$H$5,Strategies!$H$5,AC436)</f>
        <v>0.12756496717179733</v>
      </c>
      <c r="L436" s="5">
        <f ca="1">IF(F436&gt;=Strategies!$E$3,Strategies!$F$3,0)+IF(AND(F436&gt;=Strategies!$C$3,F436&lt;Strategies!$E$3),Strategies!$D$3,0)</f>
        <v>0.15</v>
      </c>
      <c r="M436" s="5">
        <f ca="1">IF(G436&gt;=Strategies!$E$4,Strategies!$F$4,0)+IF(AND(G436&gt;=Strategies!$C$4,G436&lt;Strategies!$E$4),Strategies!$D$4,0)</f>
        <v>0.1</v>
      </c>
      <c r="N436" s="5">
        <f ca="1">IF(H436&gt;=Strategies!$G$5,Strategies!$H$5,0)+IF(AND(H436&gt;=Strategies!$E$5,H436&lt;Strategies!$G$5),Strategies!$F$5,0)+IF(AND(H436&lt;Strategies!$E$5,H436&gt;=Strategies!$C$5),Strategies!$D$5,0)</f>
        <v>0.08</v>
      </c>
      <c r="O436" s="4">
        <f t="shared" ca="1" si="85"/>
        <v>444.32872943180735</v>
      </c>
      <c r="P436" s="4">
        <f t="shared" ca="1" si="89"/>
        <v>450.75</v>
      </c>
      <c r="Q436" s="4">
        <f ca="1">(B436/Strategies!$C$3)^(1/Strategies!$K$3)*(Strategies!$C$3*(1-Strategies!$D$3))</f>
        <v>212.4508673079126</v>
      </c>
      <c r="R436" s="4">
        <f ca="1">(C436/Strategies!$C$4)^(1/Strategies!$K$4)*(Strategies!$C$4*(1-Strategies!$D$4))</f>
        <v>114.04014193004517</v>
      </c>
      <c r="S436" s="4">
        <f ca="1">IF(D436&lt;=Strategies!$E$5,(D436/Strategies!$C$5)^(1/Strategies!$I$5)*(Strategies!$C$5*(1-Strategies!$D$5)),0)+IF(D436&gt;Strategies!$E$5,(D436/Strategies!$E$5)^(1/Strategies!$J$5)*(Strategies!$E$5*(1-Strategies!$F$5)),0)</f>
        <v>126.52756952572445</v>
      </c>
      <c r="T436" s="4">
        <f ca="1">(Q436^Strategies!$K$4+R436^Strategies!$K$4)^(1/Strategies!$K$4)</f>
        <v>310.62390710217102</v>
      </c>
      <c r="U436" s="4">
        <f ca="1">Q436^Strategies!$K$4/T436^(Strategies!$K$4-1)</f>
        <v>205.78342811658788</v>
      </c>
      <c r="V436" s="4">
        <f ca="1">R436^Strategies!$K$4/T436^(Strategies!$K$4-1)</f>
        <v>104.84047898558306</v>
      </c>
      <c r="W436" s="4">
        <f ca="1">(T436^Strategies!$K$5+S436^Strategies!$K$5)^(1/Strategies!$K$5)</f>
        <v>422.76746086398481</v>
      </c>
      <c r="X436" s="4">
        <f ca="1">U436*(T436/W436)^(Strategies!$K$5-1)</f>
        <v>202.05021331599937</v>
      </c>
      <c r="Y436" s="4">
        <f ca="1">V436*(T436/W436)^(Strategies!$K$5-1)</f>
        <v>102.93851811617806</v>
      </c>
      <c r="Z436" s="4">
        <f ca="1">S436^Strategies!$K$5/W436^(Strategies!$K$5-1)</f>
        <v>117.77872943180736</v>
      </c>
      <c r="AA436" s="5">
        <f t="shared" ca="1" si="86"/>
        <v>0.20764622229019858</v>
      </c>
      <c r="AB436" s="5">
        <f t="shared" ca="1" si="87"/>
        <v>0.15624165478542573</v>
      </c>
      <c r="AC436" s="5">
        <f t="shared" ca="1" si="88"/>
        <v>0.12756496717179733</v>
      </c>
    </row>
    <row r="437" spans="1:29">
      <c r="A437" s="3">
        <f t="shared" si="90"/>
        <v>434</v>
      </c>
      <c r="B437" s="4">
        <f t="shared" ca="1" si="91"/>
        <v>256</v>
      </c>
      <c r="C437" s="4">
        <f t="shared" ca="1" si="92"/>
        <v>122</v>
      </c>
      <c r="D437" s="4">
        <f t="shared" ca="1" si="93"/>
        <v>135</v>
      </c>
      <c r="E437" s="4">
        <f t="shared" ca="1" si="94"/>
        <v>513</v>
      </c>
      <c r="F437" s="4">
        <f ca="1">EXP((LN(1-AA437)*(LN(Strategies!$E$3)-LN(Strategies!$C$3))+LN(1-Strategies!$F$3)*LN(Strategies!$C$3)-LN(1-Strategies!$D$3)*LN(Strategies!$E$3))/(LN(1-Strategies!$F$3)-LN(1-Strategies!$D$3)))</f>
        <v>469.73342997908225</v>
      </c>
      <c r="G437" s="4">
        <f ca="1">EXP((LN(1-AB437)*(LN(Strategies!$E$4)-LN(Strategies!$C$4))+LN(1-Strategies!$F$4)*LN(Strategies!$C$4)-LN(1-Strategies!$D$4)*LN(Strategies!$E$4))/(LN(1-Strategies!$F$4)-LN(1-Strategies!$D$4)))</f>
        <v>458.81777172949785</v>
      </c>
      <c r="H437" s="4">
        <f ca="1">IF(AC437&lt;=Strategies!$F$5,EXP((LN(1-AC437)*(LN(Strategies!$E$5)-LN(Strategies!$C$5))+LN(1-Strategies!$F$5)*LN(Strategies!$C$5)-LN(1-Strategies!$D$5)*LN(Strategies!$E$5))/(LN(1-Strategies!$F$5)-LN(1-Strategies!$D$5))),EXP((LN(1-AC437)*(LN(Strategies!$G$5)-LN(Strategies!$E$5))+LN(1-Strategies!$H$5)*LN(Strategies!$E$5)-LN(1-Strategies!$F$5)*LN(Strategies!$G$5))/(LN(1-Strategies!$H$5)-LN(1-Strategies!$F$5))))</f>
        <v>250.41046820823385</v>
      </c>
      <c r="I437" s="5">
        <f ca="1">IF(AA437&gt;Strategies!$F$3,Strategies!$F$3,AA437)</f>
        <v>0.15</v>
      </c>
      <c r="J437" s="5">
        <f ca="1">IF(AB437&gt;Strategies!$F$4,Strategies!$F$4,AB437)</f>
        <v>0.1</v>
      </c>
      <c r="K437" s="5">
        <f ca="1">IF(AC437&gt;Strategies!$H$5,Strategies!$H$5,AC437)</f>
        <v>0.12765398844203246</v>
      </c>
      <c r="L437" s="5">
        <f ca="1">IF(F437&gt;=Strategies!$E$3,Strategies!$F$3,0)+IF(AND(F437&gt;=Strategies!$C$3,F437&lt;Strategies!$E$3),Strategies!$D$3,0)</f>
        <v>0.15</v>
      </c>
      <c r="M437" s="5">
        <f ca="1">IF(G437&gt;=Strategies!$E$4,Strategies!$F$4,0)+IF(AND(G437&gt;=Strategies!$C$4,G437&lt;Strategies!$E$4),Strategies!$D$4,0)</f>
        <v>0.1</v>
      </c>
      <c r="N437" s="5">
        <f ca="1">IF(H437&gt;=Strategies!$G$5,Strategies!$H$5,0)+IF(AND(H437&gt;=Strategies!$E$5,H437&lt;Strategies!$G$5),Strategies!$F$5,0)+IF(AND(H437&lt;Strategies!$E$5,H437&gt;=Strategies!$C$5),Strategies!$D$5,0)</f>
        <v>0.08</v>
      </c>
      <c r="O437" s="4">
        <f t="shared" ca="1" si="85"/>
        <v>445.16671156032561</v>
      </c>
      <c r="P437" s="4">
        <f t="shared" ca="1" si="89"/>
        <v>451.59999999999997</v>
      </c>
      <c r="Q437" s="4">
        <f ca="1">(B437/Strategies!$C$3)^(1/Strategies!$K$3)*(Strategies!$C$3*(1-Strategies!$D$3))</f>
        <v>213.2151819579318</v>
      </c>
      <c r="R437" s="4">
        <f ca="1">(C437/Strategies!$C$4)^(1/Strategies!$K$4)*(Strategies!$C$4*(1-Strategies!$D$4))</f>
        <v>114.04014193004517</v>
      </c>
      <c r="S437" s="4">
        <f ca="1">IF(D437&lt;=Strategies!$E$5,(D437/Strategies!$C$5)^(1/Strategies!$I$5)*(Strategies!$C$5*(1-Strategies!$D$5)),0)+IF(D437&gt;Strategies!$E$5,(D437/Strategies!$E$5)^(1/Strategies!$J$5)*(Strategies!$E$5*(1-Strategies!$F$5)),0)</f>
        <v>126.52756952572445</v>
      </c>
      <c r="T437" s="4">
        <f ca="1">(Q437^Strategies!$K$4+R437^Strategies!$K$4)^(1/Strategies!$K$4)</f>
        <v>311.3642725810289</v>
      </c>
      <c r="U437" s="4">
        <f ca="1">Q437^Strategies!$K$4/T437^(Strategies!$K$4-1)</f>
        <v>206.54474188725573</v>
      </c>
      <c r="V437" s="4">
        <f ca="1">R437^Strategies!$K$4/T437^(Strategies!$K$4-1)</f>
        <v>104.81953069377333</v>
      </c>
      <c r="W437" s="4">
        <f ca="1">(T437^Strategies!$K$5+S437^Strategies!$K$5)^(1/Strategies!$K$5)</f>
        <v>423.49440933649038</v>
      </c>
      <c r="X437" s="4">
        <f ca="1">U437*(T437/W437)^(Strategies!$K$5-1)</f>
        <v>202.80569733166723</v>
      </c>
      <c r="Y437" s="4">
        <f ca="1">V437*(T437/W437)^(Strategies!$K$5-1)</f>
        <v>102.92200044449771</v>
      </c>
      <c r="Z437" s="4">
        <f ca="1">S437^Strategies!$K$5/W437^(Strategies!$K$5-1)</f>
        <v>117.76671156032562</v>
      </c>
      <c r="AA437" s="5">
        <f t="shared" ca="1" si="86"/>
        <v>0.20779024479817487</v>
      </c>
      <c r="AB437" s="5">
        <f t="shared" ca="1" si="87"/>
        <v>0.15637704553690401</v>
      </c>
      <c r="AC437" s="5">
        <f t="shared" ca="1" si="88"/>
        <v>0.12765398844203246</v>
      </c>
    </row>
    <row r="438" spans="1:29">
      <c r="A438" s="3">
        <f t="shared" si="90"/>
        <v>435</v>
      </c>
      <c r="B438" s="4">
        <f t="shared" ca="1" si="91"/>
        <v>257</v>
      </c>
      <c r="C438" s="4">
        <f t="shared" ca="1" si="92"/>
        <v>122</v>
      </c>
      <c r="D438" s="4">
        <f t="shared" ca="1" si="93"/>
        <v>135</v>
      </c>
      <c r="E438" s="4">
        <f t="shared" ca="1" si="94"/>
        <v>514</v>
      </c>
      <c r="F438" s="4">
        <f ca="1">EXP((LN(1-AA438)*(LN(Strategies!$E$3)-LN(Strategies!$C$3))+LN(1-Strategies!$F$3)*LN(Strategies!$C$3)-LN(1-Strategies!$D$3)*LN(Strategies!$E$3))/(LN(1-Strategies!$F$3)-LN(1-Strategies!$D$3)))</f>
        <v>470.76762137506523</v>
      </c>
      <c r="G438" s="4">
        <f ca="1">EXP((LN(1-AB438)*(LN(Strategies!$E$4)-LN(Strategies!$C$4))+LN(1-Strategies!$F$4)*LN(Strategies!$C$4)-LN(1-Strategies!$D$4)*LN(Strategies!$E$4))/(LN(1-Strategies!$F$4)-LN(1-Strategies!$D$4)))</f>
        <v>459.76749378807489</v>
      </c>
      <c r="H438" s="4">
        <f ca="1">IF(AC438&lt;=Strategies!$F$5,EXP((LN(1-AC438)*(LN(Strategies!$E$5)-LN(Strategies!$C$5))+LN(1-Strategies!$F$5)*LN(Strategies!$C$5)-LN(1-Strategies!$D$5)*LN(Strategies!$E$5))/(LN(1-Strategies!$F$5)-LN(1-Strategies!$D$5))),EXP((LN(1-AC438)*(LN(Strategies!$G$5)-LN(Strategies!$E$5))+LN(1-Strategies!$H$5)*LN(Strategies!$E$5)-LN(1-Strategies!$F$5)*LN(Strategies!$G$5))/(LN(1-Strategies!$H$5)-LN(1-Strategies!$F$5))))</f>
        <v>250.54796317720107</v>
      </c>
      <c r="I438" s="5">
        <f ca="1">IF(AA438&gt;Strategies!$F$3,Strategies!$F$3,AA438)</f>
        <v>0.15</v>
      </c>
      <c r="J438" s="5">
        <f ca="1">IF(AB438&gt;Strategies!$F$4,Strategies!$F$4,AB438)</f>
        <v>0.1</v>
      </c>
      <c r="K438" s="5">
        <f ca="1">IF(AC438&gt;Strategies!$H$5,Strategies!$H$5,AC438)</f>
        <v>0.12774283185587165</v>
      </c>
      <c r="L438" s="5">
        <f ca="1">IF(F438&gt;=Strategies!$E$3,Strategies!$F$3,0)+IF(AND(F438&gt;=Strategies!$C$3,F438&lt;Strategies!$E$3),Strategies!$D$3,0)</f>
        <v>0.15</v>
      </c>
      <c r="M438" s="5">
        <f ca="1">IF(G438&gt;=Strategies!$E$4,Strategies!$F$4,0)+IF(AND(G438&gt;=Strategies!$C$4,G438&lt;Strategies!$E$4),Strategies!$D$4,0)</f>
        <v>0.1</v>
      </c>
      <c r="N438" s="5">
        <f ca="1">IF(H438&gt;=Strategies!$G$5,Strategies!$H$5,0)+IF(AND(H438&gt;=Strategies!$E$5,H438&lt;Strategies!$G$5),Strategies!$F$5,0)+IF(AND(H438&lt;Strategies!$E$5,H438&gt;=Strategies!$C$5),Strategies!$D$5,0)</f>
        <v>0.08</v>
      </c>
      <c r="O438" s="4">
        <f t="shared" ca="1" si="85"/>
        <v>446.00471769945733</v>
      </c>
      <c r="P438" s="4">
        <f t="shared" ca="1" si="89"/>
        <v>452.45</v>
      </c>
      <c r="Q438" s="4">
        <f ca="1">(B438/Strategies!$C$3)^(1/Strategies!$K$3)*(Strategies!$C$3*(1-Strategies!$D$3))</f>
        <v>213.97925044758392</v>
      </c>
      <c r="R438" s="4">
        <f ca="1">(C438/Strategies!$C$4)^(1/Strategies!$K$4)*(Strategies!$C$4*(1-Strategies!$D$4))</f>
        <v>114.04014193004517</v>
      </c>
      <c r="S438" s="4">
        <f ca="1">IF(D438&lt;=Strategies!$E$5,(D438/Strategies!$C$5)^(1/Strategies!$I$5)*(Strategies!$C$5*(1-Strategies!$D$5)),0)+IF(D438&gt;Strategies!$E$5,(D438/Strategies!$E$5)^(1/Strategies!$J$5)*(Strategies!$E$5*(1-Strategies!$F$5)),0)</f>
        <v>126.52756952572445</v>
      </c>
      <c r="T438" s="4">
        <f ca="1">(Q438^Strategies!$K$4+R438^Strategies!$K$4)^(1/Strategies!$K$4)</f>
        <v>312.1044745774696</v>
      </c>
      <c r="U438" s="4">
        <f ca="1">Q438^Strategies!$K$4/T438^(Strategies!$K$4-1)</f>
        <v>207.30583364490431</v>
      </c>
      <c r="V438" s="4">
        <f ca="1">R438^Strategies!$K$4/T438^(Strategies!$K$4-1)</f>
        <v>104.79864093256535</v>
      </c>
      <c r="W438" s="4">
        <f ca="1">(T438^Strategies!$K$5+S438^Strategies!$K$5)^(1/Strategies!$K$5)</f>
        <v>424.22122583064572</v>
      </c>
      <c r="X438" s="4">
        <f ca="1">U438*(T438/W438)^(Strategies!$K$5-1)</f>
        <v>203.56098719311734</v>
      </c>
      <c r="Y438" s="4">
        <f ca="1">V438*(T438/W438)^(Strategies!$K$5-1)</f>
        <v>102.90552093807136</v>
      </c>
      <c r="Z438" s="4">
        <f ca="1">S438^Strategies!$K$5/W438^(Strategies!$K$5-1)</f>
        <v>117.75471769945733</v>
      </c>
      <c r="AA438" s="5">
        <f t="shared" ca="1" si="86"/>
        <v>0.2079339019723061</v>
      </c>
      <c r="AB438" s="5">
        <f t="shared" ca="1" si="87"/>
        <v>0.15651212345843146</v>
      </c>
      <c r="AC438" s="5">
        <f t="shared" ca="1" si="88"/>
        <v>0.12774283185587165</v>
      </c>
    </row>
    <row r="439" spans="1:29">
      <c r="A439" s="3">
        <f t="shared" si="90"/>
        <v>436</v>
      </c>
      <c r="B439" s="4">
        <f t="shared" ca="1" si="91"/>
        <v>258</v>
      </c>
      <c r="C439" s="4">
        <f t="shared" ca="1" si="92"/>
        <v>122</v>
      </c>
      <c r="D439" s="4">
        <f t="shared" ca="1" si="93"/>
        <v>135</v>
      </c>
      <c r="E439" s="4">
        <f t="shared" ca="1" si="94"/>
        <v>515</v>
      </c>
      <c r="F439" s="4">
        <f ca="1">EXP((LN(1-AA439)*(LN(Strategies!$E$3)-LN(Strategies!$C$3))+LN(1-Strategies!$F$3)*LN(Strategies!$C$3)-LN(1-Strategies!$D$3)*LN(Strategies!$E$3))/(LN(1-Strategies!$F$3)-LN(1-Strategies!$D$3)))</f>
        <v>471.8016522626703</v>
      </c>
      <c r="G439" s="4">
        <f ca="1">EXP((LN(1-AB439)*(LN(Strategies!$E$4)-LN(Strategies!$C$4))+LN(1-Strategies!$F$4)*LN(Strategies!$C$4)-LN(1-Strategies!$D$4)*LN(Strategies!$E$4))/(LN(1-Strategies!$F$4)-LN(1-Strategies!$D$4)))</f>
        <v>460.71713754101938</v>
      </c>
      <c r="H439" s="4">
        <f ca="1">IF(AC439&lt;=Strategies!$F$5,EXP((LN(1-AC439)*(LN(Strategies!$E$5)-LN(Strategies!$C$5))+LN(1-Strategies!$F$5)*LN(Strategies!$C$5)-LN(1-Strategies!$D$5)*LN(Strategies!$E$5))/(LN(1-Strategies!$F$5)-LN(1-Strategies!$D$5))),EXP((LN(1-AC439)*(LN(Strategies!$G$5)-LN(Strategies!$E$5))+LN(1-Strategies!$H$5)*LN(Strategies!$E$5)-LN(1-Strategies!$F$5)*LN(Strategies!$G$5))/(LN(1-Strategies!$H$5)-LN(1-Strategies!$F$5))))</f>
        <v>250.68527321965556</v>
      </c>
      <c r="I439" s="5">
        <f ca="1">IF(AA439&gt;Strategies!$F$3,Strategies!$F$3,AA439)</f>
        <v>0.15</v>
      </c>
      <c r="J439" s="5">
        <f ca="1">IF(AB439&gt;Strategies!$F$4,Strategies!$F$4,AB439)</f>
        <v>0.1</v>
      </c>
      <c r="K439" s="5">
        <f ca="1">IF(AC439&gt;Strategies!$H$5,Strategies!$H$5,AC439)</f>
        <v>0.12783149811193795</v>
      </c>
      <c r="L439" s="5">
        <f ca="1">IF(F439&gt;=Strategies!$E$3,Strategies!$F$3,0)+IF(AND(F439&gt;=Strategies!$C$3,F439&lt;Strategies!$E$3),Strategies!$D$3,0)</f>
        <v>0.15</v>
      </c>
      <c r="M439" s="5">
        <f ca="1">IF(G439&gt;=Strategies!$E$4,Strategies!$F$4,0)+IF(AND(G439&gt;=Strategies!$C$4,G439&lt;Strategies!$E$4),Strategies!$D$4,0)</f>
        <v>0.1</v>
      </c>
      <c r="N439" s="5">
        <f ca="1">IF(H439&gt;=Strategies!$G$5,Strategies!$H$5,0)+IF(AND(H439&gt;=Strategies!$E$5,H439&lt;Strategies!$G$5),Strategies!$F$5,0)+IF(AND(H439&lt;Strategies!$E$5,H439&gt;=Strategies!$C$5),Strategies!$D$5,0)</f>
        <v>0.08</v>
      </c>
      <c r="O439" s="4">
        <f t="shared" ca="1" si="85"/>
        <v>446.84274775488836</v>
      </c>
      <c r="P439" s="4">
        <f t="shared" ca="1" si="89"/>
        <v>453.29999999999995</v>
      </c>
      <c r="Q439" s="4">
        <f ca="1">(B439/Strategies!$C$3)^(1/Strategies!$K$3)*(Strategies!$C$3*(1-Strategies!$D$3))</f>
        <v>214.74307381351446</v>
      </c>
      <c r="R439" s="4">
        <f ca="1">(C439/Strategies!$C$4)^(1/Strategies!$K$4)*(Strategies!$C$4*(1-Strategies!$D$4))</f>
        <v>114.04014193004517</v>
      </c>
      <c r="S439" s="4">
        <f ca="1">IF(D439&lt;=Strategies!$E$5,(D439/Strategies!$C$5)^(1/Strategies!$I$5)*(Strategies!$C$5*(1-Strategies!$D$5)),0)+IF(D439&gt;Strategies!$E$5,(D439/Strategies!$E$5)^(1/Strategies!$J$5)*(Strategies!$E$5*(1-Strategies!$F$5)),0)</f>
        <v>126.52756952572445</v>
      </c>
      <c r="T439" s="4">
        <f ca="1">(Q439^Strategies!$K$4+R439^Strategies!$K$4)^(1/Strategies!$K$4)</f>
        <v>312.84451357158969</v>
      </c>
      <c r="U439" s="4">
        <f ca="1">Q439^Strategies!$K$4/T439^(Strategies!$K$4-1)</f>
        <v>208.06670418479945</v>
      </c>
      <c r="V439" s="4">
        <f ca="1">R439^Strategies!$K$4/T439^(Strategies!$K$4-1)</f>
        <v>104.77780938679014</v>
      </c>
      <c r="W439" s="4">
        <f ca="1">(T439^Strategies!$K$5+S439^Strategies!$K$5)^(1/Strategies!$K$5)</f>
        <v>424.94791068078143</v>
      </c>
      <c r="X439" s="4">
        <f ca="1">U439*(T439/W439)^(Strategies!$K$5-1)</f>
        <v>204.31608350362828</v>
      </c>
      <c r="Y439" s="4">
        <f ca="1">V439*(T439/W439)^(Strategies!$K$5-1)</f>
        <v>102.88907942226459</v>
      </c>
      <c r="Z439" s="4">
        <f ca="1">S439^Strategies!$K$5/W439^(Strategies!$K$5-1)</f>
        <v>117.74274775488837</v>
      </c>
      <c r="AA439" s="5">
        <f t="shared" ca="1" si="86"/>
        <v>0.20807719572237104</v>
      </c>
      <c r="AB439" s="5">
        <f t="shared" ca="1" si="87"/>
        <v>0.15664688998143783</v>
      </c>
      <c r="AC439" s="5">
        <f t="shared" ca="1" si="88"/>
        <v>0.12783149811193795</v>
      </c>
    </row>
    <row r="440" spans="1:29">
      <c r="A440" s="3">
        <f t="shared" si="90"/>
        <v>437</v>
      </c>
      <c r="B440" s="4">
        <f t="shared" ca="1" si="91"/>
        <v>259</v>
      </c>
      <c r="C440" s="4">
        <f t="shared" ca="1" si="92"/>
        <v>122</v>
      </c>
      <c r="D440" s="4">
        <f t="shared" ca="1" si="93"/>
        <v>135</v>
      </c>
      <c r="E440" s="4">
        <f t="shared" ca="1" si="94"/>
        <v>516</v>
      </c>
      <c r="F440" s="4">
        <f ca="1">EXP((LN(1-AA440)*(LN(Strategies!$E$3)-LN(Strategies!$C$3))+LN(1-Strategies!$F$3)*LN(Strategies!$C$3)-LN(1-Strategies!$D$3)*LN(Strategies!$E$3))/(LN(1-Strategies!$F$3)-LN(1-Strategies!$D$3)))</f>
        <v>472.83552394839313</v>
      </c>
      <c r="G440" s="4">
        <f ca="1">EXP((LN(1-AB440)*(LN(Strategies!$E$4)-LN(Strategies!$C$4))+LN(1-Strategies!$F$4)*LN(Strategies!$C$4)-LN(1-Strategies!$D$4)*LN(Strategies!$E$4))/(LN(1-Strategies!$F$4)-LN(1-Strategies!$D$4)))</f>
        <v>461.66670343443838</v>
      </c>
      <c r="H440" s="4">
        <f ca="1">IF(AC440&lt;=Strategies!$F$5,EXP((LN(1-AC440)*(LN(Strategies!$E$5)-LN(Strategies!$C$5))+LN(1-Strategies!$F$5)*LN(Strategies!$C$5)-LN(1-Strategies!$D$5)*LN(Strategies!$E$5))/(LN(1-Strategies!$F$5)-LN(1-Strategies!$D$5))),EXP((LN(1-AC440)*(LN(Strategies!$G$5)-LN(Strategies!$E$5))+LN(1-Strategies!$H$5)*LN(Strategies!$E$5)-LN(1-Strategies!$F$5)*LN(Strategies!$G$5))/(LN(1-Strategies!$H$5)-LN(1-Strategies!$F$5))))</f>
        <v>250.82239894455435</v>
      </c>
      <c r="I440" s="5">
        <f ca="1">IF(AA440&gt;Strategies!$F$3,Strategies!$F$3,AA440)</f>
        <v>0.15</v>
      </c>
      <c r="J440" s="5">
        <f ca="1">IF(AB440&gt;Strategies!$F$4,Strategies!$F$4,AB440)</f>
        <v>0.1</v>
      </c>
      <c r="K440" s="5">
        <f ca="1">IF(AC440&gt;Strategies!$H$5,Strategies!$H$5,AC440)</f>
        <v>0.12791998790473369</v>
      </c>
      <c r="L440" s="5">
        <f ca="1">IF(F440&gt;=Strategies!$E$3,Strategies!$F$3,0)+IF(AND(F440&gt;=Strategies!$C$3,F440&lt;Strategies!$E$3),Strategies!$D$3,0)</f>
        <v>0.15</v>
      </c>
      <c r="M440" s="5">
        <f ca="1">IF(G440&gt;=Strategies!$E$4,Strategies!$F$4,0)+IF(AND(G440&gt;=Strategies!$C$4,G440&lt;Strategies!$E$4),Strategies!$D$4,0)</f>
        <v>0.1</v>
      </c>
      <c r="N440" s="5">
        <f ca="1">IF(H440&gt;=Strategies!$G$5,Strategies!$H$5,0)+IF(AND(H440&gt;=Strategies!$E$5,H440&lt;Strategies!$G$5),Strategies!$F$5,0)+IF(AND(H440&lt;Strategies!$E$5,H440&gt;=Strategies!$C$5),Strategies!$D$5,0)</f>
        <v>0.08</v>
      </c>
      <c r="O440" s="4">
        <f t="shared" ca="1" si="85"/>
        <v>447.68080163286095</v>
      </c>
      <c r="P440" s="4">
        <f t="shared" ca="1" si="89"/>
        <v>454.15</v>
      </c>
      <c r="Q440" s="4">
        <f ca="1">(B440/Strategies!$C$3)^(1/Strategies!$K$3)*(Strategies!$C$3*(1-Strategies!$D$3))</f>
        <v>215.50665308400272</v>
      </c>
      <c r="R440" s="4">
        <f ca="1">(C440/Strategies!$C$4)^(1/Strategies!$K$4)*(Strategies!$C$4*(1-Strategies!$D$4))</f>
        <v>114.04014193004517</v>
      </c>
      <c r="S440" s="4">
        <f ca="1">IF(D440&lt;=Strategies!$E$5,(D440/Strategies!$C$5)^(1/Strategies!$I$5)*(Strategies!$C$5*(1-Strategies!$D$5)),0)+IF(D440&gt;Strategies!$E$5,(D440/Strategies!$E$5)^(1/Strategies!$J$5)*(Strategies!$E$5*(1-Strategies!$F$5)),0)</f>
        <v>126.52756952572445</v>
      </c>
      <c r="T440" s="4">
        <f ca="1">(Q440^Strategies!$K$4+R440^Strategies!$K$4)^(1/Strategies!$K$4)</f>
        <v>313.58439004072744</v>
      </c>
      <c r="U440" s="4">
        <f ca="1">Q440^Strategies!$K$4/T440^(Strategies!$K$4-1)</f>
        <v>208.82735429693645</v>
      </c>
      <c r="V440" s="4">
        <f ca="1">R440^Strategies!$K$4/T440^(Strategies!$K$4-1)</f>
        <v>104.75703574379111</v>
      </c>
      <c r="W440" s="4">
        <f ca="1">(T440^Strategies!$K$5+S440^Strategies!$K$5)^(1/Strategies!$K$5)</f>
        <v>425.67446421948154</v>
      </c>
      <c r="X440" s="4">
        <f ca="1">U440*(T440/W440)^(Strategies!$K$5-1)</f>
        <v>205.07098686296359</v>
      </c>
      <c r="Y440" s="4">
        <f ca="1">V440*(T440/W440)^(Strategies!$K$5-1)</f>
        <v>102.8726757236571</v>
      </c>
      <c r="Z440" s="4">
        <f ca="1">S440^Strategies!$K$5/W440^(Strategies!$K$5-1)</f>
        <v>117.73080163286095</v>
      </c>
      <c r="AA440" s="5">
        <f t="shared" ca="1" si="86"/>
        <v>0.20822012794222555</v>
      </c>
      <c r="AB440" s="5">
        <f t="shared" ca="1" si="87"/>
        <v>0.15678134652740083</v>
      </c>
      <c r="AC440" s="5">
        <f t="shared" ca="1" si="88"/>
        <v>0.12791998790473369</v>
      </c>
    </row>
    <row r="441" spans="1:29">
      <c r="A441" s="3">
        <f t="shared" si="90"/>
        <v>438</v>
      </c>
      <c r="B441" s="4">
        <f t="shared" ca="1" si="91"/>
        <v>259</v>
      </c>
      <c r="C441" s="4">
        <f t="shared" ca="1" si="92"/>
        <v>122</v>
      </c>
      <c r="D441" s="4">
        <f t="shared" ca="1" si="93"/>
        <v>136</v>
      </c>
      <c r="E441" s="4">
        <f t="shared" ca="1" si="94"/>
        <v>517</v>
      </c>
      <c r="F441" s="4">
        <f ca="1">EXP((LN(1-AA441)*(LN(Strategies!$E$3)-LN(Strategies!$C$3))+LN(1-Strategies!$F$3)*LN(Strategies!$C$3)-LN(1-Strategies!$D$3)*LN(Strategies!$E$3))/(LN(1-Strategies!$F$3)-LN(1-Strategies!$D$3)))</f>
        <v>473.49392053654657</v>
      </c>
      <c r="G441" s="4">
        <f ca="1">EXP((LN(1-AB441)*(LN(Strategies!$E$4)-LN(Strategies!$C$4))+LN(1-Strategies!$F$4)*LN(Strategies!$C$4)-LN(1-Strategies!$D$4)*LN(Strategies!$E$4))/(LN(1-Strategies!$F$4)-LN(1-Strategies!$D$4)))</f>
        <v>462.35127173449729</v>
      </c>
      <c r="H441" s="4">
        <f ca="1">IF(AC441&lt;=Strategies!$F$5,EXP((LN(1-AC441)*(LN(Strategies!$E$5)-LN(Strategies!$C$5))+LN(1-Strategies!$F$5)*LN(Strategies!$C$5)-LN(1-Strategies!$D$5)*LN(Strategies!$E$5))/(LN(1-Strategies!$F$5)-LN(1-Strategies!$D$5))),EXP((LN(1-AC441)*(LN(Strategies!$G$5)-LN(Strategies!$E$5))+LN(1-Strategies!$H$5)*LN(Strategies!$E$5)-LN(1-Strategies!$F$5)*LN(Strategies!$G$5))/(LN(1-Strategies!$H$5)-LN(1-Strategies!$F$5))))</f>
        <v>250.97756158235489</v>
      </c>
      <c r="I441" s="5">
        <f ca="1">IF(AA441&gt;Strategies!$F$3,Strategies!$F$3,AA441)</f>
        <v>0.15</v>
      </c>
      <c r="J441" s="5">
        <f ca="1">IF(AB441&gt;Strategies!$F$4,Strategies!$F$4,AB441)</f>
        <v>0.1</v>
      </c>
      <c r="K441" s="5">
        <f ca="1">IF(AC441&gt;Strategies!$H$5,Strategies!$H$5,AC441)</f>
        <v>0.1280200481143402</v>
      </c>
      <c r="L441" s="5">
        <f ca="1">IF(F441&gt;=Strategies!$E$3,Strategies!$F$3,0)+IF(AND(F441&gt;=Strategies!$C$3,F441&lt;Strategies!$E$3),Strategies!$D$3,0)</f>
        <v>0.15</v>
      </c>
      <c r="M441" s="5">
        <f ca="1">IF(G441&gt;=Strategies!$E$4,Strategies!$F$4,0)+IF(AND(G441&gt;=Strategies!$C$4,G441&lt;Strategies!$E$4),Strategies!$D$4,0)</f>
        <v>0.1</v>
      </c>
      <c r="N441" s="5">
        <f ca="1">IF(H441&gt;=Strategies!$G$5,Strategies!$H$5,0)+IF(AND(H441&gt;=Strategies!$E$5,H441&lt;Strategies!$G$5),Strategies!$F$5,0)+IF(AND(H441&lt;Strategies!$E$5,H441&gt;=Strategies!$C$5),Strategies!$D$5,0)</f>
        <v>0.08</v>
      </c>
      <c r="O441" s="4">
        <f t="shared" ca="1" si="85"/>
        <v>448.53927345644973</v>
      </c>
      <c r="P441" s="4">
        <f t="shared" ca="1" si="89"/>
        <v>455.07</v>
      </c>
      <c r="Q441" s="4">
        <f ca="1">(B441/Strategies!$C$3)^(1/Strategies!$K$3)*(Strategies!$C$3*(1-Strategies!$D$3))</f>
        <v>215.50665308400272</v>
      </c>
      <c r="R441" s="4">
        <f ca="1">(C441/Strategies!$C$4)^(1/Strategies!$K$4)*(Strategies!$C$4*(1-Strategies!$D$4))</f>
        <v>114.04014193004517</v>
      </c>
      <c r="S441" s="4">
        <f ca="1">IF(D441&lt;=Strategies!$E$5,(D441/Strategies!$C$5)^(1/Strategies!$I$5)*(Strategies!$C$5*(1-Strategies!$D$5)),0)+IF(D441&gt;Strategies!$E$5,(D441/Strategies!$E$5)^(1/Strategies!$J$5)*(Strategies!$E$5*(1-Strategies!$F$5)),0)</f>
        <v>127.41208064642436</v>
      </c>
      <c r="T441" s="4">
        <f ca="1">(Q441^Strategies!$K$4+R441^Strategies!$K$4)^(1/Strategies!$K$4)</f>
        <v>313.58439004072744</v>
      </c>
      <c r="U441" s="4">
        <f ca="1">Q441^Strategies!$K$4/T441^(Strategies!$K$4-1)</f>
        <v>208.82735429693645</v>
      </c>
      <c r="V441" s="4">
        <f ca="1">R441^Strategies!$K$4/T441^(Strategies!$K$4-1)</f>
        <v>104.75703574379111</v>
      </c>
      <c r="W441" s="4">
        <f ca="1">(T441^Strategies!$K$5+S441^Strategies!$K$5)^(1/Strategies!$K$5)</f>
        <v>426.49760338207818</v>
      </c>
      <c r="X441" s="4">
        <f ca="1">U441*(T441/W441)^(Strategies!$K$5-1)</f>
        <v>205.04745754725289</v>
      </c>
      <c r="Y441" s="4">
        <f ca="1">V441*(T441/W441)^(Strategies!$K$5-1)</f>
        <v>102.86087237837586</v>
      </c>
      <c r="Z441" s="4">
        <f ca="1">S441^Strategies!$K$5/W441^(Strategies!$K$5-1)</f>
        <v>118.58927345644973</v>
      </c>
      <c r="AA441" s="5">
        <f t="shared" ca="1" si="86"/>
        <v>0.20831097472103133</v>
      </c>
      <c r="AB441" s="5">
        <f t="shared" ca="1" si="87"/>
        <v>0.15687809525921426</v>
      </c>
      <c r="AC441" s="5">
        <f t="shared" ca="1" si="88"/>
        <v>0.1280200481143402</v>
      </c>
    </row>
    <row r="442" spans="1:29">
      <c r="A442" s="3">
        <f t="shared" si="90"/>
        <v>439</v>
      </c>
      <c r="B442" s="4">
        <f t="shared" ca="1" si="91"/>
        <v>259</v>
      </c>
      <c r="C442" s="4">
        <f t="shared" ca="1" si="92"/>
        <v>122</v>
      </c>
      <c r="D442" s="4">
        <f t="shared" ca="1" si="93"/>
        <v>137</v>
      </c>
      <c r="E442" s="4">
        <f t="shared" ca="1" si="94"/>
        <v>518</v>
      </c>
      <c r="F442" s="4">
        <f ca="1">EXP((LN(1-AA442)*(LN(Strategies!$E$3)-LN(Strategies!$C$3))+LN(1-Strategies!$F$3)*LN(Strategies!$C$3)-LN(1-Strategies!$D$3)*LN(Strategies!$E$3))/(LN(1-Strategies!$F$3)-LN(1-Strategies!$D$3)))</f>
        <v>474.15188637013154</v>
      </c>
      <c r="G442" s="4">
        <f ca="1">EXP((LN(1-AB442)*(LN(Strategies!$E$4)-LN(Strategies!$C$4))+LN(1-Strategies!$F$4)*LN(Strategies!$C$4)-LN(1-Strategies!$D$4)*LN(Strategies!$E$4))/(LN(1-Strategies!$F$4)-LN(1-Strategies!$D$4)))</f>
        <v>463.03545383631462</v>
      </c>
      <c r="H442" s="4">
        <f ca="1">IF(AC442&lt;=Strategies!$F$5,EXP((LN(1-AC442)*(LN(Strategies!$E$5)-LN(Strategies!$C$5))+LN(1-Strategies!$F$5)*LN(Strategies!$C$5)-LN(1-Strategies!$D$5)*LN(Strategies!$E$5))/(LN(1-Strategies!$F$5)-LN(1-Strategies!$D$5))),EXP((LN(1-AC442)*(LN(Strategies!$G$5)-LN(Strategies!$E$5))+LN(1-Strategies!$H$5)*LN(Strategies!$E$5)-LN(1-Strategies!$F$5)*LN(Strategies!$G$5))/(LN(1-Strategies!$H$5)-LN(1-Strategies!$F$5))))</f>
        <v>251.13250300395828</v>
      </c>
      <c r="I442" s="5">
        <f ca="1">IF(AA442&gt;Strategies!$F$3,Strategies!$F$3,AA442)</f>
        <v>0.15</v>
      </c>
      <c r="J442" s="5">
        <f ca="1">IF(AB442&gt;Strategies!$F$4,Strategies!$F$4,AB442)</f>
        <v>0.1</v>
      </c>
      <c r="K442" s="5">
        <f ca="1">IF(AC442&gt;Strategies!$H$5,Strategies!$H$5,AC442)</f>
        <v>0.12811989251280209</v>
      </c>
      <c r="L442" s="5">
        <f ca="1">IF(F442&gt;=Strategies!$E$3,Strategies!$F$3,0)+IF(AND(F442&gt;=Strategies!$C$3,F442&lt;Strategies!$E$3),Strategies!$D$3,0)</f>
        <v>0.15</v>
      </c>
      <c r="M442" s="5">
        <f ca="1">IF(G442&gt;=Strategies!$E$4,Strategies!$F$4,0)+IF(AND(G442&gt;=Strategies!$C$4,G442&lt;Strategies!$E$4),Strategies!$D$4,0)</f>
        <v>0.1</v>
      </c>
      <c r="N442" s="5">
        <f ca="1">IF(H442&gt;=Strategies!$G$5,Strategies!$H$5,0)+IF(AND(H442&gt;=Strategies!$E$5,H442&lt;Strategies!$G$5),Strategies!$F$5,0)+IF(AND(H442&lt;Strategies!$E$5,H442&gt;=Strategies!$C$5),Strategies!$D$5,0)</f>
        <v>0.08</v>
      </c>
      <c r="O442" s="4">
        <f t="shared" ca="1" si="85"/>
        <v>449.3975747257461</v>
      </c>
      <c r="P442" s="4">
        <f t="shared" ca="1" si="89"/>
        <v>455.99</v>
      </c>
      <c r="Q442" s="4">
        <f ca="1">(B442/Strategies!$C$3)^(1/Strategies!$K$3)*(Strategies!$C$3*(1-Strategies!$D$3))</f>
        <v>215.50665308400272</v>
      </c>
      <c r="R442" s="4">
        <f ca="1">(C442/Strategies!$C$4)^(1/Strategies!$K$4)*(Strategies!$C$4*(1-Strategies!$D$4))</f>
        <v>114.04014193004517</v>
      </c>
      <c r="S442" s="4">
        <f ca="1">IF(D442&lt;=Strategies!$E$5,(D442/Strategies!$C$5)^(1/Strategies!$I$5)*(Strategies!$C$5*(1-Strategies!$D$5)),0)+IF(D442&gt;Strategies!$E$5,(D442/Strategies!$E$5)^(1/Strategies!$J$5)*(Strategies!$E$5*(1-Strategies!$F$5)),0)</f>
        <v>128.29622720239939</v>
      </c>
      <c r="T442" s="4">
        <f ca="1">(Q442^Strategies!$K$4+R442^Strategies!$K$4)^(1/Strategies!$K$4)</f>
        <v>313.58439004072744</v>
      </c>
      <c r="U442" s="4">
        <f ca="1">Q442^Strategies!$K$4/T442^(Strategies!$K$4-1)</f>
        <v>208.82735429693645</v>
      </c>
      <c r="V442" s="4">
        <f ca="1">R442^Strategies!$K$4/T442^(Strategies!$K$4-1)</f>
        <v>104.75703574379111</v>
      </c>
      <c r="W442" s="4">
        <f ca="1">(T442^Strategies!$K$5+S442^Strategies!$K$5)^(1/Strategies!$K$5)</f>
        <v>427.32064819631904</v>
      </c>
      <c r="X442" s="4">
        <f ca="1">U442*(T442/W442)^(Strategies!$K$5-1)</f>
        <v>205.02397897987208</v>
      </c>
      <c r="Y442" s="4">
        <f ca="1">V442*(T442/W442)^(Strategies!$K$5-1)</f>
        <v>102.84909449070111</v>
      </c>
      <c r="Z442" s="4">
        <f ca="1">S442^Strategies!$K$5/W442^(Strategies!$K$5-1)</f>
        <v>119.44757472574611</v>
      </c>
      <c r="AA442" s="5">
        <f t="shared" ca="1" si="86"/>
        <v>0.20840162556033948</v>
      </c>
      <c r="AB442" s="5">
        <f t="shared" ca="1" si="87"/>
        <v>0.15697463532212208</v>
      </c>
      <c r="AC442" s="5">
        <f t="shared" ca="1" si="88"/>
        <v>0.12811989251280209</v>
      </c>
    </row>
    <row r="443" spans="1:29">
      <c r="A443" s="3">
        <f t="shared" si="90"/>
        <v>440</v>
      </c>
      <c r="B443" s="4">
        <f t="shared" ca="1" si="91"/>
        <v>260</v>
      </c>
      <c r="C443" s="4">
        <f t="shared" ca="1" si="92"/>
        <v>122</v>
      </c>
      <c r="D443" s="4">
        <f t="shared" ca="1" si="93"/>
        <v>137</v>
      </c>
      <c r="E443" s="4">
        <f t="shared" ca="1" si="94"/>
        <v>519</v>
      </c>
      <c r="F443" s="4">
        <f ca="1">EXP((LN(1-AA443)*(LN(Strategies!$E$3)-LN(Strategies!$C$3))+LN(1-Strategies!$F$3)*LN(Strategies!$C$3)-LN(1-Strategies!$D$3)*LN(Strategies!$E$3))/(LN(1-Strategies!$F$3)-LN(1-Strategies!$D$3)))</f>
        <v>475.18609868701105</v>
      </c>
      <c r="G443" s="4">
        <f ca="1">EXP((LN(1-AB443)*(LN(Strategies!$E$4)-LN(Strategies!$C$4))+LN(1-Strategies!$F$4)*LN(Strategies!$C$4)-LN(1-Strategies!$D$4)*LN(Strategies!$E$4))/(LN(1-Strategies!$F$4)-LN(1-Strategies!$D$4)))</f>
        <v>463.98528347335758</v>
      </c>
      <c r="H443" s="4">
        <f ca="1">IF(AC443&lt;=Strategies!$F$5,EXP((LN(1-AC443)*(LN(Strategies!$E$5)-LN(Strategies!$C$5))+LN(1-Strategies!$F$5)*LN(Strategies!$C$5)-LN(1-Strategies!$D$5)*LN(Strategies!$E$5))/(LN(1-Strategies!$F$5)-LN(1-Strategies!$D$5))),EXP((LN(1-AC443)*(LN(Strategies!$G$5)-LN(Strategies!$E$5))+LN(1-Strategies!$H$5)*LN(Strategies!$E$5)-LN(1-Strategies!$F$5)*LN(Strategies!$G$5))/(LN(1-Strategies!$H$5)-LN(1-Strategies!$F$5))))</f>
        <v>251.26905516831457</v>
      </c>
      <c r="I443" s="5">
        <f ca="1">IF(AA443&gt;Strategies!$F$3,Strategies!$F$3,AA443)</f>
        <v>0.15</v>
      </c>
      <c r="J443" s="5">
        <f ca="1">IF(AB443&gt;Strategies!$F$4,Strategies!$F$4,AB443)</f>
        <v>0.1</v>
      </c>
      <c r="K443" s="5">
        <f ca="1">IF(AC443&gt;Strategies!$H$5,Strategies!$H$5,AC443)</f>
        <v>0.12820782633186134</v>
      </c>
      <c r="L443" s="5">
        <f ca="1">IF(F443&gt;=Strategies!$E$3,Strategies!$F$3,0)+IF(AND(F443&gt;=Strategies!$C$3,F443&lt;Strategies!$E$3),Strategies!$D$3,0)</f>
        <v>0.15</v>
      </c>
      <c r="M443" s="5">
        <f ca="1">IF(G443&gt;=Strategies!$E$4,Strategies!$F$4,0)+IF(AND(G443&gt;=Strategies!$C$4,G443&lt;Strategies!$E$4),Strategies!$D$4,0)</f>
        <v>0.1</v>
      </c>
      <c r="N443" s="5">
        <f ca="1">IF(H443&gt;=Strategies!$G$5,Strategies!$H$5,0)+IF(AND(H443&gt;=Strategies!$E$5,H443&lt;Strategies!$G$5),Strategies!$F$5,0)+IF(AND(H443&lt;Strategies!$E$5,H443&gt;=Strategies!$C$5),Strategies!$D$5,0)</f>
        <v>0.08</v>
      </c>
      <c r="O443" s="4">
        <f t="shared" ca="1" si="85"/>
        <v>450.23552779253498</v>
      </c>
      <c r="P443" s="4">
        <f t="shared" ca="1" si="89"/>
        <v>456.84000000000003</v>
      </c>
      <c r="Q443" s="4">
        <f ca="1">(B443/Strategies!$C$3)^(1/Strategies!$K$3)*(Strategies!$C$3*(1-Strategies!$D$3))</f>
        <v>216.26998927906166</v>
      </c>
      <c r="R443" s="4">
        <f ca="1">(C443/Strategies!$C$4)^(1/Strategies!$K$4)*(Strategies!$C$4*(1-Strategies!$D$4))</f>
        <v>114.04014193004517</v>
      </c>
      <c r="S443" s="4">
        <f ca="1">IF(D443&lt;=Strategies!$E$5,(D443/Strategies!$C$5)^(1/Strategies!$I$5)*(Strategies!$C$5*(1-Strategies!$D$5)),0)+IF(D443&gt;Strategies!$E$5,(D443/Strategies!$E$5)^(1/Strategies!$J$5)*(Strategies!$E$5*(1-Strategies!$F$5)),0)</f>
        <v>128.29622720239939</v>
      </c>
      <c r="T443" s="4">
        <f ca="1">(Q443^Strategies!$K$4+R443^Strategies!$K$4)^(1/Strategies!$K$4)</f>
        <v>314.32410445948773</v>
      </c>
      <c r="U443" s="4">
        <f ca="1">Q443^Strategies!$K$4/T443^(Strategies!$K$4-1)</f>
        <v>209.58778476609035</v>
      </c>
      <c r="V443" s="4">
        <f ca="1">R443^Strategies!$K$4/T443^(Strategies!$K$4-1)</f>
        <v>104.73631969339748</v>
      </c>
      <c r="W443" s="4">
        <f ca="1">(T443^Strategies!$K$5+S443^Strategies!$K$5)^(1/Strategies!$K$5)</f>
        <v>428.04690438852731</v>
      </c>
      <c r="X443" s="4">
        <f ca="1">U443*(T443/W443)^(Strategies!$K$5-1)</f>
        <v>205.77860194843646</v>
      </c>
      <c r="Y443" s="4">
        <f ca="1">V443*(T443/W443)^(Strategies!$K$5-1)</f>
        <v>102.83277464755594</v>
      </c>
      <c r="Z443" s="4">
        <f ca="1">S443^Strategies!$K$5/W443^(Strategies!$K$5-1)</f>
        <v>119.435527792535</v>
      </c>
      <c r="AA443" s="5">
        <f t="shared" ca="1" si="86"/>
        <v>0.20854383865985981</v>
      </c>
      <c r="AB443" s="5">
        <f t="shared" ca="1" si="87"/>
        <v>0.15710840452823005</v>
      </c>
      <c r="AC443" s="5">
        <f t="shared" ca="1" si="88"/>
        <v>0.12820782633186134</v>
      </c>
    </row>
    <row r="444" spans="1:29">
      <c r="A444" s="3">
        <f t="shared" si="90"/>
        <v>441</v>
      </c>
      <c r="B444" s="4">
        <f t="shared" ca="1" si="91"/>
        <v>261</v>
      </c>
      <c r="C444" s="4">
        <f t="shared" ca="1" si="92"/>
        <v>122</v>
      </c>
      <c r="D444" s="4">
        <f t="shared" ca="1" si="93"/>
        <v>137</v>
      </c>
      <c r="E444" s="4">
        <f t="shared" ca="1" si="94"/>
        <v>520</v>
      </c>
      <c r="F444" s="4">
        <f ca="1">EXP((LN(1-AA444)*(LN(Strategies!$E$3)-LN(Strategies!$C$3))+LN(1-Strategies!$F$3)*LN(Strategies!$C$3)-LN(1-Strategies!$D$3)*LN(Strategies!$E$3))/(LN(1-Strategies!$F$3)-LN(1-Strategies!$D$3)))</f>
        <v>476.22015232672203</v>
      </c>
      <c r="G444" s="4">
        <f ca="1">EXP((LN(1-AB444)*(LN(Strategies!$E$4)-LN(Strategies!$C$4))+LN(1-Strategies!$F$4)*LN(Strategies!$C$4)-LN(1-Strategies!$D$4)*LN(Strategies!$E$4))/(LN(1-Strategies!$F$4)-LN(1-Strategies!$D$4)))</f>
        <v>464.9350348697854</v>
      </c>
      <c r="H444" s="4">
        <f ca="1">IF(AC444&lt;=Strategies!$F$5,EXP((LN(1-AC444)*(LN(Strategies!$E$5)-LN(Strategies!$C$5))+LN(1-Strategies!$F$5)*LN(Strategies!$C$5)-LN(1-Strategies!$D$5)*LN(Strategies!$E$5))/(LN(1-Strategies!$F$5)-LN(1-Strategies!$D$5))),EXP((LN(1-AC444)*(LN(Strategies!$G$5)-LN(Strategies!$E$5))+LN(1-Strategies!$H$5)*LN(Strategies!$E$5)-LN(1-Strategies!$F$5)*LN(Strategies!$G$5))/(LN(1-Strategies!$H$5)-LN(1-Strategies!$F$5))))</f>
        <v>251.40542544417775</v>
      </c>
      <c r="I444" s="5">
        <f ca="1">IF(AA444&gt;Strategies!$F$3,Strategies!$F$3,AA444)</f>
        <v>0.15</v>
      </c>
      <c r="J444" s="5">
        <f ca="1">IF(AB444&gt;Strategies!$F$4,Strategies!$F$4,AB444)</f>
        <v>0.1</v>
      </c>
      <c r="K444" s="5">
        <f ca="1">IF(AC444&gt;Strategies!$H$5,Strategies!$H$5,AC444)</f>
        <v>0.1282955864994747</v>
      </c>
      <c r="L444" s="5">
        <f ca="1">IF(F444&gt;=Strategies!$E$3,Strategies!$F$3,0)+IF(AND(F444&gt;=Strategies!$C$3,F444&lt;Strategies!$E$3),Strategies!$D$3,0)</f>
        <v>0.15</v>
      </c>
      <c r="M444" s="5">
        <f ca="1">IF(G444&gt;=Strategies!$E$4,Strategies!$F$4,0)+IF(AND(G444&gt;=Strategies!$C$4,G444&lt;Strategies!$E$4),Strategies!$D$4,0)</f>
        <v>0.1</v>
      </c>
      <c r="N444" s="5">
        <f ca="1">IF(H444&gt;=Strategies!$G$5,Strategies!$H$5,0)+IF(AND(H444&gt;=Strategies!$E$5,H444&lt;Strategies!$G$5),Strategies!$F$5,0)+IF(AND(H444&lt;Strategies!$E$5,H444&gt;=Strategies!$C$5),Strategies!$D$5,0)</f>
        <v>0.08</v>
      </c>
      <c r="O444" s="4">
        <f t="shared" ca="1" si="85"/>
        <v>451.07350464957193</v>
      </c>
      <c r="P444" s="4">
        <f t="shared" ca="1" si="89"/>
        <v>457.69</v>
      </c>
      <c r="Q444" s="4">
        <f ca="1">(B444/Strategies!$C$3)^(1/Strategies!$K$3)*(Strategies!$C$3*(1-Strategies!$D$3))</f>
        <v>217.0330834105356</v>
      </c>
      <c r="R444" s="4">
        <f ca="1">(C444/Strategies!$C$4)^(1/Strategies!$K$4)*(Strategies!$C$4*(1-Strategies!$D$4))</f>
        <v>114.04014193004517</v>
      </c>
      <c r="S444" s="4">
        <f ca="1">IF(D444&lt;=Strategies!$E$5,(D444/Strategies!$C$5)^(1/Strategies!$I$5)*(Strategies!$C$5*(1-Strategies!$D$5)),0)+IF(D444&gt;Strategies!$E$5,(D444/Strategies!$E$5)^(1/Strategies!$J$5)*(Strategies!$E$5*(1-Strategies!$F$5)),0)</f>
        <v>128.29622720239939</v>
      </c>
      <c r="T444" s="4">
        <f ca="1">(Q444^Strategies!$K$4+R444^Strategies!$K$4)^(1/Strategies!$K$4)</f>
        <v>315.06365729976409</v>
      </c>
      <c r="U444" s="4">
        <f ca="1">Q444^Strategies!$K$4/T444^(Strategies!$K$4-1)</f>
        <v>210.34799637186578</v>
      </c>
      <c r="V444" s="4">
        <f ca="1">R444^Strategies!$K$4/T444^(Strategies!$K$4-1)</f>
        <v>104.71566092789818</v>
      </c>
      <c r="W444" s="4">
        <f ca="1">(T444^Strategies!$K$5+S444^Strategies!$K$5)^(1/Strategies!$K$5)</f>
        <v>428.77303025847732</v>
      </c>
      <c r="X444" s="4">
        <f ca="1">U444*(T444/W444)^(Strategies!$K$5-1)</f>
        <v>206.53303350855609</v>
      </c>
      <c r="Y444" s="4">
        <f ca="1">V444*(T444/W444)^(Strategies!$K$5-1)</f>
        <v>102.81649210034908</v>
      </c>
      <c r="Z444" s="4">
        <f ca="1">S444^Strategies!$K$5/W444^(Strategies!$K$5-1)</f>
        <v>119.42350464957197</v>
      </c>
      <c r="AA444" s="5">
        <f t="shared" ca="1" si="86"/>
        <v>0.20868569536951687</v>
      </c>
      <c r="AB444" s="5">
        <f t="shared" ca="1" si="87"/>
        <v>0.15724186802992557</v>
      </c>
      <c r="AC444" s="5">
        <f t="shared" ca="1" si="88"/>
        <v>0.1282955864994747</v>
      </c>
    </row>
    <row r="445" spans="1:29">
      <c r="A445" s="3">
        <f t="shared" si="90"/>
        <v>442</v>
      </c>
      <c r="B445" s="4">
        <f t="shared" ca="1" si="91"/>
        <v>261</v>
      </c>
      <c r="C445" s="4">
        <f t="shared" ca="1" si="92"/>
        <v>122</v>
      </c>
      <c r="D445" s="4">
        <f t="shared" ca="1" si="93"/>
        <v>138</v>
      </c>
      <c r="E445" s="4">
        <f t="shared" ca="1" si="94"/>
        <v>521</v>
      </c>
      <c r="F445" s="4">
        <f ca="1">EXP((LN(1-AA445)*(LN(Strategies!$E$3)-LN(Strategies!$C$3))+LN(1-Strategies!$F$3)*LN(Strategies!$C$3)-LN(1-Strategies!$D$3)*LN(Strategies!$E$3))/(LN(1-Strategies!$F$3)-LN(1-Strategies!$D$3)))</f>
        <v>476.87818791490923</v>
      </c>
      <c r="G445" s="4">
        <f ca="1">EXP((LN(1-AB445)*(LN(Strategies!$E$4)-LN(Strategies!$C$4))+LN(1-Strategies!$F$4)*LN(Strategies!$C$4)-LN(1-Strategies!$D$4)*LN(Strategies!$E$4))/(LN(1-Strategies!$F$4)-LN(1-Strategies!$D$4)))</f>
        <v>465.6191740973897</v>
      </c>
      <c r="H445" s="4">
        <f ca="1">IF(AC445&lt;=Strategies!$F$5,EXP((LN(1-AC445)*(LN(Strategies!$E$5)-LN(Strategies!$C$5))+LN(1-Strategies!$F$5)*LN(Strategies!$C$5)-LN(1-Strategies!$D$5)*LN(Strategies!$E$5))/(LN(1-Strategies!$F$5)-LN(1-Strategies!$D$5))),EXP((LN(1-AC445)*(LN(Strategies!$G$5)-LN(Strategies!$E$5))+LN(1-Strategies!$H$5)*LN(Strategies!$E$5)-LN(1-Strategies!$F$5)*LN(Strategies!$G$5))/(LN(1-Strategies!$H$5)-LN(1-Strategies!$F$5))))</f>
        <v>251.559759192727</v>
      </c>
      <c r="I445" s="5">
        <f ca="1">IF(AA445&gt;Strategies!$F$3,Strategies!$F$3,AA445)</f>
        <v>0.15</v>
      </c>
      <c r="J445" s="5">
        <f ca="1">IF(AB445&gt;Strategies!$F$4,Strategies!$F$4,AB445)</f>
        <v>0.1</v>
      </c>
      <c r="K445" s="5">
        <f ca="1">IF(AC445&gt;Strategies!$H$5,Strategies!$H$5,AC445)</f>
        <v>0.12839483888644154</v>
      </c>
      <c r="L445" s="5">
        <f ca="1">IF(F445&gt;=Strategies!$E$3,Strategies!$F$3,0)+IF(AND(F445&gt;=Strategies!$C$3,F445&lt;Strategies!$E$3),Strategies!$D$3,0)</f>
        <v>0.15</v>
      </c>
      <c r="M445" s="5">
        <f ca="1">IF(G445&gt;=Strategies!$E$4,Strategies!$F$4,0)+IF(AND(G445&gt;=Strategies!$C$4,G445&lt;Strategies!$E$4),Strategies!$D$4,0)</f>
        <v>0.1</v>
      </c>
      <c r="N445" s="5">
        <f ca="1">IF(H445&gt;=Strategies!$G$5,Strategies!$H$5,0)+IF(AND(H445&gt;=Strategies!$E$5,H445&lt;Strategies!$G$5),Strategies!$F$5,0)+IF(AND(H445&lt;Strategies!$E$5,H445&gt;=Strategies!$C$5),Strategies!$D$5,0)</f>
        <v>0.08</v>
      </c>
      <c r="O445" s="4">
        <f t="shared" ca="1" si="85"/>
        <v>451.93151223367101</v>
      </c>
      <c r="P445" s="4">
        <f t="shared" ca="1" si="89"/>
        <v>458.61</v>
      </c>
      <c r="Q445" s="4">
        <f ca="1">(B445/Strategies!$C$3)^(1/Strategies!$K$3)*(Strategies!$C$3*(1-Strategies!$D$3))</f>
        <v>217.0330834105356</v>
      </c>
      <c r="R445" s="4">
        <f ca="1">(C445/Strategies!$C$4)^(1/Strategies!$K$4)*(Strategies!$C$4*(1-Strategies!$D$4))</f>
        <v>114.04014193004517</v>
      </c>
      <c r="S445" s="4">
        <f ca="1">IF(D445&lt;=Strategies!$E$5,(D445/Strategies!$C$5)^(1/Strategies!$I$5)*(Strategies!$C$5*(1-Strategies!$D$5)),0)+IF(D445&gt;Strategies!$E$5,(D445/Strategies!$E$5)^(1/Strategies!$J$5)*(Strategies!$E$5*(1-Strategies!$F$5)),0)</f>
        <v>129.18001200337446</v>
      </c>
      <c r="T445" s="4">
        <f ca="1">(Q445^Strategies!$K$4+R445^Strategies!$K$4)^(1/Strategies!$K$4)</f>
        <v>315.06365729976409</v>
      </c>
      <c r="U445" s="4">
        <f ca="1">Q445^Strategies!$K$4/T445^(Strategies!$K$4-1)</f>
        <v>210.34799637186578</v>
      </c>
      <c r="V445" s="4">
        <f ca="1">R445^Strategies!$K$4/T445^(Strategies!$K$4-1)</f>
        <v>104.71566092789818</v>
      </c>
      <c r="W445" s="4">
        <f ca="1">(T445^Strategies!$K$5+S445^Strategies!$K$5)^(1/Strategies!$K$5)</f>
        <v>429.5958152621368</v>
      </c>
      <c r="X445" s="4">
        <f ca="1">U445*(T445/W445)^(Strategies!$K$5-1)</f>
        <v>206.50951762834967</v>
      </c>
      <c r="Y445" s="4">
        <f ca="1">V445*(T445/W445)^(Strategies!$K$5-1)</f>
        <v>102.80478540011617</v>
      </c>
      <c r="Z445" s="4">
        <f ca="1">S445^Strategies!$K$5/W445^(Strategies!$K$5-1)</f>
        <v>120.28151223367107</v>
      </c>
      <c r="AA445" s="5">
        <f t="shared" ca="1" si="86"/>
        <v>0.20877579452739592</v>
      </c>
      <c r="AB445" s="5">
        <f t="shared" ca="1" si="87"/>
        <v>0.15733782458921164</v>
      </c>
      <c r="AC445" s="5">
        <f t="shared" ca="1" si="88"/>
        <v>0.12839483888644154</v>
      </c>
    </row>
    <row r="446" spans="1:29">
      <c r="A446" s="3">
        <f t="shared" si="90"/>
        <v>443</v>
      </c>
      <c r="B446" s="4">
        <f t="shared" ca="1" si="91"/>
        <v>262</v>
      </c>
      <c r="C446" s="4">
        <f t="shared" ca="1" si="92"/>
        <v>122</v>
      </c>
      <c r="D446" s="4">
        <f t="shared" ca="1" si="93"/>
        <v>138</v>
      </c>
      <c r="E446" s="4">
        <f t="shared" ca="1" si="94"/>
        <v>522</v>
      </c>
      <c r="F446" s="4">
        <f ca="1">EXP((LN(1-AA446)*(LN(Strategies!$E$3)-LN(Strategies!$C$3))+LN(1-Strategies!$F$3)*LN(Strategies!$C$3)-LN(1-Strategies!$D$3)*LN(Strategies!$E$3))/(LN(1-Strategies!$F$3)-LN(1-Strategies!$D$3)))</f>
        <v>477.91233229919766</v>
      </c>
      <c r="G446" s="4">
        <f ca="1">EXP((LN(1-AB446)*(LN(Strategies!$E$4)-LN(Strategies!$C$4))+LN(1-Strategies!$F$4)*LN(Strategies!$C$4)-LN(1-Strategies!$D$4)*LN(Strategies!$E$4))/(LN(1-Strategies!$F$4)-LN(1-Strategies!$D$4)))</f>
        <v>466.56901790831665</v>
      </c>
      <c r="H446" s="4">
        <f ca="1">IF(AC446&lt;=Strategies!$F$5,EXP((LN(1-AC446)*(LN(Strategies!$E$5)-LN(Strategies!$C$5))+LN(1-Strategies!$F$5)*LN(Strategies!$C$5)-LN(1-Strategies!$D$5)*LN(Strategies!$E$5))/(LN(1-Strategies!$F$5)-LN(1-Strategies!$D$5))),EXP((LN(1-AC446)*(LN(Strategies!$G$5)-LN(Strategies!$E$5))+LN(1-Strategies!$H$5)*LN(Strategies!$E$5)-LN(1-Strategies!$F$5)*LN(Strategies!$G$5))/(LN(1-Strategies!$H$5)-LN(1-Strategies!$F$5))))</f>
        <v>251.69575546710553</v>
      </c>
      <c r="I446" s="5">
        <f ca="1">IF(AA446&gt;Strategies!$F$3,Strategies!$F$3,AA446)</f>
        <v>0.15</v>
      </c>
      <c r="J446" s="5">
        <f ca="1">IF(AB446&gt;Strategies!$F$4,Strategies!$F$4,AB446)</f>
        <v>0.1</v>
      </c>
      <c r="K446" s="5">
        <f ca="1">IF(AC446&gt;Strategies!$H$5,Strategies!$H$5,AC446)</f>
        <v>0.12848223858678842</v>
      </c>
      <c r="L446" s="5">
        <f ca="1">IF(F446&gt;=Strategies!$E$3,Strategies!$F$3,0)+IF(AND(F446&gt;=Strategies!$C$3,F446&lt;Strategies!$E$3),Strategies!$D$3,0)</f>
        <v>0.15</v>
      </c>
      <c r="M446" s="5">
        <f ca="1">IF(G446&gt;=Strategies!$E$4,Strategies!$F$4,0)+IF(AND(G446&gt;=Strategies!$C$4,G446&lt;Strategies!$E$4),Strategies!$D$4,0)</f>
        <v>0.1</v>
      </c>
      <c r="N446" s="5">
        <f ca="1">IF(H446&gt;=Strategies!$G$5,Strategies!$H$5,0)+IF(AND(H446&gt;=Strategies!$E$5,H446&lt;Strategies!$G$5),Strategies!$F$5,0)+IF(AND(H446&lt;Strategies!$E$5,H446&gt;=Strategies!$C$5),Strategies!$D$5,0)</f>
        <v>0.08</v>
      </c>
      <c r="O446" s="4">
        <f t="shared" ca="1" si="85"/>
        <v>452.7694510750232</v>
      </c>
      <c r="P446" s="4">
        <f t="shared" ca="1" si="89"/>
        <v>459.46000000000004</v>
      </c>
      <c r="Q446" s="4">
        <f ca="1">(B446/Strategies!$C$3)^(1/Strategies!$K$3)*(Strategies!$C$3*(1-Strategies!$D$3))</f>
        <v>217.79593648219696</v>
      </c>
      <c r="R446" s="4">
        <f ca="1">(C446/Strategies!$C$4)^(1/Strategies!$K$4)*(Strategies!$C$4*(1-Strategies!$D$4))</f>
        <v>114.04014193004517</v>
      </c>
      <c r="S446" s="4">
        <f ca="1">IF(D446&lt;=Strategies!$E$5,(D446/Strategies!$C$5)^(1/Strategies!$I$5)*(Strategies!$C$5*(1-Strategies!$D$5)),0)+IF(D446&gt;Strategies!$E$5,(D446/Strategies!$E$5)^(1/Strategies!$J$5)*(Strategies!$E$5*(1-Strategies!$F$5)),0)</f>
        <v>129.18001200337446</v>
      </c>
      <c r="T446" s="4">
        <f ca="1">(Q446^Strategies!$K$4+R446^Strategies!$K$4)^(1/Strategies!$K$4)</f>
        <v>315.80304903076239</v>
      </c>
      <c r="U446" s="4">
        <f ca="1">Q446^Strategies!$K$4/T446^(Strategies!$K$4-1)</f>
        <v>211.10798988874623</v>
      </c>
      <c r="V446" s="4">
        <f ca="1">R446^Strategies!$K$4/T446^(Strategies!$K$4-1)</f>
        <v>104.69505914201608</v>
      </c>
      <c r="W446" s="4">
        <f ca="1">(T446^Strategies!$K$5+S446^Strategies!$K$5)^(1/Strategies!$K$5)</f>
        <v>430.32172854796528</v>
      </c>
      <c r="X446" s="4">
        <f ca="1">U446*(T446/W446)^(Strategies!$K$5-1)</f>
        <v>207.26371470645503</v>
      </c>
      <c r="Y446" s="4">
        <f ca="1">V446*(T446/W446)^(Strategies!$K$5-1)</f>
        <v>102.78856276648683</v>
      </c>
      <c r="Z446" s="4">
        <f ca="1">S446^Strategies!$K$5/W446^(Strategies!$K$5-1)</f>
        <v>120.2694510750232</v>
      </c>
      <c r="AA446" s="5">
        <f t="shared" ca="1" si="86"/>
        <v>0.20891711944101132</v>
      </c>
      <c r="AB446" s="5">
        <f t="shared" ca="1" si="87"/>
        <v>0.15747079699600952</v>
      </c>
      <c r="AC446" s="5">
        <f t="shared" ca="1" si="88"/>
        <v>0.12848223858678842</v>
      </c>
    </row>
    <row r="447" spans="1:29">
      <c r="A447" s="3">
        <f t="shared" si="90"/>
        <v>444</v>
      </c>
      <c r="B447" s="4">
        <f t="shared" ca="1" si="91"/>
        <v>263</v>
      </c>
      <c r="C447" s="4">
        <f t="shared" ca="1" si="92"/>
        <v>122</v>
      </c>
      <c r="D447" s="4">
        <f t="shared" ca="1" si="93"/>
        <v>138</v>
      </c>
      <c r="E447" s="4">
        <f t="shared" ca="1" si="94"/>
        <v>523</v>
      </c>
      <c r="F447" s="4">
        <f ca="1">EXP((LN(1-AA447)*(LN(Strategies!$E$3)-LN(Strategies!$C$3))+LN(1-Strategies!$F$3)*LN(Strategies!$C$3)-LN(1-Strategies!$D$3)*LN(Strategies!$E$3))/(LN(1-Strategies!$F$3)-LN(1-Strategies!$D$3)))</f>
        <v>478.94631953340036</v>
      </c>
      <c r="G447" s="4">
        <f ca="1">EXP((LN(1-AB447)*(LN(Strategies!$E$4)-LN(Strategies!$C$4))+LN(1-Strategies!$F$4)*LN(Strategies!$C$4)-LN(1-Strategies!$D$4)*LN(Strategies!$E$4))/(LN(1-Strategies!$F$4)-LN(1-Strategies!$D$4)))</f>
        <v>467.5187837336079</v>
      </c>
      <c r="H447" s="4">
        <f ca="1">IF(AC447&lt;=Strategies!$F$5,EXP((LN(1-AC447)*(LN(Strategies!$E$5)-LN(Strategies!$C$5))+LN(1-Strategies!$F$5)*LN(Strategies!$C$5)-LN(1-Strategies!$D$5)*LN(Strategies!$E$5))/(LN(1-Strategies!$F$5)-LN(1-Strategies!$D$5))),EXP((LN(1-AC447)*(LN(Strategies!$G$5)-LN(Strategies!$E$5))+LN(1-Strategies!$H$5)*LN(Strategies!$E$5)-LN(1-Strategies!$F$5)*LN(Strategies!$G$5))/(LN(1-Strategies!$H$5)-LN(1-Strategies!$F$5))))</f>
        <v>251.83157163567645</v>
      </c>
      <c r="I447" s="5">
        <f ca="1">IF(AA447&gt;Strategies!$F$3,Strategies!$F$3,AA447)</f>
        <v>0.15</v>
      </c>
      <c r="J447" s="5">
        <f ca="1">IF(AB447&gt;Strategies!$F$4,Strategies!$F$4,AB447)</f>
        <v>0.1</v>
      </c>
      <c r="K447" s="5">
        <f ca="1">IF(AC447&gt;Strategies!$H$5,Strategies!$H$5,AC447)</f>
        <v>0.12856946668308011</v>
      </c>
      <c r="L447" s="5">
        <f ca="1">IF(F447&gt;=Strategies!$E$3,Strategies!$F$3,0)+IF(AND(F447&gt;=Strategies!$C$3,F447&lt;Strategies!$E$3),Strategies!$D$3,0)</f>
        <v>0.15</v>
      </c>
      <c r="M447" s="5">
        <f ca="1">IF(G447&gt;=Strategies!$E$4,Strategies!$F$4,0)+IF(AND(G447&gt;=Strategies!$C$4,G447&lt;Strategies!$E$4),Strategies!$D$4,0)</f>
        <v>0.1</v>
      </c>
      <c r="N447" s="5">
        <f ca="1">IF(H447&gt;=Strategies!$G$5,Strategies!$H$5,0)+IF(AND(H447&gt;=Strategies!$E$5,H447&lt;Strategies!$G$5),Strategies!$F$5,0)+IF(AND(H447&lt;Strategies!$E$5,H447&gt;=Strategies!$C$5),Strategies!$D$5,0)</f>
        <v>0.08</v>
      </c>
      <c r="O447" s="4">
        <f t="shared" ca="1" si="85"/>
        <v>453.60741359773488</v>
      </c>
      <c r="P447" s="4">
        <f t="shared" ca="1" si="89"/>
        <v>460.30999999999995</v>
      </c>
      <c r="Q447" s="4">
        <f ca="1">(B447/Strategies!$C$3)^(1/Strategies!$K$3)*(Strategies!$C$3*(1-Strategies!$D$3))</f>
        <v>218.55854948984069</v>
      </c>
      <c r="R447" s="4">
        <f ca="1">(C447/Strategies!$C$4)^(1/Strategies!$K$4)*(Strategies!$C$4*(1-Strategies!$D$4))</f>
        <v>114.04014193004517</v>
      </c>
      <c r="S447" s="4">
        <f ca="1">IF(D447&lt;=Strategies!$E$5,(D447/Strategies!$C$5)^(1/Strategies!$I$5)*(Strategies!$C$5*(1-Strategies!$D$5)),0)+IF(D447&gt;Strategies!$E$5,(D447/Strategies!$E$5)^(1/Strategies!$J$5)*(Strategies!$E$5*(1-Strategies!$F$5)),0)</f>
        <v>129.18001200337446</v>
      </c>
      <c r="T447" s="4">
        <f ca="1">(Q447^Strategies!$K$4+R447^Strategies!$K$4)^(1/Strategies!$K$4)</f>
        <v>316.54228011902507</v>
      </c>
      <c r="U447" s="4">
        <f ca="1">Q447^Strategies!$K$4/T447^(Strategies!$K$4-1)</f>
        <v>211.86776608614272</v>
      </c>
      <c r="V447" s="4">
        <f ca="1">R447^Strategies!$K$4/T447^(Strategies!$K$4-1)</f>
        <v>104.67451403288229</v>
      </c>
      <c r="W447" s="4">
        <f ca="1">(T447^Strategies!$K$5+S447^Strategies!$K$5)^(1/Strategies!$K$5)</f>
        <v>431.0475123244816</v>
      </c>
      <c r="X447" s="4">
        <f ca="1">U447*(T447/W447)^(Strategies!$K$5-1)</f>
        <v>208.0177217216235</v>
      </c>
      <c r="Y447" s="4">
        <f ca="1">V447*(T447/W447)^(Strategies!$K$5-1)</f>
        <v>102.77237700512305</v>
      </c>
      <c r="Z447" s="4">
        <f ca="1">S447^Strategies!$K$5/W447^(Strategies!$K$5-1)</f>
        <v>120.25741359773494</v>
      </c>
      <c r="AA447" s="5">
        <f t="shared" ca="1" si="86"/>
        <v>0.20905809231321859</v>
      </c>
      <c r="AB447" s="5">
        <f t="shared" ca="1" si="87"/>
        <v>0.15760346717112261</v>
      </c>
      <c r="AC447" s="5">
        <f t="shared" ca="1" si="88"/>
        <v>0.12856946668308011</v>
      </c>
    </row>
    <row r="448" spans="1:29">
      <c r="A448" s="3">
        <f t="shared" si="90"/>
        <v>445</v>
      </c>
      <c r="B448" s="4">
        <f t="shared" ca="1" si="91"/>
        <v>264</v>
      </c>
      <c r="C448" s="4">
        <f t="shared" ca="1" si="92"/>
        <v>122</v>
      </c>
      <c r="D448" s="4">
        <f t="shared" ca="1" si="93"/>
        <v>138</v>
      </c>
      <c r="E448" s="4">
        <f t="shared" ca="1" si="94"/>
        <v>524</v>
      </c>
      <c r="F448" s="4">
        <f ca="1">EXP((LN(1-AA448)*(LN(Strategies!$E$3)-LN(Strategies!$C$3))+LN(1-Strategies!$F$3)*LN(Strategies!$C$3)-LN(1-Strategies!$D$3)*LN(Strategies!$E$3))/(LN(1-Strategies!$F$3)-LN(1-Strategies!$D$3)))</f>
        <v>479.98015087109542</v>
      </c>
      <c r="G448" s="4">
        <f ca="1">EXP((LN(1-AB448)*(LN(Strategies!$E$4)-LN(Strategies!$C$4))+LN(1-Strategies!$F$4)*LN(Strategies!$C$4)-LN(1-Strategies!$D$4)*LN(Strategies!$E$4))/(LN(1-Strategies!$F$4)-LN(1-Strategies!$D$4)))</f>
        <v>468.46847201193975</v>
      </c>
      <c r="H448" s="4">
        <f ca="1">IF(AC448&lt;=Strategies!$F$5,EXP((LN(1-AC448)*(LN(Strategies!$E$5)-LN(Strategies!$C$5))+LN(1-Strategies!$F$5)*LN(Strategies!$C$5)-LN(1-Strategies!$D$5)*LN(Strategies!$E$5))/(LN(1-Strategies!$F$5)-LN(1-Strategies!$D$5))),EXP((LN(1-AC448)*(LN(Strategies!$G$5)-LN(Strategies!$E$5))+LN(1-Strategies!$H$5)*LN(Strategies!$E$5)-LN(1-Strategies!$F$5)*LN(Strategies!$G$5))/(LN(1-Strategies!$H$5)-LN(1-Strategies!$F$5))))</f>
        <v>251.96720828244253</v>
      </c>
      <c r="I448" s="5">
        <f ca="1">IF(AA448&gt;Strategies!$F$3,Strategies!$F$3,AA448)</f>
        <v>0.15</v>
      </c>
      <c r="J448" s="5">
        <f ca="1">IF(AB448&gt;Strategies!$F$4,Strategies!$F$4,AB448)</f>
        <v>0.1</v>
      </c>
      <c r="K448" s="5">
        <f ca="1">IF(AC448&gt;Strategies!$H$5,Strategies!$H$5,AC448)</f>
        <v>0.12865652383774451</v>
      </c>
      <c r="L448" s="5">
        <f ca="1">IF(F448&gt;=Strategies!$E$3,Strategies!$F$3,0)+IF(AND(F448&gt;=Strategies!$C$3,F448&lt;Strategies!$E$3),Strategies!$D$3,0)</f>
        <v>0.15</v>
      </c>
      <c r="M448" s="5">
        <f ca="1">IF(G448&gt;=Strategies!$E$4,Strategies!$F$4,0)+IF(AND(G448&gt;=Strategies!$C$4,G448&lt;Strategies!$E$4),Strategies!$D$4,0)</f>
        <v>0.1</v>
      </c>
      <c r="N448" s="5">
        <f ca="1">IF(H448&gt;=Strategies!$G$5,Strategies!$H$5,0)+IF(AND(H448&gt;=Strategies!$E$5,H448&lt;Strategies!$G$5),Strategies!$F$5,0)+IF(AND(H448&lt;Strategies!$E$5,H448&gt;=Strategies!$C$5),Strategies!$D$5,0)</f>
        <v>0.08</v>
      </c>
      <c r="O448" s="4">
        <f t="shared" ca="1" si="85"/>
        <v>454.44539971039126</v>
      </c>
      <c r="P448" s="4">
        <f t="shared" ca="1" si="89"/>
        <v>461.15999999999997</v>
      </c>
      <c r="Q448" s="4">
        <f ca="1">(B448/Strategies!$C$3)^(1/Strategies!$K$3)*(Strategies!$C$3*(1-Strategies!$D$3))</f>
        <v>219.3209234213785</v>
      </c>
      <c r="R448" s="4">
        <f ca="1">(C448/Strategies!$C$4)^(1/Strategies!$K$4)*(Strategies!$C$4*(1-Strategies!$D$4))</f>
        <v>114.04014193004517</v>
      </c>
      <c r="S448" s="4">
        <f ca="1">IF(D448&lt;=Strategies!$E$5,(D448/Strategies!$C$5)^(1/Strategies!$I$5)*(Strategies!$C$5*(1-Strategies!$D$5)),0)+IF(D448&gt;Strategies!$E$5,(D448/Strategies!$E$5)^(1/Strategies!$J$5)*(Strategies!$E$5*(1-Strategies!$F$5)),0)</f>
        <v>129.18001200337446</v>
      </c>
      <c r="T448" s="4">
        <f ca="1">(Q448^Strategies!$K$4+R448^Strategies!$K$4)^(1/Strategies!$K$4)</f>
        <v>317.28135102845323</v>
      </c>
      <c r="U448" s="4">
        <f ca="1">Q448^Strategies!$K$4/T448^(Strategies!$K$4-1)</f>
        <v>212.62732572844203</v>
      </c>
      <c r="V448" s="4">
        <f ca="1">R448^Strategies!$K$4/T448^(Strategies!$K$4-1)</f>
        <v>104.65402530001121</v>
      </c>
      <c r="W448" s="4">
        <f ca="1">(T448^Strategies!$K$5+S448^Strategies!$K$5)^(1/Strategies!$K$5)</f>
        <v>431.77316691386869</v>
      </c>
      <c r="X448" s="4">
        <f ca="1">U448*(T448/W448)^(Strategies!$K$5-1)</f>
        <v>208.77153925346141</v>
      </c>
      <c r="Y448" s="4">
        <f ca="1">V448*(T448/W448)^(Strategies!$K$5-1)</f>
        <v>102.75622795001573</v>
      </c>
      <c r="Z448" s="4">
        <f ca="1">S448^Strategies!$K$5/W448^(Strategies!$K$5-1)</f>
        <v>120.24539971039125</v>
      </c>
      <c r="AA448" s="5">
        <f t="shared" ca="1" si="86"/>
        <v>0.20919871494900977</v>
      </c>
      <c r="AB448" s="5">
        <f t="shared" ca="1" si="87"/>
        <v>0.15773583647528089</v>
      </c>
      <c r="AC448" s="5">
        <f t="shared" ca="1" si="88"/>
        <v>0.12865652383774451</v>
      </c>
    </row>
    <row r="449" spans="1:29">
      <c r="A449" s="3">
        <f t="shared" si="90"/>
        <v>446</v>
      </c>
      <c r="B449" s="4">
        <f t="shared" ca="1" si="91"/>
        <v>264</v>
      </c>
      <c r="C449" s="4">
        <f t="shared" ca="1" si="92"/>
        <v>122</v>
      </c>
      <c r="D449" s="4">
        <f t="shared" ca="1" si="93"/>
        <v>139</v>
      </c>
      <c r="E449" s="4">
        <f t="shared" ca="1" si="94"/>
        <v>525</v>
      </c>
      <c r="F449" s="4">
        <f ca="1">EXP((LN(1-AA449)*(LN(Strategies!$E$3)-LN(Strategies!$C$3))+LN(1-Strategies!$F$3)*LN(Strategies!$C$3)-LN(1-Strategies!$D$3)*LN(Strategies!$E$3))/(LN(1-Strategies!$F$3)-LN(1-Strategies!$D$3)))</f>
        <v>480.63850244673563</v>
      </c>
      <c r="G449" s="4">
        <f ca="1">EXP((LN(1-AB449)*(LN(Strategies!$E$4)-LN(Strategies!$C$4))+LN(1-Strategies!$F$4)*LN(Strategies!$C$4)-LN(1-Strategies!$D$4)*LN(Strategies!$E$4))/(LN(1-Strategies!$F$4)-LN(1-Strategies!$D$4)))</f>
        <v>469.15273875646261</v>
      </c>
      <c r="H449" s="4">
        <f ca="1">IF(AC449&lt;=Strategies!$F$5,EXP((LN(1-AC449)*(LN(Strategies!$E$5)-LN(Strategies!$C$5))+LN(1-Strategies!$F$5)*LN(Strategies!$C$5)-LN(1-Strategies!$D$5)*LN(Strategies!$E$5))/(LN(1-Strategies!$F$5)-LN(1-Strategies!$D$5))),EXP((LN(1-AC449)*(LN(Strategies!$G$5)-LN(Strategies!$E$5))+LN(1-Strategies!$H$5)*LN(Strategies!$E$5)-LN(1-Strategies!$F$5)*LN(Strategies!$G$5))/(LN(1-Strategies!$H$5)-LN(1-Strategies!$F$5))))</f>
        <v>252.12074932929912</v>
      </c>
      <c r="I449" s="5">
        <f ca="1">IF(AA449&gt;Strategies!$F$3,Strategies!$F$3,AA449)</f>
        <v>0.15</v>
      </c>
      <c r="J449" s="5">
        <f ca="1">IF(AB449&gt;Strategies!$F$4,Strategies!$F$4,AB449)</f>
        <v>0.1</v>
      </c>
      <c r="K449" s="5">
        <f ca="1">IF(AC449&gt;Strategies!$H$5,Strategies!$H$5,AC449)</f>
        <v>0.12875500575049714</v>
      </c>
      <c r="L449" s="5">
        <f ca="1">IF(F449&gt;=Strategies!$E$3,Strategies!$F$3,0)+IF(AND(F449&gt;=Strategies!$C$3,F449&lt;Strategies!$E$3),Strategies!$D$3,0)</f>
        <v>0.15</v>
      </c>
      <c r="M449" s="5">
        <f ca="1">IF(G449&gt;=Strategies!$E$4,Strategies!$F$4,0)+IF(AND(G449&gt;=Strategies!$C$4,G449&lt;Strategies!$E$4),Strategies!$D$4,0)</f>
        <v>0.1</v>
      </c>
      <c r="N449" s="5">
        <f ca="1">IF(H449&gt;=Strategies!$G$5,Strategies!$H$5,0)+IF(AND(H449&gt;=Strategies!$E$5,H449&lt;Strategies!$G$5),Strategies!$F$5,0)+IF(AND(H449&lt;Strategies!$E$5,H449&gt;=Strategies!$C$5),Strategies!$D$5,0)</f>
        <v>0.08</v>
      </c>
      <c r="O449" s="4">
        <f t="shared" ca="1" si="85"/>
        <v>455.30305420068089</v>
      </c>
      <c r="P449" s="4">
        <f t="shared" ca="1" si="89"/>
        <v>462.08</v>
      </c>
      <c r="Q449" s="4">
        <f ca="1">(B449/Strategies!$C$3)^(1/Strategies!$K$3)*(Strategies!$C$3*(1-Strategies!$D$3))</f>
        <v>219.3209234213785</v>
      </c>
      <c r="R449" s="4">
        <f ca="1">(C449/Strategies!$C$4)^(1/Strategies!$K$4)*(Strategies!$C$4*(1-Strategies!$D$4))</f>
        <v>114.04014193004517</v>
      </c>
      <c r="S449" s="4">
        <f ca="1">IF(D449&lt;=Strategies!$E$5,(D449/Strategies!$C$5)^(1/Strategies!$I$5)*(Strategies!$C$5*(1-Strategies!$D$5)),0)+IF(D449&gt;Strategies!$E$5,(D449/Strategies!$E$5)^(1/Strategies!$J$5)*(Strategies!$E$5*(1-Strategies!$F$5)),0)</f>
        <v>130.06343781721986</v>
      </c>
      <c r="T449" s="4">
        <f ca="1">(Q449^Strategies!$K$4+R449^Strategies!$K$4)^(1/Strategies!$K$4)</f>
        <v>317.28135102845323</v>
      </c>
      <c r="U449" s="4">
        <f ca="1">Q449^Strategies!$K$4/T449^(Strategies!$K$4-1)</f>
        <v>212.62732572844203</v>
      </c>
      <c r="V449" s="4">
        <f ca="1">R449^Strategies!$K$4/T449^(Strategies!$K$4-1)</f>
        <v>104.65402530001121</v>
      </c>
      <c r="W449" s="4">
        <f ca="1">(T449^Strategies!$K$5+S449^Strategies!$K$5)^(1/Strategies!$K$5)</f>
        <v>432.59561158021523</v>
      </c>
      <c r="X449" s="4">
        <f ca="1">U449*(T449/W449)^(Strategies!$K$5-1)</f>
        <v>208.74794325363317</v>
      </c>
      <c r="Y449" s="4">
        <f ca="1">V449*(T449/W449)^(Strategies!$K$5-1)</f>
        <v>102.74461412590097</v>
      </c>
      <c r="Z449" s="4">
        <f ca="1">S449^Strategies!$K$5/W449^(Strategies!$K$5-1)</f>
        <v>121.1030542006809</v>
      </c>
      <c r="AA449" s="5">
        <f t="shared" ca="1" si="86"/>
        <v>0.20928809373623802</v>
      </c>
      <c r="AB449" s="5">
        <f t="shared" ca="1" si="87"/>
        <v>0.15783103175491009</v>
      </c>
      <c r="AC449" s="5">
        <f t="shared" ca="1" si="88"/>
        <v>0.12875500575049714</v>
      </c>
    </row>
    <row r="450" spans="1:29">
      <c r="A450" s="3">
        <f t="shared" si="90"/>
        <v>447</v>
      </c>
      <c r="B450" s="4">
        <f t="shared" ca="1" si="91"/>
        <v>265</v>
      </c>
      <c r="C450" s="4">
        <f t="shared" ca="1" si="92"/>
        <v>122</v>
      </c>
      <c r="D450" s="4">
        <f t="shared" ca="1" si="93"/>
        <v>139</v>
      </c>
      <c r="E450" s="4">
        <f t="shared" ca="1" si="94"/>
        <v>526</v>
      </c>
      <c r="F450" s="4">
        <f ca="1">EXP((LN(1-AA450)*(LN(Strategies!$E$3)-LN(Strategies!$C$3))+LN(1-Strategies!$F$3)*LN(Strategies!$C$3)-LN(1-Strategies!$D$3)*LN(Strategies!$E$3))/(LN(1-Strategies!$F$3)-LN(1-Strategies!$D$3)))</f>
        <v>481.67242486256015</v>
      </c>
      <c r="G450" s="4">
        <f ca="1">EXP((LN(1-AB450)*(LN(Strategies!$E$4)-LN(Strategies!$C$4))+LN(1-Strategies!$F$4)*LN(Strategies!$C$4)-LN(1-Strategies!$D$4)*LN(Strategies!$E$4))/(LN(1-Strategies!$F$4)-LN(1-Strategies!$D$4)))</f>
        <v>470.1025188523858</v>
      </c>
      <c r="H450" s="4">
        <f ca="1">IF(AC450&lt;=Strategies!$F$5,EXP((LN(1-AC450)*(LN(Strategies!$E$5)-LN(Strategies!$C$5))+LN(1-Strategies!$F$5)*LN(Strategies!$C$5)-LN(1-Strategies!$D$5)*LN(Strategies!$E$5))/(LN(1-Strategies!$F$5)-LN(1-Strategies!$D$5))),EXP((LN(1-AC450)*(LN(Strategies!$G$5)-LN(Strategies!$E$5))+LN(1-Strategies!$H$5)*LN(Strategies!$E$5)-LN(1-Strategies!$F$5)*LN(Strategies!$G$5))/(LN(1-Strategies!$H$5)-LN(1-Strategies!$F$5))))</f>
        <v>252.25601677068587</v>
      </c>
      <c r="I450" s="5">
        <f ca="1">IF(AA450&gt;Strategies!$F$3,Strategies!$F$3,AA450)</f>
        <v>0.15</v>
      </c>
      <c r="J450" s="5">
        <f ca="1">IF(AB450&gt;Strategies!$F$4,Strategies!$F$4,AB450)</f>
        <v>0.1</v>
      </c>
      <c r="K450" s="5">
        <f ca="1">IF(AC450&gt;Strategies!$H$5,Strategies!$H$5,AC450)</f>
        <v>0.12884170799593431</v>
      </c>
      <c r="L450" s="5">
        <f ca="1">IF(F450&gt;=Strategies!$E$3,Strategies!$F$3,0)+IF(AND(F450&gt;=Strategies!$C$3,F450&lt;Strategies!$E$3),Strategies!$D$3,0)</f>
        <v>0.15</v>
      </c>
      <c r="M450" s="5">
        <f ca="1">IF(G450&gt;=Strategies!$E$4,Strategies!$F$4,0)+IF(AND(G450&gt;=Strategies!$C$4,G450&lt;Strategies!$E$4),Strategies!$D$4,0)</f>
        <v>0.1</v>
      </c>
      <c r="N450" s="5">
        <f ca="1">IF(H450&gt;=Strategies!$G$5,Strategies!$H$5,0)+IF(AND(H450&gt;=Strategies!$E$5,H450&lt;Strategies!$G$5),Strategies!$F$5,0)+IF(AND(H450&lt;Strategies!$E$5,H450&gt;=Strategies!$C$5),Strategies!$D$5,0)</f>
        <v>0.08</v>
      </c>
      <c r="O450" s="4">
        <f t="shared" ca="1" si="85"/>
        <v>456.14100258856513</v>
      </c>
      <c r="P450" s="4">
        <f t="shared" ca="1" si="89"/>
        <v>462.93</v>
      </c>
      <c r="Q450" s="4">
        <f ca="1">(B450/Strategies!$C$3)^(1/Strategies!$K$3)*(Strategies!$C$3*(1-Strategies!$D$3))</f>
        <v>220.0830592569302</v>
      </c>
      <c r="R450" s="4">
        <f ca="1">(C450/Strategies!$C$4)^(1/Strategies!$K$4)*(Strategies!$C$4*(1-Strategies!$D$4))</f>
        <v>114.04014193004517</v>
      </c>
      <c r="S450" s="4">
        <f ca="1">IF(D450&lt;=Strategies!$E$5,(D450/Strategies!$C$5)^(1/Strategies!$I$5)*(Strategies!$C$5*(1-Strategies!$D$5)),0)+IF(D450&gt;Strategies!$E$5,(D450/Strategies!$E$5)^(1/Strategies!$J$5)*(Strategies!$E$5*(1-Strategies!$F$5)),0)</f>
        <v>130.06343781721986</v>
      </c>
      <c r="T450" s="4">
        <f ca="1">(Q450^Strategies!$K$4+R450^Strategies!$K$4)^(1/Strategies!$K$4)</f>
        <v>318.02026222032902</v>
      </c>
      <c r="U450" s="4">
        <f ca="1">Q450^Strategies!$K$4/T450^(Strategies!$K$4-1)</f>
        <v>213.3866695750535</v>
      </c>
      <c r="V450" s="4">
        <f ca="1">R450^Strategies!$K$4/T450^(Strategies!$K$4-1)</f>
        <v>104.63359264527563</v>
      </c>
      <c r="W450" s="4">
        <f ca="1">(T450^Strategies!$K$5+S450^Strategies!$K$5)^(1/Strategies!$K$5)</f>
        <v>433.32105537468738</v>
      </c>
      <c r="X450" s="4">
        <f ca="1">U450*(T450/W450)^(Strategies!$K$5-1)</f>
        <v>209.50152873943148</v>
      </c>
      <c r="Y450" s="4">
        <f ca="1">V450*(T450/W450)^(Strategies!$K$5-1)</f>
        <v>102.72852404669094</v>
      </c>
      <c r="Z450" s="4">
        <f ca="1">S450^Strategies!$K$5/W450^(Strategies!$K$5-1)</f>
        <v>121.09100258856513</v>
      </c>
      <c r="AA450" s="5">
        <f t="shared" ca="1" si="86"/>
        <v>0.20942819343610763</v>
      </c>
      <c r="AB450" s="5">
        <f t="shared" ca="1" si="87"/>
        <v>0.15796291765007431</v>
      </c>
      <c r="AC450" s="5">
        <f t="shared" ca="1" si="88"/>
        <v>0.12884170799593431</v>
      </c>
    </row>
    <row r="451" spans="1:29">
      <c r="A451" s="3">
        <f t="shared" si="90"/>
        <v>448</v>
      </c>
      <c r="B451" s="4">
        <f t="shared" ca="1" si="91"/>
        <v>265</v>
      </c>
      <c r="C451" s="4">
        <f t="shared" ca="1" si="92"/>
        <v>122</v>
      </c>
      <c r="D451" s="4">
        <f t="shared" ca="1" si="93"/>
        <v>140</v>
      </c>
      <c r="E451" s="4">
        <f t="shared" ca="1" si="94"/>
        <v>527</v>
      </c>
      <c r="F451" s="4">
        <f ca="1">EXP((LN(1-AA451)*(LN(Strategies!$E$3)-LN(Strategies!$C$3))+LN(1-Strategies!$F$3)*LN(Strategies!$C$3)-LN(1-Strategies!$D$3)*LN(Strategies!$E$3))/(LN(1-Strategies!$F$3)-LN(1-Strategies!$D$3)))</f>
        <v>482.33059847009014</v>
      </c>
      <c r="G451" s="4">
        <f ca="1">EXP((LN(1-AB451)*(LN(Strategies!$E$4)-LN(Strategies!$C$4))+LN(1-Strategies!$F$4)*LN(Strategies!$C$4)-LN(1-Strategies!$D$4)*LN(Strategies!$E$4))/(LN(1-Strategies!$F$4)-LN(1-Strategies!$D$4)))</f>
        <v>470.78657483964469</v>
      </c>
      <c r="H451" s="4">
        <f ca="1">IF(AC451&lt;=Strategies!$F$5,EXP((LN(1-AC451)*(LN(Strategies!$E$5)-LN(Strategies!$C$5))+LN(1-Strategies!$F$5)*LN(Strategies!$C$5)-LN(1-Strategies!$D$5)*LN(Strategies!$E$5))/(LN(1-Strategies!$F$5)-LN(1-Strategies!$D$5))),EXP((LN(1-AC451)*(LN(Strategies!$G$5)-LN(Strategies!$E$5))+LN(1-Strategies!$H$5)*LN(Strategies!$E$5)-LN(1-Strategies!$F$5)*LN(Strategies!$G$5))/(LN(1-Strategies!$H$5)-LN(1-Strategies!$F$5))))</f>
        <v>252.40915256300065</v>
      </c>
      <c r="I451" s="5">
        <f ca="1">IF(AA451&gt;Strategies!$F$3,Strategies!$F$3,AA451)</f>
        <v>0.15</v>
      </c>
      <c r="J451" s="5">
        <f ca="1">IF(AB451&gt;Strategies!$F$4,Strategies!$F$4,AB451)</f>
        <v>0.1</v>
      </c>
      <c r="K451" s="5">
        <f ca="1">IF(AC451&gt;Strategies!$H$5,Strategies!$H$5,AC451)</f>
        <v>0.12893979680501089</v>
      </c>
      <c r="L451" s="5">
        <f ca="1">IF(F451&gt;=Strategies!$E$3,Strategies!$F$3,0)+IF(AND(F451&gt;=Strategies!$C$3,F451&lt;Strategies!$E$3),Strategies!$D$3,0)</f>
        <v>0.15</v>
      </c>
      <c r="M451" s="5">
        <f ca="1">IF(G451&gt;=Strategies!$E$4,Strategies!$F$4,0)+IF(AND(G451&gt;=Strategies!$C$4,G451&lt;Strategies!$E$4),Strategies!$D$4,0)</f>
        <v>0.1</v>
      </c>
      <c r="N451" s="5">
        <f ca="1">IF(H451&gt;=Strategies!$G$5,Strategies!$H$5,0)+IF(AND(H451&gt;=Strategies!$E$5,H451&lt;Strategies!$G$5),Strategies!$F$5,0)+IF(AND(H451&lt;Strategies!$E$5,H451&gt;=Strategies!$C$5),Strategies!$D$5,0)</f>
        <v>0.08</v>
      </c>
      <c r="O451" s="4">
        <f t="shared" ca="1" si="85"/>
        <v>456.99842844729847</v>
      </c>
      <c r="P451" s="4">
        <f t="shared" ca="1" si="89"/>
        <v>463.85</v>
      </c>
      <c r="Q451" s="4">
        <f ca="1">(B451/Strategies!$C$3)^(1/Strategies!$K$3)*(Strategies!$C$3*(1-Strategies!$D$3))</f>
        <v>220.0830592569302</v>
      </c>
      <c r="R451" s="4">
        <f ca="1">(C451/Strategies!$C$4)^(1/Strategies!$K$4)*(Strategies!$C$4*(1-Strategies!$D$4))</f>
        <v>114.04014193004517</v>
      </c>
      <c r="S451" s="4">
        <f ca="1">IF(D451&lt;=Strategies!$E$5,(D451/Strategies!$C$5)^(1/Strategies!$I$5)*(Strategies!$C$5*(1-Strategies!$D$5)),0)+IF(D451&gt;Strategies!$E$5,(D451/Strategies!$E$5)^(1/Strategies!$J$5)*(Strategies!$E$5*(1-Strategies!$F$5)),0)</f>
        <v>130.94650737087107</v>
      </c>
      <c r="T451" s="4">
        <f ca="1">(Q451^Strategies!$K$4+R451^Strategies!$K$4)^(1/Strategies!$K$4)</f>
        <v>318.02026222032902</v>
      </c>
      <c r="U451" s="4">
        <f ca="1">Q451^Strategies!$K$4/T451^(Strategies!$K$4-1)</f>
        <v>213.3866695750535</v>
      </c>
      <c r="V451" s="4">
        <f ca="1">R451^Strategies!$K$4/T451^(Strategies!$K$4-1)</f>
        <v>104.63359264527563</v>
      </c>
      <c r="W451" s="4">
        <f ca="1">(T451^Strategies!$K$5+S451^Strategies!$K$5)^(1/Strategies!$K$5)</f>
        <v>434.14332542497976</v>
      </c>
      <c r="X451" s="4">
        <f ca="1">U451*(T451/W451)^(Strategies!$K$5-1)</f>
        <v>209.47793973655754</v>
      </c>
      <c r="Y451" s="4">
        <f ca="1">V451*(T451/W451)^(Strategies!$K$5-1)</f>
        <v>102.71695724112368</v>
      </c>
      <c r="Z451" s="4">
        <f ca="1">S451^Strategies!$K$5/W451^(Strategies!$K$5-1)</f>
        <v>121.94842844729847</v>
      </c>
      <c r="AA451" s="5">
        <f t="shared" ca="1" si="86"/>
        <v>0.2095172085412923</v>
      </c>
      <c r="AB451" s="5">
        <f t="shared" ca="1" si="87"/>
        <v>0.15805772753177316</v>
      </c>
      <c r="AC451" s="5">
        <f t="shared" ca="1" si="88"/>
        <v>0.12893979680501089</v>
      </c>
    </row>
    <row r="452" spans="1:29">
      <c r="A452" s="3">
        <f t="shared" si="90"/>
        <v>449</v>
      </c>
      <c r="B452" s="4">
        <f t="shared" ca="1" si="91"/>
        <v>266</v>
      </c>
      <c r="C452" s="4">
        <f t="shared" ca="1" si="92"/>
        <v>122</v>
      </c>
      <c r="D452" s="4">
        <f t="shared" ca="1" si="93"/>
        <v>140</v>
      </c>
      <c r="E452" s="4">
        <f t="shared" ca="1" si="94"/>
        <v>528</v>
      </c>
      <c r="F452" s="4">
        <f ca="1">EXP((LN(1-AA452)*(LN(Strategies!$E$3)-LN(Strategies!$C$3))+LN(1-Strategies!$F$3)*LN(Strategies!$C$3)-LN(1-Strategies!$D$3)*LN(Strategies!$E$3))/(LN(1-Strategies!$F$3)-LN(1-Strategies!$D$3)))</f>
        <v>483.36461180061883</v>
      </c>
      <c r="G452" s="4">
        <f ca="1">EXP((LN(1-AB452)*(LN(Strategies!$E$4)-LN(Strategies!$C$4))+LN(1-Strategies!$F$4)*LN(Strategies!$C$4)-LN(1-Strategies!$D$4)*LN(Strategies!$E$4))/(LN(1-Strategies!$F$4)-LN(1-Strategies!$D$4)))</f>
        <v>471.73644652998127</v>
      </c>
      <c r="H452" s="4">
        <f ca="1">IF(AC452&lt;=Strategies!$F$5,EXP((LN(1-AC452)*(LN(Strategies!$E$5)-LN(Strategies!$C$5))+LN(1-Strategies!$F$5)*LN(Strategies!$C$5)-LN(1-Strategies!$D$5)*LN(Strategies!$E$5))/(LN(1-Strategies!$F$5)-LN(1-Strategies!$D$5))),EXP((LN(1-AC452)*(LN(Strategies!$G$5)-LN(Strategies!$E$5))+LN(1-Strategies!$H$5)*LN(Strategies!$E$5)-LN(1-Strategies!$F$5)*LN(Strategies!$G$5))/(LN(1-Strategies!$H$5)-LN(1-Strategies!$F$5))))</f>
        <v>252.54405319731416</v>
      </c>
      <c r="I452" s="5">
        <f ca="1">IF(AA452&gt;Strategies!$F$3,Strategies!$F$3,AA452)</f>
        <v>0.15</v>
      </c>
      <c r="J452" s="5">
        <f ca="1">IF(AB452&gt;Strategies!$F$4,Strategies!$F$4,AB452)</f>
        <v>0.1</v>
      </c>
      <c r="K452" s="5">
        <f ca="1">IF(AC452&gt;Strategies!$H$5,Strategies!$H$5,AC452)</f>
        <v>0.12902614692792158</v>
      </c>
      <c r="L452" s="5">
        <f ca="1">IF(F452&gt;=Strategies!$E$3,Strategies!$F$3,0)+IF(AND(F452&gt;=Strategies!$C$3,F452&lt;Strategies!$E$3),Strategies!$D$3,0)</f>
        <v>0.15</v>
      </c>
      <c r="M452" s="5">
        <f ca="1">IF(G452&gt;=Strategies!$E$4,Strategies!$F$4,0)+IF(AND(G452&gt;=Strategies!$C$4,G452&lt;Strategies!$E$4),Strategies!$D$4,0)</f>
        <v>0.1</v>
      </c>
      <c r="N452" s="5">
        <f ca="1">IF(H452&gt;=Strategies!$G$5,Strategies!$H$5,0)+IF(AND(H452&gt;=Strategies!$E$5,H452&lt;Strategies!$G$5),Strategies!$F$5,0)+IF(AND(H452&lt;Strategies!$E$5,H452&gt;=Strategies!$C$5),Strategies!$D$5,0)</f>
        <v>0.08</v>
      </c>
      <c r="O452" s="4">
        <f t="shared" ref="O452:O515" ca="1" si="95">B452*(1-I452)+C452*(1-J452)+D452*(1-K452)</f>
        <v>457.83633943009096</v>
      </c>
      <c r="P452" s="4">
        <f t="shared" ca="1" si="89"/>
        <v>464.7</v>
      </c>
      <c r="Q452" s="4">
        <f ca="1">(B452/Strategies!$C$3)^(1/Strategies!$K$3)*(Strategies!$C$3*(1-Strategies!$D$3))</f>
        <v>220.84495796891491</v>
      </c>
      <c r="R452" s="4">
        <f ca="1">(C452/Strategies!$C$4)^(1/Strategies!$K$4)*(Strategies!$C$4*(1-Strategies!$D$4))</f>
        <v>114.04014193004517</v>
      </c>
      <c r="S452" s="4">
        <f ca="1">IF(D452&lt;=Strategies!$E$5,(D452/Strategies!$C$5)^(1/Strategies!$I$5)*(Strategies!$C$5*(1-Strategies!$D$5)),0)+IF(D452&gt;Strategies!$E$5,(D452/Strategies!$E$5)^(1/Strategies!$J$5)*(Strategies!$E$5*(1-Strategies!$F$5)),0)</f>
        <v>130.94650737087107</v>
      </c>
      <c r="T452" s="4">
        <f ca="1">(Q452^Strategies!$K$4+R452^Strategies!$K$4)^(1/Strategies!$K$4)</f>
        <v>318.75901415333851</v>
      </c>
      <c r="U452" s="4">
        <f ca="1">Q452^Strategies!$K$4/T452^(Strategies!$K$4-1)</f>
        <v>214.14579838045651</v>
      </c>
      <c r="V452" s="4">
        <f ca="1">R452^Strategies!$K$4/T452^(Strategies!$K$4-1)</f>
        <v>104.61321577288209</v>
      </c>
      <c r="W452" s="4">
        <f ca="1">(T452^Strategies!$K$5+S452^Strategies!$K$5)^(1/Strategies!$K$5)</f>
        <v>434.86855923628985</v>
      </c>
      <c r="X452" s="4">
        <f ca="1">U452*(T452/W452)^(Strategies!$K$5-1)</f>
        <v>210.23129409331901</v>
      </c>
      <c r="Y452" s="4">
        <f ca="1">V452*(T452/W452)^(Strategies!$K$5-1)</f>
        <v>102.70092571287987</v>
      </c>
      <c r="Z452" s="4">
        <f ca="1">S452^Strategies!$K$5/W452^(Strategies!$K$5-1)</f>
        <v>121.93633943009098</v>
      </c>
      <c r="AA452" s="5">
        <f t="shared" ref="AA452:AA515" ca="1" si="96">1-X452/B452</f>
        <v>0.2096567891228609</v>
      </c>
      <c r="AB452" s="5">
        <f t="shared" ref="AB452:AB515" ca="1" si="97">1-Y452/C452</f>
        <v>0.15818913350098474</v>
      </c>
      <c r="AC452" s="5">
        <f t="shared" ref="AC452:AC515" ca="1" si="98">1-Z452/D452</f>
        <v>0.12902614692792158</v>
      </c>
    </row>
    <row r="453" spans="1:29">
      <c r="A453" s="3">
        <f t="shared" si="90"/>
        <v>450</v>
      </c>
      <c r="B453" s="4">
        <f t="shared" ca="1" si="91"/>
        <v>266</v>
      </c>
      <c r="C453" s="4">
        <f t="shared" ca="1" si="92"/>
        <v>122</v>
      </c>
      <c r="D453" s="4">
        <f t="shared" ca="1" si="93"/>
        <v>141</v>
      </c>
      <c r="E453" s="4">
        <f t="shared" ca="1" si="94"/>
        <v>529</v>
      </c>
      <c r="F453" s="4">
        <f ca="1">EXP((LN(1-AA453)*(LN(Strategies!$E$3)-LN(Strategies!$C$3))+LN(1-Strategies!$F$3)*LN(Strategies!$C$3)-LN(1-Strategies!$D$3)*LN(Strategies!$E$3))/(LN(1-Strategies!$F$3)-LN(1-Strategies!$D$3)))</f>
        <v>484.02260875300851</v>
      </c>
      <c r="G453" s="4">
        <f ca="1">EXP((LN(1-AB453)*(LN(Strategies!$E$4)-LN(Strategies!$C$4))+LN(1-Strategies!$F$4)*LN(Strategies!$C$4)-LN(1-Strategies!$D$4)*LN(Strategies!$E$4))/(LN(1-Strategies!$F$4)-LN(1-Strategies!$D$4)))</f>
        <v>472.42029326945107</v>
      </c>
      <c r="H453" s="4">
        <f ca="1">IF(AC453&lt;=Strategies!$F$5,EXP((LN(1-AC453)*(LN(Strategies!$E$5)-LN(Strategies!$C$5))+LN(1-Strategies!$F$5)*LN(Strategies!$C$5)-LN(1-Strategies!$D$5)*LN(Strategies!$E$5))/(LN(1-Strategies!$F$5)-LN(1-Strategies!$D$5))),EXP((LN(1-AC453)*(LN(Strategies!$G$5)-LN(Strategies!$E$5))+LN(1-Strategies!$H$5)*LN(Strategies!$E$5)-LN(1-Strategies!$F$5)*LN(Strategies!$G$5))/(LN(1-Strategies!$H$5)-LN(1-Strategies!$F$5))))</f>
        <v>252.69678634228578</v>
      </c>
      <c r="I453" s="5">
        <f ca="1">IF(AA453&gt;Strategies!$F$3,Strategies!$F$3,AA453)</f>
        <v>0.15</v>
      </c>
      <c r="J453" s="5">
        <f ca="1">IF(AB453&gt;Strategies!$F$4,Strategies!$F$4,AB453)</f>
        <v>0.1</v>
      </c>
      <c r="K453" s="5">
        <f ca="1">IF(AC453&gt;Strategies!$H$5,Strategies!$H$5,AC453)</f>
        <v>0.12912384569089252</v>
      </c>
      <c r="L453" s="5">
        <f ca="1">IF(F453&gt;=Strategies!$E$3,Strategies!$F$3,0)+IF(AND(F453&gt;=Strategies!$C$3,F453&lt;Strategies!$E$3),Strategies!$D$3,0)</f>
        <v>0.15</v>
      </c>
      <c r="M453" s="5">
        <f ca="1">IF(G453&gt;=Strategies!$E$4,Strategies!$F$4,0)+IF(AND(G453&gt;=Strategies!$C$4,G453&lt;Strategies!$E$4),Strategies!$D$4,0)</f>
        <v>0.1</v>
      </c>
      <c r="N453" s="5">
        <f ca="1">IF(H453&gt;=Strategies!$G$5,Strategies!$H$5,0)+IF(AND(H453&gt;=Strategies!$E$5,H453&lt;Strategies!$G$5),Strategies!$F$5,0)+IF(AND(H453&lt;Strategies!$E$5,H453&gt;=Strategies!$C$5),Strategies!$D$5,0)</f>
        <v>0.08</v>
      </c>
      <c r="O453" s="4">
        <f t="shared" ca="1" si="95"/>
        <v>458.69353775758412</v>
      </c>
      <c r="P453" s="4">
        <f t="shared" ref="P453:P516" ca="1" si="99">(1-L453)*B453+(1-M453)*C453+(1-N453)*D453</f>
        <v>465.62</v>
      </c>
      <c r="Q453" s="4">
        <f ca="1">(B453/Strategies!$C$3)^(1/Strategies!$K$3)*(Strategies!$C$3*(1-Strategies!$D$3))</f>
        <v>220.84495796891491</v>
      </c>
      <c r="R453" s="4">
        <f ca="1">(C453/Strategies!$C$4)^(1/Strategies!$K$4)*(Strategies!$C$4*(1-Strategies!$D$4))</f>
        <v>114.04014193004517</v>
      </c>
      <c r="S453" s="4">
        <f ca="1">IF(D453&lt;=Strategies!$E$5,(D453/Strategies!$C$5)^(1/Strategies!$I$5)*(Strategies!$C$5*(1-Strategies!$D$5)),0)+IF(D453&gt;Strategies!$E$5,(D453/Strategies!$E$5)^(1/Strategies!$J$5)*(Strategies!$E$5*(1-Strategies!$F$5)),0)</f>
        <v>131.82922335122242</v>
      </c>
      <c r="T453" s="4">
        <f ca="1">(Q453^Strategies!$K$4+R453^Strategies!$K$4)^(1/Strategies!$K$4)</f>
        <v>318.75901415333851</v>
      </c>
      <c r="U453" s="4">
        <f ca="1">Q453^Strategies!$K$4/T453^(Strategies!$K$4-1)</f>
        <v>214.14579838045651</v>
      </c>
      <c r="V453" s="4">
        <f ca="1">R453^Strategies!$K$4/T453^(Strategies!$K$4-1)</f>
        <v>104.61321577288209</v>
      </c>
      <c r="W453" s="4">
        <f ca="1">(T453^Strategies!$K$5+S453^Strategies!$K$5)^(1/Strategies!$K$5)</f>
        <v>435.69065537252754</v>
      </c>
      <c r="X453" s="4">
        <f ca="1">U453*(T453/W453)^(Strategies!$K$5-1)</f>
        <v>210.20771205661563</v>
      </c>
      <c r="Y453" s="4">
        <f ca="1">V453*(T453/W453)^(Strategies!$K$5-1)</f>
        <v>102.68940555832782</v>
      </c>
      <c r="Z453" s="4">
        <f ca="1">S453^Strategies!$K$5/W453^(Strategies!$K$5-1)</f>
        <v>122.79353775758416</v>
      </c>
      <c r="AA453" s="5">
        <f t="shared" ca="1" si="96"/>
        <v>0.20974544339618184</v>
      </c>
      <c r="AB453" s="5">
        <f t="shared" ca="1" si="97"/>
        <v>0.158283560997313</v>
      </c>
      <c r="AC453" s="5">
        <f t="shared" ca="1" si="98"/>
        <v>0.12912384569089252</v>
      </c>
    </row>
    <row r="454" spans="1:29">
      <c r="A454" s="3">
        <f t="shared" si="90"/>
        <v>451</v>
      </c>
      <c r="B454" s="4">
        <f t="shared" ca="1" si="91"/>
        <v>267</v>
      </c>
      <c r="C454" s="4">
        <f t="shared" ca="1" si="92"/>
        <v>122</v>
      </c>
      <c r="D454" s="4">
        <f t="shared" ca="1" si="93"/>
        <v>141</v>
      </c>
      <c r="E454" s="4">
        <f t="shared" ca="1" si="94"/>
        <v>530</v>
      </c>
      <c r="F454" s="4">
        <f ca="1">EXP((LN(1-AA454)*(LN(Strategies!$E$3)-LN(Strategies!$C$3))+LN(1-Strategies!$F$3)*LN(Strategies!$C$3)-LN(1-Strategies!$D$3)*LN(Strategies!$E$3))/(LN(1-Strategies!$F$3)-LN(1-Strategies!$D$3)))</f>
        <v>485.05671283309545</v>
      </c>
      <c r="G454" s="4">
        <f ca="1">EXP((LN(1-AB454)*(LN(Strategies!$E$4)-LN(Strategies!$C$4))+LN(1-Strategies!$F$4)*LN(Strategies!$C$4)-LN(1-Strategies!$D$4)*LN(Strategies!$E$4))/(LN(1-Strategies!$F$4)-LN(1-Strategies!$D$4)))</f>
        <v>473.37025632999757</v>
      </c>
      <c r="H454" s="4">
        <f ca="1">IF(AC454&lt;=Strategies!$F$5,EXP((LN(1-AC454)*(LN(Strategies!$E$5)-LN(Strategies!$C$5))+LN(1-Strategies!$F$5)*LN(Strategies!$C$5)-LN(1-Strategies!$D$5)*LN(Strategies!$E$5))/(LN(1-Strategies!$F$5)-LN(1-Strategies!$D$5))),EXP((LN(1-AC454)*(LN(Strategies!$G$5)-LN(Strategies!$E$5))+LN(1-Strategies!$H$5)*LN(Strategies!$E$5)-LN(1-Strategies!$F$5)*LN(Strategies!$G$5))/(LN(1-Strategies!$H$5)-LN(1-Strategies!$F$5))))</f>
        <v>252.83132254325648</v>
      </c>
      <c r="I454" s="5">
        <f ca="1">IF(AA454&gt;Strategies!$F$3,Strategies!$F$3,AA454)</f>
        <v>0.15</v>
      </c>
      <c r="J454" s="5">
        <f ca="1">IF(AB454&gt;Strategies!$F$4,Strategies!$F$4,AB454)</f>
        <v>0.1</v>
      </c>
      <c r="K454" s="5">
        <f ca="1">IF(AC454&gt;Strategies!$H$5,Strategies!$H$5,AC454)</f>
        <v>0.12920984644565092</v>
      </c>
      <c r="L454" s="5">
        <f ca="1">IF(F454&gt;=Strategies!$E$3,Strategies!$F$3,0)+IF(AND(F454&gt;=Strategies!$C$3,F454&lt;Strategies!$E$3),Strategies!$D$3,0)</f>
        <v>0.15</v>
      </c>
      <c r="M454" s="5">
        <f ca="1">IF(G454&gt;=Strategies!$E$4,Strategies!$F$4,0)+IF(AND(G454&gt;=Strategies!$C$4,G454&lt;Strategies!$E$4),Strategies!$D$4,0)</f>
        <v>0.1</v>
      </c>
      <c r="N454" s="5">
        <f ca="1">IF(H454&gt;=Strategies!$G$5,Strategies!$H$5,0)+IF(AND(H454&gt;=Strategies!$E$5,H454&lt;Strategies!$G$5),Strategies!$F$5,0)+IF(AND(H454&lt;Strategies!$E$5,H454&gt;=Strategies!$C$5),Strategies!$D$5,0)</f>
        <v>0.08</v>
      </c>
      <c r="O454" s="4">
        <f t="shared" ca="1" si="95"/>
        <v>459.53141165116324</v>
      </c>
      <c r="P454" s="4">
        <f t="shared" ca="1" si="99"/>
        <v>466.47</v>
      </c>
      <c r="Q454" s="4">
        <f ca="1">(B454/Strategies!$C$3)^(1/Strategies!$K$3)*(Strategies!$C$3*(1-Strategies!$D$3))</f>
        <v>221.60662052213971</v>
      </c>
      <c r="R454" s="4">
        <f ca="1">(C454/Strategies!$C$4)^(1/Strategies!$K$4)*(Strategies!$C$4*(1-Strategies!$D$4))</f>
        <v>114.04014193004517</v>
      </c>
      <c r="S454" s="4">
        <f ca="1">IF(D454&lt;=Strategies!$E$5,(D454/Strategies!$C$5)^(1/Strategies!$I$5)*(Strategies!$C$5*(1-Strategies!$D$5)),0)+IF(D454&gt;Strategies!$E$5,(D454/Strategies!$E$5)^(1/Strategies!$J$5)*(Strategies!$E$5*(1-Strategies!$F$5)),0)</f>
        <v>131.82922335122242</v>
      </c>
      <c r="T454" s="4">
        <f ca="1">(Q454^Strategies!$K$4+R454^Strategies!$K$4)^(1/Strategies!$K$4)</f>
        <v>319.49760728359331</v>
      </c>
      <c r="U454" s="4">
        <f ca="1">Q454^Strategies!$K$4/T454^(Strategies!$K$4-1)</f>
        <v>214.90471289424647</v>
      </c>
      <c r="V454" s="4">
        <f ca="1">R454^Strategies!$K$4/T454^(Strategies!$K$4-1)</f>
        <v>104.59289438934694</v>
      </c>
      <c r="W454" s="4">
        <f ca="1">(T454^Strategies!$K$5+S454^Strategies!$K$5)^(1/Strategies!$K$5)</f>
        <v>436.41568000632896</v>
      </c>
      <c r="X454" s="4">
        <f ca="1">U454*(T454/W454)^(Strategies!$K$5-1)</f>
        <v>210.96083619442211</v>
      </c>
      <c r="Y454" s="4">
        <f ca="1">V454*(T454/W454)^(Strategies!$K$5-1)</f>
        <v>102.67343216074367</v>
      </c>
      <c r="Z454" s="4">
        <f ca="1">S454^Strategies!$K$5/W454^(Strategies!$K$5-1)</f>
        <v>122.78141165116322</v>
      </c>
      <c r="AA454" s="5">
        <f t="shared" ca="1" si="96"/>
        <v>0.2098845086351232</v>
      </c>
      <c r="AB454" s="5">
        <f t="shared" ca="1" si="97"/>
        <v>0.15841449048570755</v>
      </c>
      <c r="AC454" s="5">
        <f t="shared" ca="1" si="98"/>
        <v>0.12920984644565092</v>
      </c>
    </row>
    <row r="455" spans="1:29">
      <c r="A455" s="3">
        <f t="shared" si="90"/>
        <v>452</v>
      </c>
      <c r="B455" s="4">
        <f t="shared" ca="1" si="91"/>
        <v>267</v>
      </c>
      <c r="C455" s="4">
        <f t="shared" ca="1" si="92"/>
        <v>123</v>
      </c>
      <c r="D455" s="4">
        <f t="shared" ca="1" si="93"/>
        <v>141</v>
      </c>
      <c r="E455" s="4">
        <f t="shared" ca="1" si="94"/>
        <v>531</v>
      </c>
      <c r="F455" s="4">
        <f ca="1">EXP((LN(1-AA455)*(LN(Strategies!$E$3)-LN(Strategies!$C$3))+LN(1-Strategies!$F$3)*LN(Strategies!$C$3)-LN(1-Strategies!$D$3)*LN(Strategies!$E$3))/(LN(1-Strategies!$F$3)-LN(1-Strategies!$D$3)))</f>
        <v>486.03558312185942</v>
      </c>
      <c r="G455" s="4">
        <f ca="1">EXP((LN(1-AB455)*(LN(Strategies!$E$4)-LN(Strategies!$C$4))+LN(1-Strategies!$F$4)*LN(Strategies!$C$4)-LN(1-Strategies!$D$4)*LN(Strategies!$E$4))/(LN(1-Strategies!$F$4)-LN(1-Strategies!$D$4)))</f>
        <v>474.38756595057288</v>
      </c>
      <c r="H455" s="4">
        <f ca="1">IF(AC455&lt;=Strategies!$F$5,EXP((LN(1-AC455)*(LN(Strategies!$E$5)-LN(Strategies!$C$5))+LN(1-Strategies!$F$5)*LN(Strategies!$C$5)-LN(1-Strategies!$D$5)*LN(Strategies!$E$5))/(LN(1-Strategies!$F$5)-LN(1-Strategies!$D$5))),EXP((LN(1-AC455)*(LN(Strategies!$G$5)-LN(Strategies!$E$5))+LN(1-Strategies!$H$5)*LN(Strategies!$E$5)-LN(1-Strategies!$F$5)*LN(Strategies!$G$5))/(LN(1-Strategies!$H$5)-LN(1-Strategies!$F$5))))</f>
        <v>252.9752141395434</v>
      </c>
      <c r="I455" s="5">
        <f ca="1">IF(AA455&gt;Strategies!$F$3,Strategies!$F$3,AA455)</f>
        <v>0.15</v>
      </c>
      <c r="J455" s="5">
        <f ca="1">IF(AB455&gt;Strategies!$F$4,Strategies!$F$4,AB455)</f>
        <v>0.1</v>
      </c>
      <c r="K455" s="5">
        <f ca="1">IF(AC455&gt;Strategies!$H$5,Strategies!$H$5,AC455)</f>
        <v>0.12930176750860001</v>
      </c>
      <c r="L455" s="5">
        <f ca="1">IF(F455&gt;=Strategies!$E$3,Strategies!$F$3,0)+IF(AND(F455&gt;=Strategies!$C$3,F455&lt;Strategies!$E$3),Strategies!$D$3,0)</f>
        <v>0.15</v>
      </c>
      <c r="M455" s="5">
        <f ca="1">IF(G455&gt;=Strategies!$E$4,Strategies!$F$4,0)+IF(AND(G455&gt;=Strategies!$C$4,G455&lt;Strategies!$E$4),Strategies!$D$4,0)</f>
        <v>0.1</v>
      </c>
      <c r="N455" s="5">
        <f ca="1">IF(H455&gt;=Strategies!$G$5,Strategies!$H$5,0)+IF(AND(H455&gt;=Strategies!$E$5,H455&lt;Strategies!$G$5),Strategies!$F$5,0)+IF(AND(H455&lt;Strategies!$E$5,H455&gt;=Strategies!$C$5),Strategies!$D$5,0)</f>
        <v>0.08</v>
      </c>
      <c r="O455" s="4">
        <f t="shared" ca="1" si="95"/>
        <v>460.41845078128739</v>
      </c>
      <c r="P455" s="4">
        <f t="shared" ca="1" si="99"/>
        <v>467.37</v>
      </c>
      <c r="Q455" s="4">
        <f ca="1">(B455/Strategies!$C$3)^(1/Strategies!$K$3)*(Strategies!$C$3*(1-Strategies!$D$3))</f>
        <v>221.60662052213971</v>
      </c>
      <c r="R455" s="4">
        <f ca="1">(C455/Strategies!$C$4)^(1/Strategies!$K$4)*(Strategies!$C$4*(1-Strategies!$D$4))</f>
        <v>114.90223715065549</v>
      </c>
      <c r="S455" s="4">
        <f ca="1">IF(D455&lt;=Strategies!$E$5,(D455/Strategies!$C$5)^(1/Strategies!$I$5)*(Strategies!$C$5*(1-Strategies!$D$5)),0)+IF(D455&gt;Strategies!$E$5,(D455/Strategies!$E$5)^(1/Strategies!$J$5)*(Strategies!$E$5*(1-Strategies!$F$5)),0)</f>
        <v>131.82922335122242</v>
      </c>
      <c r="T455" s="4">
        <f ca="1">(Q455^Strategies!$K$4+R455^Strategies!$K$4)^(1/Strategies!$K$4)</f>
        <v>320.28845349872091</v>
      </c>
      <c r="U455" s="4">
        <f ca="1">Q455^Strategies!$K$4/T455^(Strategies!$K$4-1)</f>
        <v>214.8601208746006</v>
      </c>
      <c r="V455" s="4">
        <f ca="1">R455^Strategies!$K$4/T455^(Strategies!$K$4-1)</f>
        <v>105.42833262412012</v>
      </c>
      <c r="W455" s="4">
        <f ca="1">(T455^Strategies!$K$5+S455^Strategies!$K$5)^(1/Strategies!$K$5)</f>
        <v>437.19202884521053</v>
      </c>
      <c r="X455" s="4">
        <f ca="1">U455*(T455/W455)^(Strategies!$K$5-1)</f>
        <v>210.92576785291061</v>
      </c>
      <c r="Y455" s="4">
        <f ca="1">V455*(T455/W455)^(Strategies!$K$5-1)</f>
        <v>103.49781021101244</v>
      </c>
      <c r="Z455" s="4">
        <f ca="1">S455^Strategies!$K$5/W455^(Strategies!$K$5-1)</f>
        <v>122.7684507812874</v>
      </c>
      <c r="AA455" s="5">
        <f t="shared" ca="1" si="96"/>
        <v>0.21001585073816254</v>
      </c>
      <c r="AB455" s="5">
        <f t="shared" ca="1" si="97"/>
        <v>0.15855438852835413</v>
      </c>
      <c r="AC455" s="5">
        <f t="shared" ca="1" si="98"/>
        <v>0.12930176750860001</v>
      </c>
    </row>
    <row r="456" spans="1:29">
      <c r="A456" s="3">
        <f t="shared" ref="A456:A519" si="100">A455+1</f>
        <v>453</v>
      </c>
      <c r="B456" s="4">
        <f t="shared" ref="B456:B519" ca="1" si="101">B455+RANDBETWEEN(0,1)</f>
        <v>267</v>
      </c>
      <c r="C456" s="4">
        <f t="shared" ref="C456:C519" ca="1" si="102">IF(B456&gt;B455,C455,0)+IF(B456=B455,C455+RANDBETWEEN(0,1),0)</f>
        <v>124</v>
      </c>
      <c r="D456" s="4">
        <f t="shared" ref="D456:D519" ca="1" si="103">IF(AND(B456=B455,C456=C455),D455+1,D455)</f>
        <v>141</v>
      </c>
      <c r="E456" s="4">
        <f t="shared" ref="E456:E519" ca="1" si="104">B456+C456+D456</f>
        <v>532</v>
      </c>
      <c r="F456" s="4">
        <f ca="1">EXP((LN(1-AA456)*(LN(Strategies!$E$3)-LN(Strategies!$C$3))+LN(1-Strategies!$F$3)*LN(Strategies!$C$3)-LN(1-Strategies!$D$3)*LN(Strategies!$E$3))/(LN(1-Strategies!$F$3)-LN(1-Strategies!$D$3)))</f>
        <v>487.01426166385465</v>
      </c>
      <c r="G456" s="4">
        <f ca="1">EXP((LN(1-AB456)*(LN(Strategies!$E$4)-LN(Strategies!$C$4))+LN(1-Strategies!$F$4)*LN(Strategies!$C$4)-LN(1-Strategies!$D$4)*LN(Strategies!$E$4))/(LN(1-Strategies!$F$4)-LN(1-Strategies!$D$4)))</f>
        <v>475.40480914600931</v>
      </c>
      <c r="H456" s="4">
        <f ca="1">IF(AC456&lt;=Strategies!$F$5,EXP((LN(1-AC456)*(LN(Strategies!$E$5)-LN(Strategies!$C$5))+LN(1-Strategies!$F$5)*LN(Strategies!$C$5)-LN(1-Strategies!$D$5)*LN(Strategies!$E$5))/(LN(1-Strategies!$F$5)-LN(1-Strategies!$D$5))),EXP((LN(1-AC456)*(LN(Strategies!$G$5)-LN(Strategies!$E$5))+LN(1-Strategies!$H$5)*LN(Strategies!$E$5)-LN(1-Strategies!$F$5)*LN(Strategies!$G$5))/(LN(1-Strategies!$H$5)-LN(1-Strategies!$F$5))))</f>
        <v>253.11890826937619</v>
      </c>
      <c r="I456" s="5">
        <f ca="1">IF(AA456&gt;Strategies!$F$3,Strategies!$F$3,AA456)</f>
        <v>0.15</v>
      </c>
      <c r="J456" s="5">
        <f ca="1">IF(AB456&gt;Strategies!$F$4,Strategies!$F$4,AB456)</f>
        <v>0.1</v>
      </c>
      <c r="K456" s="5">
        <f ca="1">IF(AC456&gt;Strategies!$H$5,Strategies!$H$5,AC456)</f>
        <v>0.1293935005886262</v>
      </c>
      <c r="L456" s="5">
        <f ca="1">IF(F456&gt;=Strategies!$E$3,Strategies!$F$3,0)+IF(AND(F456&gt;=Strategies!$C$3,F456&lt;Strategies!$E$3),Strategies!$D$3,0)</f>
        <v>0.15</v>
      </c>
      <c r="M456" s="5">
        <f ca="1">IF(G456&gt;=Strategies!$E$4,Strategies!$F$4,0)+IF(AND(G456&gt;=Strategies!$C$4,G456&lt;Strategies!$E$4),Strategies!$D$4,0)</f>
        <v>0.1</v>
      </c>
      <c r="N456" s="5">
        <f ca="1">IF(H456&gt;=Strategies!$G$5,Strategies!$H$5,0)+IF(AND(H456&gt;=Strategies!$E$5,H456&lt;Strategies!$G$5),Strategies!$F$5,0)+IF(AND(H456&lt;Strategies!$E$5,H456&gt;=Strategies!$C$5),Strategies!$D$5,0)</f>
        <v>0.08</v>
      </c>
      <c r="O456" s="4">
        <f t="shared" ca="1" si="95"/>
        <v>461.30551641700373</v>
      </c>
      <c r="P456" s="4">
        <f t="shared" ca="1" si="99"/>
        <v>468.27</v>
      </c>
      <c r="Q456" s="4">
        <f ca="1">(B456/Strategies!$C$3)^(1/Strategies!$K$3)*(Strategies!$C$3*(1-Strategies!$D$3))</f>
        <v>221.60662052213971</v>
      </c>
      <c r="R456" s="4">
        <f ca="1">(C456/Strategies!$C$4)^(1/Strategies!$K$4)*(Strategies!$C$4*(1-Strategies!$D$4))</f>
        <v>115.76378976858004</v>
      </c>
      <c r="S456" s="4">
        <f ca="1">IF(D456&lt;=Strategies!$E$5,(D456/Strategies!$C$5)^(1/Strategies!$I$5)*(Strategies!$C$5*(1-Strategies!$D$5)),0)+IF(D456&gt;Strategies!$E$5,(D456/Strategies!$E$5)^(1/Strategies!$J$5)*(Strategies!$E$5*(1-Strategies!$F$5)),0)</f>
        <v>131.82922335122242</v>
      </c>
      <c r="T456" s="4">
        <f ca="1">(Q456^Strategies!$K$4+R456^Strategies!$K$4)^(1/Strategies!$K$4)</f>
        <v>321.07913583531274</v>
      </c>
      <c r="U456" s="4">
        <f ca="1">Q456^Strategies!$K$4/T456^(Strategies!$K$4-1)</f>
        <v>214.81565724633828</v>
      </c>
      <c r="V456" s="4">
        <f ca="1">R456^Strategies!$K$4/T456^(Strategies!$K$4-1)</f>
        <v>106.26347858897442</v>
      </c>
      <c r="W456" s="4">
        <f ca="1">(T456^Strategies!$K$5+S456^Strategies!$K$5)^(1/Strategies!$K$5)</f>
        <v>437.96824877296046</v>
      </c>
      <c r="X456" s="4">
        <f ca="1">U456*(T456/W456)^(Strategies!$K$5-1)</f>
        <v>210.89078272650491</v>
      </c>
      <c r="Y456" s="4">
        <f ca="1">V456*(T456/W456)^(Strategies!$K$5-1)</f>
        <v>104.32194962945147</v>
      </c>
      <c r="Z456" s="4">
        <f ca="1">S456^Strategies!$K$5/W456^(Strategies!$K$5-1)</f>
        <v>122.7555164170037</v>
      </c>
      <c r="AA456" s="5">
        <f t="shared" ca="1" si="96"/>
        <v>0.21014688117413893</v>
      </c>
      <c r="AB456" s="5">
        <f t="shared" ca="1" si="97"/>
        <v>0.15869395460119784</v>
      </c>
      <c r="AC456" s="5">
        <f t="shared" ca="1" si="98"/>
        <v>0.1293935005886262</v>
      </c>
    </row>
    <row r="457" spans="1:29">
      <c r="A457" s="3">
        <f t="shared" si="100"/>
        <v>454</v>
      </c>
      <c r="B457" s="4">
        <f t="shared" ca="1" si="101"/>
        <v>267</v>
      </c>
      <c r="C457" s="4">
        <f t="shared" ca="1" si="102"/>
        <v>125</v>
      </c>
      <c r="D457" s="4">
        <f t="shared" ca="1" si="103"/>
        <v>141</v>
      </c>
      <c r="E457" s="4">
        <f t="shared" ca="1" si="104"/>
        <v>533</v>
      </c>
      <c r="F457" s="4">
        <f ca="1">EXP((LN(1-AA457)*(LN(Strategies!$E$3)-LN(Strategies!$C$3))+LN(1-Strategies!$F$3)*LN(Strategies!$C$3)-LN(1-Strategies!$D$3)*LN(Strategies!$E$3))/(LN(1-Strategies!$F$3)-LN(1-Strategies!$D$3)))</f>
        <v>487.9927491900491</v>
      </c>
      <c r="G457" s="4">
        <f ca="1">EXP((LN(1-AB457)*(LN(Strategies!$E$4)-LN(Strategies!$C$4))+LN(1-Strategies!$F$4)*LN(Strategies!$C$4)-LN(1-Strategies!$D$4)*LN(Strategies!$E$4))/(LN(1-Strategies!$F$4)-LN(1-Strategies!$D$4)))</f>
        <v>476.42198634858136</v>
      </c>
      <c r="H457" s="4">
        <f ca="1">IF(AC457&lt;=Strategies!$F$5,EXP((LN(1-AC457)*(LN(Strategies!$E$5)-LN(Strategies!$C$5))+LN(1-Strategies!$F$5)*LN(Strategies!$C$5)-LN(1-Strategies!$D$5)*LN(Strategies!$E$5))/(LN(1-Strategies!$F$5)-LN(1-Strategies!$D$5))),EXP((LN(1-AC457)*(LN(Strategies!$G$5)-LN(Strategies!$E$5))+LN(1-Strategies!$H$5)*LN(Strategies!$E$5)-LN(1-Strategies!$F$5)*LN(Strategies!$G$5))/(LN(1-Strategies!$H$5)-LN(1-Strategies!$F$5))))</f>
        <v>253.26240559198337</v>
      </c>
      <c r="I457" s="5">
        <f ca="1">IF(AA457&gt;Strategies!$F$3,Strategies!$F$3,AA457)</f>
        <v>0.15</v>
      </c>
      <c r="J457" s="5">
        <f ca="1">IF(AB457&gt;Strategies!$F$4,Strategies!$F$4,AB457)</f>
        <v>0.1</v>
      </c>
      <c r="K457" s="5">
        <f ca="1">IF(AC457&gt;Strategies!$H$5,Strategies!$H$5,AC457)</f>
        <v>0.129485046437394</v>
      </c>
      <c r="L457" s="5">
        <f ca="1">IF(F457&gt;=Strategies!$E$3,Strategies!$F$3,0)+IF(AND(F457&gt;=Strategies!$C$3,F457&lt;Strategies!$E$3),Strategies!$D$3,0)</f>
        <v>0.15</v>
      </c>
      <c r="M457" s="5">
        <f ca="1">IF(G457&gt;=Strategies!$E$4,Strategies!$F$4,0)+IF(AND(G457&gt;=Strategies!$C$4,G457&lt;Strategies!$E$4),Strategies!$D$4,0)</f>
        <v>0.1</v>
      </c>
      <c r="N457" s="5">
        <f ca="1">IF(H457&gt;=Strategies!$G$5,Strategies!$H$5,0)+IF(AND(H457&gt;=Strategies!$E$5,H457&lt;Strategies!$G$5),Strategies!$F$5,0)+IF(AND(H457&lt;Strategies!$E$5,H457&gt;=Strategies!$C$5),Strategies!$D$5,0)</f>
        <v>0.08</v>
      </c>
      <c r="O457" s="4">
        <f t="shared" ca="1" si="95"/>
        <v>462.19260845232742</v>
      </c>
      <c r="P457" s="4">
        <f t="shared" ca="1" si="99"/>
        <v>469.16999999999996</v>
      </c>
      <c r="Q457" s="4">
        <f ca="1">(B457/Strategies!$C$3)^(1/Strategies!$K$3)*(Strategies!$C$3*(1-Strategies!$D$3))</f>
        <v>221.60662052213971</v>
      </c>
      <c r="R457" s="4">
        <f ca="1">(C457/Strategies!$C$4)^(1/Strategies!$K$4)*(Strategies!$C$4*(1-Strategies!$D$4))</f>
        <v>116.6248044971403</v>
      </c>
      <c r="S457" s="4">
        <f ca="1">IF(D457&lt;=Strategies!$E$5,(D457/Strategies!$C$5)^(1/Strategies!$I$5)*(Strategies!$C$5*(1-Strategies!$D$5)),0)+IF(D457&gt;Strategies!$E$5,(D457/Strategies!$E$5)^(1/Strategies!$J$5)*(Strategies!$E$5*(1-Strategies!$F$5)),0)</f>
        <v>131.82922335122242</v>
      </c>
      <c r="T457" s="4">
        <f ca="1">(Q457^Strategies!$K$4+R457^Strategies!$K$4)^(1/Strategies!$K$4)</f>
        <v>321.86965476458687</v>
      </c>
      <c r="U457" s="4">
        <f ca="1">Q457^Strategies!$K$4/T457^(Strategies!$K$4-1)</f>
        <v>214.77132129858768</v>
      </c>
      <c r="V457" s="4">
        <f ca="1">R457^Strategies!$K$4/T457^(Strategies!$K$4-1)</f>
        <v>107.09833346599905</v>
      </c>
      <c r="W457" s="4">
        <f ca="1">(T457^Strategies!$K$5+S457^Strategies!$K$5)^(1/Strategies!$K$5)</f>
        <v>438.74434009512186</v>
      </c>
      <c r="X457" s="4">
        <f ca="1">U457*(T457/W457)^(Strategies!$K$5-1)</f>
        <v>210.85588042526996</v>
      </c>
      <c r="Y457" s="4">
        <f ca="1">V457*(T457/W457)^(Strategies!$K$5-1)</f>
        <v>105.14585121752418</v>
      </c>
      <c r="Z457" s="4">
        <f ca="1">S457^Strategies!$K$5/W457^(Strategies!$K$5-1)</f>
        <v>122.74260845232745</v>
      </c>
      <c r="AA457" s="5">
        <f t="shared" ca="1" si="96"/>
        <v>0.21027760140348328</v>
      </c>
      <c r="AB457" s="5">
        <f t="shared" ca="1" si="97"/>
        <v>0.15883319025980658</v>
      </c>
      <c r="AC457" s="5">
        <f t="shared" ca="1" si="98"/>
        <v>0.129485046437394</v>
      </c>
    </row>
    <row r="458" spans="1:29">
      <c r="A458" s="3">
        <f t="shared" si="100"/>
        <v>455</v>
      </c>
      <c r="B458" s="4">
        <f t="shared" ca="1" si="101"/>
        <v>268</v>
      </c>
      <c r="C458" s="4">
        <f t="shared" ca="1" si="102"/>
        <v>125</v>
      </c>
      <c r="D458" s="4">
        <f t="shared" ca="1" si="103"/>
        <v>141</v>
      </c>
      <c r="E458" s="4">
        <f t="shared" ca="1" si="104"/>
        <v>534</v>
      </c>
      <c r="F458" s="4">
        <f ca="1">EXP((LN(1-AA458)*(LN(Strategies!$E$3)-LN(Strategies!$C$3))+LN(1-Strategies!$F$3)*LN(Strategies!$C$3)-LN(1-Strategies!$D$3)*LN(Strategies!$E$3))/(LN(1-Strategies!$F$3)-LN(1-Strategies!$D$3)))</f>
        <v>489.02688874366424</v>
      </c>
      <c r="G458" s="4">
        <f ca="1">EXP((LN(1-AB458)*(LN(Strategies!$E$4)-LN(Strategies!$C$4))+LN(1-Strategies!$F$4)*LN(Strategies!$C$4)-LN(1-Strategies!$D$4)*LN(Strategies!$E$4))/(LN(1-Strategies!$F$4)-LN(1-Strategies!$D$4)))</f>
        <v>477.37168684682223</v>
      </c>
      <c r="H458" s="4">
        <f ca="1">IF(AC458&lt;=Strategies!$F$5,EXP((LN(1-AC458)*(LN(Strategies!$E$5)-LN(Strategies!$C$5))+LN(1-Strategies!$F$5)*LN(Strategies!$C$5)-LN(1-Strategies!$D$5)*LN(Strategies!$E$5))/(LN(1-Strategies!$F$5)-LN(1-Strategies!$D$5))),EXP((LN(1-AC458)*(LN(Strategies!$G$5)-LN(Strategies!$E$5))+LN(1-Strategies!$H$5)*LN(Strategies!$E$5)-LN(1-Strategies!$F$5)*LN(Strategies!$G$5))/(LN(1-Strategies!$H$5)-LN(1-Strategies!$F$5))))</f>
        <v>253.39621495874928</v>
      </c>
      <c r="I458" s="5">
        <f ca="1">IF(AA458&gt;Strategies!$F$3,Strategies!$F$3,AA458)</f>
        <v>0.15</v>
      </c>
      <c r="J458" s="5">
        <f ca="1">IF(AB458&gt;Strategies!$F$4,Strategies!$F$4,AB458)</f>
        <v>0.1</v>
      </c>
      <c r="K458" s="5">
        <f ca="1">IF(AC458&gt;Strategies!$H$5,Strategies!$H$5,AC458)</f>
        <v>0.12957035634870018</v>
      </c>
      <c r="L458" s="5">
        <f ca="1">IF(F458&gt;=Strategies!$E$3,Strategies!$F$3,0)+IF(AND(F458&gt;=Strategies!$C$3,F458&lt;Strategies!$E$3),Strategies!$D$3,0)</f>
        <v>0.15</v>
      </c>
      <c r="M458" s="5">
        <f ca="1">IF(G458&gt;=Strategies!$E$4,Strategies!$F$4,0)+IF(AND(G458&gt;=Strategies!$C$4,G458&lt;Strategies!$E$4),Strategies!$D$4,0)</f>
        <v>0.1</v>
      </c>
      <c r="N458" s="5">
        <f ca="1">IF(H458&gt;=Strategies!$G$5,Strategies!$H$5,0)+IF(AND(H458&gt;=Strategies!$E$5,H458&lt;Strategies!$G$5),Strategies!$F$5,0)+IF(AND(H458&lt;Strategies!$E$5,H458&gt;=Strategies!$C$5),Strategies!$D$5,0)</f>
        <v>0.08</v>
      </c>
      <c r="O458" s="4">
        <f t="shared" ca="1" si="95"/>
        <v>463.03057975483324</v>
      </c>
      <c r="P458" s="4">
        <f t="shared" ca="1" si="99"/>
        <v>470.02</v>
      </c>
      <c r="Q458" s="4">
        <f ca="1">(B458/Strategies!$C$3)^(1/Strategies!$K$3)*(Strategies!$C$3*(1-Strategies!$D$3))</f>
        <v>222.36804787388795</v>
      </c>
      <c r="R458" s="4">
        <f ca="1">(C458/Strategies!$C$4)^(1/Strategies!$K$4)*(Strategies!$C$4*(1-Strategies!$D$4))</f>
        <v>116.6248044971403</v>
      </c>
      <c r="S458" s="4">
        <f ca="1">IF(D458&lt;=Strategies!$E$5,(D458/Strategies!$C$5)^(1/Strategies!$I$5)*(Strategies!$C$5*(1-Strategies!$D$5)),0)+IF(D458&gt;Strategies!$E$5,(D458/Strategies!$E$5)^(1/Strategies!$J$5)*(Strategies!$E$5*(1-Strategies!$F$5)),0)</f>
        <v>131.82922335122242</v>
      </c>
      <c r="T458" s="4">
        <f ca="1">(Q458^Strategies!$K$4+R458^Strategies!$K$4)^(1/Strategies!$K$4)</f>
        <v>322.60763176910172</v>
      </c>
      <c r="U458" s="4">
        <f ca="1">Q458^Strategies!$K$4/T458^(Strategies!$K$4-1)</f>
        <v>215.52988445388985</v>
      </c>
      <c r="V458" s="4">
        <f ca="1">R458^Strategies!$K$4/T458^(Strategies!$K$4-1)</f>
        <v>107.07774731521205</v>
      </c>
      <c r="W458" s="4">
        <f ca="1">(T458^Strategies!$K$5+S458^Strategies!$K$5)^(1/Strategies!$K$5)</f>
        <v>439.46887701314103</v>
      </c>
      <c r="X458" s="4">
        <f ca="1">U458*(T458/W458)^(Strategies!$K$5-1)</f>
        <v>211.60865983190669</v>
      </c>
      <c r="Y458" s="4">
        <f ca="1">V458*(T458/W458)^(Strategies!$K$5-1)</f>
        <v>105.12963742640112</v>
      </c>
      <c r="Z458" s="4">
        <f ca="1">S458^Strategies!$K$5/W458^(Strategies!$K$5-1)</f>
        <v>122.73057975483327</v>
      </c>
      <c r="AA458" s="5">
        <f t="shared" ca="1" si="96"/>
        <v>0.21041544838840787</v>
      </c>
      <c r="AB458" s="5">
        <f t="shared" ca="1" si="97"/>
        <v>0.15896290058879103</v>
      </c>
      <c r="AC458" s="5">
        <f t="shared" ca="1" si="98"/>
        <v>0.12957035634870018</v>
      </c>
    </row>
    <row r="459" spans="1:29">
      <c r="A459" s="3">
        <f t="shared" si="100"/>
        <v>456</v>
      </c>
      <c r="B459" s="4">
        <f t="shared" ca="1" si="101"/>
        <v>269</v>
      </c>
      <c r="C459" s="4">
        <f t="shared" ca="1" si="102"/>
        <v>125</v>
      </c>
      <c r="D459" s="4">
        <f t="shared" ca="1" si="103"/>
        <v>141</v>
      </c>
      <c r="E459" s="4">
        <f t="shared" ca="1" si="104"/>
        <v>535</v>
      </c>
      <c r="F459" s="4">
        <f ca="1">EXP((LN(1-AA459)*(LN(Strategies!$E$3)-LN(Strategies!$C$3))+LN(1-Strategies!$F$3)*LN(Strategies!$C$3)-LN(1-Strategies!$D$3)*LN(Strategies!$E$3))/(LN(1-Strategies!$F$3)-LN(1-Strategies!$D$3)))</f>
        <v>490.06087466829598</v>
      </c>
      <c r="G459" s="4">
        <f ca="1">EXP((LN(1-AB459)*(LN(Strategies!$E$4)-LN(Strategies!$C$4))+LN(1-Strategies!$F$4)*LN(Strategies!$C$4)-LN(1-Strategies!$D$4)*LN(Strategies!$E$4))/(LN(1-Strategies!$F$4)-LN(1-Strategies!$D$4)))</f>
        <v>478.32131123932203</v>
      </c>
      <c r="H459" s="4">
        <f ca="1">IF(AC459&lt;=Strategies!$F$5,EXP((LN(1-AC459)*(LN(Strategies!$E$5)-LN(Strategies!$C$5))+LN(1-Strategies!$F$5)*LN(Strategies!$C$5)-LN(1-Strategies!$D$5)*LN(Strategies!$E$5))/(LN(1-Strategies!$F$5)-LN(1-Strategies!$D$5))),EXP((LN(1-AC459)*(LN(Strategies!$G$5)-LN(Strategies!$E$5))+LN(1-Strategies!$H$5)*LN(Strategies!$E$5)-LN(1-Strategies!$F$5)*LN(Strategies!$G$5))/(LN(1-Strategies!$H$5)-LN(1-Strategies!$F$5))))</f>
        <v>253.5298511319227</v>
      </c>
      <c r="I459" s="5">
        <f ca="1">IF(AA459&gt;Strategies!$F$3,Strategies!$F$3,AA459)</f>
        <v>0.15</v>
      </c>
      <c r="J459" s="5">
        <f ca="1">IF(AB459&gt;Strategies!$F$4,Strategies!$F$4,AB459)</f>
        <v>0.1</v>
      </c>
      <c r="K459" s="5">
        <f ca="1">IF(AC459&gt;Strategies!$H$5,Strategies!$H$5,AC459)</f>
        <v>0.12965550255345826</v>
      </c>
      <c r="L459" s="5">
        <f ca="1">IF(F459&gt;=Strategies!$E$3,Strategies!$F$3,0)+IF(AND(F459&gt;=Strategies!$C$3,F459&lt;Strategies!$E$3),Strategies!$D$3,0)</f>
        <v>0.15</v>
      </c>
      <c r="M459" s="5">
        <f ca="1">IF(G459&gt;=Strategies!$E$4,Strategies!$F$4,0)+IF(AND(G459&gt;=Strategies!$C$4,G459&lt;Strategies!$E$4),Strategies!$D$4,0)</f>
        <v>0.1</v>
      </c>
      <c r="N459" s="5">
        <f ca="1">IF(H459&gt;=Strategies!$G$5,Strategies!$H$5,0)+IF(AND(H459&gt;=Strategies!$E$5,H459&lt;Strategies!$G$5),Strategies!$F$5,0)+IF(AND(H459&lt;Strategies!$E$5,H459&gt;=Strategies!$C$5),Strategies!$D$5,0)</f>
        <v>0.08</v>
      </c>
      <c r="O459" s="4">
        <f t="shared" ca="1" si="95"/>
        <v>463.86857413996233</v>
      </c>
      <c r="P459" s="4">
        <f t="shared" ca="1" si="99"/>
        <v>470.87</v>
      </c>
      <c r="Q459" s="4">
        <f ca="1">(B459/Strategies!$C$3)^(1/Strategies!$K$3)*(Strategies!$C$3*(1-Strategies!$D$3))</f>
        <v>223.1292409740056</v>
      </c>
      <c r="R459" s="4">
        <f ca="1">(C459/Strategies!$C$4)^(1/Strategies!$K$4)*(Strategies!$C$4*(1-Strategies!$D$4))</f>
        <v>116.6248044971403</v>
      </c>
      <c r="S459" s="4">
        <f ca="1">IF(D459&lt;=Strategies!$E$5,(D459/Strategies!$C$5)^(1/Strategies!$I$5)*(Strategies!$C$5*(1-Strategies!$D$5)),0)+IF(D459&gt;Strategies!$E$5,(D459/Strategies!$E$5)^(1/Strategies!$J$5)*(Strategies!$E$5*(1-Strategies!$F$5)),0)</f>
        <v>131.82922335122242</v>
      </c>
      <c r="T459" s="4">
        <f ca="1">(Q459^Strategies!$K$4+R459^Strategies!$K$4)^(1/Strategies!$K$4)</f>
        <v>323.34545211083656</v>
      </c>
      <c r="U459" s="4">
        <f ca="1">Q459^Strategies!$K$4/T459^(Strategies!$K$4-1)</f>
        <v>216.28823561116704</v>
      </c>
      <c r="V459" s="4">
        <f ca="1">R459^Strategies!$K$4/T459^(Strategies!$K$4-1)</f>
        <v>107.05721649966952</v>
      </c>
      <c r="W459" s="4">
        <f ca="1">(T459^Strategies!$K$5+S459^Strategies!$K$5)^(1/Strategies!$K$5)</f>
        <v>440.19328760542305</v>
      </c>
      <c r="X459" s="4">
        <f ca="1">U459*(T459/W459)^(Strategies!$K$5-1)</f>
        <v>212.36125381799977</v>
      </c>
      <c r="Y459" s="4">
        <f ca="1">V459*(T459/W459)^(Strategies!$K$5-1)</f>
        <v>105.11345964746067</v>
      </c>
      <c r="Z459" s="4">
        <f ca="1">S459^Strategies!$K$5/W459^(Strategies!$K$5-1)</f>
        <v>122.71857413996239</v>
      </c>
      <c r="AA459" s="5">
        <f t="shared" ca="1" si="96"/>
        <v>0.21055295978438748</v>
      </c>
      <c r="AB459" s="5">
        <f t="shared" ca="1" si="97"/>
        <v>0.1590923228203146</v>
      </c>
      <c r="AC459" s="5">
        <f t="shared" ca="1" si="98"/>
        <v>0.12965550255345826</v>
      </c>
    </row>
    <row r="460" spans="1:29">
      <c r="A460" s="3">
        <f t="shared" si="100"/>
        <v>457</v>
      </c>
      <c r="B460" s="4">
        <f t="shared" ca="1" si="101"/>
        <v>269</v>
      </c>
      <c r="C460" s="4">
        <f t="shared" ca="1" si="102"/>
        <v>125</v>
      </c>
      <c r="D460" s="4">
        <f t="shared" ca="1" si="103"/>
        <v>142</v>
      </c>
      <c r="E460" s="4">
        <f t="shared" ca="1" si="104"/>
        <v>536</v>
      </c>
      <c r="F460" s="4">
        <f ca="1">EXP((LN(1-AA460)*(LN(Strategies!$E$3)-LN(Strategies!$C$3))+LN(1-Strategies!$F$3)*LN(Strategies!$C$3)-LN(1-Strategies!$D$3)*LN(Strategies!$E$3))/(LN(1-Strategies!$F$3)-LN(1-Strategies!$D$3)))</f>
        <v>490.71944400569856</v>
      </c>
      <c r="G460" s="4">
        <f ca="1">EXP((LN(1-AB460)*(LN(Strategies!$E$4)-LN(Strategies!$C$4))+LN(1-Strategies!$F$4)*LN(Strategies!$C$4)-LN(1-Strategies!$D$4)*LN(Strategies!$E$4))/(LN(1-Strategies!$F$4)-LN(1-Strategies!$D$4)))</f>
        <v>479.0058235764422</v>
      </c>
      <c r="H460" s="4">
        <f ca="1">IF(AC460&lt;=Strategies!$F$5,EXP((LN(1-AC460)*(LN(Strategies!$E$5)-LN(Strategies!$C$5))+LN(1-Strategies!$F$5)*LN(Strategies!$C$5)-LN(1-Strategies!$D$5)*LN(Strategies!$E$5))/(LN(1-Strategies!$F$5)-LN(1-Strategies!$D$5))),EXP((LN(1-AC460)*(LN(Strategies!$G$5)-LN(Strategies!$E$5))+LN(1-Strategies!$H$5)*LN(Strategies!$E$5)-LN(1-Strategies!$F$5)*LN(Strategies!$G$5))/(LN(1-Strategies!$H$5)-LN(1-Strategies!$F$5))))</f>
        <v>253.68121764114835</v>
      </c>
      <c r="I460" s="5">
        <f ca="1">IF(AA460&gt;Strategies!$F$3,Strategies!$F$3,AA460)</f>
        <v>0.15</v>
      </c>
      <c r="J460" s="5">
        <f ca="1">IF(AB460&gt;Strategies!$F$4,Strategies!$F$4,AB460)</f>
        <v>0.1</v>
      </c>
      <c r="K460" s="5">
        <f ca="1">IF(AC460&gt;Strategies!$H$5,Strategies!$H$5,AC460)</f>
        <v>0.12975188138864224</v>
      </c>
      <c r="L460" s="5">
        <f ca="1">IF(F460&gt;=Strategies!$E$3,Strategies!$F$3,0)+IF(AND(F460&gt;=Strategies!$C$3,F460&lt;Strategies!$E$3),Strategies!$D$3,0)</f>
        <v>0.15</v>
      </c>
      <c r="M460" s="5">
        <f ca="1">IF(G460&gt;=Strategies!$E$4,Strategies!$F$4,0)+IF(AND(G460&gt;=Strategies!$C$4,G460&lt;Strategies!$E$4),Strategies!$D$4,0)</f>
        <v>0.1</v>
      </c>
      <c r="N460" s="5">
        <f ca="1">IF(H460&gt;=Strategies!$G$5,Strategies!$H$5,0)+IF(AND(H460&gt;=Strategies!$E$5,H460&lt;Strategies!$G$5),Strategies!$F$5,0)+IF(AND(H460&lt;Strategies!$E$5,H460&gt;=Strategies!$C$5),Strategies!$D$5,0)</f>
        <v>0.08</v>
      </c>
      <c r="O460" s="4">
        <f t="shared" ca="1" si="95"/>
        <v>464.72523284281277</v>
      </c>
      <c r="P460" s="4">
        <f t="shared" ca="1" si="99"/>
        <v>471.78999999999996</v>
      </c>
      <c r="Q460" s="4">
        <f ca="1">(B460/Strategies!$C$3)^(1/Strategies!$K$3)*(Strategies!$C$3*(1-Strategies!$D$3))</f>
        <v>223.1292409740056</v>
      </c>
      <c r="R460" s="4">
        <f ca="1">(C460/Strategies!$C$4)^(1/Strategies!$K$4)*(Strategies!$C$4*(1-Strategies!$D$4))</f>
        <v>116.6248044971403</v>
      </c>
      <c r="S460" s="4">
        <f ca="1">IF(D460&lt;=Strategies!$E$5,(D460/Strategies!$C$5)^(1/Strategies!$I$5)*(Strategies!$C$5*(1-Strategies!$D$5)),0)+IF(D460&gt;Strategies!$E$5,(D460/Strategies!$E$5)^(1/Strategies!$J$5)*(Strategies!$E$5*(1-Strategies!$F$5)),0)</f>
        <v>132.71158840599455</v>
      </c>
      <c r="T460" s="4">
        <f ca="1">(Q460^Strategies!$K$4+R460^Strategies!$K$4)^(1/Strategies!$K$4)</f>
        <v>323.34545211083656</v>
      </c>
      <c r="U460" s="4">
        <f ca="1">Q460^Strategies!$K$4/T460^(Strategies!$K$4-1)</f>
        <v>216.28823561116704</v>
      </c>
      <c r="V460" s="4">
        <f ca="1">R460^Strategies!$K$4/T460^(Strategies!$K$4-1)</f>
        <v>107.05721649966952</v>
      </c>
      <c r="W460" s="4">
        <f ca="1">(T460^Strategies!$K$5+S460^Strategies!$K$5)^(1/Strategies!$K$5)</f>
        <v>441.01479029456397</v>
      </c>
      <c r="X460" s="4">
        <f ca="1">U460*(T460/W460)^(Strategies!$K$5-1)</f>
        <v>212.33773769267097</v>
      </c>
      <c r="Y460" s="4">
        <f ca="1">V460*(T460/W460)^(Strategies!$K$5-1)</f>
        <v>105.10181975908003</v>
      </c>
      <c r="Z460" s="4">
        <f ca="1">S460^Strategies!$K$5/W460^(Strategies!$K$5-1)</f>
        <v>123.5752328428128</v>
      </c>
      <c r="AA460" s="5">
        <f t="shared" ca="1" si="96"/>
        <v>0.21064038032464327</v>
      </c>
      <c r="AB460" s="5">
        <f t="shared" ca="1" si="97"/>
        <v>0.15918544192735973</v>
      </c>
      <c r="AC460" s="5">
        <f t="shared" ca="1" si="98"/>
        <v>0.12975188138864224</v>
      </c>
    </row>
    <row r="461" spans="1:29">
      <c r="A461" s="3">
        <f t="shared" si="100"/>
        <v>458</v>
      </c>
      <c r="B461" s="4">
        <f t="shared" ca="1" si="101"/>
        <v>269</v>
      </c>
      <c r="C461" s="4">
        <f t="shared" ca="1" si="102"/>
        <v>126</v>
      </c>
      <c r="D461" s="4">
        <f t="shared" ca="1" si="103"/>
        <v>142</v>
      </c>
      <c r="E461" s="4">
        <f t="shared" ca="1" si="104"/>
        <v>537</v>
      </c>
      <c r="F461" s="4">
        <f ca="1">EXP((LN(1-AA461)*(LN(Strategies!$E$3)-LN(Strategies!$C$3))+LN(1-Strategies!$F$3)*LN(Strategies!$C$3)-LN(1-Strategies!$D$3)*LN(Strategies!$E$3))/(LN(1-Strategies!$F$3)-LN(1-Strategies!$D$3)))</f>
        <v>491.69795528512407</v>
      </c>
      <c r="G461" s="4">
        <f ca="1">EXP((LN(1-AB461)*(LN(Strategies!$E$4)-LN(Strategies!$C$4))+LN(1-Strategies!$F$4)*LN(Strategies!$C$4)-LN(1-Strategies!$D$4)*LN(Strategies!$E$4))/(LN(1-Strategies!$F$4)-LN(1-Strategies!$D$4)))</f>
        <v>480.0229913291858</v>
      </c>
      <c r="H461" s="4">
        <f ca="1">IF(AC461&lt;=Strategies!$F$5,EXP((LN(1-AC461)*(LN(Strategies!$E$5)-LN(Strategies!$C$5))+LN(1-Strategies!$F$5)*LN(Strategies!$C$5)-LN(1-Strategies!$D$5)*LN(Strategies!$E$5))/(LN(1-Strategies!$F$5)-LN(1-Strategies!$D$5))),EXP((LN(1-AC461)*(LN(Strategies!$G$5)-LN(Strategies!$E$5))+LN(1-Strategies!$H$5)*LN(Strategies!$E$5)-LN(1-Strategies!$F$5)*LN(Strategies!$G$5))/(LN(1-Strategies!$H$5)-LN(1-Strategies!$F$5))))</f>
        <v>253.82395755639769</v>
      </c>
      <c r="I461" s="5">
        <f ca="1">IF(AA461&gt;Strategies!$F$3,Strategies!$F$3,AA461)</f>
        <v>0.15</v>
      </c>
      <c r="J461" s="5">
        <f ca="1">IF(AB461&gt;Strategies!$F$4,Strategies!$F$4,AB461)</f>
        <v>0.1</v>
      </c>
      <c r="K461" s="5">
        <f ca="1">IF(AC461&gt;Strategies!$H$5,Strategies!$H$5,AC461)</f>
        <v>0.1298427050168105</v>
      </c>
      <c r="L461" s="5">
        <f ca="1">IF(F461&gt;=Strategies!$E$3,Strategies!$F$3,0)+IF(AND(F461&gt;=Strategies!$C$3,F461&lt;Strategies!$E$3),Strategies!$D$3,0)</f>
        <v>0.15</v>
      </c>
      <c r="M461" s="5">
        <f ca="1">IF(G461&gt;=Strategies!$E$4,Strategies!$F$4,0)+IF(AND(G461&gt;=Strategies!$C$4,G461&lt;Strategies!$E$4),Strategies!$D$4,0)</f>
        <v>0.1</v>
      </c>
      <c r="N461" s="5">
        <f ca="1">IF(H461&gt;=Strategies!$G$5,Strategies!$H$5,0)+IF(AND(H461&gt;=Strategies!$E$5,H461&lt;Strategies!$G$5),Strategies!$F$5,0)+IF(AND(H461&lt;Strategies!$E$5,H461&gt;=Strategies!$C$5),Strategies!$D$5,0)</f>
        <v>0.08</v>
      </c>
      <c r="O461" s="4">
        <f t="shared" ca="1" si="95"/>
        <v>465.61233588761291</v>
      </c>
      <c r="P461" s="4">
        <f t="shared" ca="1" si="99"/>
        <v>472.69000000000005</v>
      </c>
      <c r="Q461" s="4">
        <f ca="1">(B461/Strategies!$C$3)^(1/Strategies!$K$3)*(Strategies!$C$3*(1-Strategies!$D$3))</f>
        <v>223.1292409740056</v>
      </c>
      <c r="R461" s="4">
        <f ca="1">(C461/Strategies!$C$4)^(1/Strategies!$K$4)*(Strategies!$C$4*(1-Strategies!$D$4))</f>
        <v>117.48528597134646</v>
      </c>
      <c r="S461" s="4">
        <f ca="1">IF(D461&lt;=Strategies!$E$5,(D461/Strategies!$C$5)^(1/Strategies!$I$5)*(Strategies!$C$5*(1-Strategies!$D$5)),0)+IF(D461&gt;Strategies!$E$5,(D461/Strategies!$E$5)^(1/Strategies!$J$5)*(Strategies!$E$5*(1-Strategies!$F$5)),0)</f>
        <v>132.71158840599455</v>
      </c>
      <c r="T461" s="4">
        <f ca="1">(Q461^Strategies!$K$4+R461^Strategies!$K$4)^(1/Strategies!$K$4)</f>
        <v>324.1355050716507</v>
      </c>
      <c r="U461" s="4">
        <f ca="1">Q461^Strategies!$K$4/T461^(Strategies!$K$4-1)</f>
        <v>216.24393429658718</v>
      </c>
      <c r="V461" s="4">
        <f ca="1">R461^Strategies!$K$4/T461^(Strategies!$K$4-1)</f>
        <v>107.89157077506366</v>
      </c>
      <c r="W461" s="4">
        <f ca="1">(T461^Strategies!$K$5+S461^Strategies!$K$5)^(1/Strategies!$K$5)</f>
        <v>441.79042871052962</v>
      </c>
      <c r="X461" s="4">
        <f ca="1">U461*(T461/W461)^(Strategies!$K$5-1)</f>
        <v>212.30286012794377</v>
      </c>
      <c r="Y461" s="4">
        <f ca="1">V461*(T461/W461)^(Strategies!$K$5-1)</f>
        <v>105.92523269497316</v>
      </c>
      <c r="Z461" s="4">
        <f ca="1">S461^Strategies!$K$5/W461^(Strategies!$K$5-1)</f>
        <v>123.5623358876129</v>
      </c>
      <c r="AA461" s="5">
        <f t="shared" ca="1" si="96"/>
        <v>0.21077003669909378</v>
      </c>
      <c r="AB461" s="5">
        <f t="shared" ca="1" si="97"/>
        <v>0.15932355003989551</v>
      </c>
      <c r="AC461" s="5">
        <f t="shared" ca="1" si="98"/>
        <v>0.1298427050168105</v>
      </c>
    </row>
    <row r="462" spans="1:29">
      <c r="A462" s="3">
        <f t="shared" si="100"/>
        <v>459</v>
      </c>
      <c r="B462" s="4">
        <f t="shared" ca="1" si="101"/>
        <v>270</v>
      </c>
      <c r="C462" s="4">
        <f t="shared" ca="1" si="102"/>
        <v>126</v>
      </c>
      <c r="D462" s="4">
        <f t="shared" ca="1" si="103"/>
        <v>142</v>
      </c>
      <c r="E462" s="4">
        <f t="shared" ca="1" si="104"/>
        <v>538</v>
      </c>
      <c r="F462" s="4">
        <f ca="1">EXP((LN(1-AA462)*(LN(Strategies!$E$3)-LN(Strategies!$C$3))+LN(1-Strategies!$F$3)*LN(Strategies!$C$3)-LN(1-Strategies!$D$3)*LN(Strategies!$E$3))/(LN(1-Strategies!$F$3)-LN(1-Strategies!$D$3)))</f>
        <v>492.73209339084138</v>
      </c>
      <c r="G462" s="4">
        <f ca="1">EXP((LN(1-AB462)*(LN(Strategies!$E$4)-LN(Strategies!$C$4))+LN(1-Strategies!$F$4)*LN(Strategies!$C$4)-LN(1-Strategies!$D$4)*LN(Strategies!$E$4))/(LN(1-Strategies!$F$4)-LN(1-Strategies!$D$4)))</f>
        <v>480.97264497409913</v>
      </c>
      <c r="H462" s="4">
        <f ca="1">IF(AC462&lt;=Strategies!$F$5,EXP((LN(1-AC462)*(LN(Strategies!$E$5)-LN(Strategies!$C$5))+LN(1-Strategies!$F$5)*LN(Strategies!$C$5)-LN(1-Strategies!$D$5)*LN(Strategies!$E$5))/(LN(1-Strategies!$F$5)-LN(1-Strategies!$D$5))),EXP((LN(1-AC462)*(LN(Strategies!$G$5)-LN(Strategies!$E$5))+LN(1-Strategies!$H$5)*LN(Strategies!$E$5)-LN(1-Strategies!$F$5)*LN(Strategies!$G$5))/(LN(1-Strategies!$H$5)-LN(1-Strategies!$F$5))))</f>
        <v>253.95705657321611</v>
      </c>
      <c r="I462" s="5">
        <f ca="1">IF(AA462&gt;Strategies!$F$3,Strategies!$F$3,AA462)</f>
        <v>0.15</v>
      </c>
      <c r="J462" s="5">
        <f ca="1">IF(AB462&gt;Strategies!$F$4,Strategies!$F$4,AB462)</f>
        <v>0.1</v>
      </c>
      <c r="K462" s="5">
        <f ca="1">IF(AC462&gt;Strategies!$H$5,Strategies!$H$5,AC462)</f>
        <v>0.12992733972271797</v>
      </c>
      <c r="L462" s="5">
        <f ca="1">IF(F462&gt;=Strategies!$E$3,Strategies!$F$3,0)+IF(AND(F462&gt;=Strategies!$C$3,F462&lt;Strategies!$E$3),Strategies!$D$3,0)</f>
        <v>0.15</v>
      </c>
      <c r="M462" s="5">
        <f ca="1">IF(G462&gt;=Strategies!$E$4,Strategies!$F$4,0)+IF(AND(G462&gt;=Strategies!$C$4,G462&lt;Strategies!$E$4),Strategies!$D$4,0)</f>
        <v>0.1</v>
      </c>
      <c r="N462" s="5">
        <f ca="1">IF(H462&gt;=Strategies!$G$5,Strategies!$H$5,0)+IF(AND(H462&gt;=Strategies!$E$5,H462&lt;Strategies!$G$5),Strategies!$F$5,0)+IF(AND(H462&lt;Strategies!$E$5,H462&gt;=Strategies!$C$5),Strategies!$D$5,0)</f>
        <v>0.08</v>
      </c>
      <c r="O462" s="4">
        <f t="shared" ca="1" si="95"/>
        <v>466.450317759374</v>
      </c>
      <c r="P462" s="4">
        <f t="shared" ca="1" si="99"/>
        <v>473.53999999999996</v>
      </c>
      <c r="Q462" s="4">
        <f ca="1">(B462/Strategies!$C$3)^(1/Strategies!$K$3)*(Strategies!$C$3*(1-Strategies!$D$3))</f>
        <v>223.89020076498653</v>
      </c>
      <c r="R462" s="4">
        <f ca="1">(C462/Strategies!$C$4)^(1/Strategies!$K$4)*(Strategies!$C$4*(1-Strategies!$D$4))</f>
        <v>117.48528597134646</v>
      </c>
      <c r="S462" s="4">
        <f ca="1">IF(D462&lt;=Strategies!$E$5,(D462/Strategies!$C$5)^(1/Strategies!$I$5)*(Strategies!$C$5*(1-Strategies!$D$5)),0)+IF(D462&gt;Strategies!$E$5,(D462/Strategies!$E$5)^(1/Strategies!$J$5)*(Strategies!$E$5*(1-Strategies!$F$5)),0)</f>
        <v>132.71158840599455</v>
      </c>
      <c r="T462" s="4">
        <f ca="1">(Q462^Strategies!$K$4+R462^Strategies!$K$4)^(1/Strategies!$K$4)</f>
        <v>324.87301828663658</v>
      </c>
      <c r="U462" s="4">
        <f ca="1">Q462^Strategies!$K$4/T462^(Strategies!$K$4-1)</f>
        <v>217.00202841619443</v>
      </c>
      <c r="V462" s="4">
        <f ca="1">R462^Strategies!$K$4/T462^(Strategies!$K$4-1)</f>
        <v>107.87098987044236</v>
      </c>
      <c r="W462" s="4">
        <f ca="1">(T462^Strategies!$K$5+S462^Strategies!$K$5)^(1/Strategies!$K$5)</f>
        <v>442.51451431616272</v>
      </c>
      <c r="X462" s="4">
        <f ca="1">U462*(T462/W462)^(Strategies!$K$5-1)</f>
        <v>213.05517463409507</v>
      </c>
      <c r="Y462" s="4">
        <f ca="1">V462*(T462/W462)^(Strategies!$K$5-1)</f>
        <v>105.90902192269398</v>
      </c>
      <c r="Z462" s="4">
        <f ca="1">S462^Strategies!$K$5/W462^(Strategies!$K$5-1)</f>
        <v>123.55031775937405</v>
      </c>
      <c r="AA462" s="5">
        <f t="shared" ca="1" si="96"/>
        <v>0.21090676061446267</v>
      </c>
      <c r="AB462" s="5">
        <f t="shared" ca="1" si="97"/>
        <v>0.1594522069627462</v>
      </c>
      <c r="AC462" s="5">
        <f t="shared" ca="1" si="98"/>
        <v>0.12992733972271797</v>
      </c>
    </row>
    <row r="463" spans="1:29">
      <c r="A463" s="3">
        <f t="shared" si="100"/>
        <v>460</v>
      </c>
      <c r="B463" s="4">
        <f t="shared" ca="1" si="101"/>
        <v>271</v>
      </c>
      <c r="C463" s="4">
        <f t="shared" ca="1" si="102"/>
        <v>126</v>
      </c>
      <c r="D463" s="4">
        <f t="shared" ca="1" si="103"/>
        <v>142</v>
      </c>
      <c r="E463" s="4">
        <f t="shared" ca="1" si="104"/>
        <v>539</v>
      </c>
      <c r="F463" s="4">
        <f ca="1">EXP((LN(1-AA463)*(LN(Strategies!$E$3)-LN(Strategies!$C$3))+LN(1-Strategies!$F$3)*LN(Strategies!$C$3)-LN(1-Strategies!$D$3)*LN(Strategies!$E$3))/(LN(1-Strategies!$F$3)-LN(1-Strategies!$D$3)))</f>
        <v>493.76607900600089</v>
      </c>
      <c r="G463" s="4">
        <f ca="1">EXP((LN(1-AB463)*(LN(Strategies!$E$4)-LN(Strategies!$C$4))+LN(1-Strategies!$F$4)*LN(Strategies!$C$4)-LN(1-Strategies!$D$4)*LN(Strategies!$E$4))/(LN(1-Strategies!$F$4)-LN(1-Strategies!$D$4)))</f>
        <v>481.92222311979265</v>
      </c>
      <c r="H463" s="4">
        <f ca="1">IF(AC463&lt;=Strategies!$F$5,EXP((LN(1-AC463)*(LN(Strategies!$E$5)-LN(Strategies!$C$5))+LN(1-Strategies!$F$5)*LN(Strategies!$C$5)-LN(1-Strategies!$D$5)*LN(Strategies!$E$5))/(LN(1-Strategies!$F$5)-LN(1-Strategies!$D$5))),EXP((LN(1-AC463)*(LN(Strategies!$G$5)-LN(Strategies!$E$5))+LN(1-Strategies!$H$5)*LN(Strategies!$E$5)-LN(1-Strategies!$F$5)*LN(Strategies!$G$5))/(LN(1-Strategies!$H$5)-LN(1-Strategies!$F$5))))</f>
        <v>254.08998460765204</v>
      </c>
      <c r="I463" s="5">
        <f ca="1">IF(AA463&gt;Strategies!$F$3,Strategies!$F$3,AA463)</f>
        <v>0.15</v>
      </c>
      <c r="J463" s="5">
        <f ca="1">IF(AB463&gt;Strategies!$F$4,Strategies!$F$4,AB463)</f>
        <v>0.1</v>
      </c>
      <c r="K463" s="5">
        <f ca="1">IF(AC463&gt;Strategies!$H$5,Strategies!$H$5,AC463)</f>
        <v>0.13001181323507449</v>
      </c>
      <c r="L463" s="5">
        <f ca="1">IF(F463&gt;=Strategies!$E$3,Strategies!$F$3,0)+IF(AND(F463&gt;=Strategies!$C$3,F463&lt;Strategies!$E$3),Strategies!$D$3,0)</f>
        <v>0.15</v>
      </c>
      <c r="M463" s="5">
        <f ca="1">IF(G463&gt;=Strategies!$E$4,Strategies!$F$4,0)+IF(AND(G463&gt;=Strategies!$C$4,G463&lt;Strategies!$E$4),Strategies!$D$4,0)</f>
        <v>0.1</v>
      </c>
      <c r="N463" s="5">
        <f ca="1">IF(H463&gt;=Strategies!$G$5,Strategies!$H$5,0)+IF(AND(H463&gt;=Strategies!$E$5,H463&lt;Strategies!$G$5),Strategies!$F$5,0)+IF(AND(H463&lt;Strategies!$E$5,H463&gt;=Strategies!$C$5),Strategies!$D$5,0)</f>
        <v>0.08</v>
      </c>
      <c r="O463" s="4">
        <f t="shared" ca="1" si="95"/>
        <v>467.28832252061943</v>
      </c>
      <c r="P463" s="4">
        <f t="shared" ca="1" si="99"/>
        <v>474.39</v>
      </c>
      <c r="Q463" s="4">
        <f ca="1">(B463/Strategies!$C$3)^(1/Strategies!$K$3)*(Strategies!$C$3*(1-Strategies!$D$3))</f>
        <v>224.65092818205619</v>
      </c>
      <c r="R463" s="4">
        <f ca="1">(C463/Strategies!$C$4)^(1/Strategies!$K$4)*(Strategies!$C$4*(1-Strategies!$D$4))</f>
        <v>117.48528597134646</v>
      </c>
      <c r="S463" s="4">
        <f ca="1">IF(D463&lt;=Strategies!$E$5,(D463/Strategies!$C$5)^(1/Strategies!$I$5)*(Strategies!$C$5*(1-Strategies!$D$5)),0)+IF(D463&gt;Strategies!$E$5,(D463/Strategies!$E$5)^(1/Strategies!$J$5)*(Strategies!$E$5*(1-Strategies!$F$5)),0)</f>
        <v>132.71158840599455</v>
      </c>
      <c r="T463" s="4">
        <f ca="1">(Q463^Strategies!$K$4+R463^Strategies!$K$4)^(1/Strategies!$K$4)</f>
        <v>325.61037612367357</v>
      </c>
      <c r="U463" s="4">
        <f ca="1">Q463^Strategies!$K$4/T463^(Strategies!$K$4-1)</f>
        <v>217.7599122563141</v>
      </c>
      <c r="V463" s="4">
        <f ca="1">R463^Strategies!$K$4/T463^(Strategies!$K$4-1)</f>
        <v>107.85046386735959</v>
      </c>
      <c r="W463" s="4">
        <f ca="1">(T463^Strategies!$K$5+S463^Strategies!$K$5)^(1/Strategies!$K$5)</f>
        <v>443.23847462411368</v>
      </c>
      <c r="X463" s="4">
        <f ca="1">U463*(T463/W463)^(Strategies!$K$5-1)</f>
        <v>213.80730521912145</v>
      </c>
      <c r="Y463" s="4">
        <f ca="1">V463*(T463/W463)^(Strategies!$K$5-1)</f>
        <v>105.89284688437307</v>
      </c>
      <c r="Z463" s="4">
        <f ca="1">S463^Strategies!$K$5/W463^(Strategies!$K$5-1)</f>
        <v>123.53832252061942</v>
      </c>
      <c r="AA463" s="5">
        <f t="shared" ca="1" si="96"/>
        <v>0.21104315417298358</v>
      </c>
      <c r="AB463" s="5">
        <f t="shared" ca="1" si="97"/>
        <v>0.15958058028275335</v>
      </c>
      <c r="AC463" s="5">
        <f t="shared" ca="1" si="98"/>
        <v>0.13001181323507449</v>
      </c>
    </row>
    <row r="464" spans="1:29">
      <c r="A464" s="3">
        <f t="shared" si="100"/>
        <v>461</v>
      </c>
      <c r="B464" s="4">
        <f t="shared" ca="1" si="101"/>
        <v>272</v>
      </c>
      <c r="C464" s="4">
        <f t="shared" ca="1" si="102"/>
        <v>126</v>
      </c>
      <c r="D464" s="4">
        <f t="shared" ca="1" si="103"/>
        <v>142</v>
      </c>
      <c r="E464" s="4">
        <f t="shared" ca="1" si="104"/>
        <v>540</v>
      </c>
      <c r="F464" s="4">
        <f ca="1">EXP((LN(1-AA464)*(LN(Strategies!$E$3)-LN(Strategies!$C$3))+LN(1-Strategies!$F$3)*LN(Strategies!$C$3)-LN(1-Strategies!$D$3)*LN(Strategies!$E$3))/(LN(1-Strategies!$F$3)-LN(1-Strategies!$D$3)))</f>
        <v>494.79991331135489</v>
      </c>
      <c r="G464" s="4">
        <f ca="1">EXP((LN(1-AB464)*(LN(Strategies!$E$4)-LN(Strategies!$C$4))+LN(1-Strategies!$F$4)*LN(Strategies!$C$4)-LN(1-Strategies!$D$4)*LN(Strategies!$E$4))/(LN(1-Strategies!$F$4)-LN(1-Strategies!$D$4)))</f>
        <v>482.87172617809455</v>
      </c>
      <c r="H464" s="4">
        <f ca="1">IF(AC464&lt;=Strategies!$F$5,EXP((LN(1-AC464)*(LN(Strategies!$E$5)-LN(Strategies!$C$5))+LN(1-Strategies!$F$5)*LN(Strategies!$C$5)-LN(1-Strategies!$D$5)*LN(Strategies!$E$5))/(LN(1-Strategies!$F$5)-LN(1-Strategies!$D$5))),EXP((LN(1-AC464)*(LN(Strategies!$G$5)-LN(Strategies!$E$5))+LN(1-Strategies!$H$5)*LN(Strategies!$E$5)-LN(1-Strategies!$F$5)*LN(Strategies!$G$5))/(LN(1-Strategies!$H$5)-LN(1-Strategies!$F$5))))</f>
        <v>254.22274219752779</v>
      </c>
      <c r="I464" s="5">
        <f ca="1">IF(AA464&gt;Strategies!$F$3,Strategies!$F$3,AA464)</f>
        <v>0.15</v>
      </c>
      <c r="J464" s="5">
        <f ca="1">IF(AB464&gt;Strategies!$F$4,Strategies!$F$4,AB464)</f>
        <v>0.1</v>
      </c>
      <c r="K464" s="5">
        <f ca="1">IF(AC464&gt;Strategies!$H$5,Strategies!$H$5,AC464)</f>
        <v>0.13009612615750077</v>
      </c>
      <c r="L464" s="5">
        <f ca="1">IF(F464&gt;=Strategies!$E$3,Strategies!$F$3,0)+IF(AND(F464&gt;=Strategies!$C$3,F464&lt;Strategies!$E$3),Strategies!$D$3,0)</f>
        <v>0.15</v>
      </c>
      <c r="M464" s="5">
        <f ca="1">IF(G464&gt;=Strategies!$E$4,Strategies!$F$4,0)+IF(AND(G464&gt;=Strategies!$C$4,G464&lt;Strategies!$E$4),Strategies!$D$4,0)</f>
        <v>0.1</v>
      </c>
      <c r="N464" s="5">
        <f ca="1">IF(H464&gt;=Strategies!$G$5,Strategies!$H$5,0)+IF(AND(H464&gt;=Strategies!$E$5,H464&lt;Strategies!$G$5),Strategies!$F$5,0)+IF(AND(H464&lt;Strategies!$E$5,H464&gt;=Strategies!$C$5),Strategies!$D$5,0)</f>
        <v>0.08</v>
      </c>
      <c r="O464" s="4">
        <f t="shared" ca="1" si="95"/>
        <v>468.1263500856349</v>
      </c>
      <c r="P464" s="4">
        <f t="shared" ca="1" si="99"/>
        <v>475.24</v>
      </c>
      <c r="Q464" s="4">
        <f ca="1">(B464/Strategies!$C$3)^(1/Strategies!$K$3)*(Strategies!$C$3*(1-Strategies!$D$3))</f>
        <v>225.4114241532547</v>
      </c>
      <c r="R464" s="4">
        <f ca="1">(C464/Strategies!$C$4)^(1/Strategies!$K$4)*(Strategies!$C$4*(1-Strategies!$D$4))</f>
        <v>117.48528597134646</v>
      </c>
      <c r="S464" s="4">
        <f ca="1">IF(D464&lt;=Strategies!$E$5,(D464/Strategies!$C$5)^(1/Strategies!$I$5)*(Strategies!$C$5*(1-Strategies!$D$5)),0)+IF(D464&gt;Strategies!$E$5,(D464/Strategies!$E$5)^(1/Strategies!$J$5)*(Strategies!$E$5*(1-Strategies!$F$5)),0)</f>
        <v>132.71158840599455</v>
      </c>
      <c r="T464" s="4">
        <f ca="1">(Q464^Strategies!$K$4+R464^Strategies!$K$4)^(1/Strategies!$K$4)</f>
        <v>326.34757901792261</v>
      </c>
      <c r="U464" s="4">
        <f ca="1">Q464^Strategies!$K$4/T464^(Strategies!$K$4-1)</f>
        <v>218.51758653437381</v>
      </c>
      <c r="V464" s="4">
        <f ca="1">R464^Strategies!$K$4/T464^(Strategies!$K$4-1)</f>
        <v>107.82999248354875</v>
      </c>
      <c r="W464" s="4">
        <f ca="1">(T464^Strategies!$K$5+S464^Strategies!$K$5)^(1/Strategies!$K$5)</f>
        <v>443.96230993674214</v>
      </c>
      <c r="X464" s="4">
        <f ca="1">U464*(T464/W464)^(Strategies!$K$5-1)</f>
        <v>214.55925242713099</v>
      </c>
      <c r="Y464" s="4">
        <f ca="1">V464*(T464/W464)^(Strategies!$K$5-1)</f>
        <v>105.87670742397655</v>
      </c>
      <c r="Z464" s="4">
        <f ca="1">S464^Strategies!$K$5/W464^(Strategies!$K$5-1)</f>
        <v>123.52635008563489</v>
      </c>
      <c r="AA464" s="5">
        <f t="shared" ca="1" si="96"/>
        <v>0.21117921901790082</v>
      </c>
      <c r="AB464" s="5">
        <f t="shared" ca="1" si="97"/>
        <v>0.15970867123828136</v>
      </c>
      <c r="AC464" s="5">
        <f t="shared" ca="1" si="98"/>
        <v>0.13009612615750077</v>
      </c>
    </row>
    <row r="465" spans="1:29">
      <c r="A465" s="3">
        <f t="shared" si="100"/>
        <v>462</v>
      </c>
      <c r="B465" s="4">
        <f t="shared" ca="1" si="101"/>
        <v>273</v>
      </c>
      <c r="C465" s="4">
        <f t="shared" ca="1" si="102"/>
        <v>126</v>
      </c>
      <c r="D465" s="4">
        <f t="shared" ca="1" si="103"/>
        <v>142</v>
      </c>
      <c r="E465" s="4">
        <f t="shared" ca="1" si="104"/>
        <v>541</v>
      </c>
      <c r="F465" s="4">
        <f ca="1">EXP((LN(1-AA465)*(LN(Strategies!$E$3)-LN(Strategies!$C$3))+LN(1-Strategies!$F$3)*LN(Strategies!$C$3)-LN(1-Strategies!$D$3)*LN(Strategies!$E$3))/(LN(1-Strategies!$F$3)-LN(1-Strategies!$D$3)))</f>
        <v>495.83359747458553</v>
      </c>
      <c r="G465" s="4">
        <f ca="1">EXP((LN(1-AB465)*(LN(Strategies!$E$4)-LN(Strategies!$C$4))+LN(1-Strategies!$F$4)*LN(Strategies!$C$4)-LN(1-Strategies!$D$4)*LN(Strategies!$E$4))/(LN(1-Strategies!$F$4)-LN(1-Strategies!$D$4)))</f>
        <v>483.82115455744804</v>
      </c>
      <c r="H465" s="4">
        <f ca="1">IF(AC465&lt;=Strategies!$F$5,EXP((LN(1-AC465)*(LN(Strategies!$E$5)-LN(Strategies!$C$5))+LN(1-Strategies!$F$5)*LN(Strategies!$C$5)-LN(1-Strategies!$D$5)*LN(Strategies!$E$5))/(LN(1-Strategies!$F$5)-LN(1-Strategies!$D$5))),EXP((LN(1-AC465)*(LN(Strategies!$G$5)-LN(Strategies!$E$5))+LN(1-Strategies!$H$5)*LN(Strategies!$E$5)-LN(1-Strategies!$F$5)*LN(Strategies!$G$5))/(LN(1-Strategies!$H$5)-LN(1-Strategies!$F$5))))</f>
        <v>254.3553298779394</v>
      </c>
      <c r="I465" s="5">
        <f ca="1">IF(AA465&gt;Strategies!$F$3,Strategies!$F$3,AA465)</f>
        <v>0.15</v>
      </c>
      <c r="J465" s="5">
        <f ca="1">IF(AB465&gt;Strategies!$F$4,Strategies!$F$4,AB465)</f>
        <v>0.1</v>
      </c>
      <c r="K465" s="5">
        <f ca="1">IF(AC465&gt;Strategies!$H$5,Strategies!$H$5,AC465)</f>
        <v>0.13018027909022245</v>
      </c>
      <c r="L465" s="5">
        <f ca="1">IF(F465&gt;=Strategies!$E$3,Strategies!$F$3,0)+IF(AND(F465&gt;=Strategies!$C$3,F465&lt;Strategies!$E$3),Strategies!$D$3,0)</f>
        <v>0.15</v>
      </c>
      <c r="M465" s="5">
        <f ca="1">IF(G465&gt;=Strategies!$E$4,Strategies!$F$4,0)+IF(AND(G465&gt;=Strategies!$C$4,G465&lt;Strategies!$E$4),Strategies!$D$4,0)</f>
        <v>0.1</v>
      </c>
      <c r="N465" s="5">
        <f ca="1">IF(H465&gt;=Strategies!$G$5,Strategies!$H$5,0)+IF(AND(H465&gt;=Strategies!$E$5,H465&lt;Strategies!$G$5),Strategies!$F$5,0)+IF(AND(H465&lt;Strategies!$E$5,H465&gt;=Strategies!$C$5),Strategies!$D$5,0)</f>
        <v>0.08</v>
      </c>
      <c r="O465" s="4">
        <f t="shared" ca="1" si="95"/>
        <v>468.96440036918841</v>
      </c>
      <c r="P465" s="4">
        <f t="shared" ca="1" si="99"/>
        <v>476.09000000000003</v>
      </c>
      <c r="Q465" s="4">
        <f ca="1">(B465/Strategies!$C$3)^(1/Strategies!$K$3)*(Strategies!$C$3*(1-Strategies!$D$3))</f>
        <v>226.17168959951789</v>
      </c>
      <c r="R465" s="4">
        <f ca="1">(C465/Strategies!$C$4)^(1/Strategies!$K$4)*(Strategies!$C$4*(1-Strategies!$D$4))</f>
        <v>117.48528597134646</v>
      </c>
      <c r="S465" s="4">
        <f ca="1">IF(D465&lt;=Strategies!$E$5,(D465/Strategies!$C$5)^(1/Strategies!$I$5)*(Strategies!$C$5*(1-Strategies!$D$5)),0)+IF(D465&gt;Strategies!$E$5,(D465/Strategies!$E$5)^(1/Strategies!$J$5)*(Strategies!$E$5*(1-Strategies!$F$5)),0)</f>
        <v>132.71158840599455</v>
      </c>
      <c r="T465" s="4">
        <f ca="1">(Q465^Strategies!$K$4+R465^Strategies!$K$4)^(1/Strategies!$K$4)</f>
        <v>327.08462740216152</v>
      </c>
      <c r="U465" s="4">
        <f ca="1">Q465^Strategies!$K$4/T465^(Strategies!$K$4-1)</f>
        <v>219.27505196326985</v>
      </c>
      <c r="V465" s="4">
        <f ca="1">R465^Strategies!$K$4/T465^(Strategies!$K$4-1)</f>
        <v>107.80957543889173</v>
      </c>
      <c r="W465" s="4">
        <f ca="1">(T465^Strategies!$K$5+S465^Strategies!$K$5)^(1/Strategies!$K$5)</f>
        <v>444.68602055490669</v>
      </c>
      <c r="X465" s="4">
        <f ca="1">U465*(T465/W465)^(Strategies!$K$5-1)</f>
        <v>215.31101679921255</v>
      </c>
      <c r="Y465" s="4">
        <f ca="1">V465*(T465/W465)^(Strategies!$K$5-1)</f>
        <v>105.86060338650594</v>
      </c>
      <c r="Z465" s="4">
        <f ca="1">S465^Strategies!$K$5/W465^(Strategies!$K$5-1)</f>
        <v>123.51440036918841</v>
      </c>
      <c r="AA465" s="5">
        <f t="shared" ca="1" si="96"/>
        <v>0.21131495677944123</v>
      </c>
      <c r="AB465" s="5">
        <f t="shared" ca="1" si="97"/>
        <v>0.15983648105947668</v>
      </c>
      <c r="AC465" s="5">
        <f t="shared" ca="1" si="98"/>
        <v>0.13018027909022245</v>
      </c>
    </row>
    <row r="466" spans="1:29">
      <c r="A466" s="3">
        <f t="shared" si="100"/>
        <v>463</v>
      </c>
      <c r="B466" s="4">
        <f t="shared" ca="1" si="101"/>
        <v>274</v>
      </c>
      <c r="C466" s="4">
        <f t="shared" ca="1" si="102"/>
        <v>126</v>
      </c>
      <c r="D466" s="4">
        <f t="shared" ca="1" si="103"/>
        <v>142</v>
      </c>
      <c r="E466" s="4">
        <f t="shared" ca="1" si="104"/>
        <v>542</v>
      </c>
      <c r="F466" s="4">
        <f ca="1">EXP((LN(1-AA466)*(LN(Strategies!$E$3)-LN(Strategies!$C$3))+LN(1-Strategies!$F$3)*LN(Strategies!$C$3)-LN(1-Strategies!$D$3)*LN(Strategies!$E$3))/(LN(1-Strategies!$F$3)-LN(1-Strategies!$D$3)))</f>
        <v>496.86713265050156</v>
      </c>
      <c r="G466" s="4">
        <f ca="1">EXP((LN(1-AB466)*(LN(Strategies!$E$4)-LN(Strategies!$C$4))+LN(1-Strategies!$F$4)*LN(Strategies!$C$4)-LN(1-Strategies!$D$4)*LN(Strategies!$E$4))/(LN(1-Strategies!$F$4)-LN(1-Strategies!$D$4)))</f>
        <v>484.770508662949</v>
      </c>
      <c r="H466" s="4">
        <f ca="1">IF(AC466&lt;=Strategies!$F$5,EXP((LN(1-AC466)*(LN(Strategies!$E$5)-LN(Strategies!$C$5))+LN(1-Strategies!$F$5)*LN(Strategies!$C$5)-LN(1-Strategies!$D$5)*LN(Strategies!$E$5))/(LN(1-Strategies!$F$5)-LN(1-Strategies!$D$5))),EXP((LN(1-AC466)*(LN(Strategies!$G$5)-LN(Strategies!$E$5))+LN(1-Strategies!$H$5)*LN(Strategies!$E$5)-LN(1-Strategies!$F$5)*LN(Strategies!$G$5))/(LN(1-Strategies!$H$5)-LN(1-Strategies!$F$5))))</f>
        <v>254.48774818127708</v>
      </c>
      <c r="I466" s="5">
        <f ca="1">IF(AA466&gt;Strategies!$F$3,Strategies!$F$3,AA466)</f>
        <v>0.15</v>
      </c>
      <c r="J466" s="5">
        <f ca="1">IF(AB466&gt;Strategies!$F$4,Strategies!$F$4,AB466)</f>
        <v>0.1</v>
      </c>
      <c r="K466" s="5">
        <f ca="1">IF(AC466&gt;Strategies!$H$5,Strategies!$H$5,AC466)</f>
        <v>0.13026427263009688</v>
      </c>
      <c r="L466" s="5">
        <f ca="1">IF(F466&gt;=Strategies!$E$3,Strategies!$F$3,0)+IF(AND(F466&gt;=Strategies!$C$3,F466&lt;Strategies!$E$3),Strategies!$D$3,0)</f>
        <v>0.15</v>
      </c>
      <c r="M466" s="5">
        <f ca="1">IF(G466&gt;=Strategies!$E$4,Strategies!$F$4,0)+IF(AND(G466&gt;=Strategies!$C$4,G466&lt;Strategies!$E$4),Strategies!$D$4,0)</f>
        <v>0.1</v>
      </c>
      <c r="N466" s="5">
        <f ca="1">IF(H466&gt;=Strategies!$G$5,Strategies!$H$5,0)+IF(AND(H466&gt;=Strategies!$E$5,H466&lt;Strategies!$G$5),Strategies!$F$5,0)+IF(AND(H466&lt;Strategies!$E$5,H466&gt;=Strategies!$C$5),Strategies!$D$5,0)</f>
        <v>0.08</v>
      </c>
      <c r="O466" s="4">
        <f t="shared" ca="1" si="95"/>
        <v>469.80247328652626</v>
      </c>
      <c r="P466" s="4">
        <f t="shared" ca="1" si="99"/>
        <v>476.94000000000005</v>
      </c>
      <c r="Q466" s="4">
        <f ca="1">(B466/Strategies!$C$3)^(1/Strategies!$K$3)*(Strategies!$C$3*(1-Strategies!$D$3))</f>
        <v>226.93172543475768</v>
      </c>
      <c r="R466" s="4">
        <f ca="1">(C466/Strategies!$C$4)^(1/Strategies!$K$4)*(Strategies!$C$4*(1-Strategies!$D$4))</f>
        <v>117.48528597134646</v>
      </c>
      <c r="S466" s="4">
        <f ca="1">IF(D466&lt;=Strategies!$E$5,(D466/Strategies!$C$5)^(1/Strategies!$I$5)*(Strategies!$C$5*(1-Strategies!$D$5)),0)+IF(D466&gt;Strategies!$E$5,(D466/Strategies!$E$5)^(1/Strategies!$J$5)*(Strategies!$E$5*(1-Strategies!$F$5)),0)</f>
        <v>132.71158840599455</v>
      </c>
      <c r="T466" s="4">
        <f ca="1">(Q466^Strategies!$K$4+R466^Strategies!$K$4)^(1/Strategies!$K$4)</f>
        <v>327.82152170680558</v>
      </c>
      <c r="U466" s="4">
        <f ca="1">Q466^Strategies!$K$4/T466^(Strategies!$K$4-1)</f>
        <v>220.03230925140841</v>
      </c>
      <c r="V466" s="4">
        <f ca="1">R466^Strategies!$K$4/T466^(Strategies!$K$4-1)</f>
        <v>107.78921245539735</v>
      </c>
      <c r="W466" s="4">
        <f ca="1">(T466^Strategies!$K$5+S466^Strategies!$K$5)^(1/Strategies!$K$5)</f>
        <v>445.40960677797534</v>
      </c>
      <c r="X466" s="4">
        <f ca="1">U466*(T466/W466)^(Strategies!$K$5-1)</f>
        <v>216.06259887346056</v>
      </c>
      <c r="Y466" s="4">
        <f ca="1">V466*(T466/W466)^(Strategies!$K$5-1)</f>
        <v>105.84453461798888</v>
      </c>
      <c r="Z466" s="4">
        <f ca="1">S466^Strategies!$K$5/W466^(Strategies!$K$5-1)</f>
        <v>123.50247328652624</v>
      </c>
      <c r="AA466" s="5">
        <f t="shared" ca="1" si="96"/>
        <v>0.21145036907496151</v>
      </c>
      <c r="AB466" s="5">
        <f t="shared" ca="1" si="97"/>
        <v>0.15996401096834223</v>
      </c>
      <c r="AC466" s="5">
        <f t="shared" ca="1" si="98"/>
        <v>0.13026427263009688</v>
      </c>
    </row>
    <row r="467" spans="1:29">
      <c r="A467" s="3">
        <f t="shared" si="100"/>
        <v>464</v>
      </c>
      <c r="B467" s="4">
        <f t="shared" ca="1" si="101"/>
        <v>274</v>
      </c>
      <c r="C467" s="4">
        <f t="shared" ca="1" si="102"/>
        <v>127</v>
      </c>
      <c r="D467" s="4">
        <f t="shared" ca="1" si="103"/>
        <v>142</v>
      </c>
      <c r="E467" s="4">
        <f t="shared" ca="1" si="104"/>
        <v>543</v>
      </c>
      <c r="F467" s="4">
        <f ca="1">EXP((LN(1-AA467)*(LN(Strategies!$E$3)-LN(Strategies!$C$3))+LN(1-Strategies!$F$3)*LN(Strategies!$C$3)-LN(1-Strategies!$D$3)*LN(Strategies!$E$3))/(LN(1-Strategies!$F$3)-LN(1-Strategies!$D$3)))</f>
        <v>497.84577206741409</v>
      </c>
      <c r="G467" s="4">
        <f ca="1">EXP((LN(1-AB467)*(LN(Strategies!$E$4)-LN(Strategies!$C$4))+LN(1-Strategies!$F$4)*LN(Strategies!$C$4)-LN(1-Strategies!$D$4)*LN(Strategies!$E$4))/(LN(1-Strategies!$F$4)-LN(1-Strategies!$D$4)))</f>
        <v>485.78731326392108</v>
      </c>
      <c r="H467" s="4">
        <f ca="1">IF(AC467&lt;=Strategies!$F$5,EXP((LN(1-AC467)*(LN(Strategies!$E$5)-LN(Strategies!$C$5))+LN(1-Strategies!$F$5)*LN(Strategies!$C$5)-LN(1-Strategies!$D$5)*LN(Strategies!$E$5))/(LN(1-Strategies!$F$5)-LN(1-Strategies!$D$5))),EXP((LN(1-AC467)*(LN(Strategies!$G$5)-LN(Strategies!$E$5))+LN(1-Strategies!$H$5)*LN(Strategies!$E$5)-LN(1-Strategies!$F$5)*LN(Strategies!$G$5))/(LN(1-Strategies!$H$5)-LN(1-Strategies!$F$5))))</f>
        <v>254.62939880047591</v>
      </c>
      <c r="I467" s="5">
        <f ca="1">IF(AA467&gt;Strategies!$F$3,Strategies!$F$3,AA467)</f>
        <v>0.15</v>
      </c>
      <c r="J467" s="5">
        <f ca="1">IF(AB467&gt;Strategies!$F$4,Strategies!$F$4,AB467)</f>
        <v>0.1</v>
      </c>
      <c r="K467" s="5">
        <f ca="1">IF(AC467&gt;Strategies!$H$5,Strategies!$H$5,AC467)</f>
        <v>0.1303540649313385</v>
      </c>
      <c r="L467" s="5">
        <f ca="1">IF(F467&gt;=Strategies!$E$3,Strategies!$F$3,0)+IF(AND(F467&gt;=Strategies!$C$3,F467&lt;Strategies!$E$3),Strategies!$D$3,0)</f>
        <v>0.15</v>
      </c>
      <c r="M467" s="5">
        <f ca="1">IF(G467&gt;=Strategies!$E$4,Strategies!$F$4,0)+IF(AND(G467&gt;=Strategies!$C$4,G467&lt;Strategies!$E$4),Strategies!$D$4,0)</f>
        <v>0.1</v>
      </c>
      <c r="N467" s="5">
        <f ca="1">IF(H467&gt;=Strategies!$G$5,Strategies!$H$5,0)+IF(AND(H467&gt;=Strategies!$E$5,H467&lt;Strategies!$G$5),Strategies!$F$5,0)+IF(AND(H467&lt;Strategies!$E$5,H467&gt;=Strategies!$C$5),Strategies!$D$5,0)</f>
        <v>0.08</v>
      </c>
      <c r="O467" s="4">
        <f t="shared" ca="1" si="95"/>
        <v>470.6897227797499</v>
      </c>
      <c r="P467" s="4">
        <f t="shared" ca="1" si="99"/>
        <v>477.84000000000003</v>
      </c>
      <c r="Q467" s="4">
        <f ca="1">(B467/Strategies!$C$3)^(1/Strategies!$K$3)*(Strategies!$C$3*(1-Strategies!$D$3))</f>
        <v>226.93172543475768</v>
      </c>
      <c r="R467" s="4">
        <f ca="1">(C467/Strategies!$C$4)^(1/Strategies!$K$4)*(Strategies!$C$4*(1-Strategies!$D$4))</f>
        <v>118.34523874980948</v>
      </c>
      <c r="S467" s="4">
        <f ca="1">IF(D467&lt;=Strategies!$E$5,(D467/Strategies!$C$5)^(1/Strategies!$I$5)*(Strategies!$C$5*(1-Strategies!$D$5)),0)+IF(D467&gt;Strategies!$E$5,(D467/Strategies!$E$5)^(1/Strategies!$J$5)*(Strategies!$E$5*(1-Strategies!$F$5)),0)</f>
        <v>132.71158840599455</v>
      </c>
      <c r="T467" s="4">
        <f ca="1">(Q467^Strategies!$K$4+R467^Strategies!$K$4)^(1/Strategies!$K$4)</f>
        <v>328.61066465840361</v>
      </c>
      <c r="U467" s="4">
        <f ca="1">Q467^Strategies!$K$4/T467^(Strategies!$K$4-1)</f>
        <v>219.98790675040732</v>
      </c>
      <c r="V467" s="4">
        <f ca="1">R467^Strategies!$K$4/T467^(Strategies!$K$4-1)</f>
        <v>108.62275790799659</v>
      </c>
      <c r="W467" s="4">
        <f ca="1">(T467^Strategies!$K$5+S467^Strategies!$K$5)^(1/Strategies!$K$5)</f>
        <v>446.1845277551169</v>
      </c>
      <c r="X467" s="4">
        <f ca="1">U467*(T467/W467)^(Strategies!$K$5-1)</f>
        <v>216.02754353561886</v>
      </c>
      <c r="Y467" s="4">
        <f ca="1">V467*(T467/W467)^(Strategies!$K$5-1)</f>
        <v>106.66726143974853</v>
      </c>
      <c r="Z467" s="4">
        <f ca="1">S467^Strategies!$K$5/W467^(Strategies!$K$5-1)</f>
        <v>123.48972277974994</v>
      </c>
      <c r="AA467" s="5">
        <f t="shared" ca="1" si="96"/>
        <v>0.21157830826416479</v>
      </c>
      <c r="AB467" s="5">
        <f t="shared" ca="1" si="97"/>
        <v>0.16010030362402738</v>
      </c>
      <c r="AC467" s="5">
        <f t="shared" ca="1" si="98"/>
        <v>0.1303540649313385</v>
      </c>
    </row>
    <row r="468" spans="1:29">
      <c r="A468" s="3">
        <f t="shared" si="100"/>
        <v>465</v>
      </c>
      <c r="B468" s="4">
        <f t="shared" ca="1" si="101"/>
        <v>274</v>
      </c>
      <c r="C468" s="4">
        <f t="shared" ca="1" si="102"/>
        <v>127</v>
      </c>
      <c r="D468" s="4">
        <f t="shared" ca="1" si="103"/>
        <v>143</v>
      </c>
      <c r="E468" s="4">
        <f t="shared" ca="1" si="104"/>
        <v>544</v>
      </c>
      <c r="F468" s="4">
        <f ca="1">EXP((LN(1-AA468)*(LN(Strategies!$E$3)-LN(Strategies!$C$3))+LN(1-Strategies!$F$3)*LN(Strategies!$C$3)-LN(1-Strategies!$D$3)*LN(Strategies!$E$3))/(LN(1-Strategies!$F$3)-LN(1-Strategies!$D$3)))</f>
        <v>498.50529278586976</v>
      </c>
      <c r="G468" s="4">
        <f ca="1">EXP((LN(1-AB468)*(LN(Strategies!$E$4)-LN(Strategies!$C$4))+LN(1-Strategies!$F$4)*LN(Strategies!$C$4)-LN(1-Strategies!$D$4)*LN(Strategies!$E$4))/(LN(1-Strategies!$F$4)-LN(1-Strategies!$D$4)))</f>
        <v>486.47262724705558</v>
      </c>
      <c r="H468" s="4">
        <f ca="1">IF(AC468&lt;=Strategies!$F$5,EXP((LN(1-AC468)*(LN(Strategies!$E$5)-LN(Strategies!$C$5))+LN(1-Strategies!$F$5)*LN(Strategies!$C$5)-LN(1-Strategies!$D$5)*LN(Strategies!$E$5))/(LN(1-Strategies!$F$5)-LN(1-Strategies!$D$5))),EXP((LN(1-AC468)*(LN(Strategies!$G$5)-LN(Strategies!$E$5))+LN(1-Strategies!$H$5)*LN(Strategies!$E$5)-LN(1-Strategies!$F$5)*LN(Strategies!$G$5))/(LN(1-Strategies!$H$5)-LN(1-Strategies!$F$5))))</f>
        <v>254.77926154621545</v>
      </c>
      <c r="I468" s="5">
        <f ca="1">IF(AA468&gt;Strategies!$F$3,Strategies!$F$3,AA468)</f>
        <v>0.15</v>
      </c>
      <c r="J468" s="5">
        <f ca="1">IF(AB468&gt;Strategies!$F$4,Strategies!$F$4,AB468)</f>
        <v>0.1</v>
      </c>
      <c r="K468" s="5">
        <f ca="1">IF(AC468&gt;Strategies!$H$5,Strategies!$H$5,AC468)</f>
        <v>0.13044899845176894</v>
      </c>
      <c r="L468" s="5">
        <f ca="1">IF(F468&gt;=Strategies!$E$3,Strategies!$F$3,0)+IF(AND(F468&gt;=Strategies!$C$3,F468&lt;Strategies!$E$3),Strategies!$D$3,0)</f>
        <v>0.15</v>
      </c>
      <c r="M468" s="5">
        <f ca="1">IF(G468&gt;=Strategies!$E$4,Strategies!$F$4,0)+IF(AND(G468&gt;=Strategies!$C$4,G468&lt;Strategies!$E$4),Strategies!$D$4,0)</f>
        <v>0.1</v>
      </c>
      <c r="N468" s="5">
        <f ca="1">IF(H468&gt;=Strategies!$G$5,Strategies!$H$5,0)+IF(AND(H468&gt;=Strategies!$E$5,H468&lt;Strategies!$G$5),Strategies!$F$5,0)+IF(AND(H468&lt;Strategies!$E$5,H468&gt;=Strategies!$C$5),Strategies!$D$5,0)</f>
        <v>0.08</v>
      </c>
      <c r="O468" s="4">
        <f t="shared" ca="1" si="95"/>
        <v>471.54579322139705</v>
      </c>
      <c r="P468" s="4">
        <f t="shared" ca="1" si="99"/>
        <v>478.76</v>
      </c>
      <c r="Q468" s="4">
        <f ca="1">(B468/Strategies!$C$3)^(1/Strategies!$K$3)*(Strategies!$C$3*(1-Strategies!$D$3))</f>
        <v>226.93172543475768</v>
      </c>
      <c r="R468" s="4">
        <f ca="1">(C468/Strategies!$C$4)^(1/Strategies!$K$4)*(Strategies!$C$4*(1-Strategies!$D$4))</f>
        <v>118.34523874980948</v>
      </c>
      <c r="S468" s="4">
        <f ca="1">IF(D468&lt;=Strategies!$E$5,(D468/Strategies!$C$5)^(1/Strategies!$I$5)*(Strategies!$C$5*(1-Strategies!$D$5)),0)+IF(D468&gt;Strategies!$E$5,(D468/Strategies!$E$5)^(1/Strategies!$J$5)*(Strategies!$E$5*(1-Strategies!$F$5)),0)</f>
        <v>133.59360514457757</v>
      </c>
      <c r="T468" s="4">
        <f ca="1">(Q468^Strategies!$K$4+R468^Strategies!$K$4)^(1/Strategies!$K$4)</f>
        <v>328.61066465840361</v>
      </c>
      <c r="U468" s="4">
        <f ca="1">Q468^Strategies!$K$4/T468^(Strategies!$K$4-1)</f>
        <v>219.98790675040732</v>
      </c>
      <c r="V468" s="4">
        <f ca="1">R468^Strategies!$K$4/T468^(Strategies!$K$4-1)</f>
        <v>108.62275790799659</v>
      </c>
      <c r="W468" s="4">
        <f ca="1">(T468^Strategies!$K$5+S468^Strategies!$K$5)^(1/Strategies!$K$5)</f>
        <v>447.00537172973287</v>
      </c>
      <c r="X468" s="4">
        <f ca="1">U468*(T468/W468)^(Strategies!$K$5-1)</f>
        <v>216.00396123115388</v>
      </c>
      <c r="Y468" s="4">
        <f ca="1">V468*(T468/W468)^(Strategies!$K$5-1)</f>
        <v>106.65561727718229</v>
      </c>
      <c r="Z468" s="4">
        <f ca="1">S468^Strategies!$K$5/W468^(Strategies!$K$5-1)</f>
        <v>124.34579322139705</v>
      </c>
      <c r="AA468" s="5">
        <f t="shared" ca="1" si="96"/>
        <v>0.21166437506878144</v>
      </c>
      <c r="AB468" s="5">
        <f t="shared" ca="1" si="97"/>
        <v>0.16019198994344652</v>
      </c>
      <c r="AC468" s="5">
        <f t="shared" ca="1" si="98"/>
        <v>0.13044899845176894</v>
      </c>
    </row>
    <row r="469" spans="1:29">
      <c r="A469" s="3">
        <f t="shared" si="100"/>
        <v>466</v>
      </c>
      <c r="B469" s="4">
        <f t="shared" ca="1" si="101"/>
        <v>274</v>
      </c>
      <c r="C469" s="4">
        <f t="shared" ca="1" si="102"/>
        <v>128</v>
      </c>
      <c r="D469" s="4">
        <f t="shared" ca="1" si="103"/>
        <v>143</v>
      </c>
      <c r="E469" s="4">
        <f t="shared" ca="1" si="104"/>
        <v>545</v>
      </c>
      <c r="F469" s="4">
        <f ca="1">EXP((LN(1-AA469)*(LN(Strategies!$E$3)-LN(Strategies!$C$3))+LN(1-Strategies!$F$3)*LN(Strategies!$C$3)-LN(1-Strategies!$D$3)*LN(Strategies!$E$3))/(LN(1-Strategies!$F$3)-LN(1-Strategies!$D$3)))</f>
        <v>499.48383019722462</v>
      </c>
      <c r="G469" s="4">
        <f ca="1">EXP((LN(1-AB469)*(LN(Strategies!$E$4)-LN(Strategies!$C$4))+LN(1-Strategies!$F$4)*LN(Strategies!$C$4)-LN(1-Strategies!$D$4)*LN(Strategies!$E$4))/(LN(1-Strategies!$F$4)-LN(1-Strategies!$D$4)))</f>
        <v>487.489542711806</v>
      </c>
      <c r="H469" s="4">
        <f ca="1">IF(AC469&lt;=Strategies!$F$5,EXP((LN(1-AC469)*(LN(Strategies!$E$5)-LN(Strategies!$C$5))+LN(1-Strategies!$F$5)*LN(Strategies!$C$5)-LN(1-Strategies!$D$5)*LN(Strategies!$E$5))/(LN(1-Strategies!$F$5)-LN(1-Strategies!$D$5))),EXP((LN(1-AC469)*(LN(Strategies!$G$5)-LN(Strategies!$E$5))+LN(1-Strategies!$H$5)*LN(Strategies!$E$5)-LN(1-Strategies!$F$5)*LN(Strategies!$G$5))/(LN(1-Strategies!$H$5)-LN(1-Strategies!$F$5))))</f>
        <v>254.92053017671302</v>
      </c>
      <c r="I469" s="5">
        <f ca="1">IF(AA469&gt;Strategies!$F$3,Strategies!$F$3,AA469)</f>
        <v>0.15</v>
      </c>
      <c r="J469" s="5">
        <f ca="1">IF(AB469&gt;Strategies!$F$4,Strategies!$F$4,AB469)</f>
        <v>0.1</v>
      </c>
      <c r="K469" s="5">
        <f ca="1">IF(AC469&gt;Strategies!$H$5,Strategies!$H$5,AC469)</f>
        <v>0.13053842726404863</v>
      </c>
      <c r="L469" s="5">
        <f ca="1">IF(F469&gt;=Strategies!$E$3,Strategies!$F$3,0)+IF(AND(F469&gt;=Strategies!$C$3,F469&lt;Strategies!$E$3),Strategies!$D$3,0)</f>
        <v>0.15</v>
      </c>
      <c r="M469" s="5">
        <f ca="1">IF(G469&gt;=Strategies!$E$4,Strategies!$F$4,0)+IF(AND(G469&gt;=Strategies!$C$4,G469&lt;Strategies!$E$4),Strategies!$D$4,0)</f>
        <v>0.1</v>
      </c>
      <c r="N469" s="5">
        <f ca="1">IF(H469&gt;=Strategies!$G$5,Strategies!$H$5,0)+IF(AND(H469&gt;=Strategies!$E$5,H469&lt;Strategies!$G$5),Strategies!$F$5,0)+IF(AND(H469&lt;Strategies!$E$5,H469&gt;=Strategies!$C$5),Strategies!$D$5,0)</f>
        <v>0.08</v>
      </c>
      <c r="O469" s="4">
        <f t="shared" ca="1" si="95"/>
        <v>472.43300490124108</v>
      </c>
      <c r="P469" s="4">
        <f t="shared" ca="1" si="99"/>
        <v>479.66</v>
      </c>
      <c r="Q469" s="4">
        <f ca="1">(B469/Strategies!$C$3)^(1/Strategies!$K$3)*(Strategies!$C$3*(1-Strategies!$D$3))</f>
        <v>226.93172543475768</v>
      </c>
      <c r="R469" s="4">
        <f ca="1">(C469/Strategies!$C$4)^(1/Strategies!$K$4)*(Strategies!$C$4*(1-Strategies!$D$4))</f>
        <v>119.20466731659197</v>
      </c>
      <c r="S469" s="4">
        <f ca="1">IF(D469&lt;=Strategies!$E$5,(D469/Strategies!$C$5)^(1/Strategies!$I$5)*(Strategies!$C$5*(1-Strategies!$D$5)),0)+IF(D469&gt;Strategies!$E$5,(D469/Strategies!$E$5)^(1/Strategies!$J$5)*(Strategies!$E$5*(1-Strategies!$F$5)),0)</f>
        <v>133.59360514457757</v>
      </c>
      <c r="T469" s="4">
        <f ca="1">(Q469^Strategies!$K$4+R469^Strategies!$K$4)^(1/Strategies!$K$4)</f>
        <v>329.39964856814942</v>
      </c>
      <c r="U469" s="4">
        <f ca="1">Q469^Strategies!$K$4/T469^(Strategies!$K$4-1)</f>
        <v>219.94362859425348</v>
      </c>
      <c r="V469" s="4">
        <f ca="1">R469^Strategies!$K$4/T469^(Strategies!$K$4-1)</f>
        <v>109.45601997389593</v>
      </c>
      <c r="W469" s="4">
        <f ca="1">(T469^Strategies!$K$5+S469^Strategies!$K$5)^(1/Strategies!$K$5)</f>
        <v>447.78008261259168</v>
      </c>
      <c r="X469" s="4">
        <f ca="1">U469*(T469/W469)^(Strategies!$K$5-1)</f>
        <v>215.96903408755094</v>
      </c>
      <c r="Y469" s="4">
        <f ca="1">V469*(T469/W469)^(Strategies!$K$5-1)</f>
        <v>107.47804362379975</v>
      </c>
      <c r="Z469" s="4">
        <f ca="1">S469^Strategies!$K$5/W469^(Strategies!$K$5-1)</f>
        <v>124.33300490124104</v>
      </c>
      <c r="AA469" s="5">
        <f t="shared" ca="1" si="96"/>
        <v>0.21179184639579951</v>
      </c>
      <c r="AB469" s="5">
        <f t="shared" ca="1" si="97"/>
        <v>0.16032778418906446</v>
      </c>
      <c r="AC469" s="5">
        <f t="shared" ca="1" si="98"/>
        <v>0.13053842726404863</v>
      </c>
    </row>
    <row r="470" spans="1:29">
      <c r="A470" s="3">
        <f t="shared" si="100"/>
        <v>467</v>
      </c>
      <c r="B470" s="4">
        <f t="shared" ca="1" si="101"/>
        <v>274</v>
      </c>
      <c r="C470" s="4">
        <f t="shared" ca="1" si="102"/>
        <v>128</v>
      </c>
      <c r="D470" s="4">
        <f t="shared" ca="1" si="103"/>
        <v>144</v>
      </c>
      <c r="E470" s="4">
        <f t="shared" ca="1" si="104"/>
        <v>546</v>
      </c>
      <c r="F470" s="4">
        <f ca="1">EXP((LN(1-AA470)*(LN(Strategies!$E$3)-LN(Strategies!$C$3))+LN(1-Strategies!$F$3)*LN(Strategies!$C$3)-LN(1-Strategies!$D$3)*LN(Strategies!$E$3))/(LN(1-Strategies!$F$3)-LN(1-Strategies!$D$3)))</f>
        <v>500.14302415696204</v>
      </c>
      <c r="G470" s="4">
        <f ca="1">EXP((LN(1-AB470)*(LN(Strategies!$E$4)-LN(Strategies!$C$4))+LN(1-Strategies!$F$4)*LN(Strategies!$C$4)-LN(1-Strategies!$D$4)*LN(Strategies!$E$4))/(LN(1-Strategies!$F$4)-LN(1-Strategies!$D$4)))</f>
        <v>488.17466299338798</v>
      </c>
      <c r="H470" s="4">
        <f ca="1">IF(AC470&lt;=Strategies!$F$5,EXP((LN(1-AC470)*(LN(Strategies!$E$5)-LN(Strategies!$C$5))+LN(1-Strategies!$F$5)*LN(Strategies!$C$5)-LN(1-Strategies!$D$5)*LN(Strategies!$E$5))/(LN(1-Strategies!$F$5)-LN(1-Strategies!$D$5))),EXP((LN(1-AC470)*(LN(Strategies!$G$5)-LN(Strategies!$E$5))+LN(1-Strategies!$H$5)*LN(Strategies!$E$5)-LN(1-Strategies!$F$5)*LN(Strategies!$G$5))/(LN(1-Strategies!$H$5)-LN(1-Strategies!$F$5))))</f>
        <v>255.06999834835466</v>
      </c>
      <c r="I470" s="5">
        <f ca="1">IF(AA470&gt;Strategies!$F$3,Strategies!$F$3,AA470)</f>
        <v>0.15</v>
      </c>
      <c r="J470" s="5">
        <f ca="1">IF(AB470&gt;Strategies!$F$4,Strategies!$F$4,AB470)</f>
        <v>0.1</v>
      </c>
      <c r="K470" s="5">
        <f ca="1">IF(AC470&gt;Strategies!$H$5,Strategies!$H$5,AC470)</f>
        <v>0.13063298277522761</v>
      </c>
      <c r="L470" s="5">
        <f ca="1">IF(F470&gt;=Strategies!$E$3,Strategies!$F$3,0)+IF(AND(F470&gt;=Strategies!$C$3,F470&lt;Strategies!$E$3),Strategies!$D$3,0)</f>
        <v>0.15</v>
      </c>
      <c r="M470" s="5">
        <f ca="1">IF(G470&gt;=Strategies!$E$4,Strategies!$F$4,0)+IF(AND(G470&gt;=Strategies!$C$4,G470&lt;Strategies!$E$4),Strategies!$D$4,0)</f>
        <v>0.1</v>
      </c>
      <c r="N470" s="5">
        <f ca="1">IF(H470&gt;=Strategies!$G$5,Strategies!$H$5,0)+IF(AND(H470&gt;=Strategies!$E$5,H470&lt;Strategies!$G$5),Strategies!$F$5,0)+IF(AND(H470&lt;Strategies!$E$5,H470&gt;=Strategies!$C$5),Strategies!$D$5,0)</f>
        <v>0.08</v>
      </c>
      <c r="O470" s="4">
        <f t="shared" ca="1" si="95"/>
        <v>473.28885048036727</v>
      </c>
      <c r="P470" s="4">
        <f t="shared" ca="1" si="99"/>
        <v>480.58000000000004</v>
      </c>
      <c r="Q470" s="4">
        <f ca="1">(B470/Strategies!$C$3)^(1/Strategies!$K$3)*(Strategies!$C$3*(1-Strategies!$D$3))</f>
        <v>226.93172543475768</v>
      </c>
      <c r="R470" s="4">
        <f ca="1">(C470/Strategies!$C$4)^(1/Strategies!$K$4)*(Strategies!$C$4*(1-Strategies!$D$4))</f>
        <v>119.20466731659197</v>
      </c>
      <c r="S470" s="4">
        <f ca="1">IF(D470&lt;=Strategies!$E$5,(D470/Strategies!$C$5)^(1/Strategies!$I$5)*(Strategies!$C$5*(1-Strategies!$D$5)),0)+IF(D470&gt;Strategies!$E$5,(D470/Strategies!$E$5)^(1/Strategies!$J$5)*(Strategies!$E$5*(1-Strategies!$F$5)),0)</f>
        <v>134.47527613885003</v>
      </c>
      <c r="T470" s="4">
        <f ca="1">(Q470^Strategies!$K$4+R470^Strategies!$K$4)^(1/Strategies!$K$4)</f>
        <v>329.39964856814942</v>
      </c>
      <c r="U470" s="4">
        <f ca="1">Q470^Strategies!$K$4/T470^(Strategies!$K$4-1)</f>
        <v>219.94362859425348</v>
      </c>
      <c r="V470" s="4">
        <f ca="1">R470^Strategies!$K$4/T470^(Strategies!$K$4-1)</f>
        <v>109.45601997389593</v>
      </c>
      <c r="W470" s="4">
        <f ca="1">(T470^Strategies!$K$5+S470^Strategies!$K$5)^(1/Strategies!$K$5)</f>
        <v>448.60075273976963</v>
      </c>
      <c r="X470" s="4">
        <f ca="1">U470*(T470/W470)^(Strategies!$K$5-1)</f>
        <v>215.94554706632127</v>
      </c>
      <c r="Y470" s="4">
        <f ca="1">V470*(T470/W470)^(Strategies!$K$5-1)</f>
        <v>107.46635519308106</v>
      </c>
      <c r="Z470" s="4">
        <f ca="1">S470^Strategies!$K$5/W470^(Strategies!$K$5-1)</f>
        <v>125.18885048036722</v>
      </c>
      <c r="AA470" s="5">
        <f t="shared" ca="1" si="96"/>
        <v>0.21187756545138225</v>
      </c>
      <c r="AB470" s="5">
        <f t="shared" ca="1" si="97"/>
        <v>0.16041910005405424</v>
      </c>
      <c r="AC470" s="5">
        <f t="shared" ca="1" si="98"/>
        <v>0.13063298277522761</v>
      </c>
    </row>
    <row r="471" spans="1:29">
      <c r="A471" s="3">
        <f t="shared" si="100"/>
        <v>468</v>
      </c>
      <c r="B471" s="4">
        <f t="shared" ca="1" si="101"/>
        <v>274</v>
      </c>
      <c r="C471" s="4">
        <f t="shared" ca="1" si="102"/>
        <v>129</v>
      </c>
      <c r="D471" s="4">
        <f t="shared" ca="1" si="103"/>
        <v>144</v>
      </c>
      <c r="E471" s="4">
        <f t="shared" ca="1" si="104"/>
        <v>547</v>
      </c>
      <c r="F471" s="4">
        <f ca="1">EXP((LN(1-AA471)*(LN(Strategies!$E$3)-LN(Strategies!$C$3))+LN(1-Strategies!$F$3)*LN(Strategies!$C$3)-LN(1-Strategies!$D$3)*LN(Strategies!$E$3))/(LN(1-Strategies!$F$3)-LN(1-Strategies!$D$3)))</f>
        <v>501.12145998901144</v>
      </c>
      <c r="G471" s="4">
        <f ca="1">EXP((LN(1-AB471)*(LN(Strategies!$E$4)-LN(Strategies!$C$4))+LN(1-Strategies!$F$4)*LN(Strategies!$C$4)-LN(1-Strategies!$D$4)*LN(Strategies!$E$4))/(LN(1-Strategies!$F$4)-LN(1-Strategies!$D$4)))</f>
        <v>489.19168899871829</v>
      </c>
      <c r="H471" s="4">
        <f ca="1">IF(AC471&lt;=Strategies!$F$5,EXP((LN(1-AC471)*(LN(Strategies!$E$5)-LN(Strategies!$C$5))+LN(1-Strategies!$F$5)*LN(Strategies!$C$5)-LN(1-Strategies!$D$5)*LN(Strategies!$E$5))/(LN(1-Strategies!$F$5)-LN(1-Strategies!$D$5))),EXP((LN(1-AC471)*(LN(Strategies!$G$5)-LN(Strategies!$E$5))+LN(1-Strategies!$H$5)*LN(Strategies!$E$5)-LN(1-Strategies!$F$5)*LN(Strategies!$G$5))/(LN(1-Strategies!$H$5)-LN(1-Strategies!$F$5))))</f>
        <v>255.21088745570509</v>
      </c>
      <c r="I471" s="5">
        <f ca="1">IF(AA471&gt;Strategies!$F$3,Strategies!$F$3,AA471)</f>
        <v>0.15</v>
      </c>
      <c r="J471" s="5">
        <f ca="1">IF(AB471&gt;Strategies!$F$4,Strategies!$F$4,AB471)</f>
        <v>0.1</v>
      </c>
      <c r="K471" s="5">
        <f ca="1">IF(AC471&gt;Strategies!$H$5,Strategies!$H$5,AC471)</f>
        <v>0.13072205093631584</v>
      </c>
      <c r="L471" s="5">
        <f ca="1">IF(F471&gt;=Strategies!$E$3,Strategies!$F$3,0)+IF(AND(F471&gt;=Strategies!$C$3,F471&lt;Strategies!$E$3),Strategies!$D$3,0)</f>
        <v>0.15</v>
      </c>
      <c r="M471" s="5">
        <f ca="1">IF(G471&gt;=Strategies!$E$4,Strategies!$F$4,0)+IF(AND(G471&gt;=Strategies!$C$4,G471&lt;Strategies!$E$4),Strategies!$D$4,0)</f>
        <v>0.1</v>
      </c>
      <c r="N471" s="5">
        <f ca="1">IF(H471&gt;=Strategies!$G$5,Strategies!$H$5,0)+IF(AND(H471&gt;=Strategies!$E$5,H471&lt;Strategies!$G$5),Strategies!$F$5,0)+IF(AND(H471&lt;Strategies!$E$5,H471&gt;=Strategies!$C$5),Strategies!$D$5,0)</f>
        <v>0.08</v>
      </c>
      <c r="O471" s="4">
        <f t="shared" ca="1" si="95"/>
        <v>474.17602466517053</v>
      </c>
      <c r="P471" s="4">
        <f t="shared" ca="1" si="99"/>
        <v>481.48</v>
      </c>
      <c r="Q471" s="4">
        <f ca="1">(B471/Strategies!$C$3)^(1/Strategies!$K$3)*(Strategies!$C$3*(1-Strategies!$D$3))</f>
        <v>226.93172543475768</v>
      </c>
      <c r="R471" s="4">
        <f ca="1">(C471/Strategies!$C$4)^(1/Strategies!$K$4)*(Strategies!$C$4*(1-Strategies!$D$4))</f>
        <v>120.0635760829999</v>
      </c>
      <c r="S471" s="4">
        <f ca="1">IF(D471&lt;=Strategies!$E$5,(D471/Strategies!$C$5)^(1/Strategies!$I$5)*(Strategies!$C$5*(1-Strategies!$D$5)),0)+IF(D471&gt;Strategies!$E$5,(D471/Strategies!$E$5)^(1/Strategies!$J$5)*(Strategies!$E$5*(1-Strategies!$F$5)),0)</f>
        <v>134.47527613885003</v>
      </c>
      <c r="T471" s="4">
        <f ca="1">(Q471^Strategies!$K$4+R471^Strategies!$K$4)^(1/Strategies!$K$4)</f>
        <v>330.18847388084561</v>
      </c>
      <c r="U471" s="4">
        <f ca="1">Q471^Strategies!$K$4/T471^(Strategies!$K$4-1)</f>
        <v>219.89947411328365</v>
      </c>
      <c r="V471" s="4">
        <f ca="1">R471^Strategies!$K$4/T471^(Strategies!$K$4-1)</f>
        <v>110.28899976756186</v>
      </c>
      <c r="W471" s="4">
        <f ca="1">(T471^Strategies!$K$5+S471^Strategies!$K$5)^(1/Strategies!$K$5)</f>
        <v>449.37525432826948</v>
      </c>
      <c r="X471" s="4">
        <f ca="1">U471*(T471/W471)^(Strategies!$K$5-1)</f>
        <v>215.9107471951728</v>
      </c>
      <c r="Y471" s="4">
        <f ca="1">V471*(T471/W471)^(Strategies!$K$5-1)</f>
        <v>108.28848246792626</v>
      </c>
      <c r="Z471" s="4">
        <f ca="1">S471^Strategies!$K$5/W471^(Strategies!$K$5-1)</f>
        <v>125.17602466517052</v>
      </c>
      <c r="AA471" s="5">
        <f t="shared" ca="1" si="96"/>
        <v>0.21200457228039127</v>
      </c>
      <c r="AB471" s="5">
        <f t="shared" ca="1" si="97"/>
        <v>0.16055439947343986</v>
      </c>
      <c r="AC471" s="5">
        <f t="shared" ca="1" si="98"/>
        <v>0.13072205093631584</v>
      </c>
    </row>
    <row r="472" spans="1:29">
      <c r="A472" s="3">
        <f t="shared" si="100"/>
        <v>469</v>
      </c>
      <c r="B472" s="4">
        <f t="shared" ca="1" si="101"/>
        <v>274</v>
      </c>
      <c r="C472" s="4">
        <f t="shared" ca="1" si="102"/>
        <v>129</v>
      </c>
      <c r="D472" s="4">
        <f t="shared" ca="1" si="103"/>
        <v>145</v>
      </c>
      <c r="E472" s="4">
        <f t="shared" ca="1" si="104"/>
        <v>548</v>
      </c>
      <c r="F472" s="4">
        <f ca="1">EXP((LN(1-AA472)*(LN(Strategies!$E$3)-LN(Strategies!$C$3))+LN(1-Strategies!$F$3)*LN(Strategies!$C$3)-LN(1-Strategies!$D$3)*LN(Strategies!$E$3))/(LN(1-Strategies!$F$3)-LN(1-Strategies!$D$3)))</f>
        <v>501.78032915421591</v>
      </c>
      <c r="G472" s="4">
        <f ca="1">EXP((LN(1-AB472)*(LN(Strategies!$E$4)-LN(Strategies!$C$4))+LN(1-Strategies!$F$4)*LN(Strategies!$C$4)-LN(1-Strategies!$D$4)*LN(Strategies!$E$4))/(LN(1-Strategies!$F$4)-LN(1-Strategies!$D$4)))</f>
        <v>489.87661699217256</v>
      </c>
      <c r="H472" s="4">
        <f ca="1">IF(AC472&lt;=Strategies!$F$5,EXP((LN(1-AC472)*(LN(Strategies!$E$5)-LN(Strategies!$C$5))+LN(1-Strategies!$F$5)*LN(Strategies!$C$5)-LN(1-Strategies!$D$5)*LN(Strategies!$E$5))/(LN(1-Strategies!$F$5)-LN(1-Strategies!$D$5))),EXP((LN(1-AC472)*(LN(Strategies!$G$5)-LN(Strategies!$E$5))+LN(1-Strategies!$H$5)*LN(Strategies!$E$5)-LN(1-Strategies!$F$5)*LN(Strategies!$G$5))/(LN(1-Strategies!$H$5)-LN(1-Strategies!$F$5))))</f>
        <v>255.35996358251131</v>
      </c>
      <c r="I472" s="5">
        <f ca="1">IF(AA472&gt;Strategies!$F$3,Strategies!$F$3,AA472)</f>
        <v>0.15</v>
      </c>
      <c r="J472" s="5">
        <f ca="1">IF(AB472&gt;Strategies!$F$4,Strategies!$F$4,AB472)</f>
        <v>0.1</v>
      </c>
      <c r="K472" s="5">
        <f ca="1">IF(AC472&gt;Strategies!$H$5,Strategies!$H$5,AC472)</f>
        <v>0.13081623136833587</v>
      </c>
      <c r="L472" s="5">
        <f ca="1">IF(F472&gt;=Strategies!$E$3,Strategies!$F$3,0)+IF(AND(F472&gt;=Strategies!$C$3,F472&lt;Strategies!$E$3),Strategies!$D$3,0)</f>
        <v>0.15</v>
      </c>
      <c r="M472" s="5">
        <f ca="1">IF(G472&gt;=Strategies!$E$4,Strategies!$F$4,0)+IF(AND(G472&gt;=Strategies!$C$4,G472&lt;Strategies!$E$4),Strategies!$D$4,0)</f>
        <v>0.1</v>
      </c>
      <c r="N472" s="5">
        <f ca="1">IF(H472&gt;=Strategies!$G$5,Strategies!$H$5,0)+IF(AND(H472&gt;=Strategies!$E$5,H472&lt;Strategies!$G$5),Strategies!$F$5,0)+IF(AND(H472&lt;Strategies!$E$5,H472&gt;=Strategies!$C$5),Strategies!$D$5,0)</f>
        <v>0.08</v>
      </c>
      <c r="O472" s="4">
        <f t="shared" ca="1" si="95"/>
        <v>475.03164645159131</v>
      </c>
      <c r="P472" s="4">
        <f t="shared" ca="1" si="99"/>
        <v>482.4</v>
      </c>
      <c r="Q472" s="4">
        <f ca="1">(B472/Strategies!$C$3)^(1/Strategies!$K$3)*(Strategies!$C$3*(1-Strategies!$D$3))</f>
        <v>226.93172543475768</v>
      </c>
      <c r="R472" s="4">
        <f ca="1">(C472/Strategies!$C$4)^(1/Strategies!$K$4)*(Strategies!$C$4*(1-Strategies!$D$4))</f>
        <v>120.0635760829999</v>
      </c>
      <c r="S472" s="4">
        <f ca="1">IF(D472&lt;=Strategies!$E$5,(D472/Strategies!$C$5)^(1/Strategies!$I$5)*(Strategies!$C$5*(1-Strategies!$D$5)),0)+IF(D472&gt;Strategies!$E$5,(D472/Strategies!$E$5)^(1/Strategies!$J$5)*(Strategies!$E$5*(1-Strategies!$F$5)),0)</f>
        <v>135.35660392397475</v>
      </c>
      <c r="T472" s="4">
        <f ca="1">(Q472^Strategies!$K$4+R472^Strategies!$K$4)^(1/Strategies!$K$4)</f>
        <v>330.18847388084561</v>
      </c>
      <c r="U472" s="4">
        <f ca="1">Q472^Strategies!$K$4/T472^(Strategies!$K$4-1)</f>
        <v>219.89947411328365</v>
      </c>
      <c r="V472" s="4">
        <f ca="1">R472^Strategies!$K$4/T472^(Strategies!$K$4-1)</f>
        <v>110.28899976756186</v>
      </c>
      <c r="W472" s="4">
        <f ca="1">(T472^Strategies!$K$5+S472^Strategies!$K$5)^(1/Strategies!$K$5)</f>
        <v>450.19575130387142</v>
      </c>
      <c r="X472" s="4">
        <f ca="1">U472*(T472/W472)^(Strategies!$K$5-1)</f>
        <v>215.88735471470065</v>
      </c>
      <c r="Y472" s="4">
        <f ca="1">V472*(T472/W472)^(Strategies!$K$5-1)</f>
        <v>108.27675013757958</v>
      </c>
      <c r="Z472" s="4">
        <f ca="1">S472^Strategies!$K$5/W472^(Strategies!$K$5-1)</f>
        <v>126.0316464515913</v>
      </c>
      <c r="AA472" s="5">
        <f t="shared" ca="1" si="96"/>
        <v>0.21208994629671296</v>
      </c>
      <c r="AB472" s="5">
        <f t="shared" ca="1" si="97"/>
        <v>0.16064534777070094</v>
      </c>
      <c r="AC472" s="5">
        <f t="shared" ca="1" si="98"/>
        <v>0.13081623136833587</v>
      </c>
    </row>
    <row r="473" spans="1:29">
      <c r="A473" s="3">
        <f t="shared" si="100"/>
        <v>470</v>
      </c>
      <c r="B473" s="4">
        <f t="shared" ca="1" si="101"/>
        <v>274</v>
      </c>
      <c r="C473" s="4">
        <f t="shared" ca="1" si="102"/>
        <v>130</v>
      </c>
      <c r="D473" s="4">
        <f t="shared" ca="1" si="103"/>
        <v>145</v>
      </c>
      <c r="E473" s="4">
        <f t="shared" ca="1" si="104"/>
        <v>549</v>
      </c>
      <c r="F473" s="4">
        <f ca="1">EXP((LN(1-AA473)*(LN(Strategies!$E$3)-LN(Strategies!$C$3))+LN(1-Strategies!$F$3)*LN(Strategies!$C$3)-LN(1-Strategies!$D$3)*LN(Strategies!$E$3))/(LN(1-Strategies!$F$3)-LN(1-Strategies!$D$3)))</f>
        <v>502.75866382783892</v>
      </c>
      <c r="G473" s="4">
        <f ca="1">EXP((LN(1-AB473)*(LN(Strategies!$E$4)-LN(Strategies!$C$4))+LN(1-Strategies!$F$4)*LN(Strategies!$C$4)-LN(1-Strategies!$D$4)*LN(Strategies!$E$4))/(LN(1-Strategies!$F$4)-LN(1-Strategies!$D$4)))</f>
        <v>490.89375321479173</v>
      </c>
      <c r="H473" s="4">
        <f ca="1">IF(AC473&lt;=Strategies!$F$5,EXP((LN(1-AC473)*(LN(Strategies!$E$5)-LN(Strategies!$C$5))+LN(1-Strategies!$F$5)*LN(Strategies!$C$5)-LN(1-Strategies!$D$5)*LN(Strategies!$E$5))/(LN(1-Strategies!$F$5)-LN(1-Strategies!$D$5))),EXP((LN(1-AC473)*(LN(Strategies!$G$5)-LN(Strategies!$E$5))+LN(1-Strategies!$H$5)*LN(Strategies!$E$5)-LN(1-Strategies!$F$5)*LN(Strategies!$G$5))/(LN(1-Strategies!$H$5)-LN(1-Strategies!$F$5))))</f>
        <v>255.5004756071483</v>
      </c>
      <c r="I473" s="5">
        <f ca="1">IF(AA473&gt;Strategies!$F$3,Strategies!$F$3,AA473)</f>
        <v>0.15</v>
      </c>
      <c r="J473" s="5">
        <f ca="1">IF(AB473&gt;Strategies!$F$4,Strategies!$F$4,AB473)</f>
        <v>0.1</v>
      </c>
      <c r="K473" s="5">
        <f ca="1">IF(AC473&gt;Strategies!$H$5,Strategies!$H$5,AC473)</f>
        <v>0.13090494168325839</v>
      </c>
      <c r="L473" s="5">
        <f ca="1">IF(F473&gt;=Strategies!$E$3,Strategies!$F$3,0)+IF(AND(F473&gt;=Strategies!$C$3,F473&lt;Strategies!$E$3),Strategies!$D$3,0)</f>
        <v>0.15</v>
      </c>
      <c r="M473" s="5">
        <f ca="1">IF(G473&gt;=Strategies!$E$4,Strategies!$F$4,0)+IF(AND(G473&gt;=Strategies!$C$4,G473&lt;Strategies!$E$4),Strategies!$D$4,0)</f>
        <v>0.1</v>
      </c>
      <c r="N473" s="5">
        <f ca="1">IF(H473&gt;=Strategies!$G$5,Strategies!$H$5,0)+IF(AND(H473&gt;=Strategies!$E$5,H473&lt;Strategies!$G$5),Strategies!$F$5,0)+IF(AND(H473&lt;Strategies!$E$5,H473&gt;=Strategies!$C$5),Strategies!$D$5,0)</f>
        <v>0.08</v>
      </c>
      <c r="O473" s="4">
        <f t="shared" ca="1" si="95"/>
        <v>475.9187834559275</v>
      </c>
      <c r="P473" s="4">
        <f t="shared" ca="1" si="99"/>
        <v>483.29999999999995</v>
      </c>
      <c r="Q473" s="4">
        <f ca="1">(B473/Strategies!$C$3)^(1/Strategies!$K$3)*(Strategies!$C$3*(1-Strategies!$D$3))</f>
        <v>226.93172543475768</v>
      </c>
      <c r="R473" s="4">
        <f ca="1">(C473/Strategies!$C$4)^(1/Strategies!$K$4)*(Strategies!$C$4*(1-Strategies!$D$4))</f>
        <v>120.92196938931819</v>
      </c>
      <c r="S473" s="4">
        <f ca="1">IF(D473&lt;=Strategies!$E$5,(D473/Strategies!$C$5)^(1/Strategies!$I$5)*(Strategies!$C$5*(1-Strategies!$D$5)),0)+IF(D473&gt;Strategies!$E$5,(D473/Strategies!$E$5)^(1/Strategies!$J$5)*(Strategies!$E$5*(1-Strategies!$F$5)),0)</f>
        <v>135.35660392397475</v>
      </c>
      <c r="T473" s="4">
        <f ca="1">(Q473^Strategies!$K$4+R473^Strategies!$K$4)^(1/Strategies!$K$4)</f>
        <v>330.97714103890371</v>
      </c>
      <c r="U473" s="4">
        <f ca="1">Q473^Strategies!$K$4/T473^(Strategies!$K$4-1)</f>
        <v>219.85544264316317</v>
      </c>
      <c r="V473" s="4">
        <f ca="1">R473^Strategies!$K$4/T473^(Strategies!$K$4-1)</f>
        <v>111.12169839574049</v>
      </c>
      <c r="W473" s="4">
        <f ca="1">(T473^Strategies!$K$5+S473^Strategies!$K$5)^(1/Strategies!$K$5)</f>
        <v>450.97004439198685</v>
      </c>
      <c r="X473" s="4">
        <f ca="1">U473*(T473/W473)^(Strategies!$K$5-1)</f>
        <v>215.85268120421006</v>
      </c>
      <c r="Y473" s="4">
        <f ca="1">V473*(T473/W473)^(Strategies!$K$5-1)</f>
        <v>109.09857973184927</v>
      </c>
      <c r="Z473" s="4">
        <f ca="1">S473^Strategies!$K$5/W473^(Strategies!$K$5-1)</f>
        <v>126.01878345592753</v>
      </c>
      <c r="AA473" s="5">
        <f t="shared" ca="1" si="96"/>
        <v>0.21221649195543779</v>
      </c>
      <c r="AB473" s="5">
        <f t="shared" ca="1" si="97"/>
        <v>0.16078015590885175</v>
      </c>
      <c r="AC473" s="5">
        <f t="shared" ca="1" si="98"/>
        <v>0.13090494168325839</v>
      </c>
    </row>
    <row r="474" spans="1:29">
      <c r="A474" s="3">
        <f t="shared" si="100"/>
        <v>471</v>
      </c>
      <c r="B474" s="4">
        <f t="shared" ca="1" si="101"/>
        <v>275</v>
      </c>
      <c r="C474" s="4">
        <f t="shared" ca="1" si="102"/>
        <v>130</v>
      </c>
      <c r="D474" s="4">
        <f t="shared" ca="1" si="103"/>
        <v>145</v>
      </c>
      <c r="E474" s="4">
        <f t="shared" ca="1" si="104"/>
        <v>550</v>
      </c>
      <c r="F474" s="4">
        <f ca="1">EXP((LN(1-AA474)*(LN(Strategies!$E$3)-LN(Strategies!$C$3))+LN(1-Strategies!$F$3)*LN(Strategies!$C$3)-LN(1-Strategies!$D$3)*LN(Strategies!$E$3))/(LN(1-Strategies!$F$3)-LN(1-Strategies!$D$3)))</f>
        <v>503.79301139047692</v>
      </c>
      <c r="G474" s="4">
        <f ca="1">EXP((LN(1-AB474)*(LN(Strategies!$E$4)-LN(Strategies!$C$4))+LN(1-Strategies!$F$4)*LN(Strategies!$C$4)-LN(1-Strategies!$D$4)*LN(Strategies!$E$4))/(LN(1-Strategies!$F$4)-LN(1-Strategies!$D$4)))</f>
        <v>491.84328380983436</v>
      </c>
      <c r="H474" s="4">
        <f ca="1">IF(AC474&lt;=Strategies!$F$5,EXP((LN(1-AC474)*(LN(Strategies!$E$5)-LN(Strategies!$C$5))+LN(1-Strategies!$F$5)*LN(Strategies!$C$5)-LN(1-Strategies!$D$5)*LN(Strategies!$E$5))/(LN(1-Strategies!$F$5)-LN(1-Strategies!$D$5))),EXP((LN(1-AC474)*(LN(Strategies!$G$5)-LN(Strategies!$E$5))+LN(1-Strategies!$H$5)*LN(Strategies!$E$5)-LN(1-Strategies!$F$5)*LN(Strategies!$G$5))/(LN(1-Strategies!$H$5)-LN(1-Strategies!$F$5))))</f>
        <v>255.63148790058861</v>
      </c>
      <c r="I474" s="5">
        <f ca="1">IF(AA474&gt;Strategies!$F$3,Strategies!$F$3,AA474)</f>
        <v>0.15</v>
      </c>
      <c r="J474" s="5">
        <f ca="1">IF(AB474&gt;Strategies!$F$4,Strategies!$F$4,AB474)</f>
        <v>0.1</v>
      </c>
      <c r="K474" s="5">
        <f ca="1">IF(AC474&gt;Strategies!$H$5,Strategies!$H$5,AC474)</f>
        <v>0.13098760238572438</v>
      </c>
      <c r="L474" s="5">
        <f ca="1">IF(F474&gt;=Strategies!$E$3,Strategies!$F$3,0)+IF(AND(F474&gt;=Strategies!$C$3,F474&lt;Strategies!$E$3),Strategies!$D$3,0)</f>
        <v>0.15</v>
      </c>
      <c r="M474" s="5">
        <f ca="1">IF(G474&gt;=Strategies!$E$4,Strategies!$F$4,0)+IF(AND(G474&gt;=Strategies!$C$4,G474&lt;Strategies!$E$4),Strategies!$D$4,0)</f>
        <v>0.1</v>
      </c>
      <c r="N474" s="5">
        <f ca="1">IF(H474&gt;=Strategies!$G$5,Strategies!$H$5,0)+IF(AND(H474&gt;=Strategies!$E$5,H474&lt;Strategies!$G$5),Strategies!$F$5,0)+IF(AND(H474&lt;Strategies!$E$5,H474&gt;=Strategies!$C$5),Strategies!$D$5,0)</f>
        <v>0.08</v>
      </c>
      <c r="O474" s="4">
        <f t="shared" ca="1" si="95"/>
        <v>476.75679765406994</v>
      </c>
      <c r="P474" s="4">
        <f t="shared" ca="1" si="99"/>
        <v>484.15</v>
      </c>
      <c r="Q474" s="4">
        <f ca="1">(B474/Strategies!$C$3)^(1/Strategies!$K$3)*(Strategies!$C$3*(1-Strategies!$D$3))</f>
        <v>227.69153256594103</v>
      </c>
      <c r="R474" s="4">
        <f ca="1">(C474/Strategies!$C$4)^(1/Strategies!$K$4)*(Strategies!$C$4*(1-Strategies!$D$4))</f>
        <v>120.92196938931819</v>
      </c>
      <c r="S474" s="4">
        <f ca="1">IF(D474&lt;=Strategies!$E$5,(D474/Strategies!$C$5)^(1/Strategies!$I$5)*(Strategies!$C$5*(1-Strategies!$D$5)),0)+IF(D474&gt;Strategies!$E$5,(D474/Strategies!$E$5)^(1/Strategies!$J$5)*(Strategies!$E$5*(1-Strategies!$F$5)),0)</f>
        <v>135.35660392397475</v>
      </c>
      <c r="T474" s="4">
        <f ca="1">(Q474^Strategies!$K$4+R474^Strategies!$K$4)^(1/Strategies!$K$4)</f>
        <v>331.71329020054355</v>
      </c>
      <c r="U474" s="4">
        <f ca="1">Q474^Strategies!$K$4/T474^(Strategies!$K$4-1)</f>
        <v>220.61231288790793</v>
      </c>
      <c r="V474" s="4">
        <f ca="1">R474^Strategies!$K$4/T474^(Strategies!$K$4-1)</f>
        <v>111.10097731263562</v>
      </c>
      <c r="W474" s="4">
        <f ca="1">(T474^Strategies!$K$5+S474^Strategies!$K$5)^(1/Strategies!$K$5)</f>
        <v>451.69280429976521</v>
      </c>
      <c r="X474" s="4">
        <f ca="1">U474*(T474/W474)^(Strategies!$K$5-1)</f>
        <v>216.6037518662425</v>
      </c>
      <c r="Y474" s="4">
        <f ca="1">V474*(T474/W474)^(Strategies!$K$5-1)</f>
        <v>109.08225477945294</v>
      </c>
      <c r="Z474" s="4">
        <f ca="1">S474^Strategies!$K$5/W474^(Strategies!$K$5-1)</f>
        <v>126.00679765406997</v>
      </c>
      <c r="AA474" s="5">
        <f t="shared" ca="1" si="96"/>
        <v>0.21234999321366366</v>
      </c>
      <c r="AB474" s="5">
        <f t="shared" ca="1" si="97"/>
        <v>0.16090573246574658</v>
      </c>
      <c r="AC474" s="5">
        <f t="shared" ca="1" si="98"/>
        <v>0.13098760238572438</v>
      </c>
    </row>
    <row r="475" spans="1:29">
      <c r="A475" s="3">
        <f t="shared" si="100"/>
        <v>472</v>
      </c>
      <c r="B475" s="4">
        <f t="shared" ca="1" si="101"/>
        <v>275</v>
      </c>
      <c r="C475" s="4">
        <f t="shared" ca="1" si="102"/>
        <v>130</v>
      </c>
      <c r="D475" s="4">
        <f t="shared" ca="1" si="103"/>
        <v>146</v>
      </c>
      <c r="E475" s="4">
        <f t="shared" ca="1" si="104"/>
        <v>551</v>
      </c>
      <c r="F475" s="4">
        <f ca="1">EXP((LN(1-AA475)*(LN(Strategies!$E$3)-LN(Strategies!$C$3))+LN(1-Strategies!$F$3)*LN(Strategies!$C$3)-LN(1-Strategies!$D$3)*LN(Strategies!$E$3))/(LN(1-Strategies!$F$3)-LN(1-Strategies!$D$3)))</f>
        <v>504.4517943258499</v>
      </c>
      <c r="G475" s="4">
        <f ca="1">EXP((LN(1-AB475)*(LN(Strategies!$E$4)-LN(Strategies!$C$4))+LN(1-Strategies!$F$4)*LN(Strategies!$C$4)-LN(1-Strategies!$D$4)*LN(Strategies!$E$4))/(LN(1-Strategies!$F$4)-LN(1-Strategies!$D$4)))</f>
        <v>492.52818277766625</v>
      </c>
      <c r="H475" s="4">
        <f ca="1">IF(AC475&lt;=Strategies!$F$5,EXP((LN(1-AC475)*(LN(Strategies!$E$5)-LN(Strategies!$C$5))+LN(1-Strategies!$F$5)*LN(Strategies!$C$5)-LN(1-Strategies!$D$5)*LN(Strategies!$E$5))/(LN(1-Strategies!$F$5)-LN(1-Strategies!$D$5))),EXP((LN(1-AC475)*(LN(Strategies!$G$5)-LN(Strategies!$E$5))+LN(1-Strategies!$H$5)*LN(Strategies!$E$5)-LN(1-Strategies!$F$5)*LN(Strategies!$G$5))/(LN(1-Strategies!$H$5)-LN(1-Strategies!$F$5))))</f>
        <v>255.77999873293004</v>
      </c>
      <c r="I475" s="5">
        <f ca="1">IF(AA475&gt;Strategies!$F$3,Strategies!$F$3,AA475)</f>
        <v>0.15</v>
      </c>
      <c r="J475" s="5">
        <f ca="1">IF(AB475&gt;Strategies!$F$4,Strategies!$F$4,AB475)</f>
        <v>0.1</v>
      </c>
      <c r="K475" s="5">
        <f ca="1">IF(AC475&gt;Strategies!$H$5,Strategies!$H$5,AC475)</f>
        <v>0.13108124287735368</v>
      </c>
      <c r="L475" s="5">
        <f ca="1">IF(F475&gt;=Strategies!$E$3,Strategies!$F$3,0)+IF(AND(F475&gt;=Strategies!$C$3,F475&lt;Strategies!$E$3),Strategies!$D$3,0)</f>
        <v>0.15</v>
      </c>
      <c r="M475" s="5">
        <f ca="1">IF(G475&gt;=Strategies!$E$4,Strategies!$F$4,0)+IF(AND(G475&gt;=Strategies!$C$4,G475&lt;Strategies!$E$4),Strategies!$D$4,0)</f>
        <v>0.1</v>
      </c>
      <c r="N475" s="5">
        <f ca="1">IF(H475&gt;=Strategies!$G$5,Strategies!$H$5,0)+IF(AND(H475&gt;=Strategies!$E$5,H475&lt;Strategies!$G$5),Strategies!$F$5,0)+IF(AND(H475&lt;Strategies!$E$5,H475&gt;=Strategies!$C$5),Strategies!$D$5,0)</f>
        <v>0.08</v>
      </c>
      <c r="O475" s="4">
        <f t="shared" ca="1" si="95"/>
        <v>477.61213853990637</v>
      </c>
      <c r="P475" s="4">
        <f t="shared" ca="1" si="99"/>
        <v>485.07</v>
      </c>
      <c r="Q475" s="4">
        <f ca="1">(B475/Strategies!$C$3)^(1/Strategies!$K$3)*(Strategies!$C$3*(1-Strategies!$D$3))</f>
        <v>227.69153256594103</v>
      </c>
      <c r="R475" s="4">
        <f ca="1">(C475/Strategies!$C$4)^(1/Strategies!$K$4)*(Strategies!$C$4*(1-Strategies!$D$4))</f>
        <v>120.92196938931819</v>
      </c>
      <c r="S475" s="4">
        <f ca="1">IF(D475&lt;=Strategies!$E$5,(D475/Strategies!$C$5)^(1/Strategies!$I$5)*(Strategies!$C$5*(1-Strategies!$D$5)),0)+IF(D475&gt;Strategies!$E$5,(D475/Strategies!$E$5)^(1/Strategies!$J$5)*(Strategies!$E$5*(1-Strategies!$F$5)),0)</f>
        <v>136.23759099917282</v>
      </c>
      <c r="T475" s="4">
        <f ca="1">(Q475^Strategies!$K$4+R475^Strategies!$K$4)^(1/Strategies!$K$4)</f>
        <v>331.71329020054355</v>
      </c>
      <c r="U475" s="4">
        <f ca="1">Q475^Strategies!$K$4/T475^(Strategies!$K$4-1)</f>
        <v>220.61231288790793</v>
      </c>
      <c r="V475" s="4">
        <f ca="1">R475^Strategies!$K$4/T475^(Strategies!$K$4-1)</f>
        <v>111.10097731263562</v>
      </c>
      <c r="W475" s="4">
        <f ca="1">(T475^Strategies!$K$5+S475^Strategies!$K$5)^(1/Strategies!$K$5)</f>
        <v>452.51305086719685</v>
      </c>
      <c r="X475" s="4">
        <f ca="1">U475*(T475/W475)^(Strategies!$K$5-1)</f>
        <v>216.58041171382416</v>
      </c>
      <c r="Y475" s="4">
        <f ca="1">V475*(T475/W475)^(Strategies!$K$5-1)</f>
        <v>109.07050061346665</v>
      </c>
      <c r="Z475" s="4">
        <f ca="1">S475^Strategies!$K$5/W475^(Strategies!$K$5-1)</f>
        <v>126.86213853990637</v>
      </c>
      <c r="AA475" s="5">
        <f t="shared" ca="1" si="96"/>
        <v>0.21243486649518484</v>
      </c>
      <c r="AB475" s="5">
        <f t="shared" ca="1" si="97"/>
        <v>0.16099614912717963</v>
      </c>
      <c r="AC475" s="5">
        <f t="shared" ca="1" si="98"/>
        <v>0.13108124287735368</v>
      </c>
    </row>
    <row r="476" spans="1:29">
      <c r="A476" s="3">
        <f t="shared" si="100"/>
        <v>473</v>
      </c>
      <c r="B476" s="4">
        <f t="shared" ca="1" si="101"/>
        <v>275</v>
      </c>
      <c r="C476" s="4">
        <f t="shared" ca="1" si="102"/>
        <v>131</v>
      </c>
      <c r="D476" s="4">
        <f t="shared" ca="1" si="103"/>
        <v>146</v>
      </c>
      <c r="E476" s="4">
        <f t="shared" ca="1" si="104"/>
        <v>552</v>
      </c>
      <c r="F476" s="4">
        <f ca="1">EXP((LN(1-AA476)*(LN(Strategies!$E$3)-LN(Strategies!$C$3))+LN(1-Strategies!$F$3)*LN(Strategies!$C$3)-LN(1-Strategies!$D$3)*LN(Strategies!$E$3))/(LN(1-Strategies!$F$3)-LN(1-Strategies!$D$3)))</f>
        <v>505.43009144924906</v>
      </c>
      <c r="G476" s="4">
        <f ca="1">EXP((LN(1-AB476)*(LN(Strategies!$E$4)-LN(Strategies!$C$4))+LN(1-Strategies!$F$4)*LN(Strategies!$C$4)-LN(1-Strategies!$D$4)*LN(Strategies!$E$4))/(LN(1-Strategies!$F$4)-LN(1-Strategies!$D$4)))</f>
        <v>493.5453694056875</v>
      </c>
      <c r="H476" s="4">
        <f ca="1">IF(AC476&lt;=Strategies!$F$5,EXP((LN(1-AC476)*(LN(Strategies!$E$5)-LN(Strategies!$C$5))+LN(1-Strategies!$F$5)*LN(Strategies!$C$5)-LN(1-Strategies!$D$5)*LN(Strategies!$E$5))/(LN(1-Strategies!$F$5)-LN(1-Strategies!$D$5))),EXP((LN(1-AC476)*(LN(Strategies!$G$5)-LN(Strategies!$E$5))+LN(1-Strategies!$H$5)*LN(Strategies!$E$5)-LN(1-Strategies!$F$5)*LN(Strategies!$G$5))/(LN(1-Strategies!$H$5)-LN(1-Strategies!$F$5))))</f>
        <v>255.91996313389973</v>
      </c>
      <c r="I476" s="5">
        <f ca="1">IF(AA476&gt;Strategies!$F$3,Strategies!$F$3,AA476)</f>
        <v>0.15</v>
      </c>
      <c r="J476" s="5">
        <f ca="1">IF(AB476&gt;Strategies!$F$4,Strategies!$F$4,AB476)</f>
        <v>0.1</v>
      </c>
      <c r="K476" s="5">
        <f ca="1">IF(AC476&gt;Strategies!$H$5,Strategies!$H$5,AC476)</f>
        <v>0.1311694356089439</v>
      </c>
      <c r="L476" s="5">
        <f ca="1">IF(F476&gt;=Strategies!$E$3,Strategies!$F$3,0)+IF(AND(F476&gt;=Strategies!$C$3,F476&lt;Strategies!$E$3),Strategies!$D$3,0)</f>
        <v>0.15</v>
      </c>
      <c r="M476" s="5">
        <f ca="1">IF(G476&gt;=Strategies!$E$4,Strategies!$F$4,0)+IF(AND(G476&gt;=Strategies!$C$4,G476&lt;Strategies!$E$4),Strategies!$D$4,0)</f>
        <v>0.1</v>
      </c>
      <c r="N476" s="5">
        <f ca="1">IF(H476&gt;=Strategies!$G$5,Strategies!$H$5,0)+IF(AND(H476&gt;=Strategies!$E$5,H476&lt;Strategies!$G$5),Strategies!$F$5,0)+IF(AND(H476&lt;Strategies!$E$5,H476&gt;=Strategies!$C$5),Strategies!$D$5,0)</f>
        <v>0.08</v>
      </c>
      <c r="O476" s="4">
        <f t="shared" ca="1" si="95"/>
        <v>478.49926240109414</v>
      </c>
      <c r="P476" s="4">
        <f t="shared" ca="1" si="99"/>
        <v>485.96999999999997</v>
      </c>
      <c r="Q476" s="4">
        <f ca="1">(B476/Strategies!$C$3)^(1/Strategies!$K$3)*(Strategies!$C$3*(1-Strategies!$D$3))</f>
        <v>227.69153256594103</v>
      </c>
      <c r="R476" s="4">
        <f ca="1">(C476/Strategies!$C$4)^(1/Strategies!$K$4)*(Strategies!$C$4*(1-Strategies!$D$4))</f>
        <v>121.77985150649107</v>
      </c>
      <c r="S476" s="4">
        <f ca="1">IF(D476&lt;=Strategies!$E$5,(D476/Strategies!$C$5)^(1/Strategies!$I$5)*(Strategies!$C$5*(1-Strategies!$D$5)),0)+IF(D476&gt;Strategies!$E$5,(D476/Strategies!$E$5)^(1/Strategies!$J$5)*(Strategies!$E$5*(1-Strategies!$F$5)),0)</f>
        <v>136.23759099917282</v>
      </c>
      <c r="T476" s="4">
        <f ca="1">(Q476^Strategies!$K$4+R476^Strategies!$K$4)^(1/Strategies!$K$4)</f>
        <v>332.50165279837262</v>
      </c>
      <c r="U476" s="4">
        <f ca="1">Q476^Strategies!$K$4/T476^(Strategies!$K$4-1)</f>
        <v>220.56835843990154</v>
      </c>
      <c r="V476" s="4">
        <f ca="1">R476^Strategies!$K$4/T476^(Strategies!$K$4-1)</f>
        <v>111.9332943584713</v>
      </c>
      <c r="W476" s="4">
        <f ca="1">(T476^Strategies!$K$5+S476^Strategies!$K$5)^(1/Strategies!$K$5)</f>
        <v>453.28702067735361</v>
      </c>
      <c r="X476" s="4">
        <f ca="1">U476*(T476/W476)^(Strategies!$K$5-1)</f>
        <v>216.54581223828512</v>
      </c>
      <c r="Y476" s="4">
        <f ca="1">V476*(T476/W476)^(Strategies!$K$5-1)</f>
        <v>109.89194603797426</v>
      </c>
      <c r="Z476" s="4">
        <f ca="1">S476^Strategies!$K$5/W476^(Strategies!$K$5-1)</f>
        <v>126.84926240109419</v>
      </c>
      <c r="AA476" s="5">
        <f t="shared" ca="1" si="96"/>
        <v>0.21256068276987228</v>
      </c>
      <c r="AB476" s="5">
        <f t="shared" ca="1" si="97"/>
        <v>0.16113018291622694</v>
      </c>
      <c r="AC476" s="5">
        <f t="shared" ca="1" si="98"/>
        <v>0.1311694356089439</v>
      </c>
    </row>
    <row r="477" spans="1:29">
      <c r="A477" s="3">
        <f t="shared" si="100"/>
        <v>474</v>
      </c>
      <c r="B477" s="4">
        <f t="shared" ca="1" si="101"/>
        <v>275</v>
      </c>
      <c r="C477" s="4">
        <f t="shared" ca="1" si="102"/>
        <v>131</v>
      </c>
      <c r="D477" s="4">
        <f t="shared" ca="1" si="103"/>
        <v>147</v>
      </c>
      <c r="E477" s="4">
        <f t="shared" ca="1" si="104"/>
        <v>553</v>
      </c>
      <c r="F477" s="4">
        <f ca="1">EXP((LN(1-AA477)*(LN(Strategies!$E$3)-LN(Strategies!$C$3))+LN(1-Strategies!$F$3)*LN(Strategies!$C$3)-LN(1-Strategies!$D$3)*LN(Strategies!$E$3))/(LN(1-Strategies!$F$3)-LN(1-Strategies!$D$3)))</f>
        <v>506.08855357696757</v>
      </c>
      <c r="G477" s="4">
        <f ca="1">EXP((LN(1-AB477)*(LN(Strategies!$E$4)-LN(Strategies!$C$4))+LN(1-Strategies!$F$4)*LN(Strategies!$C$4)-LN(1-Strategies!$D$4)*LN(Strategies!$E$4))/(LN(1-Strategies!$F$4)-LN(1-Strategies!$D$4)))</f>
        <v>494.23007879511823</v>
      </c>
      <c r="H477" s="4">
        <f ca="1">IF(AC477&lt;=Strategies!$F$5,EXP((LN(1-AC477)*(LN(Strategies!$E$5)-LN(Strategies!$C$5))+LN(1-Strategies!$F$5)*LN(Strategies!$C$5)-LN(1-Strategies!$D$5)*LN(Strategies!$E$5))/(LN(1-Strategies!$F$5)-LN(1-Strategies!$D$5))),EXP((LN(1-AC477)*(LN(Strategies!$G$5)-LN(Strategies!$E$5))+LN(1-Strategies!$H$5)*LN(Strategies!$E$5)-LN(1-Strategies!$F$5)*LN(Strategies!$G$5))/(LN(1-Strategies!$H$5)-LN(1-Strategies!$F$5))))</f>
        <v>256.06808802354885</v>
      </c>
      <c r="I477" s="5">
        <f ca="1">IF(AA477&gt;Strategies!$F$3,Strategies!$F$3,AA477)</f>
        <v>0.15</v>
      </c>
      <c r="J477" s="5">
        <f ca="1">IF(AB477&gt;Strategies!$F$4,Strategies!$F$4,AB477)</f>
        <v>0.1</v>
      </c>
      <c r="K477" s="5">
        <f ca="1">IF(AC477&gt;Strategies!$H$5,Strategies!$H$5,AC477)</f>
        <v>0.13126270807318041</v>
      </c>
      <c r="L477" s="5">
        <f ca="1">IF(F477&gt;=Strategies!$E$3,Strategies!$F$3,0)+IF(AND(F477&gt;=Strategies!$C$3,F477&lt;Strategies!$E$3),Strategies!$D$3,0)</f>
        <v>0.15</v>
      </c>
      <c r="M477" s="5">
        <f ca="1">IF(G477&gt;=Strategies!$E$4,Strategies!$F$4,0)+IF(AND(G477&gt;=Strategies!$C$4,G477&lt;Strategies!$E$4),Strategies!$D$4,0)</f>
        <v>0.1</v>
      </c>
      <c r="N477" s="5">
        <f ca="1">IF(H477&gt;=Strategies!$G$5,Strategies!$H$5,0)+IF(AND(H477&gt;=Strategies!$E$5,H477&lt;Strategies!$G$5),Strategies!$F$5,0)+IF(AND(H477&lt;Strategies!$E$5,H477&gt;=Strategies!$C$5),Strategies!$D$5,0)</f>
        <v>0.08</v>
      </c>
      <c r="O477" s="4">
        <f t="shared" ca="1" si="95"/>
        <v>479.35438191324249</v>
      </c>
      <c r="P477" s="4">
        <f t="shared" ca="1" si="99"/>
        <v>486.89</v>
      </c>
      <c r="Q477" s="4">
        <f ca="1">(B477/Strategies!$C$3)^(1/Strategies!$K$3)*(Strategies!$C$3*(1-Strategies!$D$3))</f>
        <v>227.69153256594103</v>
      </c>
      <c r="R477" s="4">
        <f ca="1">(C477/Strategies!$C$4)^(1/Strategies!$K$4)*(Strategies!$C$4*(1-Strategies!$D$4))</f>
        <v>121.77985150649107</v>
      </c>
      <c r="S477" s="4">
        <f ca="1">IF(D477&lt;=Strategies!$E$5,(D477/Strategies!$C$5)^(1/Strategies!$I$5)*(Strategies!$C$5*(1-Strategies!$D$5)),0)+IF(D477&gt;Strategies!$E$5,(D477/Strategies!$E$5)^(1/Strategies!$J$5)*(Strategies!$E$5*(1-Strategies!$F$5)),0)</f>
        <v>137.11823982847545</v>
      </c>
      <c r="T477" s="4">
        <f ca="1">(Q477^Strategies!$K$4+R477^Strategies!$K$4)^(1/Strategies!$K$4)</f>
        <v>332.50165279837262</v>
      </c>
      <c r="U477" s="4">
        <f ca="1">Q477^Strategies!$K$4/T477^(Strategies!$K$4-1)</f>
        <v>220.56835843990154</v>
      </c>
      <c r="V477" s="4">
        <f ca="1">R477^Strategies!$K$4/T477^(Strategies!$K$4-1)</f>
        <v>111.9332943584713</v>
      </c>
      <c r="W477" s="4">
        <f ca="1">(T477^Strategies!$K$5+S477^Strategies!$K$5)^(1/Strategies!$K$5)</f>
        <v>454.10709577994481</v>
      </c>
      <c r="X477" s="4">
        <f ca="1">U477*(T477/W477)^(Strategies!$K$5-1)</f>
        <v>216.52256517222256</v>
      </c>
      <c r="Y477" s="4">
        <f ca="1">V477*(T477/W477)^(Strategies!$K$5-1)</f>
        <v>109.88014869447969</v>
      </c>
      <c r="Z477" s="4">
        <f ca="1">S477^Strategies!$K$5/W477^(Strategies!$K$5-1)</f>
        <v>127.70438191324247</v>
      </c>
      <c r="AA477" s="5">
        <f t="shared" ca="1" si="96"/>
        <v>0.21264521755555432</v>
      </c>
      <c r="AB477" s="5">
        <f t="shared" ca="1" si="97"/>
        <v>0.16122023897343751</v>
      </c>
      <c r="AC477" s="5">
        <f t="shared" ca="1" si="98"/>
        <v>0.13126270807318041</v>
      </c>
    </row>
    <row r="478" spans="1:29">
      <c r="A478" s="3">
        <f t="shared" si="100"/>
        <v>475</v>
      </c>
      <c r="B478" s="4">
        <f t="shared" ca="1" si="101"/>
        <v>276</v>
      </c>
      <c r="C478" s="4">
        <f t="shared" ca="1" si="102"/>
        <v>131</v>
      </c>
      <c r="D478" s="4">
        <f t="shared" ca="1" si="103"/>
        <v>147</v>
      </c>
      <c r="E478" s="4">
        <f t="shared" ca="1" si="104"/>
        <v>554</v>
      </c>
      <c r="F478" s="4">
        <f ca="1">EXP((LN(1-AA478)*(LN(Strategies!$E$3)-LN(Strategies!$C$3))+LN(1-Strategies!$F$3)*LN(Strategies!$C$3)-LN(1-Strategies!$D$3)*LN(Strategies!$E$3))/(LN(1-Strategies!$F$3)-LN(1-Strategies!$D$3)))</f>
        <v>507.12328496824716</v>
      </c>
      <c r="G478" s="4">
        <f ca="1">EXP((LN(1-AB478)*(LN(Strategies!$E$4)-LN(Strategies!$C$4))+LN(1-Strategies!$F$4)*LN(Strategies!$C$4)-LN(1-Strategies!$D$4)*LN(Strategies!$E$4))/(LN(1-Strategies!$F$4)-LN(1-Strategies!$D$4)))</f>
        <v>495.17979899403207</v>
      </c>
      <c r="H478" s="4">
        <f ca="1">IF(AC478&lt;=Strategies!$F$5,EXP((LN(1-AC478)*(LN(Strategies!$E$5)-LN(Strategies!$C$5))+LN(1-Strategies!$F$5)*LN(Strategies!$C$5)-LN(1-Strategies!$D$5)*LN(Strategies!$E$5))/(LN(1-Strategies!$F$5)-LN(1-Strategies!$D$5))),EXP((LN(1-AC478)*(LN(Strategies!$G$5)-LN(Strategies!$E$5))+LN(1-Strategies!$H$5)*LN(Strategies!$E$5)-LN(1-Strategies!$F$5)*LN(Strategies!$G$5))/(LN(1-Strategies!$H$5)-LN(1-Strategies!$F$5))))</f>
        <v>256.19841393636818</v>
      </c>
      <c r="I478" s="5">
        <f ca="1">IF(AA478&gt;Strategies!$F$3,Strategies!$F$3,AA478)</f>
        <v>0.15</v>
      </c>
      <c r="J478" s="5">
        <f ca="1">IF(AB478&gt;Strategies!$F$4,Strategies!$F$4,AB478)</f>
        <v>0.1</v>
      </c>
      <c r="K478" s="5">
        <f ca="1">IF(AC478&gt;Strategies!$H$5,Strategies!$H$5,AC478)</f>
        <v>0.13134471985325613</v>
      </c>
      <c r="L478" s="5">
        <f ca="1">IF(F478&gt;=Strategies!$E$3,Strategies!$F$3,0)+IF(AND(F478&gt;=Strategies!$C$3,F478&lt;Strategies!$E$3),Strategies!$D$3,0)</f>
        <v>0.15</v>
      </c>
      <c r="M478" s="5">
        <f ca="1">IF(G478&gt;=Strategies!$E$4,Strategies!$F$4,0)+IF(AND(G478&gt;=Strategies!$C$4,G478&lt;Strategies!$E$4),Strategies!$D$4,0)</f>
        <v>0.1</v>
      </c>
      <c r="N478" s="5">
        <f ca="1">IF(H478&gt;=Strategies!$G$5,Strategies!$H$5,0)+IF(AND(H478&gt;=Strategies!$E$5,H478&lt;Strategies!$G$5),Strategies!$F$5,0)+IF(AND(H478&lt;Strategies!$E$5,H478&gt;=Strategies!$C$5),Strategies!$D$5,0)</f>
        <v>0.08</v>
      </c>
      <c r="O478" s="4">
        <f t="shared" ca="1" si="95"/>
        <v>480.19232618157133</v>
      </c>
      <c r="P478" s="4">
        <f t="shared" ca="1" si="99"/>
        <v>487.74</v>
      </c>
      <c r="Q478" s="4">
        <f ca="1">(B478/Strategies!$C$3)^(1/Strategies!$K$3)*(Strategies!$C$3*(1-Strategies!$D$3))</f>
        <v>228.45111189316785</v>
      </c>
      <c r="R478" s="4">
        <f ca="1">(C478/Strategies!$C$4)^(1/Strategies!$K$4)*(Strategies!$C$4*(1-Strategies!$D$4))</f>
        <v>121.77985150649107</v>
      </c>
      <c r="S478" s="4">
        <f ca="1">IF(D478&lt;=Strategies!$E$5,(D478/Strategies!$C$5)^(1/Strategies!$I$5)*(Strategies!$C$5*(1-Strategies!$D$5)),0)+IF(D478&gt;Strategies!$E$5,(D478/Strategies!$E$5)^(1/Strategies!$J$5)*(Strategies!$E$5*(1-Strategies!$F$5)),0)</f>
        <v>137.11823982847545</v>
      </c>
      <c r="T478" s="4">
        <f ca="1">(Q478^Strategies!$K$4+R478^Strategies!$K$4)^(1/Strategies!$K$4)</f>
        <v>333.23750382159523</v>
      </c>
      <c r="U478" s="4">
        <f ca="1">Q478^Strategies!$K$4/T478^(Strategies!$K$4-1)</f>
        <v>221.32497789672334</v>
      </c>
      <c r="V478" s="4">
        <f ca="1">R478^Strategies!$K$4/T478^(Strategies!$K$4-1)</f>
        <v>111.9125259248719</v>
      </c>
      <c r="W478" s="4">
        <f ca="1">(T478^Strategies!$K$5+S478^Strategies!$K$5)^(1/Strategies!$K$5)</f>
        <v>454.82946272916178</v>
      </c>
      <c r="X478" s="4">
        <f ca="1">U478*(T478/W478)^(Strategies!$K$5-1)</f>
        <v>217.27332213590068</v>
      </c>
      <c r="Y478" s="4">
        <f ca="1">V478*(T478/W478)^(Strategies!$K$5-1)</f>
        <v>109.86381441169011</v>
      </c>
      <c r="Z478" s="4">
        <f ca="1">S478^Strategies!$K$5/W478^(Strategies!$K$5-1)</f>
        <v>127.69232618157135</v>
      </c>
      <c r="AA478" s="5">
        <f t="shared" ca="1" si="96"/>
        <v>0.21277781834818588</v>
      </c>
      <c r="AB478" s="5">
        <f t="shared" ca="1" si="97"/>
        <v>0.16134492815503731</v>
      </c>
      <c r="AC478" s="5">
        <f t="shared" ca="1" si="98"/>
        <v>0.13134471985325613</v>
      </c>
    </row>
    <row r="479" spans="1:29">
      <c r="A479" s="3">
        <f t="shared" si="100"/>
        <v>476</v>
      </c>
      <c r="B479" s="4">
        <f t="shared" ca="1" si="101"/>
        <v>277</v>
      </c>
      <c r="C479" s="4">
        <f t="shared" ca="1" si="102"/>
        <v>131</v>
      </c>
      <c r="D479" s="4">
        <f t="shared" ca="1" si="103"/>
        <v>147</v>
      </c>
      <c r="E479" s="4">
        <f t="shared" ca="1" si="104"/>
        <v>555</v>
      </c>
      <c r="F479" s="4">
        <f ca="1">EXP((LN(1-AA479)*(LN(Strategies!$E$3)-LN(Strategies!$C$3))+LN(1-Strategies!$F$3)*LN(Strategies!$C$3)-LN(1-Strategies!$D$3)*LN(Strategies!$E$3))/(LN(1-Strategies!$F$3)-LN(1-Strategies!$D$3)))</f>
        <v>508.15786479968176</v>
      </c>
      <c r="G479" s="4">
        <f ca="1">EXP((LN(1-AB479)*(LN(Strategies!$E$4)-LN(Strategies!$C$4))+LN(1-Strategies!$F$4)*LN(Strategies!$C$4)-LN(1-Strategies!$D$4)*LN(Strategies!$E$4))/(LN(1-Strategies!$F$4)-LN(1-Strategies!$D$4)))</f>
        <v>496.12944502870107</v>
      </c>
      <c r="H479" s="4">
        <f ca="1">IF(AC479&lt;=Strategies!$F$5,EXP((LN(1-AC479)*(LN(Strategies!$E$5)-LN(Strategies!$C$5))+LN(1-Strategies!$F$5)*LN(Strategies!$C$5)-LN(1-Strategies!$D$5)*LN(Strategies!$E$5))/(LN(1-Strategies!$F$5)-LN(1-Strategies!$D$5))),EXP((LN(1-AC479)*(LN(Strategies!$G$5)-LN(Strategies!$E$5))+LN(1-Strategies!$H$5)*LN(Strategies!$E$5)-LN(1-Strategies!$F$5)*LN(Strategies!$G$5))/(LN(1-Strategies!$H$5)-LN(1-Strategies!$F$5))))</f>
        <v>256.32857731023131</v>
      </c>
      <c r="I479" s="5">
        <f ca="1">IF(AA479&gt;Strategies!$F$3,Strategies!$F$3,AA479)</f>
        <v>0.15</v>
      </c>
      <c r="J479" s="5">
        <f ca="1">IF(AB479&gt;Strategies!$F$4,Strategies!$F$4,AB479)</f>
        <v>0.1</v>
      </c>
      <c r="K479" s="5">
        <f ca="1">IF(AC479&gt;Strategies!$H$5,Strategies!$H$5,AC479)</f>
        <v>0.13142657999852936</v>
      </c>
      <c r="L479" s="5">
        <f ca="1">IF(F479&gt;=Strategies!$E$3,Strategies!$F$3,0)+IF(AND(F479&gt;=Strategies!$C$3,F479&lt;Strategies!$E$3),Strategies!$D$3,0)</f>
        <v>0.15</v>
      </c>
      <c r="M479" s="5">
        <f ca="1">IF(G479&gt;=Strategies!$E$4,Strategies!$F$4,0)+IF(AND(G479&gt;=Strategies!$C$4,G479&lt;Strategies!$E$4),Strategies!$D$4,0)</f>
        <v>0.1</v>
      </c>
      <c r="N479" s="5">
        <f ca="1">IF(H479&gt;=Strategies!$G$5,Strategies!$H$5,0)+IF(AND(H479&gt;=Strategies!$E$5,H479&lt;Strategies!$G$5),Strategies!$F$5,0)+IF(AND(H479&lt;Strategies!$E$5,H479&gt;=Strategies!$C$5),Strategies!$D$5,0)</f>
        <v>0.08</v>
      </c>
      <c r="O479" s="4">
        <f t="shared" ca="1" si="95"/>
        <v>481.03029274021623</v>
      </c>
      <c r="P479" s="4">
        <f t="shared" ca="1" si="99"/>
        <v>488.59000000000003</v>
      </c>
      <c r="Q479" s="4">
        <f ca="1">(B479/Strategies!$C$3)^(1/Strategies!$K$3)*(Strategies!$C$3*(1-Strategies!$D$3))</f>
        <v>229.21046430974761</v>
      </c>
      <c r="R479" s="4">
        <f ca="1">(C479/Strategies!$C$4)^(1/Strategies!$K$4)*(Strategies!$C$4*(1-Strategies!$D$4))</f>
        <v>121.77985150649107</v>
      </c>
      <c r="S479" s="4">
        <f ca="1">IF(D479&lt;=Strategies!$E$5,(D479/Strategies!$C$5)^(1/Strategies!$I$5)*(Strategies!$C$5*(1-Strategies!$D$5)),0)+IF(D479&gt;Strategies!$E$5,(D479/Strategies!$E$5)^(1/Strategies!$J$5)*(Strategies!$E$5*(1-Strategies!$F$5)),0)</f>
        <v>137.11823982847545</v>
      </c>
      <c r="T479" s="4">
        <f ca="1">(Q479^Strategies!$K$4+R479^Strategies!$K$4)^(1/Strategies!$K$4)</f>
        <v>333.973203965717</v>
      </c>
      <c r="U479" s="4">
        <f ca="1">Q479^Strategies!$K$4/T479^(Strategies!$K$4-1)</f>
        <v>222.08139258057398</v>
      </c>
      <c r="V479" s="4">
        <f ca="1">R479^Strategies!$K$4/T479^(Strategies!$K$4-1)</f>
        <v>111.89181138514307</v>
      </c>
      <c r="W479" s="4">
        <f ca="1">(T479^Strategies!$K$5+S479^Strategies!$K$5)^(1/Strategies!$K$5)</f>
        <v>455.55170815534285</v>
      </c>
      <c r="X479" s="4">
        <f ca="1">U479*(T479/W479)^(Strategies!$K$5-1)</f>
        <v>218.02390029539518</v>
      </c>
      <c r="Y479" s="4">
        <f ca="1">V479*(T479/W479)^(Strategies!$K$5-1)</f>
        <v>109.84751511973137</v>
      </c>
      <c r="Z479" s="4">
        <f ca="1">S479^Strategies!$K$5/W479^(Strategies!$K$5-1)</f>
        <v>127.68029274021619</v>
      </c>
      <c r="AA479" s="5">
        <f t="shared" ca="1" si="96"/>
        <v>0.21291010723684045</v>
      </c>
      <c r="AB479" s="5">
        <f t="shared" ca="1" si="97"/>
        <v>0.16146935023105824</v>
      </c>
      <c r="AC479" s="5">
        <f t="shared" ca="1" si="98"/>
        <v>0.13142657999852936</v>
      </c>
    </row>
    <row r="480" spans="1:29">
      <c r="A480" s="3">
        <f t="shared" si="100"/>
        <v>477</v>
      </c>
      <c r="B480" s="4">
        <f t="shared" ca="1" si="101"/>
        <v>278</v>
      </c>
      <c r="C480" s="4">
        <f t="shared" ca="1" si="102"/>
        <v>131</v>
      </c>
      <c r="D480" s="4">
        <f t="shared" ca="1" si="103"/>
        <v>147</v>
      </c>
      <c r="E480" s="4">
        <f t="shared" ca="1" si="104"/>
        <v>556</v>
      </c>
      <c r="F480" s="4">
        <f ca="1">EXP((LN(1-AA480)*(LN(Strategies!$E$3)-LN(Strategies!$C$3))+LN(1-Strategies!$F$3)*LN(Strategies!$C$3)-LN(1-Strategies!$D$3)*LN(Strategies!$E$3))/(LN(1-Strategies!$F$3)-LN(1-Strategies!$D$3)))</f>
        <v>509.19229421824957</v>
      </c>
      <c r="G480" s="4">
        <f ca="1">EXP((LN(1-AB480)*(LN(Strategies!$E$4)-LN(Strategies!$C$4))+LN(1-Strategies!$F$4)*LN(Strategies!$C$4)-LN(1-Strategies!$D$4)*LN(Strategies!$E$4))/(LN(1-Strategies!$F$4)-LN(1-Strategies!$D$4)))</f>
        <v>497.0790172931313</v>
      </c>
      <c r="H480" s="4">
        <f ca="1">IF(AC480&lt;=Strategies!$F$5,EXP((LN(1-AC480)*(LN(Strategies!$E$5)-LN(Strategies!$C$5))+LN(1-Strategies!$F$5)*LN(Strategies!$C$5)-LN(1-Strategies!$D$5)*LN(Strategies!$E$5))/(LN(1-Strategies!$F$5)-LN(1-Strategies!$D$5))),EXP((LN(1-AC480)*(LN(Strategies!$G$5)-LN(Strategies!$E$5))+LN(1-Strategies!$H$5)*LN(Strategies!$E$5)-LN(1-Strategies!$F$5)*LN(Strategies!$G$5))/(LN(1-Strategies!$H$5)-LN(1-Strategies!$F$5))))</f>
        <v>256.45857864165259</v>
      </c>
      <c r="I480" s="5">
        <f ca="1">IF(AA480&gt;Strategies!$F$3,Strategies!$F$3,AA480)</f>
        <v>0.15</v>
      </c>
      <c r="J480" s="5">
        <f ca="1">IF(AB480&gt;Strategies!$F$4,Strategies!$F$4,AB480)</f>
        <v>0.1</v>
      </c>
      <c r="K480" s="5">
        <f ca="1">IF(AC480&gt;Strategies!$H$5,Strategies!$H$5,AC480)</f>
        <v>0.1315082890603636</v>
      </c>
      <c r="L480" s="5">
        <f ca="1">IF(F480&gt;=Strategies!$E$3,Strategies!$F$3,0)+IF(AND(F480&gt;=Strategies!$C$3,F480&lt;Strategies!$E$3),Strategies!$D$3,0)</f>
        <v>0.15</v>
      </c>
      <c r="M480" s="5">
        <f ca="1">IF(G480&gt;=Strategies!$E$4,Strategies!$F$4,0)+IF(AND(G480&gt;=Strategies!$C$4,G480&lt;Strategies!$E$4),Strategies!$D$4,0)</f>
        <v>0.1</v>
      </c>
      <c r="N480" s="5">
        <f ca="1">IF(H480&gt;=Strategies!$G$5,Strategies!$H$5,0)+IF(AND(H480&gt;=Strategies!$E$5,H480&lt;Strategies!$G$5),Strategies!$F$5,0)+IF(AND(H480&lt;Strategies!$E$5,H480&gt;=Strategies!$C$5),Strategies!$D$5,0)</f>
        <v>0.08</v>
      </c>
      <c r="O480" s="4">
        <f t="shared" ca="1" si="95"/>
        <v>481.86828150812653</v>
      </c>
      <c r="P480" s="4">
        <f t="shared" ca="1" si="99"/>
        <v>489.44</v>
      </c>
      <c r="Q480" s="4">
        <f ca="1">(B480/Strategies!$C$3)^(1/Strategies!$K$3)*(Strategies!$C$3*(1-Strategies!$D$3))</f>
        <v>229.96959070227479</v>
      </c>
      <c r="R480" s="4">
        <f ca="1">(C480/Strategies!$C$4)^(1/Strategies!$K$4)*(Strategies!$C$4*(1-Strategies!$D$4))</f>
        <v>121.77985150649107</v>
      </c>
      <c r="S480" s="4">
        <f ca="1">IF(D480&lt;=Strategies!$E$5,(D480/Strategies!$C$5)^(1/Strategies!$I$5)*(Strategies!$C$5*(1-Strategies!$D$5)),0)+IF(D480&gt;Strategies!$E$5,(D480/Strategies!$E$5)^(1/Strategies!$J$5)*(Strategies!$E$5*(1-Strategies!$F$5)),0)</f>
        <v>137.11823982847545</v>
      </c>
      <c r="T480" s="4">
        <f ca="1">(Q480^Strategies!$K$4+R480^Strategies!$K$4)^(1/Strategies!$K$4)</f>
        <v>334.7087536422128</v>
      </c>
      <c r="U480" s="4">
        <f ca="1">Q480^Strategies!$K$4/T480^(Strategies!$K$4-1)</f>
        <v>222.83760317250164</v>
      </c>
      <c r="V480" s="4">
        <f ca="1">R480^Strategies!$K$4/T480^(Strategies!$K$4-1)</f>
        <v>111.87115046971101</v>
      </c>
      <c r="W480" s="4">
        <f ca="1">(T480^Strategies!$K$5+S480^Strategies!$K$5)^(1/Strategies!$K$5)</f>
        <v>456.27383234397536</v>
      </c>
      <c r="X480" s="4">
        <f ca="1">U480*(T480/W480)^(Strategies!$K$5-1)</f>
        <v>218.77430016579373</v>
      </c>
      <c r="Y480" s="4">
        <f ca="1">V480*(T480/W480)^(Strategies!$K$5-1)</f>
        <v>109.83125067005483</v>
      </c>
      <c r="Z480" s="4">
        <f ca="1">S480^Strategies!$K$5/W480^(Strategies!$K$5-1)</f>
        <v>127.66828150812655</v>
      </c>
      <c r="AA480" s="5">
        <f t="shared" ca="1" si="96"/>
        <v>0.21304208573455496</v>
      </c>
      <c r="AB480" s="5">
        <f t="shared" ca="1" si="97"/>
        <v>0.16159350633545932</v>
      </c>
      <c r="AC480" s="5">
        <f t="shared" ca="1" si="98"/>
        <v>0.1315082890603636</v>
      </c>
    </row>
    <row r="481" spans="1:29">
      <c r="A481" s="3">
        <f t="shared" si="100"/>
        <v>478</v>
      </c>
      <c r="B481" s="4">
        <f t="shared" ca="1" si="101"/>
        <v>278</v>
      </c>
      <c r="C481" s="4">
        <f t="shared" ca="1" si="102"/>
        <v>131</v>
      </c>
      <c r="D481" s="4">
        <f t="shared" ca="1" si="103"/>
        <v>148</v>
      </c>
      <c r="E481" s="4">
        <f t="shared" ca="1" si="104"/>
        <v>557</v>
      </c>
      <c r="F481" s="4">
        <f ca="1">EXP((LN(1-AA481)*(LN(Strategies!$E$3)-LN(Strategies!$C$3))+LN(1-Strategies!$F$3)*LN(Strategies!$C$3)-LN(1-Strategies!$D$3)*LN(Strategies!$E$3))/(LN(1-Strategies!$F$3)-LN(1-Strategies!$D$3)))</f>
        <v>509.85105958706106</v>
      </c>
      <c r="G481" s="4">
        <f ca="1">EXP((LN(1-AB481)*(LN(Strategies!$E$4)-LN(Strategies!$C$4))+LN(1-Strategies!$F$4)*LN(Strategies!$C$4)-LN(1-Strategies!$D$4)*LN(Strategies!$E$4))/(LN(1-Strategies!$F$4)-LN(1-Strategies!$D$4)))</f>
        <v>497.76384880703159</v>
      </c>
      <c r="H481" s="4">
        <f ca="1">IF(AC481&lt;=Strategies!$F$5,EXP((LN(1-AC481)*(LN(Strategies!$E$5)-LN(Strategies!$C$5))+LN(1-Strategies!$F$5)*LN(Strategies!$C$5)-LN(1-Strategies!$D$5)*LN(Strategies!$E$5))/(LN(1-Strategies!$F$5)-LN(1-Strategies!$D$5))),EXP((LN(1-AC481)*(LN(Strategies!$G$5)-LN(Strategies!$E$5))+LN(1-Strategies!$H$5)*LN(Strategies!$E$5)-LN(1-Strategies!$F$5)*LN(Strategies!$G$5))/(LN(1-Strategies!$H$5)-LN(1-Strategies!$F$5))))</f>
        <v>256.60598676791324</v>
      </c>
      <c r="I481" s="5">
        <f ca="1">IF(AA481&gt;Strategies!$F$3,Strategies!$F$3,AA481)</f>
        <v>0.15</v>
      </c>
      <c r="J481" s="5">
        <f ca="1">IF(AB481&gt;Strategies!$F$4,Strategies!$F$4,AB481)</f>
        <v>0.1</v>
      </c>
      <c r="K481" s="5">
        <f ca="1">IF(AC481&gt;Strategies!$H$5,Strategies!$H$5,AC481)</f>
        <v>0.1316008793387109</v>
      </c>
      <c r="L481" s="5">
        <f ca="1">IF(F481&gt;=Strategies!$E$3,Strategies!$F$3,0)+IF(AND(F481&gt;=Strategies!$C$3,F481&lt;Strategies!$E$3),Strategies!$D$3,0)</f>
        <v>0.15</v>
      </c>
      <c r="M481" s="5">
        <f ca="1">IF(G481&gt;=Strategies!$E$4,Strategies!$F$4,0)+IF(AND(G481&gt;=Strategies!$C$4,G481&lt;Strategies!$E$4),Strategies!$D$4,0)</f>
        <v>0.1</v>
      </c>
      <c r="N481" s="5">
        <f ca="1">IF(H481&gt;=Strategies!$G$5,Strategies!$H$5,0)+IF(AND(H481&gt;=Strategies!$E$5,H481&lt;Strategies!$G$5),Strategies!$F$5,0)+IF(AND(H481&lt;Strategies!$E$5,H481&gt;=Strategies!$C$5),Strategies!$D$5,0)</f>
        <v>0.08</v>
      </c>
      <c r="O481" s="4">
        <f t="shared" ca="1" si="95"/>
        <v>482.72306985787077</v>
      </c>
      <c r="P481" s="4">
        <f t="shared" ca="1" si="99"/>
        <v>490.36</v>
      </c>
      <c r="Q481" s="4">
        <f ca="1">(B481/Strategies!$C$3)^(1/Strategies!$K$3)*(Strategies!$C$3*(1-Strategies!$D$3))</f>
        <v>229.96959070227479</v>
      </c>
      <c r="R481" s="4">
        <f ca="1">(C481/Strategies!$C$4)^(1/Strategies!$K$4)*(Strategies!$C$4*(1-Strategies!$D$4))</f>
        <v>121.77985150649107</v>
      </c>
      <c r="S481" s="4">
        <f ca="1">IF(D481&lt;=Strategies!$E$5,(D481/Strategies!$C$5)^(1/Strategies!$I$5)*(Strategies!$C$5*(1-Strategies!$D$5)),0)+IF(D481&gt;Strategies!$E$5,(D481/Strategies!$E$5)^(1/Strategies!$J$5)*(Strategies!$E$5*(1-Strategies!$F$5)),0)</f>
        <v>137.99855284145573</v>
      </c>
      <c r="T481" s="4">
        <f ca="1">(Q481^Strategies!$K$4+R481^Strategies!$K$4)^(1/Strategies!$K$4)</f>
        <v>334.7087536422128</v>
      </c>
      <c r="U481" s="4">
        <f ca="1">Q481^Strategies!$K$4/T481^(Strategies!$K$4-1)</f>
        <v>222.83760317250164</v>
      </c>
      <c r="V481" s="4">
        <f ca="1">R481^Strategies!$K$4/T481^(Strategies!$K$4-1)</f>
        <v>111.87115046971101</v>
      </c>
      <c r="W481" s="4">
        <f ca="1">(T481^Strategies!$K$5+S481^Strategies!$K$5)^(1/Strategies!$K$5)</f>
        <v>457.09358791328521</v>
      </c>
      <c r="X481" s="4">
        <f ca="1">U481*(T481/W481)^(Strategies!$K$5-1)</f>
        <v>218.75097654267518</v>
      </c>
      <c r="Y481" s="4">
        <f ca="1">V481*(T481/W481)^(Strategies!$K$5-1)</f>
        <v>109.81954151273915</v>
      </c>
      <c r="Z481" s="4">
        <f ca="1">S481^Strategies!$K$5/W481^(Strategies!$K$5-1)</f>
        <v>128.52306985787078</v>
      </c>
      <c r="AA481" s="5">
        <f t="shared" ca="1" si="96"/>
        <v>0.2131259836594418</v>
      </c>
      <c r="AB481" s="5">
        <f t="shared" ca="1" si="97"/>
        <v>0.16168288921573171</v>
      </c>
      <c r="AC481" s="5">
        <f t="shared" ca="1" si="98"/>
        <v>0.1316008793387109</v>
      </c>
    </row>
    <row r="482" spans="1:29">
      <c r="A482" s="3">
        <f t="shared" si="100"/>
        <v>479</v>
      </c>
      <c r="B482" s="4">
        <f t="shared" ca="1" si="101"/>
        <v>279</v>
      </c>
      <c r="C482" s="4">
        <f t="shared" ca="1" si="102"/>
        <v>131</v>
      </c>
      <c r="D482" s="4">
        <f t="shared" ca="1" si="103"/>
        <v>148</v>
      </c>
      <c r="E482" s="4">
        <f t="shared" ca="1" si="104"/>
        <v>558</v>
      </c>
      <c r="F482" s="4">
        <f ca="1">EXP((LN(1-AA482)*(LN(Strategies!$E$3)-LN(Strategies!$C$3))+LN(1-Strategies!$F$3)*LN(Strategies!$C$3)-LN(1-Strategies!$D$3)*LN(Strategies!$E$3))/(LN(1-Strategies!$F$3)-LN(1-Strategies!$D$3)))</f>
        <v>510.88557337620807</v>
      </c>
      <c r="G482" s="4">
        <f ca="1">EXP((LN(1-AB482)*(LN(Strategies!$E$4)-LN(Strategies!$C$4))+LN(1-Strategies!$F$4)*LN(Strategies!$C$4)-LN(1-Strategies!$D$4)*LN(Strategies!$E$4))/(LN(1-Strategies!$F$4)-LN(1-Strategies!$D$4)))</f>
        <v>498.71350777075952</v>
      </c>
      <c r="H482" s="4">
        <f ca="1">IF(AC482&lt;=Strategies!$F$5,EXP((LN(1-AC482)*(LN(Strategies!$E$5)-LN(Strategies!$C$5))+LN(1-Strategies!$F$5)*LN(Strategies!$C$5)-LN(1-Strategies!$D$5)*LN(Strategies!$E$5))/(LN(1-Strategies!$F$5)-LN(1-Strategies!$D$5))),EXP((LN(1-AC482)*(LN(Strategies!$G$5)-LN(Strategies!$E$5))+LN(1-Strategies!$H$5)*LN(Strategies!$E$5)-LN(1-Strategies!$F$5)*LN(Strategies!$G$5))/(LN(1-Strategies!$H$5)-LN(1-Strategies!$F$5))))</f>
        <v>256.73565450960416</v>
      </c>
      <c r="I482" s="5">
        <f ca="1">IF(AA482&gt;Strategies!$F$3,Strategies!$F$3,AA482)</f>
        <v>0.15</v>
      </c>
      <c r="J482" s="5">
        <f ca="1">IF(AB482&gt;Strategies!$F$4,Strategies!$F$4,AB482)</f>
        <v>0.1</v>
      </c>
      <c r="K482" s="5">
        <f ca="1">IF(AC482&gt;Strategies!$H$5,Strategies!$H$5,AC482)</f>
        <v>0.13168227437652291</v>
      </c>
      <c r="L482" s="5">
        <f ca="1">IF(F482&gt;=Strategies!$E$3,Strategies!$F$3,0)+IF(AND(F482&gt;=Strategies!$C$3,F482&lt;Strategies!$E$3),Strategies!$D$3,0)</f>
        <v>0.15</v>
      </c>
      <c r="M482" s="5">
        <f ca="1">IF(G482&gt;=Strategies!$E$4,Strategies!$F$4,0)+IF(AND(G482&gt;=Strategies!$C$4,G482&lt;Strategies!$E$4),Strategies!$D$4,0)</f>
        <v>0.1</v>
      </c>
      <c r="N482" s="5">
        <f ca="1">IF(H482&gt;=Strategies!$G$5,Strategies!$H$5,0)+IF(AND(H482&gt;=Strategies!$E$5,H482&lt;Strategies!$G$5),Strategies!$F$5,0)+IF(AND(H482&lt;Strategies!$E$5,H482&gt;=Strategies!$C$5),Strategies!$D$5,0)</f>
        <v>0.08</v>
      </c>
      <c r="O482" s="4">
        <f t="shared" ca="1" si="95"/>
        <v>483.56102339227459</v>
      </c>
      <c r="P482" s="4">
        <f t="shared" ca="1" si="99"/>
        <v>491.21000000000004</v>
      </c>
      <c r="Q482" s="4">
        <f ca="1">(B482/Strategies!$C$3)^(1/Strategies!$K$3)*(Strategies!$C$3*(1-Strategies!$D$3))</f>
        <v>230.7284919507037</v>
      </c>
      <c r="R482" s="4">
        <f ca="1">(C482/Strategies!$C$4)^(1/Strategies!$K$4)*(Strategies!$C$4*(1-Strategies!$D$4))</f>
        <v>121.77985150649107</v>
      </c>
      <c r="S482" s="4">
        <f ca="1">IF(D482&lt;=Strategies!$E$5,(D482/Strategies!$C$5)^(1/Strategies!$I$5)*(Strategies!$C$5*(1-Strategies!$D$5)),0)+IF(D482&gt;Strategies!$E$5,(D482/Strategies!$E$5)^(1/Strategies!$J$5)*(Strategies!$E$5*(1-Strategies!$F$5)),0)</f>
        <v>137.99855284145573</v>
      </c>
      <c r="T482" s="4">
        <f ca="1">(Q482^Strategies!$K$4+R482^Strategies!$K$4)^(1/Strategies!$K$4)</f>
        <v>335.44415326036096</v>
      </c>
      <c r="U482" s="4">
        <f ca="1">Q482^Strategies!$K$4/T482^(Strategies!$K$4-1)</f>
        <v>223.59361034936265</v>
      </c>
      <c r="V482" s="4">
        <f ca="1">R482^Strategies!$K$4/T482^(Strategies!$K$4-1)</f>
        <v>111.85054291099847</v>
      </c>
      <c r="W482" s="4">
        <f ca="1">(T482^Strategies!$K$5+S482^Strategies!$K$5)^(1/Strategies!$K$5)</f>
        <v>457.81551423977987</v>
      </c>
      <c r="X482" s="4">
        <f ca="1">U482*(T482/W482)^(Strategies!$K$5-1)</f>
        <v>219.50115778498252</v>
      </c>
      <c r="Y482" s="4">
        <f ca="1">V482*(T482/W482)^(Strategies!$K$5-1)</f>
        <v>109.8033330625229</v>
      </c>
      <c r="Z482" s="4">
        <f ca="1">S482^Strategies!$K$5/W482^(Strategies!$K$5-1)</f>
        <v>128.51102339227461</v>
      </c>
      <c r="AA482" s="5">
        <f t="shared" ca="1" si="96"/>
        <v>0.21325749897855728</v>
      </c>
      <c r="AB482" s="5">
        <f t="shared" ca="1" si="97"/>
        <v>0.16180661784333672</v>
      </c>
      <c r="AC482" s="5">
        <f t="shared" ca="1" si="98"/>
        <v>0.13168227437652291</v>
      </c>
    </row>
    <row r="483" spans="1:29">
      <c r="A483" s="3">
        <f t="shared" si="100"/>
        <v>480</v>
      </c>
      <c r="B483" s="4">
        <f t="shared" ca="1" si="101"/>
        <v>280</v>
      </c>
      <c r="C483" s="4">
        <f t="shared" ca="1" si="102"/>
        <v>131</v>
      </c>
      <c r="D483" s="4">
        <f t="shared" ca="1" si="103"/>
        <v>148</v>
      </c>
      <c r="E483" s="4">
        <f t="shared" ca="1" si="104"/>
        <v>559</v>
      </c>
      <c r="F483" s="4">
        <f ca="1">EXP((LN(1-AA483)*(LN(Strategies!$E$3)-LN(Strategies!$C$3))+LN(1-Strategies!$F$3)*LN(Strategies!$C$3)-LN(1-Strategies!$D$3)*LN(Strategies!$E$3))/(LN(1-Strategies!$F$3)-LN(1-Strategies!$D$3)))</f>
        <v>511.91993811850074</v>
      </c>
      <c r="G483" s="4">
        <f ca="1">EXP((LN(1-AB483)*(LN(Strategies!$E$4)-LN(Strategies!$C$4))+LN(1-Strategies!$F$4)*LN(Strategies!$C$4)-LN(1-Strategies!$D$4)*LN(Strategies!$E$4))/(LN(1-Strategies!$F$4)-LN(1-Strategies!$D$4)))</f>
        <v>499.66309319173018</v>
      </c>
      <c r="H483" s="4">
        <f ca="1">IF(AC483&lt;=Strategies!$F$5,EXP((LN(1-AC483)*(LN(Strategies!$E$5)-LN(Strategies!$C$5))+LN(1-Strategies!$F$5)*LN(Strategies!$C$5)-LN(1-Strategies!$D$5)*LN(Strategies!$E$5))/(LN(1-Strategies!$F$5)-LN(1-Strategies!$D$5))),EXP((LN(1-AC483)*(LN(Strategies!$G$5)-LN(Strategies!$E$5))+LN(1-Strategies!$H$5)*LN(Strategies!$E$5)-LN(1-Strategies!$F$5)*LN(Strategies!$G$5))/(LN(1-Strategies!$H$5)-LN(1-Strategies!$F$5))))</f>
        <v>256.86516169484099</v>
      </c>
      <c r="I483" s="5">
        <f ca="1">IF(AA483&gt;Strategies!$F$3,Strategies!$F$3,AA483)</f>
        <v>0.15</v>
      </c>
      <c r="J483" s="5">
        <f ca="1">IF(AB483&gt;Strategies!$F$4,Strategies!$F$4,AB483)</f>
        <v>0.1</v>
      </c>
      <c r="K483" s="5">
        <f ca="1">IF(AC483&gt;Strategies!$H$5,Strategies!$H$5,AC483)</f>
        <v>0.1317635199976247</v>
      </c>
      <c r="L483" s="5">
        <f ca="1">IF(F483&gt;=Strategies!$E$3,Strategies!$F$3,0)+IF(AND(F483&gt;=Strategies!$C$3,F483&lt;Strategies!$E$3),Strategies!$D$3,0)</f>
        <v>0.15</v>
      </c>
      <c r="M483" s="5">
        <f ca="1">IF(G483&gt;=Strategies!$E$4,Strategies!$F$4,0)+IF(AND(G483&gt;=Strategies!$C$4,G483&lt;Strategies!$E$4),Strategies!$D$4,0)</f>
        <v>0.1</v>
      </c>
      <c r="N483" s="5">
        <f ca="1">IF(H483&gt;=Strategies!$G$5,Strategies!$H$5,0)+IF(AND(H483&gt;=Strategies!$E$5,H483&lt;Strategies!$G$5),Strategies!$F$5,0)+IF(AND(H483&lt;Strategies!$E$5,H483&gt;=Strategies!$C$5),Strategies!$D$5,0)</f>
        <v>0.08</v>
      </c>
      <c r="O483" s="4">
        <f t="shared" ca="1" si="95"/>
        <v>484.39899904035155</v>
      </c>
      <c r="P483" s="4">
        <f t="shared" ca="1" si="99"/>
        <v>492.05999999999995</v>
      </c>
      <c r="Q483" s="4">
        <f ca="1">(B483/Strategies!$C$3)^(1/Strategies!$K$3)*(Strategies!$C$3*(1-Strategies!$D$3))</f>
        <v>231.48716892842131</v>
      </c>
      <c r="R483" s="4">
        <f ca="1">(C483/Strategies!$C$4)^(1/Strategies!$K$4)*(Strategies!$C$4*(1-Strategies!$D$4))</f>
        <v>121.77985150649107</v>
      </c>
      <c r="S483" s="4">
        <f ca="1">IF(D483&lt;=Strategies!$E$5,(D483/Strategies!$C$5)^(1/Strategies!$I$5)*(Strategies!$C$5*(1-Strategies!$D$5)),0)+IF(D483&gt;Strategies!$E$5,(D483/Strategies!$E$5)^(1/Strategies!$J$5)*(Strategies!$E$5*(1-Strategies!$F$5)),0)</f>
        <v>137.99855284145573</v>
      </c>
      <c r="T483" s="4">
        <f ca="1">(Q483^Strategies!$K$4+R483^Strategies!$K$4)^(1/Strategies!$K$4)</f>
        <v>336.17940322726378</v>
      </c>
      <c r="U483" s="4">
        <f ca="1">Q483^Strategies!$K$4/T483^(Strategies!$K$4-1)</f>
        <v>224.34941478385866</v>
      </c>
      <c r="V483" s="4">
        <f ca="1">R483^Strategies!$K$4/T483^(Strategies!$K$4-1)</f>
        <v>111.82998844340509</v>
      </c>
      <c r="W483" s="4">
        <f ca="1">(T483^Strategies!$K$5+S483^Strategies!$K$5)^(1/Strategies!$K$5)</f>
        <v>458.53732003687588</v>
      </c>
      <c r="X483" s="4">
        <f ca="1">U483*(T483/W483)^(Strategies!$K$5-1)</f>
        <v>220.25116191238652</v>
      </c>
      <c r="Y483" s="4">
        <f ca="1">V483*(T483/W483)^(Strategies!$K$5-1)</f>
        <v>109.78715908413788</v>
      </c>
      <c r="Z483" s="4">
        <f ca="1">S483^Strategies!$K$5/W483^(Strategies!$K$5-1)</f>
        <v>128.49899904035155</v>
      </c>
      <c r="AA483" s="5">
        <f t="shared" ca="1" si="96"/>
        <v>0.21338870745576244</v>
      </c>
      <c r="AB483" s="5">
        <f t="shared" ca="1" si="97"/>
        <v>0.16193008332719172</v>
      </c>
      <c r="AC483" s="5">
        <f t="shared" ca="1" si="98"/>
        <v>0.1317635199976247</v>
      </c>
    </row>
    <row r="484" spans="1:29">
      <c r="A484" s="3">
        <f t="shared" si="100"/>
        <v>481</v>
      </c>
      <c r="B484" s="4">
        <f t="shared" ca="1" si="101"/>
        <v>280</v>
      </c>
      <c r="C484" s="4">
        <f t="shared" ca="1" si="102"/>
        <v>131</v>
      </c>
      <c r="D484" s="4">
        <f t="shared" ca="1" si="103"/>
        <v>149</v>
      </c>
      <c r="E484" s="4">
        <f t="shared" ca="1" si="104"/>
        <v>560</v>
      </c>
      <c r="F484" s="4">
        <f ca="1">EXP((LN(1-AA484)*(LN(Strategies!$E$3)-LN(Strategies!$C$3))+LN(1-Strategies!$F$3)*LN(Strategies!$C$3)-LN(1-Strategies!$D$3)*LN(Strategies!$E$3))/(LN(1-Strategies!$F$3)-LN(1-Strategies!$D$3)))</f>
        <v>512.5787704424788</v>
      </c>
      <c r="G484" s="4">
        <f ca="1">EXP((LN(1-AB484)*(LN(Strategies!$E$4)-LN(Strategies!$C$4))+LN(1-Strategies!$F$4)*LN(Strategies!$C$4)-LN(1-Strategies!$D$4)*LN(Strategies!$E$4))/(LN(1-Strategies!$F$4)-LN(1-Strategies!$D$4)))</f>
        <v>500.34788632894646</v>
      </c>
      <c r="H484" s="4">
        <f ca="1">IF(AC484&lt;=Strategies!$F$5,EXP((LN(1-AC484)*(LN(Strategies!$E$5)-LN(Strategies!$C$5))+LN(1-Strategies!$F$5)*LN(Strategies!$C$5)-LN(1-Strategies!$D$5)*LN(Strategies!$E$5))/(LN(1-Strategies!$F$5)-LN(1-Strategies!$D$5))),EXP((LN(1-AC484)*(LN(Strategies!$G$5)-LN(Strategies!$E$5))+LN(1-Strategies!$H$5)*LN(Strategies!$E$5)-LN(1-Strategies!$F$5)*LN(Strategies!$G$5))/(LN(1-Strategies!$H$5)-LN(1-Strategies!$F$5))))</f>
        <v>257.0120320454605</v>
      </c>
      <c r="I484" s="5">
        <f ca="1">IF(AA484&gt;Strategies!$F$3,Strategies!$F$3,AA484)</f>
        <v>0.15</v>
      </c>
      <c r="J484" s="5">
        <f ca="1">IF(AB484&gt;Strategies!$F$4,Strategies!$F$4,AB484)</f>
        <v>0.1</v>
      </c>
      <c r="K484" s="5">
        <f ca="1">IF(AC484&gt;Strategies!$H$5,Strategies!$H$5,AC484)</f>
        <v>0.13185559955974369</v>
      </c>
      <c r="L484" s="5">
        <f ca="1">IF(F484&gt;=Strategies!$E$3,Strategies!$F$3,0)+IF(AND(F484&gt;=Strategies!$C$3,F484&lt;Strategies!$E$3),Strategies!$D$3,0)</f>
        <v>0.15</v>
      </c>
      <c r="M484" s="5">
        <f ca="1">IF(G484&gt;=Strategies!$E$4,Strategies!$F$4,0)+IF(AND(G484&gt;=Strategies!$C$4,G484&lt;Strategies!$E$4),Strategies!$D$4,0)</f>
        <v>0.1</v>
      </c>
      <c r="N484" s="5">
        <f ca="1">IF(H484&gt;=Strategies!$G$5,Strategies!$H$5,0)+IF(AND(H484&gt;=Strategies!$E$5,H484&lt;Strategies!$G$5),Strategies!$F$5,0)+IF(AND(H484&lt;Strategies!$E$5,H484&gt;=Strategies!$C$5),Strategies!$D$5,0)</f>
        <v>0.08</v>
      </c>
      <c r="O484" s="4">
        <f t="shared" ca="1" si="95"/>
        <v>485.25351566559817</v>
      </c>
      <c r="P484" s="4">
        <f t="shared" ca="1" si="99"/>
        <v>492.98</v>
      </c>
      <c r="Q484" s="4">
        <f ca="1">(B484/Strategies!$C$3)^(1/Strategies!$K$3)*(Strategies!$C$3*(1-Strategies!$D$3))</f>
        <v>231.48716892842131</v>
      </c>
      <c r="R484" s="4">
        <f ca="1">(C484/Strategies!$C$4)^(1/Strategies!$K$4)*(Strategies!$C$4*(1-Strategies!$D$4))</f>
        <v>121.77985150649107</v>
      </c>
      <c r="S484" s="4">
        <f ca="1">IF(D484&lt;=Strategies!$E$5,(D484/Strategies!$C$5)^(1/Strategies!$I$5)*(Strategies!$C$5*(1-Strategies!$D$5)),0)+IF(D484&gt;Strategies!$E$5,(D484/Strategies!$E$5)^(1/Strategies!$J$5)*(Strategies!$E$5*(1-Strategies!$F$5)),0)</f>
        <v>138.87853243393988</v>
      </c>
      <c r="T484" s="4">
        <f ca="1">(Q484^Strategies!$K$4+R484^Strategies!$K$4)^(1/Strategies!$K$4)</f>
        <v>336.17940322726378</v>
      </c>
      <c r="U484" s="4">
        <f ca="1">Q484^Strategies!$K$4/T484^(Strategies!$K$4-1)</f>
        <v>224.34941478385866</v>
      </c>
      <c r="V484" s="4">
        <f ca="1">R484^Strategies!$K$4/T484^(Strategies!$K$4-1)</f>
        <v>111.82998844340509</v>
      </c>
      <c r="W484" s="4">
        <f ca="1">(T484^Strategies!$K$5+S484^Strategies!$K$5)^(1/Strategies!$K$5)</f>
        <v>459.3568349260982</v>
      </c>
      <c r="X484" s="4">
        <f ca="1">U484*(T484/W484)^(Strategies!$K$5-1)</f>
        <v>220.22780349447609</v>
      </c>
      <c r="Y484" s="4">
        <f ca="1">V484*(T484/W484)^(Strategies!$K$5-1)</f>
        <v>109.77551576602406</v>
      </c>
      <c r="Z484" s="4">
        <f ca="1">S484^Strategies!$K$5/W484^(Strategies!$K$5-1)</f>
        <v>129.3535156655982</v>
      </c>
      <c r="AA484" s="5">
        <f t="shared" ca="1" si="96"/>
        <v>0.21347213037687107</v>
      </c>
      <c r="AB484" s="5">
        <f t="shared" ca="1" si="97"/>
        <v>0.16201896361813695</v>
      </c>
      <c r="AC484" s="5">
        <f t="shared" ca="1" si="98"/>
        <v>0.13185559955974369</v>
      </c>
    </row>
    <row r="485" spans="1:29">
      <c r="A485" s="3">
        <f t="shared" si="100"/>
        <v>482</v>
      </c>
      <c r="B485" s="4">
        <f t="shared" ca="1" si="101"/>
        <v>280</v>
      </c>
      <c r="C485" s="4">
        <f t="shared" ca="1" si="102"/>
        <v>132</v>
      </c>
      <c r="D485" s="4">
        <f t="shared" ca="1" si="103"/>
        <v>149</v>
      </c>
      <c r="E485" s="4">
        <f t="shared" ca="1" si="104"/>
        <v>561</v>
      </c>
      <c r="F485" s="4">
        <f ca="1">EXP((LN(1-AA485)*(LN(Strategies!$E$3)-LN(Strategies!$C$3))+LN(1-Strategies!$F$3)*LN(Strategies!$C$3)-LN(1-Strategies!$D$3)*LN(Strategies!$E$3))/(LN(1-Strategies!$F$3)-LN(1-Strategies!$D$3)))</f>
        <v>513.55744482930311</v>
      </c>
      <c r="G485" s="4">
        <f ca="1">EXP((LN(1-AB485)*(LN(Strategies!$E$4)-LN(Strategies!$C$4))+LN(1-Strategies!$F$4)*LN(Strategies!$C$4)-LN(1-Strategies!$D$4)*LN(Strategies!$E$4))/(LN(1-Strategies!$F$4)-LN(1-Strategies!$D$4)))</f>
        <v>501.36523004191275</v>
      </c>
      <c r="H485" s="4">
        <f ca="1">IF(AC485&lt;=Strategies!$F$5,EXP((LN(1-AC485)*(LN(Strategies!$E$5)-LN(Strategies!$C$5))+LN(1-Strategies!$F$5)*LN(Strategies!$C$5)-LN(1-Strategies!$D$5)*LN(Strategies!$E$5))/(LN(1-Strategies!$F$5)-LN(1-Strategies!$D$5))),EXP((LN(1-AC485)*(LN(Strategies!$G$5)-LN(Strategies!$E$5))+LN(1-Strategies!$H$5)*LN(Strategies!$E$5)-LN(1-Strategies!$F$5)*LN(Strategies!$G$5))/(LN(1-Strategies!$H$5)-LN(1-Strategies!$F$5))))</f>
        <v>257.15040787053982</v>
      </c>
      <c r="I485" s="5">
        <f ca="1">IF(AA485&gt;Strategies!$F$3,Strategies!$F$3,AA485)</f>
        <v>0.15</v>
      </c>
      <c r="J485" s="5">
        <f ca="1">IF(AB485&gt;Strategies!$F$4,Strategies!$F$4,AB485)</f>
        <v>0.1</v>
      </c>
      <c r="K485" s="5">
        <f ca="1">IF(AC485&gt;Strategies!$H$5,Strategies!$H$5,AC485)</f>
        <v>0.13194229646894207</v>
      </c>
      <c r="L485" s="5">
        <f ca="1">IF(F485&gt;=Strategies!$E$3,Strategies!$F$3,0)+IF(AND(F485&gt;=Strategies!$C$3,F485&lt;Strategies!$E$3),Strategies!$D$3,0)</f>
        <v>0.15</v>
      </c>
      <c r="M485" s="5">
        <f ca="1">IF(G485&gt;=Strategies!$E$4,Strategies!$F$4,0)+IF(AND(G485&gt;=Strategies!$C$4,G485&lt;Strategies!$E$4),Strategies!$D$4,0)</f>
        <v>0.1</v>
      </c>
      <c r="N485" s="5">
        <f ca="1">IF(H485&gt;=Strategies!$G$5,Strategies!$H$5,0)+IF(AND(H485&gt;=Strategies!$E$5,H485&lt;Strategies!$G$5),Strategies!$F$5,0)+IF(AND(H485&lt;Strategies!$E$5,H485&gt;=Strategies!$C$5),Strategies!$D$5,0)</f>
        <v>0.08</v>
      </c>
      <c r="O485" s="4">
        <f t="shared" ca="1" si="95"/>
        <v>486.14059782612765</v>
      </c>
      <c r="P485" s="4">
        <f t="shared" ca="1" si="99"/>
        <v>493.88</v>
      </c>
      <c r="Q485" s="4">
        <f ca="1">(B485/Strategies!$C$3)^(1/Strategies!$K$3)*(Strategies!$C$3*(1-Strategies!$D$3))</f>
        <v>231.48716892842131</v>
      </c>
      <c r="R485" s="4">
        <f ca="1">(C485/Strategies!$C$4)^(1/Strategies!$K$4)*(Strategies!$C$4*(1-Strategies!$D$4))</f>
        <v>122.63722663775093</v>
      </c>
      <c r="S485" s="4">
        <f ca="1">IF(D485&lt;=Strategies!$E$5,(D485/Strategies!$C$5)^(1/Strategies!$I$5)*(Strategies!$C$5*(1-Strategies!$D$5)),0)+IF(D485&gt;Strategies!$E$5,(D485/Strategies!$E$5)^(1/Strategies!$J$5)*(Strategies!$E$5*(1-Strategies!$F$5)),0)</f>
        <v>138.87853243393988</v>
      </c>
      <c r="T485" s="4">
        <f ca="1">(Q485^Strategies!$K$4+R485^Strategies!$K$4)^(1/Strategies!$K$4)</f>
        <v>336.96688242786911</v>
      </c>
      <c r="U485" s="4">
        <f ca="1">Q485^Strategies!$K$4/T485^(Strategies!$K$4-1)</f>
        <v>224.30535819100791</v>
      </c>
      <c r="V485" s="4">
        <f ca="1">R485^Strategies!$K$4/T485^(Strategies!$K$4-1)</f>
        <v>112.66152423686098</v>
      </c>
      <c r="W485" s="4">
        <f ca="1">(T485^Strategies!$K$5+S485^Strategies!$K$5)^(1/Strategies!$K$5)</f>
        <v>460.12986215896456</v>
      </c>
      <c r="X485" s="4">
        <f ca="1">U485*(T485/W485)^(Strategies!$K$5-1)</f>
        <v>220.19316523723882</v>
      </c>
      <c r="Y485" s="4">
        <f ca="1">V485*(T485/W485)^(Strategies!$K$5-1)</f>
        <v>110.59609909559801</v>
      </c>
      <c r="Z485" s="4">
        <f ca="1">S485^Strategies!$K$5/W485^(Strategies!$K$5-1)</f>
        <v>129.34059782612763</v>
      </c>
      <c r="AA485" s="5">
        <f t="shared" ca="1" si="96"/>
        <v>0.21359583843843277</v>
      </c>
      <c r="AB485" s="5">
        <f t="shared" ca="1" si="97"/>
        <v>0.16215076442728782</v>
      </c>
      <c r="AC485" s="5">
        <f t="shared" ca="1" si="98"/>
        <v>0.13194229646894207</v>
      </c>
    </row>
    <row r="486" spans="1:29">
      <c r="A486" s="3">
        <f t="shared" si="100"/>
        <v>483</v>
      </c>
      <c r="B486" s="4">
        <f t="shared" ca="1" si="101"/>
        <v>281</v>
      </c>
      <c r="C486" s="4">
        <f t="shared" ca="1" si="102"/>
        <v>132</v>
      </c>
      <c r="D486" s="4">
        <f t="shared" ca="1" si="103"/>
        <v>149</v>
      </c>
      <c r="E486" s="4">
        <f t="shared" ca="1" si="104"/>
        <v>562</v>
      </c>
      <c r="F486" s="4">
        <f ca="1">EXP((LN(1-AA486)*(LN(Strategies!$E$3)-LN(Strategies!$C$3))+LN(1-Strategies!$F$3)*LN(Strategies!$C$3)-LN(1-Strategies!$D$3)*LN(Strategies!$E$3))/(LN(1-Strategies!$F$3)-LN(1-Strategies!$D$3)))</f>
        <v>514.59195488461467</v>
      </c>
      <c r="G486" s="4">
        <f ca="1">EXP((LN(1-AB486)*(LN(Strategies!$E$4)-LN(Strategies!$C$4))+LN(1-Strategies!$F$4)*LN(Strategies!$C$4)-LN(1-Strategies!$D$4)*LN(Strategies!$E$4))/(LN(1-Strategies!$F$4)-LN(1-Strategies!$D$4)))</f>
        <v>502.31484297921367</v>
      </c>
      <c r="H486" s="4">
        <f ca="1">IF(AC486&lt;=Strategies!$F$5,EXP((LN(1-AC486)*(LN(Strategies!$E$5)-LN(Strategies!$C$5))+LN(1-Strategies!$F$5)*LN(Strategies!$C$5)-LN(1-Strategies!$D$5)*LN(Strategies!$E$5))/(LN(1-Strategies!$F$5)-LN(1-Strategies!$D$5))),EXP((LN(1-AC486)*(LN(Strategies!$G$5)-LN(Strategies!$E$5))+LN(1-Strategies!$H$5)*LN(Strategies!$E$5)-LN(1-Strategies!$F$5)*LN(Strategies!$G$5))/(LN(1-Strategies!$H$5)-LN(1-Strategies!$F$5))))</f>
        <v>257.27941675648117</v>
      </c>
      <c r="I486" s="5">
        <f ca="1">IF(AA486&gt;Strategies!$F$3,Strategies!$F$3,AA486)</f>
        <v>0.15</v>
      </c>
      <c r="J486" s="5">
        <f ca="1">IF(AB486&gt;Strategies!$F$4,Strategies!$F$4,AB486)</f>
        <v>0.1</v>
      </c>
      <c r="K486" s="5">
        <f ca="1">IF(AC486&gt;Strategies!$H$5,Strategies!$H$5,AC486)</f>
        <v>0.13202307488426346</v>
      </c>
      <c r="L486" s="5">
        <f ca="1">IF(F486&gt;=Strategies!$E$3,Strategies!$F$3,0)+IF(AND(F486&gt;=Strategies!$C$3,F486&lt;Strategies!$E$3),Strategies!$D$3,0)</f>
        <v>0.15</v>
      </c>
      <c r="M486" s="5">
        <f ca="1">IF(G486&gt;=Strategies!$E$4,Strategies!$F$4,0)+IF(AND(G486&gt;=Strategies!$C$4,G486&lt;Strategies!$E$4),Strategies!$D$4,0)</f>
        <v>0.1</v>
      </c>
      <c r="N486" s="5">
        <f ca="1">IF(H486&gt;=Strategies!$G$5,Strategies!$H$5,0)+IF(AND(H486&gt;=Strategies!$E$5,H486&lt;Strategies!$G$5),Strategies!$F$5,0)+IF(AND(H486&lt;Strategies!$E$5,H486&gt;=Strategies!$C$5),Strategies!$D$5,0)</f>
        <v>0.08</v>
      </c>
      <c r="O486" s="4">
        <f t="shared" ca="1" si="95"/>
        <v>486.97856184224474</v>
      </c>
      <c r="P486" s="4">
        <f t="shared" ca="1" si="99"/>
        <v>494.73</v>
      </c>
      <c r="Q486" s="4">
        <f ca="1">(B486/Strategies!$C$3)^(1/Strategies!$K$3)*(Strategies!$C$3*(1-Strategies!$D$3))</f>
        <v>232.24562250232006</v>
      </c>
      <c r="R486" s="4">
        <f ca="1">(C486/Strategies!$C$4)^(1/Strategies!$K$4)*(Strategies!$C$4*(1-Strategies!$D$4))</f>
        <v>122.63722663775093</v>
      </c>
      <c r="S486" s="4">
        <f ca="1">IF(D486&lt;=Strategies!$E$5,(D486/Strategies!$C$5)^(1/Strategies!$I$5)*(Strategies!$C$5*(1-Strategies!$D$5)),0)+IF(D486&gt;Strategies!$E$5,(D486/Strategies!$E$5)^(1/Strategies!$J$5)*(Strategies!$E$5*(1-Strategies!$F$5)),0)</f>
        <v>138.87853243393988</v>
      </c>
      <c r="T486" s="4">
        <f ca="1">(Q486^Strategies!$K$4+R486^Strategies!$K$4)^(1/Strategies!$K$4)</f>
        <v>337.70183896372134</v>
      </c>
      <c r="U486" s="4">
        <f ca="1">Q486^Strategies!$K$4/T486^(Strategies!$K$4-1)</f>
        <v>225.06091656350847</v>
      </c>
      <c r="V486" s="4">
        <f ca="1">R486^Strategies!$K$4/T486^(Strategies!$K$4-1)</f>
        <v>112.64092240021297</v>
      </c>
      <c r="W486" s="4">
        <f ca="1">(T486^Strategies!$K$5+S486^Strategies!$K$5)^(1/Strategies!$K$5)</f>
        <v>460.85135784722542</v>
      </c>
      <c r="X486" s="4">
        <f ca="1">U486*(T486/W486)^(Strategies!$K$5-1)</f>
        <v>220.94290205684513</v>
      </c>
      <c r="Y486" s="4">
        <f ca="1">V486*(T486/W486)^(Strategies!$K$5-1)</f>
        <v>110.57989394813553</v>
      </c>
      <c r="Z486" s="4">
        <f ca="1">S486^Strategies!$K$5/W486^(Strategies!$K$5-1)</f>
        <v>129.32856184224474</v>
      </c>
      <c r="AA486" s="5">
        <f t="shared" ca="1" si="96"/>
        <v>0.21372632719983942</v>
      </c>
      <c r="AB486" s="5">
        <f t="shared" ca="1" si="97"/>
        <v>0.16227353069594297</v>
      </c>
      <c r="AC486" s="5">
        <f t="shared" ca="1" si="98"/>
        <v>0.13202307488426346</v>
      </c>
    </row>
    <row r="487" spans="1:29">
      <c r="A487" s="3">
        <f t="shared" si="100"/>
        <v>484</v>
      </c>
      <c r="B487" s="4">
        <f t="shared" ca="1" si="101"/>
        <v>282</v>
      </c>
      <c r="C487" s="4">
        <f t="shared" ca="1" si="102"/>
        <v>132</v>
      </c>
      <c r="D487" s="4">
        <f t="shared" ca="1" si="103"/>
        <v>149</v>
      </c>
      <c r="E487" s="4">
        <f t="shared" ca="1" si="104"/>
        <v>563</v>
      </c>
      <c r="F487" s="4">
        <f ca="1">EXP((LN(1-AA487)*(LN(Strategies!$E$3)-LN(Strategies!$C$3))+LN(1-Strategies!$F$3)*LN(Strategies!$C$3)-LN(1-Strategies!$D$3)*LN(Strategies!$E$3))/(LN(1-Strategies!$F$3)-LN(1-Strategies!$D$3)))</f>
        <v>515.6263169634359</v>
      </c>
      <c r="G487" s="4">
        <f ca="1">EXP((LN(1-AB487)*(LN(Strategies!$E$4)-LN(Strategies!$C$4))+LN(1-Strategies!$F$4)*LN(Strategies!$C$4)-LN(1-Strategies!$D$4)*LN(Strategies!$E$4))/(LN(1-Strategies!$F$4)-LN(1-Strategies!$D$4)))</f>
        <v>503.26438293932739</v>
      </c>
      <c r="H487" s="4">
        <f ca="1">IF(AC487&lt;=Strategies!$F$5,EXP((LN(1-AC487)*(LN(Strategies!$E$5)-LN(Strategies!$C$5))+LN(1-Strategies!$F$5)*LN(Strategies!$C$5)-LN(1-Strategies!$D$5)*LN(Strategies!$E$5))/(LN(1-Strategies!$F$5)-LN(1-Strategies!$D$5))),EXP((LN(1-AC487)*(LN(Strategies!$G$5)-LN(Strategies!$E$5))+LN(1-Strategies!$H$5)*LN(Strategies!$E$5)-LN(1-Strategies!$F$5)*LN(Strategies!$G$5))/(LN(1-Strategies!$H$5)-LN(1-Strategies!$F$5))))</f>
        <v>257.40826704848257</v>
      </c>
      <c r="I487" s="5">
        <f ca="1">IF(AA487&gt;Strategies!$F$3,Strategies!$F$3,AA487)</f>
        <v>0.15</v>
      </c>
      <c r="J487" s="5">
        <f ca="1">IF(AB487&gt;Strategies!$F$4,Strategies!$F$4,AB487)</f>
        <v>0.1</v>
      </c>
      <c r="K487" s="5">
        <f ca="1">IF(AC487&gt;Strategies!$H$5,Strategies!$H$5,AC487)</f>
        <v>0.13210370607879418</v>
      </c>
      <c r="L487" s="5">
        <f ca="1">IF(F487&gt;=Strategies!$E$3,Strategies!$F$3,0)+IF(AND(F487&gt;=Strategies!$C$3,F487&lt;Strategies!$E$3),Strategies!$D$3,0)</f>
        <v>0.15</v>
      </c>
      <c r="M487" s="5">
        <f ca="1">IF(G487&gt;=Strategies!$E$4,Strategies!$F$4,0)+IF(AND(G487&gt;=Strategies!$C$4,G487&lt;Strategies!$E$4),Strategies!$D$4,0)</f>
        <v>0.1</v>
      </c>
      <c r="N487" s="5">
        <f ca="1">IF(H487&gt;=Strategies!$G$5,Strategies!$H$5,0)+IF(AND(H487&gt;=Strategies!$E$5,H487&lt;Strategies!$G$5),Strategies!$F$5,0)+IF(AND(H487&lt;Strategies!$E$5,H487&gt;=Strategies!$C$5),Strategies!$D$5,0)</f>
        <v>0.08</v>
      </c>
      <c r="O487" s="4">
        <f t="shared" ca="1" si="95"/>
        <v>487.81654779425969</v>
      </c>
      <c r="P487" s="4">
        <f t="shared" ca="1" si="99"/>
        <v>495.58000000000004</v>
      </c>
      <c r="Q487" s="4">
        <f ca="1">(B487/Strategies!$C$3)^(1/Strategies!$K$3)*(Strategies!$C$3*(1-Strategies!$D$3))</f>
        <v>233.00385353286865</v>
      </c>
      <c r="R487" s="4">
        <f ca="1">(C487/Strategies!$C$4)^(1/Strategies!$K$4)*(Strategies!$C$4*(1-Strategies!$D$4))</f>
        <v>122.63722663775093</v>
      </c>
      <c r="S487" s="4">
        <f ca="1">IF(D487&lt;=Strategies!$E$5,(D487/Strategies!$C$5)^(1/Strategies!$I$5)*(Strategies!$C$5*(1-Strategies!$D$5)),0)+IF(D487&gt;Strategies!$E$5,(D487/Strategies!$E$5)^(1/Strategies!$J$5)*(Strategies!$E$5*(1-Strategies!$F$5)),0)</f>
        <v>138.87853243393988</v>
      </c>
      <c r="T487" s="4">
        <f ca="1">(Q487^Strategies!$K$4+R487^Strategies!$K$4)^(1/Strategies!$K$4)</f>
        <v>338.43664702529014</v>
      </c>
      <c r="U487" s="4">
        <f ca="1">Q487^Strategies!$K$4/T487^(Strategies!$K$4-1)</f>
        <v>225.8162737713526</v>
      </c>
      <c r="V487" s="4">
        <f ca="1">R487^Strategies!$K$4/T487^(Strategies!$K$4-1)</f>
        <v>112.62037325393753</v>
      </c>
      <c r="W487" s="4">
        <f ca="1">(T487^Strategies!$K$5+S487^Strategies!$K$5)^(1/Strategies!$K$5)</f>
        <v>461.57273394588668</v>
      </c>
      <c r="X487" s="4">
        <f ca="1">U487*(T487/W487)^(Strategies!$K$5-1)</f>
        <v>221.69246313515976</v>
      </c>
      <c r="Y487" s="4">
        <f ca="1">V487*(T487/W487)^(Strategies!$K$5-1)</f>
        <v>110.56372301646685</v>
      </c>
      <c r="Z487" s="4">
        <f ca="1">S487^Strategies!$K$5/W487^(Strategies!$K$5-1)</f>
        <v>129.31654779425966</v>
      </c>
      <c r="AA487" s="5">
        <f t="shared" ca="1" si="96"/>
        <v>0.21385651370510728</v>
      </c>
      <c r="AB487" s="5">
        <f t="shared" ca="1" si="97"/>
        <v>0.16239603775403899</v>
      </c>
      <c r="AC487" s="5">
        <f t="shared" ca="1" si="98"/>
        <v>0.13210370607879418</v>
      </c>
    </row>
    <row r="488" spans="1:29">
      <c r="A488" s="3">
        <f t="shared" si="100"/>
        <v>485</v>
      </c>
      <c r="B488" s="4">
        <f t="shared" ca="1" si="101"/>
        <v>282</v>
      </c>
      <c r="C488" s="4">
        <f t="shared" ca="1" si="102"/>
        <v>133</v>
      </c>
      <c r="D488" s="4">
        <f t="shared" ca="1" si="103"/>
        <v>149</v>
      </c>
      <c r="E488" s="4">
        <f t="shared" ca="1" si="104"/>
        <v>564</v>
      </c>
      <c r="F488" s="4">
        <f ca="1">EXP((LN(1-AA488)*(LN(Strategies!$E$3)-LN(Strategies!$C$3))+LN(1-Strategies!$F$3)*LN(Strategies!$C$3)-LN(1-Strategies!$D$3)*LN(Strategies!$E$3))/(LN(1-Strategies!$F$3)-LN(1-Strategies!$D$3)))</f>
        <v>516.60493237032836</v>
      </c>
      <c r="G488" s="4">
        <f ca="1">EXP((LN(1-AB488)*(LN(Strategies!$E$4)-LN(Strategies!$C$4))+LN(1-Strategies!$F$4)*LN(Strategies!$C$4)-LN(1-Strategies!$D$4)*LN(Strategies!$E$4))/(LN(1-Strategies!$F$4)-LN(1-Strategies!$D$4)))</f>
        <v>504.28154707175497</v>
      </c>
      <c r="H488" s="4">
        <f ca="1">IF(AC488&lt;=Strategies!$F$5,EXP((LN(1-AC488)*(LN(Strategies!$E$5)-LN(Strategies!$C$5))+LN(1-Strategies!$F$5)*LN(Strategies!$C$5)-LN(1-Strategies!$D$5)*LN(Strategies!$E$5))/(LN(1-Strategies!$F$5)-LN(1-Strategies!$D$5))),EXP((LN(1-AC488)*(LN(Strategies!$G$5)-LN(Strategies!$E$5))+LN(1-Strategies!$H$5)*LN(Strategies!$E$5)-LN(1-Strategies!$F$5)*LN(Strategies!$G$5))/(LN(1-Strategies!$H$5)-LN(1-Strategies!$F$5))))</f>
        <v>257.54612928951695</v>
      </c>
      <c r="I488" s="5">
        <f ca="1">IF(AA488&gt;Strategies!$F$3,Strategies!$F$3,AA488)</f>
        <v>0.15</v>
      </c>
      <c r="J488" s="5">
        <f ca="1">IF(AB488&gt;Strategies!$F$4,Strategies!$F$4,AB488)</f>
        <v>0.1</v>
      </c>
      <c r="K488" s="5">
        <f ca="1">IF(AC488&gt;Strategies!$H$5,Strategies!$H$5,AC488)</f>
        <v>0.1321899237488019</v>
      </c>
      <c r="L488" s="5">
        <f ca="1">IF(F488&gt;=Strategies!$E$3,Strategies!$F$3,0)+IF(AND(F488&gt;=Strategies!$C$3,F488&lt;Strategies!$E$3),Strategies!$D$3,0)</f>
        <v>0.15</v>
      </c>
      <c r="M488" s="5">
        <f ca="1">IF(G488&gt;=Strategies!$E$4,Strategies!$F$4,0)+IF(AND(G488&gt;=Strategies!$C$4,G488&lt;Strategies!$E$4),Strategies!$D$4,0)</f>
        <v>0.1</v>
      </c>
      <c r="N488" s="5">
        <f ca="1">IF(H488&gt;=Strategies!$G$5,Strategies!$H$5,0)+IF(AND(H488&gt;=Strategies!$E$5,H488&lt;Strategies!$G$5),Strategies!$F$5,0)+IF(AND(H488&lt;Strategies!$E$5,H488&gt;=Strategies!$C$5),Strategies!$D$5,0)</f>
        <v>0.08</v>
      </c>
      <c r="O488" s="4">
        <f t="shared" ca="1" si="95"/>
        <v>488.7037013614285</v>
      </c>
      <c r="P488" s="4">
        <f t="shared" ca="1" si="99"/>
        <v>496.48</v>
      </c>
      <c r="Q488" s="4">
        <f ca="1">(B488/Strategies!$C$3)^(1/Strategies!$K$3)*(Strategies!$C$3*(1-Strategies!$D$3))</f>
        <v>233.00385353286865</v>
      </c>
      <c r="R488" s="4">
        <f ca="1">(C488/Strategies!$C$4)^(1/Strategies!$K$4)*(Strategies!$C$4*(1-Strategies!$D$4))</f>
        <v>123.49409892019642</v>
      </c>
      <c r="S488" s="4">
        <f ca="1">IF(D488&lt;=Strategies!$E$5,(D488/Strategies!$C$5)^(1/Strategies!$I$5)*(Strategies!$C$5*(1-Strategies!$D$5)),0)+IF(D488&gt;Strategies!$E$5,(D488/Strategies!$E$5)^(1/Strategies!$J$5)*(Strategies!$E$5*(1-Strategies!$F$5)),0)</f>
        <v>138.87853243393988</v>
      </c>
      <c r="T488" s="4">
        <f ca="1">(Q488^Strategies!$K$4+R488^Strategies!$K$4)^(1/Strategies!$K$4)</f>
        <v>339.22368456326194</v>
      </c>
      <c r="U488" s="4">
        <f ca="1">Q488^Strategies!$K$4/T488^(Strategies!$K$4-1)</f>
        <v>225.77224918814827</v>
      </c>
      <c r="V488" s="4">
        <f ca="1">R488^Strategies!$K$4/T488^(Strategies!$K$4-1)</f>
        <v>113.45143537511363</v>
      </c>
      <c r="W488" s="4">
        <f ca="1">(T488^Strategies!$K$5+S488^Strategies!$K$5)^(1/Strategies!$K$5)</f>
        <v>462.34541369520372</v>
      </c>
      <c r="X488" s="4">
        <f ca="1">U488*(T488/W488)^(Strategies!$K$5-1)</f>
        <v>221.65780247294677</v>
      </c>
      <c r="Y488" s="4">
        <f ca="1">V488*(T488/W488)^(Strategies!$K$5-1)</f>
        <v>111.38390986082852</v>
      </c>
      <c r="Z488" s="4">
        <f ca="1">S488^Strategies!$K$5/W488^(Strategies!$K$5-1)</f>
        <v>129.30370136142852</v>
      </c>
      <c r="AA488" s="5">
        <f t="shared" ca="1" si="96"/>
        <v>0.21397942385479873</v>
      </c>
      <c r="AB488" s="5">
        <f t="shared" ca="1" si="97"/>
        <v>0.16252699352760513</v>
      </c>
      <c r="AC488" s="5">
        <f t="shared" ca="1" si="98"/>
        <v>0.1321899237488019</v>
      </c>
    </row>
    <row r="489" spans="1:29">
      <c r="A489" s="3">
        <f t="shared" si="100"/>
        <v>486</v>
      </c>
      <c r="B489" s="4">
        <f t="shared" ca="1" si="101"/>
        <v>282</v>
      </c>
      <c r="C489" s="4">
        <f t="shared" ca="1" si="102"/>
        <v>134</v>
      </c>
      <c r="D489" s="4">
        <f t="shared" ca="1" si="103"/>
        <v>149</v>
      </c>
      <c r="E489" s="4">
        <f t="shared" ca="1" si="104"/>
        <v>565</v>
      </c>
      <c r="F489" s="4">
        <f ca="1">EXP((LN(1-AA489)*(LN(Strategies!$E$3)-LN(Strategies!$C$3))+LN(1-Strategies!$F$3)*LN(Strategies!$C$3)-LN(1-Strategies!$D$3)*LN(Strategies!$E$3))/(LN(1-Strategies!$F$3)-LN(1-Strategies!$D$3)))</f>
        <v>517.58336802064809</v>
      </c>
      <c r="G489" s="4">
        <f ca="1">EXP((LN(1-AB489)*(LN(Strategies!$E$4)-LN(Strategies!$C$4))+LN(1-Strategies!$F$4)*LN(Strategies!$C$4)-LN(1-Strategies!$D$4)*LN(Strategies!$E$4))/(LN(1-Strategies!$F$4)-LN(1-Strategies!$D$4)))</f>
        <v>505.29864930824749</v>
      </c>
      <c r="H489" s="4">
        <f ca="1">IF(AC489&lt;=Strategies!$F$5,EXP((LN(1-AC489)*(LN(Strategies!$E$5)-LN(Strategies!$C$5))+LN(1-Strategies!$F$5)*LN(Strategies!$C$5)-LN(1-Strategies!$D$5)*LN(Strategies!$E$5))/(LN(1-Strategies!$F$5)-LN(1-Strategies!$D$5))),EXP((LN(1-AC489)*(LN(Strategies!$G$5)-LN(Strategies!$E$5))+LN(1-Strategies!$H$5)*LN(Strategies!$E$5)-LN(1-Strategies!$F$5)*LN(Strategies!$G$5))/(LN(1-Strategies!$H$5)-LN(1-Strategies!$F$5))))</f>
        <v>257.68381348102668</v>
      </c>
      <c r="I489" s="5">
        <f ca="1">IF(AA489&gt;Strategies!$F$3,Strategies!$F$3,AA489)</f>
        <v>0.15</v>
      </c>
      <c r="J489" s="5">
        <f ca="1">IF(AB489&gt;Strategies!$F$4,Strategies!$F$4,AB489)</f>
        <v>0.1</v>
      </c>
      <c r="K489" s="5">
        <f ca="1">IF(AC489&gt;Strategies!$H$5,Strategies!$H$5,AC489)</f>
        <v>0.1322759754769941</v>
      </c>
      <c r="L489" s="5">
        <f ca="1">IF(F489&gt;=Strategies!$E$3,Strategies!$F$3,0)+IF(AND(F489&gt;=Strategies!$C$3,F489&lt;Strategies!$E$3),Strategies!$D$3,0)</f>
        <v>0.15</v>
      </c>
      <c r="M489" s="5">
        <f ca="1">IF(G489&gt;=Strategies!$E$4,Strategies!$F$4,0)+IF(AND(G489&gt;=Strategies!$C$4,G489&lt;Strategies!$E$4),Strategies!$D$4,0)</f>
        <v>0.1</v>
      </c>
      <c r="N489" s="5">
        <f ca="1">IF(H489&gt;=Strategies!$G$5,Strategies!$H$5,0)+IF(AND(H489&gt;=Strategies!$E$5,H489&lt;Strategies!$G$5),Strategies!$F$5,0)+IF(AND(H489&lt;Strategies!$E$5,H489&gt;=Strategies!$C$5),Strategies!$D$5,0)</f>
        <v>0.08</v>
      </c>
      <c r="O489" s="4">
        <f t="shared" ca="1" si="95"/>
        <v>489.59087965392791</v>
      </c>
      <c r="P489" s="4">
        <f t="shared" ca="1" si="99"/>
        <v>497.38</v>
      </c>
      <c r="Q489" s="4">
        <f ca="1">(B489/Strategies!$C$3)^(1/Strategies!$K$3)*(Strategies!$C$3*(1-Strategies!$D$3))</f>
        <v>233.00385353286865</v>
      </c>
      <c r="R489" s="4">
        <f ca="1">(C489/Strategies!$C$4)^(1/Strategies!$K$4)*(Strategies!$C$4*(1-Strategies!$D$4))</f>
        <v>124.35047242632243</v>
      </c>
      <c r="S489" s="4">
        <f ca="1">IF(D489&lt;=Strategies!$E$5,(D489/Strategies!$C$5)^(1/Strategies!$I$5)*(Strategies!$C$5*(1-Strategies!$D$5)),0)+IF(D489&gt;Strategies!$E$5,(D489/Strategies!$E$5)^(1/Strategies!$J$5)*(Strategies!$E$5*(1-Strategies!$F$5)),0)</f>
        <v>138.87853243393988</v>
      </c>
      <c r="T489" s="4">
        <f ca="1">(Q489^Strategies!$K$4+R489^Strategies!$K$4)^(1/Strategies!$K$4)</f>
        <v>340.01056885515288</v>
      </c>
      <c r="U489" s="4">
        <f ca="1">Q489^Strategies!$K$4/T489^(Strategies!$K$4-1)</f>
        <v>225.72834372171542</v>
      </c>
      <c r="V489" s="4">
        <f ca="1">R489^Strategies!$K$4/T489^(Strategies!$K$4-1)</f>
        <v>114.28222513343739</v>
      </c>
      <c r="W489" s="4">
        <f ca="1">(T489^Strategies!$K$5+S489^Strategies!$K$5)^(1/Strategies!$K$5)</f>
        <v>463.11797276482241</v>
      </c>
      <c r="X489" s="4">
        <f ca="1">U489*(T489/W489)^(Strategies!$K$5-1)</f>
        <v>221.62321915780956</v>
      </c>
      <c r="Y489" s="4">
        <f ca="1">V489*(T489/W489)^(Strategies!$K$5-1)</f>
        <v>112.20387395308467</v>
      </c>
      <c r="Z489" s="4">
        <f ca="1">S489^Strategies!$K$5/W489^(Strategies!$K$5-1)</f>
        <v>129.29087965392787</v>
      </c>
      <c r="AA489" s="5">
        <f t="shared" ca="1" si="96"/>
        <v>0.21410205972407959</v>
      </c>
      <c r="AB489" s="5">
        <f t="shared" ca="1" si="97"/>
        <v>0.16265765706653235</v>
      </c>
      <c r="AC489" s="5">
        <f t="shared" ca="1" si="98"/>
        <v>0.1322759754769941</v>
      </c>
    </row>
    <row r="490" spans="1:29">
      <c r="A490" s="3">
        <f t="shared" si="100"/>
        <v>487</v>
      </c>
      <c r="B490" s="4">
        <f t="shared" ca="1" si="101"/>
        <v>283</v>
      </c>
      <c r="C490" s="4">
        <f t="shared" ca="1" si="102"/>
        <v>134</v>
      </c>
      <c r="D490" s="4">
        <f t="shared" ca="1" si="103"/>
        <v>149</v>
      </c>
      <c r="E490" s="4">
        <f t="shared" ca="1" si="104"/>
        <v>566</v>
      </c>
      <c r="F490" s="4">
        <f ca="1">EXP((LN(1-AA490)*(LN(Strategies!$E$3)-LN(Strategies!$C$3))+LN(1-Strategies!$F$3)*LN(Strategies!$C$3)-LN(1-Strategies!$D$3)*LN(Strategies!$E$3))/(LN(1-Strategies!$F$3)-LN(1-Strategies!$D$3)))</f>
        <v>518.61770552756798</v>
      </c>
      <c r="G490" s="4">
        <f ca="1">EXP((LN(1-AB490)*(LN(Strategies!$E$4)-LN(Strategies!$C$4))+LN(1-Strategies!$F$4)*LN(Strategies!$C$4)-LN(1-Strategies!$D$4)*LN(Strategies!$E$4))/(LN(1-Strategies!$F$4)-LN(1-Strategies!$D$4)))</f>
        <v>506.248001450385</v>
      </c>
      <c r="H490" s="4">
        <f ca="1">IF(AC490&lt;=Strategies!$F$5,EXP((LN(1-AC490)*(LN(Strategies!$E$5)-LN(Strategies!$C$5))+LN(1-Strategies!$F$5)*LN(Strategies!$C$5)-LN(1-Strategies!$D$5)*LN(Strategies!$E$5))/(LN(1-Strategies!$F$5)-LN(1-Strategies!$D$5))),EXP((LN(1-AC490)*(LN(Strategies!$G$5)-LN(Strategies!$E$5))+LN(1-Strategies!$H$5)*LN(Strategies!$E$5)-LN(1-Strategies!$F$5)*LN(Strategies!$G$5))/(LN(1-Strategies!$H$5)-LN(1-Strategies!$F$5))))</f>
        <v>257.81217374564676</v>
      </c>
      <c r="I490" s="5">
        <f ca="1">IF(AA490&gt;Strategies!$F$3,Strategies!$F$3,AA490)</f>
        <v>0.15</v>
      </c>
      <c r="J490" s="5">
        <f ca="1">IF(AB490&gt;Strategies!$F$4,Strategies!$F$4,AB490)</f>
        <v>0.1</v>
      </c>
      <c r="K490" s="5">
        <f ca="1">IF(AC490&gt;Strategies!$H$5,Strategies!$H$5,AC490)</f>
        <v>0.13235615072789431</v>
      </c>
      <c r="L490" s="5">
        <f ca="1">IF(F490&gt;=Strategies!$E$3,Strategies!$F$3,0)+IF(AND(F490&gt;=Strategies!$C$3,F490&lt;Strategies!$E$3),Strategies!$D$3,0)</f>
        <v>0.15</v>
      </c>
      <c r="M490" s="5">
        <f ca="1">IF(G490&gt;=Strategies!$E$4,Strategies!$F$4,0)+IF(AND(G490&gt;=Strategies!$C$4,G490&lt;Strategies!$E$4),Strategies!$D$4,0)</f>
        <v>0.1</v>
      </c>
      <c r="N490" s="5">
        <f ca="1">IF(H490&gt;=Strategies!$G$5,Strategies!$H$5,0)+IF(AND(H490&gt;=Strategies!$E$5,H490&lt;Strategies!$G$5),Strategies!$F$5,0)+IF(AND(H490&lt;Strategies!$E$5,H490&gt;=Strategies!$C$5),Strategies!$D$5,0)</f>
        <v>0.08</v>
      </c>
      <c r="O490" s="4">
        <f t="shared" ca="1" si="95"/>
        <v>490.42893354154376</v>
      </c>
      <c r="P490" s="4">
        <f t="shared" ca="1" si="99"/>
        <v>498.23</v>
      </c>
      <c r="Q490" s="4">
        <f ca="1">(B490/Strategies!$C$3)^(1/Strategies!$K$3)*(Strategies!$C$3*(1-Strategies!$D$3))</f>
        <v>233.76186287418247</v>
      </c>
      <c r="R490" s="4">
        <f ca="1">(C490/Strategies!$C$4)^(1/Strategies!$K$4)*(Strategies!$C$4*(1-Strategies!$D$4))</f>
        <v>124.35047242632243</v>
      </c>
      <c r="S490" s="4">
        <f ca="1">IF(D490&lt;=Strategies!$E$5,(D490/Strategies!$C$5)^(1/Strategies!$I$5)*(Strategies!$C$5*(1-Strategies!$D$5)),0)+IF(D490&gt;Strategies!$E$5,(D490/Strategies!$E$5)^(1/Strategies!$J$5)*(Strategies!$E$5*(1-Strategies!$F$5)),0)</f>
        <v>138.87853243393988</v>
      </c>
      <c r="T490" s="4">
        <f ca="1">(Q490^Strategies!$K$4+R490^Strategies!$K$4)^(1/Strategies!$K$4)</f>
        <v>340.7449431089604</v>
      </c>
      <c r="U490" s="4">
        <f ca="1">Q490^Strategies!$K$4/T490^(Strategies!$K$4-1)</f>
        <v>226.48341293514076</v>
      </c>
      <c r="V490" s="4">
        <f ca="1">R490^Strategies!$K$4/T490^(Strategies!$K$4-1)</f>
        <v>114.26153017381985</v>
      </c>
      <c r="W490" s="4">
        <f ca="1">(T490^Strategies!$K$5+S490^Strategies!$K$5)^(1/Strategies!$K$5)</f>
        <v>463.83900448954859</v>
      </c>
      <c r="X490" s="4">
        <f ca="1">U490*(T490/W490)^(Strategies!$K$5-1)</f>
        <v>222.37250539591187</v>
      </c>
      <c r="Y490" s="4">
        <f ca="1">V490*(T490/W490)^(Strategies!$K$5-1)</f>
        <v>112.18756555209322</v>
      </c>
      <c r="Z490" s="4">
        <f ca="1">S490^Strategies!$K$5/W490^(Strategies!$K$5-1)</f>
        <v>129.27893354154375</v>
      </c>
      <c r="AA490" s="5">
        <f t="shared" ca="1" si="96"/>
        <v>0.2142314296964245</v>
      </c>
      <c r="AB490" s="5">
        <f t="shared" ca="1" si="97"/>
        <v>0.16277936155154316</v>
      </c>
      <c r="AC490" s="5">
        <f t="shared" ca="1" si="98"/>
        <v>0.13235615072789431</v>
      </c>
    </row>
    <row r="491" spans="1:29">
      <c r="A491" s="3">
        <f t="shared" si="100"/>
        <v>488</v>
      </c>
      <c r="B491" s="4">
        <f t="shared" ca="1" si="101"/>
        <v>284</v>
      </c>
      <c r="C491" s="4">
        <f t="shared" ca="1" si="102"/>
        <v>134</v>
      </c>
      <c r="D491" s="4">
        <f t="shared" ca="1" si="103"/>
        <v>149</v>
      </c>
      <c r="E491" s="4">
        <f t="shared" ca="1" si="104"/>
        <v>567</v>
      </c>
      <c r="F491" s="4">
        <f ca="1">EXP((LN(1-AA491)*(LN(Strategies!$E$3)-LN(Strategies!$C$3))+LN(1-Strategies!$F$3)*LN(Strategies!$C$3)-LN(1-Strategies!$D$3)*LN(Strategies!$E$3))/(LN(1-Strategies!$F$3)-LN(1-Strategies!$D$3)))</f>
        <v>519.65189670726454</v>
      </c>
      <c r="G491" s="4">
        <f ca="1">EXP((LN(1-AB491)*(LN(Strategies!$E$4)-LN(Strategies!$C$4))+LN(1-Strategies!$F$4)*LN(Strategies!$C$4)-LN(1-Strategies!$D$4)*LN(Strategies!$E$4))/(LN(1-Strategies!$F$4)-LN(1-Strategies!$D$4)))</f>
        <v>507.19728203597998</v>
      </c>
      <c r="H491" s="4">
        <f ca="1">IF(AC491&lt;=Strategies!$F$5,EXP((LN(1-AC491)*(LN(Strategies!$E$5)-LN(Strategies!$C$5))+LN(1-Strategies!$F$5)*LN(Strategies!$C$5)-LN(1-Strategies!$D$5)*LN(Strategies!$E$5))/(LN(1-Strategies!$F$5)-LN(1-Strategies!$D$5))),EXP((LN(1-AC491)*(LN(Strategies!$G$5)-LN(Strategies!$E$5))+LN(1-Strategies!$H$5)*LN(Strategies!$E$5)-LN(1-Strategies!$F$5)*LN(Strategies!$G$5))/(LN(1-Strategies!$H$5)-LN(1-Strategies!$F$5))))</f>
        <v>257.94037734813412</v>
      </c>
      <c r="I491" s="5">
        <f ca="1">IF(AA491&gt;Strategies!$F$3,Strategies!$F$3,AA491)</f>
        <v>0.15</v>
      </c>
      <c r="J491" s="5">
        <f ca="1">IF(AB491&gt;Strategies!$F$4,Strategies!$F$4,AB491)</f>
        <v>0.1</v>
      </c>
      <c r="K491" s="5">
        <f ca="1">IF(AC491&gt;Strategies!$H$5,Strategies!$H$5,AC491)</f>
        <v>0.13243618090205045</v>
      </c>
      <c r="L491" s="5">
        <f ca="1">IF(F491&gt;=Strategies!$E$3,Strategies!$F$3,0)+IF(AND(F491&gt;=Strategies!$C$3,F491&lt;Strategies!$E$3),Strategies!$D$3,0)</f>
        <v>0.15</v>
      </c>
      <c r="M491" s="5">
        <f ca="1">IF(G491&gt;=Strategies!$E$4,Strategies!$F$4,0)+IF(AND(G491&gt;=Strategies!$C$4,G491&lt;Strategies!$E$4),Strategies!$D$4,0)</f>
        <v>0.1</v>
      </c>
      <c r="N491" s="5">
        <f ca="1">IF(H491&gt;=Strategies!$G$5,Strategies!$H$5,0)+IF(AND(H491&gt;=Strategies!$E$5,H491&lt;Strategies!$G$5),Strategies!$F$5,0)+IF(AND(H491&lt;Strategies!$E$5,H491&gt;=Strategies!$C$5),Strategies!$D$5,0)</f>
        <v>0.08</v>
      </c>
      <c r="O491" s="4">
        <f t="shared" ca="1" si="95"/>
        <v>491.26700904559448</v>
      </c>
      <c r="P491" s="4">
        <f t="shared" ca="1" si="99"/>
        <v>499.08000000000004</v>
      </c>
      <c r="Q491" s="4">
        <f ca="1">(B491/Strategies!$C$3)^(1/Strategies!$K$3)*(Strategies!$C$3*(1-Strategies!$D$3))</f>
        <v>234.5196513740928</v>
      </c>
      <c r="R491" s="4">
        <f ca="1">(C491/Strategies!$C$4)^(1/Strategies!$K$4)*(Strategies!$C$4*(1-Strategies!$D$4))</f>
        <v>124.35047242632243</v>
      </c>
      <c r="S491" s="4">
        <f ca="1">IF(D491&lt;=Strategies!$E$5,(D491/Strategies!$C$5)^(1/Strategies!$I$5)*(Strategies!$C$5*(1-Strategies!$D$5)),0)+IF(D491&gt;Strategies!$E$5,(D491/Strategies!$E$5)^(1/Strategies!$J$5)*(Strategies!$E$5*(1-Strategies!$F$5)),0)</f>
        <v>138.87853243393988</v>
      </c>
      <c r="T491" s="4">
        <f ca="1">(Q491^Strategies!$K$4+R491^Strategies!$K$4)^(1/Strategies!$K$4)</f>
        <v>341.47917040959186</v>
      </c>
      <c r="U491" s="4">
        <f ca="1">Q491^Strategies!$K$4/T491^(Strategies!$K$4-1)</f>
        <v>227.23828277934041</v>
      </c>
      <c r="V491" s="4">
        <f ca="1">R491^Strategies!$K$4/T491^(Strategies!$K$4-1)</f>
        <v>114.24088763025154</v>
      </c>
      <c r="W491" s="4">
        <f ca="1">(T491^Strategies!$K$5+S491^Strategies!$K$5)^(1/Strategies!$K$5)</f>
        <v>464.55991764890092</v>
      </c>
      <c r="X491" s="4">
        <f ca="1">U491*(T491/W491)^(Strategies!$K$5-1)</f>
        <v>223.12161730894707</v>
      </c>
      <c r="Y491" s="4">
        <f ca="1">V491*(T491/W491)^(Strategies!$K$5-1)</f>
        <v>112.17129129435941</v>
      </c>
      <c r="Z491" s="4">
        <f ca="1">S491^Strategies!$K$5/W491^(Strategies!$K$5-1)</f>
        <v>129.26700904559448</v>
      </c>
      <c r="AA491" s="5">
        <f t="shared" ca="1" si="96"/>
        <v>0.21436050243328497</v>
      </c>
      <c r="AB491" s="5">
        <f t="shared" ca="1" si="97"/>
        <v>0.16290081123612388</v>
      </c>
      <c r="AC491" s="5">
        <f t="shared" ca="1" si="98"/>
        <v>0.13243618090205045</v>
      </c>
    </row>
    <row r="492" spans="1:29">
      <c r="A492" s="3">
        <f t="shared" si="100"/>
        <v>489</v>
      </c>
      <c r="B492" s="4">
        <f t="shared" ca="1" si="101"/>
        <v>284</v>
      </c>
      <c r="C492" s="4">
        <f t="shared" ca="1" si="102"/>
        <v>135</v>
      </c>
      <c r="D492" s="4">
        <f t="shared" ca="1" si="103"/>
        <v>149</v>
      </c>
      <c r="E492" s="4">
        <f t="shared" ca="1" si="104"/>
        <v>568</v>
      </c>
      <c r="F492" s="4">
        <f ca="1">EXP((LN(1-AA492)*(LN(Strategies!$E$3)-LN(Strategies!$C$3))+LN(1-Strategies!$F$3)*LN(Strategies!$C$3)-LN(1-Strategies!$D$3)*LN(Strategies!$E$3))/(LN(1-Strategies!$F$3)-LN(1-Strategies!$D$3)))</f>
        <v>520.63027694033406</v>
      </c>
      <c r="G492" s="4">
        <f ca="1">EXP((LN(1-AB492)*(LN(Strategies!$E$4)-LN(Strategies!$C$4))+LN(1-Strategies!$F$4)*LN(Strategies!$C$4)-LN(1-Strategies!$D$4)*LN(Strategies!$E$4))/(LN(1-Strategies!$F$4)-LN(1-Strategies!$D$4)))</f>
        <v>508.21420891282844</v>
      </c>
      <c r="H492" s="4">
        <f ca="1">IF(AC492&lt;=Strategies!$F$5,EXP((LN(1-AC492)*(LN(Strategies!$E$5)-LN(Strategies!$C$5))+LN(1-Strategies!$F$5)*LN(Strategies!$C$5)-LN(1-Strategies!$D$5)*LN(Strategies!$E$5))/(LN(1-Strategies!$F$5)-LN(1-Strategies!$D$5))),EXP((LN(1-AC492)*(LN(Strategies!$G$5)-LN(Strategies!$E$5))+LN(1-Strategies!$H$5)*LN(Strategies!$E$5)-LN(1-Strategies!$F$5)*LN(Strategies!$G$5))/(LN(1-Strategies!$H$5)-LN(1-Strategies!$F$5))))</f>
        <v>258.07755418613289</v>
      </c>
      <c r="I492" s="5">
        <f ca="1">IF(AA492&gt;Strategies!$F$3,Strategies!$F$3,AA492)</f>
        <v>0.15</v>
      </c>
      <c r="J492" s="5">
        <f ca="1">IF(AB492&gt;Strategies!$F$4,Strategies!$F$4,AB492)</f>
        <v>0.1</v>
      </c>
      <c r="K492" s="5">
        <f ca="1">IF(AC492&gt;Strategies!$H$5,Strategies!$H$5,AC492)</f>
        <v>0.13252176034634677</v>
      </c>
      <c r="L492" s="5">
        <f ca="1">IF(F492&gt;=Strategies!$E$3,Strategies!$F$3,0)+IF(AND(F492&gt;=Strategies!$C$3,F492&lt;Strategies!$E$3),Strategies!$D$3,0)</f>
        <v>0.15</v>
      </c>
      <c r="M492" s="5">
        <f ca="1">IF(G492&gt;=Strategies!$E$4,Strategies!$F$4,0)+IF(AND(G492&gt;=Strategies!$C$4,G492&lt;Strategies!$E$4),Strategies!$D$4,0)</f>
        <v>0.1</v>
      </c>
      <c r="N492" s="5">
        <f ca="1">IF(H492&gt;=Strategies!$G$5,Strategies!$H$5,0)+IF(AND(H492&gt;=Strategies!$E$5,H492&lt;Strategies!$G$5),Strategies!$F$5,0)+IF(AND(H492&lt;Strategies!$E$5,H492&gt;=Strategies!$C$5),Strategies!$D$5,0)</f>
        <v>0.08</v>
      </c>
      <c r="O492" s="4">
        <f t="shared" ca="1" si="95"/>
        <v>492.15425770839431</v>
      </c>
      <c r="P492" s="4">
        <f t="shared" ca="1" si="99"/>
        <v>499.98</v>
      </c>
      <c r="Q492" s="4">
        <f ca="1">(B492/Strategies!$C$3)^(1/Strategies!$K$3)*(Strategies!$C$3*(1-Strategies!$D$3))</f>
        <v>234.5196513740928</v>
      </c>
      <c r="R492" s="4">
        <f ca="1">(C492/Strategies!$C$4)^(1/Strategies!$K$4)*(Strategies!$C$4*(1-Strategies!$D$4))</f>
        <v>125.20635116550311</v>
      </c>
      <c r="S492" s="4">
        <f ca="1">IF(D492&lt;=Strategies!$E$5,(D492/Strategies!$C$5)^(1/Strategies!$I$5)*(Strategies!$C$5*(1-Strategies!$D$5)),0)+IF(D492&gt;Strategies!$E$5,(D492/Strategies!$E$5)^(1/Strategies!$J$5)*(Strategies!$E$5*(1-Strategies!$F$5)),0)</f>
        <v>138.87853243393988</v>
      </c>
      <c r="T492" s="4">
        <f ca="1">(Q492^Strategies!$K$4+R492^Strategies!$K$4)^(1/Strategies!$K$4)</f>
        <v>342.26561765297794</v>
      </c>
      <c r="U492" s="4">
        <f ca="1">Q492^Strategies!$K$4/T492^(Strategies!$K$4-1)</f>
        <v>227.19440808515552</v>
      </c>
      <c r="V492" s="4">
        <f ca="1">R492^Strategies!$K$4/T492^(Strategies!$K$4-1)</f>
        <v>115.07120956782245</v>
      </c>
      <c r="W492" s="4">
        <f ca="1">(T492^Strategies!$K$5+S492^Strategies!$K$5)^(1/Strategies!$K$5)</f>
        <v>465.33213223259725</v>
      </c>
      <c r="X492" s="4">
        <f ca="1">U492*(T492/W492)^(Strategies!$K$5-1)</f>
        <v>223.08701147557139</v>
      </c>
      <c r="Y492" s="4">
        <f ca="1">V492*(T492/W492)^(Strategies!$K$5-1)</f>
        <v>112.99086304863143</v>
      </c>
      <c r="Z492" s="4">
        <f ca="1">S492^Strategies!$K$5/W492^(Strategies!$K$5-1)</f>
        <v>129.25425770839433</v>
      </c>
      <c r="AA492" s="5">
        <f t="shared" ca="1" si="96"/>
        <v>0.21448235395925563</v>
      </c>
      <c r="AB492" s="5">
        <f t="shared" ca="1" si="97"/>
        <v>0.16303064408421164</v>
      </c>
      <c r="AC492" s="5">
        <f t="shared" ca="1" si="98"/>
        <v>0.13252176034634677</v>
      </c>
    </row>
    <row r="493" spans="1:29">
      <c r="A493" s="3">
        <f t="shared" si="100"/>
        <v>490</v>
      </c>
      <c r="B493" s="4">
        <f t="shared" ca="1" si="101"/>
        <v>285</v>
      </c>
      <c r="C493" s="4">
        <f t="shared" ca="1" si="102"/>
        <v>135</v>
      </c>
      <c r="D493" s="4">
        <f t="shared" ca="1" si="103"/>
        <v>149</v>
      </c>
      <c r="E493" s="4">
        <f t="shared" ca="1" si="104"/>
        <v>569</v>
      </c>
      <c r="F493" s="4">
        <f ca="1">EXP((LN(1-AA493)*(LN(Strategies!$E$3)-LN(Strategies!$C$3))+LN(1-Strategies!$F$3)*LN(Strategies!$C$3)-LN(1-Strategies!$D$3)*LN(Strategies!$E$3))/(LN(1-Strategies!$F$3)-LN(1-Strategies!$D$3)))</f>
        <v>521.66438431258564</v>
      </c>
      <c r="G493" s="4">
        <f ca="1">EXP((LN(1-AB493)*(LN(Strategies!$E$4)-LN(Strategies!$C$4))+LN(1-Strategies!$F$4)*LN(Strategies!$C$4)-LN(1-Strategies!$D$4)*LN(Strategies!$E$4))/(LN(1-Strategies!$F$4)-LN(1-Strategies!$D$4)))</f>
        <v>509.16336187734544</v>
      </c>
      <c r="H493" s="4">
        <f ca="1">IF(AC493&lt;=Strategies!$F$5,EXP((LN(1-AC493)*(LN(Strategies!$E$5)-LN(Strategies!$C$5))+LN(1-Strategies!$F$5)*LN(Strategies!$C$5)-LN(1-Strategies!$D$5)*LN(Strategies!$E$5))/(LN(1-Strategies!$F$5)-LN(1-Strategies!$D$5))),EXP((LN(1-AC493)*(LN(Strategies!$G$5)-LN(Strategies!$E$5))+LN(1-Strategies!$H$5)*LN(Strategies!$E$5)-LN(1-Strategies!$F$5)*LN(Strategies!$G$5))/(LN(1-Strategies!$H$5)-LN(1-Strategies!$F$5))))</f>
        <v>258.20543738959572</v>
      </c>
      <c r="I493" s="5">
        <f ca="1">IF(AA493&gt;Strategies!$F$3,Strategies!$F$3,AA493)</f>
        <v>0.15</v>
      </c>
      <c r="J493" s="5">
        <f ca="1">IF(AB493&gt;Strategies!$F$4,Strategies!$F$4,AB493)</f>
        <v>0.1</v>
      </c>
      <c r="K493" s="5">
        <f ca="1">IF(AC493&gt;Strategies!$H$5,Strategies!$H$5,AC493)</f>
        <v>0.13260149328565052</v>
      </c>
      <c r="L493" s="5">
        <f ca="1">IF(F493&gt;=Strategies!$E$3,Strategies!$F$3,0)+IF(AND(F493&gt;=Strategies!$C$3,F493&lt;Strategies!$E$3),Strategies!$D$3,0)</f>
        <v>0.15</v>
      </c>
      <c r="M493" s="5">
        <f ca="1">IF(G493&gt;=Strategies!$E$4,Strategies!$F$4,0)+IF(AND(G493&gt;=Strategies!$C$4,G493&lt;Strategies!$E$4),Strategies!$D$4,0)</f>
        <v>0.1</v>
      </c>
      <c r="N493" s="5">
        <f ca="1">IF(H493&gt;=Strategies!$G$5,Strategies!$H$5,0)+IF(AND(H493&gt;=Strategies!$E$5,H493&lt;Strategies!$G$5),Strategies!$F$5,0)+IF(AND(H493&lt;Strategies!$E$5,H493&gt;=Strategies!$C$5),Strategies!$D$5,0)</f>
        <v>0.08</v>
      </c>
      <c r="O493" s="4">
        <f t="shared" ca="1" si="95"/>
        <v>492.99237750043807</v>
      </c>
      <c r="P493" s="4">
        <f t="shared" ca="1" si="99"/>
        <v>500.83000000000004</v>
      </c>
      <c r="Q493" s="4">
        <f ca="1">(B493/Strategies!$C$3)^(1/Strategies!$K$3)*(Strategies!$C$3*(1-Strategies!$D$3))</f>
        <v>235.27721987421501</v>
      </c>
      <c r="R493" s="4">
        <f ca="1">(C493/Strategies!$C$4)^(1/Strategies!$K$4)*(Strategies!$C$4*(1-Strategies!$D$4))</f>
        <v>125.20635116550311</v>
      </c>
      <c r="S493" s="4">
        <f ca="1">IF(D493&lt;=Strategies!$E$5,(D493/Strategies!$C$5)^(1/Strategies!$I$5)*(Strategies!$C$5*(1-Strategies!$D$5)),0)+IF(D493&gt;Strategies!$E$5,(D493/Strategies!$E$5)^(1/Strategies!$J$5)*(Strategies!$E$5*(1-Strategies!$F$5)),0)</f>
        <v>138.87853243393988</v>
      </c>
      <c r="T493" s="4">
        <f ca="1">(Q493^Strategies!$K$4+R493^Strategies!$K$4)^(1/Strategies!$K$4)</f>
        <v>342.99955682144252</v>
      </c>
      <c r="U493" s="4">
        <f ca="1">Q493^Strategies!$K$4/T493^(Strategies!$K$4-1)</f>
        <v>227.9490357049138</v>
      </c>
      <c r="V493" s="4">
        <f ca="1">R493^Strategies!$K$4/T493^(Strategies!$K$4-1)</f>
        <v>115.05052111652884</v>
      </c>
      <c r="W493" s="4">
        <f ca="1">(T493^Strategies!$K$5+S493^Strategies!$K$5)^(1/Strategies!$K$5)</f>
        <v>466.05281541189743</v>
      </c>
      <c r="X493" s="4">
        <f ca="1">U493*(T493/W493)^(Strategies!$K$5-1)</f>
        <v>223.83590010652543</v>
      </c>
      <c r="Y493" s="4">
        <f ca="1">V493*(T493/W493)^(Strategies!$K$5-1)</f>
        <v>112.97453780493404</v>
      </c>
      <c r="Z493" s="4">
        <f ca="1">S493^Strategies!$K$5/W493^(Strategies!$K$5-1)</f>
        <v>129.24237750043807</v>
      </c>
      <c r="AA493" s="5">
        <f t="shared" ca="1" si="96"/>
        <v>0.21461087681920898</v>
      </c>
      <c r="AB493" s="5">
        <f t="shared" ca="1" si="97"/>
        <v>0.16315157181530338</v>
      </c>
      <c r="AC493" s="5">
        <f t="shared" ca="1" si="98"/>
        <v>0.13260149328565052</v>
      </c>
    </row>
    <row r="494" spans="1:29">
      <c r="A494" s="3">
        <f t="shared" si="100"/>
        <v>491</v>
      </c>
      <c r="B494" s="4">
        <f t="shared" ca="1" si="101"/>
        <v>285</v>
      </c>
      <c r="C494" s="4">
        <f t="shared" ca="1" si="102"/>
        <v>135</v>
      </c>
      <c r="D494" s="4">
        <f t="shared" ca="1" si="103"/>
        <v>150</v>
      </c>
      <c r="E494" s="4">
        <f t="shared" ca="1" si="104"/>
        <v>570</v>
      </c>
      <c r="F494" s="4">
        <f ca="1">EXP((LN(1-AA494)*(LN(Strategies!$E$3)-LN(Strategies!$C$3))+LN(1-Strategies!$F$3)*LN(Strategies!$C$3)-LN(1-Strategies!$D$3)*LN(Strategies!$E$3))/(LN(1-Strategies!$F$3)-LN(1-Strategies!$D$3)))</f>
        <v>522.32429700090665</v>
      </c>
      <c r="G494" s="4">
        <f ca="1">EXP((LN(1-AB494)*(LN(Strategies!$E$4)-LN(Strategies!$C$4))+LN(1-Strategies!$F$4)*LN(Strategies!$C$4)-LN(1-Strategies!$D$4)*LN(Strategies!$E$4))/(LN(1-Strategies!$F$4)-LN(1-Strategies!$D$4)))</f>
        <v>509.84926282218777</v>
      </c>
      <c r="H494" s="4">
        <f ca="1">IF(AC494&lt;=Strategies!$F$5,EXP((LN(1-AC494)*(LN(Strategies!$E$5)-LN(Strategies!$C$5))+LN(1-Strategies!$F$5)*LN(Strategies!$C$5)-LN(1-Strategies!$D$5)*LN(Strategies!$E$5))/(LN(1-Strategies!$F$5)-LN(1-Strategies!$D$5))),EXP((LN(1-AC494)*(LN(Strategies!$G$5)-LN(Strategies!$E$5))+LN(1-Strategies!$H$5)*LN(Strategies!$E$5)-LN(1-Strategies!$F$5)*LN(Strategies!$G$5))/(LN(1-Strategies!$H$5)-LN(1-Strategies!$F$5))))</f>
        <v>258.35055475836998</v>
      </c>
      <c r="I494" s="5">
        <f ca="1">IF(AA494&gt;Strategies!$F$3,Strategies!$F$3,AA494)</f>
        <v>0.15</v>
      </c>
      <c r="J494" s="5">
        <f ca="1">IF(AB494&gt;Strategies!$F$4,Strategies!$F$4,AB494)</f>
        <v>0.1</v>
      </c>
      <c r="K494" s="5">
        <f ca="1">IF(AC494&gt;Strategies!$H$5,Strategies!$H$5,AC494)</f>
        <v>0.13269191473881581</v>
      </c>
      <c r="L494" s="5">
        <f ca="1">IF(F494&gt;=Strategies!$E$3,Strategies!$F$3,0)+IF(AND(F494&gt;=Strategies!$C$3,F494&lt;Strategies!$E$3),Strategies!$D$3,0)</f>
        <v>0.15</v>
      </c>
      <c r="M494" s="5">
        <f ca="1">IF(G494&gt;=Strategies!$E$4,Strategies!$F$4,0)+IF(AND(G494&gt;=Strategies!$C$4,G494&lt;Strategies!$E$4),Strategies!$D$4,0)</f>
        <v>0.1</v>
      </c>
      <c r="N494" s="5">
        <f ca="1">IF(H494&gt;=Strategies!$G$5,Strategies!$H$5,0)+IF(AND(H494&gt;=Strategies!$E$5,H494&lt;Strategies!$G$5),Strategies!$F$5,0)+IF(AND(H494&lt;Strategies!$E$5,H494&gt;=Strategies!$C$5),Strategies!$D$5,0)</f>
        <v>0.08</v>
      </c>
      <c r="O494" s="4">
        <f t="shared" ca="1" si="95"/>
        <v>493.84621278917763</v>
      </c>
      <c r="P494" s="4">
        <f t="shared" ca="1" si="99"/>
        <v>501.75</v>
      </c>
      <c r="Q494" s="4">
        <f ca="1">(B494/Strategies!$C$3)^(1/Strategies!$K$3)*(Strategies!$C$3*(1-Strategies!$D$3))</f>
        <v>235.27721987421501</v>
      </c>
      <c r="R494" s="4">
        <f ca="1">(C494/Strategies!$C$4)^(1/Strategies!$K$4)*(Strategies!$C$4*(1-Strategies!$D$4))</f>
        <v>125.20635116550311</v>
      </c>
      <c r="S494" s="4">
        <f ca="1">IF(D494&lt;=Strategies!$E$5,(D494/Strategies!$C$5)^(1/Strategies!$I$5)*(Strategies!$C$5*(1-Strategies!$D$5)),0)+IF(D494&gt;Strategies!$E$5,(D494/Strategies!$E$5)^(1/Strategies!$J$5)*(Strategies!$E$5*(1-Strategies!$F$5)),0)</f>
        <v>139.75818096869941</v>
      </c>
      <c r="T494" s="4">
        <f ca="1">(Q494^Strategies!$K$4+R494^Strategies!$K$4)^(1/Strategies!$K$4)</f>
        <v>342.99955682144252</v>
      </c>
      <c r="U494" s="4">
        <f ca="1">Q494^Strategies!$K$4/T494^(Strategies!$K$4-1)</f>
        <v>227.9490357049138</v>
      </c>
      <c r="V494" s="4">
        <f ca="1">R494^Strategies!$K$4/T494^(Strategies!$K$4-1)</f>
        <v>115.05052111652884</v>
      </c>
      <c r="W494" s="4">
        <f ca="1">(T494^Strategies!$K$5+S494^Strategies!$K$5)^(1/Strategies!$K$5)</f>
        <v>466.87154009230426</v>
      </c>
      <c r="X494" s="4">
        <f ca="1">U494*(T494/W494)^(Strategies!$K$5-1)</f>
        <v>223.8125664632212</v>
      </c>
      <c r="Y494" s="4">
        <f ca="1">V494*(T494/W494)^(Strategies!$K$5-1)</f>
        <v>112.96276083990588</v>
      </c>
      <c r="Z494" s="4">
        <f ca="1">S494^Strategies!$K$5/W494^(Strategies!$K$5-1)</f>
        <v>130.09621278917763</v>
      </c>
      <c r="AA494" s="5">
        <f t="shared" ca="1" si="96"/>
        <v>0.21469274925185544</v>
      </c>
      <c r="AB494" s="5">
        <f t="shared" ca="1" si="97"/>
        <v>0.16323880859328976</v>
      </c>
      <c r="AC494" s="5">
        <f t="shared" ca="1" si="98"/>
        <v>0.13269191473881581</v>
      </c>
    </row>
    <row r="495" spans="1:29">
      <c r="A495" s="3">
        <f t="shared" si="100"/>
        <v>492</v>
      </c>
      <c r="B495" s="4">
        <f t="shared" ca="1" si="101"/>
        <v>286</v>
      </c>
      <c r="C495" s="4">
        <f t="shared" ca="1" si="102"/>
        <v>135</v>
      </c>
      <c r="D495" s="4">
        <f t="shared" ca="1" si="103"/>
        <v>150</v>
      </c>
      <c r="E495" s="4">
        <f t="shared" ca="1" si="104"/>
        <v>571</v>
      </c>
      <c r="F495" s="4">
        <f ca="1">EXP((LN(1-AA495)*(LN(Strategies!$E$3)-LN(Strategies!$C$3))+LN(1-Strategies!$F$3)*LN(Strategies!$C$3)-LN(1-Strategies!$D$3)*LN(Strategies!$E$3))/(LN(1-Strategies!$F$3)-LN(1-Strategies!$D$3)))</f>
        <v>523.35848691150431</v>
      </c>
      <c r="G495" s="4">
        <f ca="1">EXP((LN(1-AB495)*(LN(Strategies!$E$4)-LN(Strategies!$C$4))+LN(1-Strategies!$F$4)*LN(Strategies!$C$4)-LN(1-Strategies!$D$4)*LN(Strategies!$E$4))/(LN(1-Strategies!$F$4)-LN(1-Strategies!$D$4)))</f>
        <v>510.79850033351846</v>
      </c>
      <c r="H495" s="4">
        <f ca="1">IF(AC495&lt;=Strategies!$F$5,EXP((LN(1-AC495)*(LN(Strategies!$E$5)-LN(Strategies!$C$5))+LN(1-Strategies!$F$5)*LN(Strategies!$C$5)-LN(1-Strategies!$D$5)*LN(Strategies!$E$5))/(LN(1-Strategies!$F$5)-LN(1-Strategies!$D$5))),EXP((LN(1-AC495)*(LN(Strategies!$G$5)-LN(Strategies!$E$5))+LN(1-Strategies!$H$5)*LN(Strategies!$E$5)-LN(1-Strategies!$F$5)*LN(Strategies!$G$5))/(LN(1-Strategies!$H$5)-LN(1-Strategies!$F$5))))</f>
        <v>258.4781172227888</v>
      </c>
      <c r="I495" s="5">
        <f ca="1">IF(AA495&gt;Strategies!$F$3,Strategies!$F$3,AA495)</f>
        <v>0.15</v>
      </c>
      <c r="J495" s="5">
        <f ca="1">IF(AB495&gt;Strategies!$F$4,Strategies!$F$4,AB495)</f>
        <v>0.1</v>
      </c>
      <c r="K495" s="5">
        <f ca="1">IF(AC495&gt;Strategies!$H$5,Strategies!$H$5,AC495)</f>
        <v>0.13277134815928526</v>
      </c>
      <c r="L495" s="5">
        <f ca="1">IF(F495&gt;=Strategies!$E$3,Strategies!$F$3,0)+IF(AND(F495&gt;=Strategies!$C$3,F495&lt;Strategies!$E$3),Strategies!$D$3,0)</f>
        <v>0.15</v>
      </c>
      <c r="M495" s="5">
        <f ca="1">IF(G495&gt;=Strategies!$E$4,Strategies!$F$4,0)+IF(AND(G495&gt;=Strategies!$C$4,G495&lt;Strategies!$E$4),Strategies!$D$4,0)</f>
        <v>0.1</v>
      </c>
      <c r="N495" s="5">
        <f ca="1">IF(H495&gt;=Strategies!$G$5,Strategies!$H$5,0)+IF(AND(H495&gt;=Strategies!$E$5,H495&lt;Strategies!$G$5),Strategies!$F$5,0)+IF(AND(H495&lt;Strategies!$E$5,H495&gt;=Strategies!$C$5),Strategies!$D$5,0)</f>
        <v>0.08</v>
      </c>
      <c r="O495" s="4">
        <f t="shared" ca="1" si="95"/>
        <v>494.6842977761072</v>
      </c>
      <c r="P495" s="4">
        <f t="shared" ca="1" si="99"/>
        <v>502.6</v>
      </c>
      <c r="Q495" s="4">
        <f ca="1">(B495/Strategies!$C$3)^(1/Strategies!$K$3)*(Strategies!$C$3*(1-Strategies!$D$3))</f>
        <v>236.03456921001563</v>
      </c>
      <c r="R495" s="4">
        <f ca="1">(C495/Strategies!$C$4)^(1/Strategies!$K$4)*(Strategies!$C$4*(1-Strategies!$D$4))</f>
        <v>125.20635116550311</v>
      </c>
      <c r="S495" s="4">
        <f ca="1">IF(D495&lt;=Strategies!$E$5,(D495/Strategies!$C$5)^(1/Strategies!$I$5)*(Strategies!$C$5*(1-Strategies!$D$5)),0)+IF(D495&gt;Strategies!$E$5,(D495/Strategies!$E$5)^(1/Strategies!$J$5)*(Strategies!$E$5*(1-Strategies!$F$5)),0)</f>
        <v>139.75818096869941</v>
      </c>
      <c r="T495" s="4">
        <f ca="1">(Q495^Strategies!$K$4+R495^Strategies!$K$4)^(1/Strategies!$K$4)</f>
        <v>343.73335017338536</v>
      </c>
      <c r="U495" s="4">
        <f ca="1">Q495^Strategies!$K$4/T495^(Strategies!$K$4-1)</f>
        <v>228.70346548329439</v>
      </c>
      <c r="V495" s="4">
        <f ca="1">R495^Strategies!$K$4/T495^(Strategies!$K$4-1)</f>
        <v>115.02988469009095</v>
      </c>
      <c r="W495" s="4">
        <f ca="1">(T495^Strategies!$K$5+S495^Strategies!$K$5)^(1/Strategies!$K$5)</f>
        <v>467.59203042818893</v>
      </c>
      <c r="X495" s="4">
        <f ca="1">U495*(T495/W495)^(Strategies!$K$5-1)</f>
        <v>224.56124215472462</v>
      </c>
      <c r="Y495" s="4">
        <f ca="1">V495*(T495/W495)^(Strategies!$K$5-1)</f>
        <v>112.94649049735719</v>
      </c>
      <c r="Z495" s="4">
        <f ca="1">S495^Strategies!$K$5/W495^(Strategies!$K$5-1)</f>
        <v>130.08429777610721</v>
      </c>
      <c r="AA495" s="5">
        <f t="shared" ca="1" si="96"/>
        <v>0.21482083162683696</v>
      </c>
      <c r="AB495" s="5">
        <f t="shared" ca="1" si="97"/>
        <v>0.16335932964920596</v>
      </c>
      <c r="AC495" s="5">
        <f t="shared" ca="1" si="98"/>
        <v>0.13277134815928526</v>
      </c>
    </row>
    <row r="496" spans="1:29">
      <c r="A496" s="3">
        <f t="shared" si="100"/>
        <v>493</v>
      </c>
      <c r="B496" s="4">
        <f t="shared" ca="1" si="101"/>
        <v>286</v>
      </c>
      <c r="C496" s="4">
        <f t="shared" ca="1" si="102"/>
        <v>135</v>
      </c>
      <c r="D496" s="4">
        <f t="shared" ca="1" si="103"/>
        <v>151</v>
      </c>
      <c r="E496" s="4">
        <f t="shared" ca="1" si="104"/>
        <v>572</v>
      </c>
      <c r="F496" s="4">
        <f ca="1">EXP((LN(1-AA496)*(LN(Strategies!$E$3)-LN(Strategies!$C$3))+LN(1-Strategies!$F$3)*LN(Strategies!$C$3)-LN(1-Strategies!$D$3)*LN(Strategies!$E$3))/(LN(1-Strategies!$F$3)-LN(1-Strategies!$D$3)))</f>
        <v>524.01823478097242</v>
      </c>
      <c r="G496" s="4">
        <f ca="1">EXP((LN(1-AB496)*(LN(Strategies!$E$4)-LN(Strategies!$C$4))+LN(1-Strategies!$F$4)*LN(Strategies!$C$4)-LN(1-Strategies!$D$4)*LN(Strategies!$E$4))/(LN(1-Strategies!$F$4)-LN(1-Strategies!$D$4)))</f>
        <v>511.48420521437845</v>
      </c>
      <c r="H496" s="4">
        <f ca="1">IF(AC496&lt;=Strategies!$F$5,EXP((LN(1-AC496)*(LN(Strategies!$E$5)-LN(Strategies!$C$5))+LN(1-Strategies!$F$5)*LN(Strategies!$C$5)-LN(1-Strategies!$D$5)*LN(Strategies!$E$5))/(LN(1-Strategies!$F$5)-LN(1-Strategies!$D$5))),EXP((LN(1-AC496)*(LN(Strategies!$G$5)-LN(Strategies!$E$5))+LN(1-Strategies!$H$5)*LN(Strategies!$E$5)-LN(1-Strategies!$F$5)*LN(Strategies!$G$5))/(LN(1-Strategies!$H$5)-LN(1-Strategies!$F$5))))</f>
        <v>258.62288161734512</v>
      </c>
      <c r="I496" s="5">
        <f ca="1">IF(AA496&gt;Strategies!$F$3,Strategies!$F$3,AA496)</f>
        <v>0.15</v>
      </c>
      <c r="J496" s="5">
        <f ca="1">IF(AB496&gt;Strategies!$F$4,Strategies!$F$4,AB496)</f>
        <v>0.1</v>
      </c>
      <c r="K496" s="5">
        <f ca="1">IF(AC496&gt;Strategies!$H$5,Strategies!$H$5,AC496)</f>
        <v>0.13286143697938679</v>
      </c>
      <c r="L496" s="5">
        <f ca="1">IF(F496&gt;=Strategies!$E$3,Strategies!$F$3,0)+IF(AND(F496&gt;=Strategies!$C$3,F496&lt;Strategies!$E$3),Strategies!$D$3,0)</f>
        <v>0.15</v>
      </c>
      <c r="M496" s="5">
        <f ca="1">IF(G496&gt;=Strategies!$E$4,Strategies!$F$4,0)+IF(AND(G496&gt;=Strategies!$C$4,G496&lt;Strategies!$E$4),Strategies!$D$4,0)</f>
        <v>0.1</v>
      </c>
      <c r="N496" s="5">
        <f ca="1">IF(H496&gt;=Strategies!$G$5,Strategies!$H$5,0)+IF(AND(H496&gt;=Strategies!$E$5,H496&lt;Strategies!$G$5),Strategies!$F$5,0)+IF(AND(H496&lt;Strategies!$E$5,H496&gt;=Strategies!$C$5),Strategies!$D$5,0)</f>
        <v>0.08</v>
      </c>
      <c r="O496" s="4">
        <f t="shared" ca="1" si="95"/>
        <v>495.53792301611259</v>
      </c>
      <c r="P496" s="4">
        <f t="shared" ca="1" si="99"/>
        <v>503.52000000000004</v>
      </c>
      <c r="Q496" s="4">
        <f ca="1">(B496/Strategies!$C$3)^(1/Strategies!$K$3)*(Strategies!$C$3*(1-Strategies!$D$3))</f>
        <v>236.03456921001563</v>
      </c>
      <c r="R496" s="4">
        <f ca="1">(C496/Strategies!$C$4)^(1/Strategies!$K$4)*(Strategies!$C$4*(1-Strategies!$D$4))</f>
        <v>125.20635116550311</v>
      </c>
      <c r="S496" s="4">
        <f ca="1">IF(D496&lt;=Strategies!$E$5,(D496/Strategies!$C$5)^(1/Strategies!$I$5)*(Strategies!$C$5*(1-Strategies!$D$5)),0)+IF(D496&gt;Strategies!$E$5,(D496/Strategies!$E$5)^(1/Strategies!$J$5)*(Strategies!$E$5*(1-Strategies!$F$5)),0)</f>
        <v>140.63750077612428</v>
      </c>
      <c r="T496" s="4">
        <f ca="1">(Q496^Strategies!$K$4+R496^Strategies!$K$4)^(1/Strategies!$K$4)</f>
        <v>343.73335017338536</v>
      </c>
      <c r="U496" s="4">
        <f ca="1">Q496^Strategies!$K$4/T496^(Strategies!$K$4-1)</f>
        <v>228.70346548329439</v>
      </c>
      <c r="V496" s="4">
        <f ca="1">R496^Strategies!$K$4/T496^(Strategies!$K$4-1)</f>
        <v>115.02988469009095</v>
      </c>
      <c r="W496" s="4">
        <f ca="1">(T496^Strategies!$K$5+S496^Strategies!$K$5)^(1/Strategies!$K$5)</f>
        <v>468.41059493381363</v>
      </c>
      <c r="X496" s="4">
        <f ca="1">U496*(T496/W496)^(Strategies!$K$5-1)</f>
        <v>224.53791444604806</v>
      </c>
      <c r="Y496" s="4">
        <f ca="1">V496*(T496/W496)^(Strategies!$K$5-1)</f>
        <v>112.934757471653</v>
      </c>
      <c r="Z496" s="4">
        <f ca="1">S496^Strategies!$K$5/W496^(Strategies!$K$5-1)</f>
        <v>130.93792301611259</v>
      </c>
      <c r="AA496" s="5">
        <f t="shared" ca="1" si="96"/>
        <v>0.21490239704179004</v>
      </c>
      <c r="AB496" s="5">
        <f t="shared" ca="1" si="97"/>
        <v>0.16344624095071847</v>
      </c>
      <c r="AC496" s="5">
        <f t="shared" ca="1" si="98"/>
        <v>0.13286143697938679</v>
      </c>
    </row>
    <row r="497" spans="1:29">
      <c r="A497" s="3">
        <f t="shared" si="100"/>
        <v>494</v>
      </c>
      <c r="B497" s="4">
        <f t="shared" ca="1" si="101"/>
        <v>286</v>
      </c>
      <c r="C497" s="4">
        <f t="shared" ca="1" si="102"/>
        <v>136</v>
      </c>
      <c r="D497" s="4">
        <f t="shared" ca="1" si="103"/>
        <v>151</v>
      </c>
      <c r="E497" s="4">
        <f t="shared" ca="1" si="104"/>
        <v>573</v>
      </c>
      <c r="F497" s="4">
        <f ca="1">EXP((LN(1-AA497)*(LN(Strategies!$E$3)-LN(Strategies!$C$3))+LN(1-Strategies!$F$3)*LN(Strategies!$C$3)-LN(1-Strategies!$D$3)*LN(Strategies!$E$3))/(LN(1-Strategies!$F$3)-LN(1-Strategies!$D$3)))</f>
        <v>524.99672047120555</v>
      </c>
      <c r="G497" s="4">
        <f ca="1">EXP((LN(1-AB497)*(LN(Strategies!$E$4)-LN(Strategies!$C$4))+LN(1-Strategies!$F$4)*LN(Strategies!$C$4)-LN(1-Strategies!$D$4)*LN(Strategies!$E$4))/(LN(1-Strategies!$F$4)-LN(1-Strategies!$D$4)))</f>
        <v>512.50129137113731</v>
      </c>
      <c r="H497" s="4">
        <f ca="1">IF(AC497&lt;=Strategies!$F$5,EXP((LN(1-AC497)*(LN(Strategies!$E$5)-LN(Strategies!$C$5))+LN(1-Strategies!$F$5)*LN(Strategies!$C$5)-LN(1-Strategies!$D$5)*LN(Strategies!$E$5))/(LN(1-Strategies!$F$5)-LN(1-Strategies!$D$5))),EXP((LN(1-AC497)*(LN(Strategies!$G$5)-LN(Strategies!$E$5))+LN(1-Strategies!$H$5)*LN(Strategies!$E$5)-LN(1-Strategies!$F$5)*LN(Strategies!$G$5))/(LN(1-Strategies!$H$5)-LN(1-Strategies!$F$5))))</f>
        <v>258.75920263318409</v>
      </c>
      <c r="I497" s="5">
        <f ca="1">IF(AA497&gt;Strategies!$F$3,Strategies!$F$3,AA497)</f>
        <v>0.15</v>
      </c>
      <c r="J497" s="5">
        <f ca="1">IF(AB497&gt;Strategies!$F$4,Strategies!$F$4,AB497)</f>
        <v>0.1</v>
      </c>
      <c r="K497" s="5">
        <f ca="1">IF(AC497&gt;Strategies!$H$5,Strategies!$H$5,AC497)</f>
        <v>0.13294621673367302</v>
      </c>
      <c r="L497" s="5">
        <f ca="1">IF(F497&gt;=Strategies!$E$3,Strategies!$F$3,0)+IF(AND(F497&gt;=Strategies!$C$3,F497&lt;Strategies!$E$3),Strategies!$D$3,0)</f>
        <v>0.15</v>
      </c>
      <c r="M497" s="5">
        <f ca="1">IF(G497&gt;=Strategies!$E$4,Strategies!$F$4,0)+IF(AND(G497&gt;=Strategies!$C$4,G497&lt;Strategies!$E$4),Strategies!$D$4,0)</f>
        <v>0.1</v>
      </c>
      <c r="N497" s="5">
        <f ca="1">IF(H497&gt;=Strategies!$G$5,Strategies!$H$5,0)+IF(AND(H497&gt;=Strategies!$E$5,H497&lt;Strategies!$G$5),Strategies!$F$5,0)+IF(AND(H497&lt;Strategies!$E$5,H497&gt;=Strategies!$C$5),Strategies!$D$5,0)</f>
        <v>0.08</v>
      </c>
      <c r="O497" s="4">
        <f t="shared" ca="1" si="95"/>
        <v>496.42512127321538</v>
      </c>
      <c r="P497" s="4">
        <f t="shared" ca="1" si="99"/>
        <v>504.42</v>
      </c>
      <c r="Q497" s="4">
        <f ca="1">(B497/Strategies!$C$3)^(1/Strategies!$K$3)*(Strategies!$C$3*(1-Strategies!$D$3))</f>
        <v>236.03456921001563</v>
      </c>
      <c r="R497" s="4">
        <f ca="1">(C497/Strategies!$C$4)^(1/Strategies!$K$4)*(Strategies!$C$4*(1-Strategies!$D$4))</f>
        <v>126.06173908543082</v>
      </c>
      <c r="S497" s="4">
        <f ca="1">IF(D497&lt;=Strategies!$E$5,(D497/Strategies!$C$5)^(1/Strategies!$I$5)*(Strategies!$C$5*(1-Strategies!$D$5)),0)+IF(D497&gt;Strategies!$E$5,(D497/Strategies!$E$5)^(1/Strategies!$J$5)*(Strategies!$E$5*(1-Strategies!$F$5)),0)</f>
        <v>140.63750077612428</v>
      </c>
      <c r="T497" s="4">
        <f ca="1">(Q497^Strategies!$K$4+R497^Strategies!$K$4)^(1/Strategies!$K$4)</f>
        <v>344.51936373237976</v>
      </c>
      <c r="U497" s="4">
        <f ca="1">Q497^Strategies!$K$4/T497^(Strategies!$K$4-1)</f>
        <v>228.65962127991781</v>
      </c>
      <c r="V497" s="4">
        <f ca="1">R497^Strategies!$K$4/T497^(Strategies!$K$4-1)</f>
        <v>115.85974245246187</v>
      </c>
      <c r="W497" s="4">
        <f ca="1">(T497^Strategies!$K$5+S497^Strategies!$K$5)^(1/Strategies!$K$5)</f>
        <v>469.18230685689389</v>
      </c>
      <c r="X497" s="4">
        <f ca="1">U497*(T497/W497)^(Strategies!$K$5-1)</f>
        <v>224.50337511611241</v>
      </c>
      <c r="Y497" s="4">
        <f ca="1">V497*(T497/W497)^(Strategies!$K$5-1)</f>
        <v>113.75381046756613</v>
      </c>
      <c r="Z497" s="4">
        <f ca="1">S497^Strategies!$K$5/W497^(Strategies!$K$5-1)</f>
        <v>130.92512127321538</v>
      </c>
      <c r="AA497" s="5">
        <f t="shared" ca="1" si="96"/>
        <v>0.21502316392967691</v>
      </c>
      <c r="AB497" s="5">
        <f t="shared" ca="1" si="97"/>
        <v>0.16357492303260202</v>
      </c>
      <c r="AC497" s="5">
        <f t="shared" ca="1" si="98"/>
        <v>0.13294621673367302</v>
      </c>
    </row>
    <row r="498" spans="1:29">
      <c r="A498" s="3">
        <f t="shared" si="100"/>
        <v>495</v>
      </c>
      <c r="B498" s="4">
        <f t="shared" ca="1" si="101"/>
        <v>287</v>
      </c>
      <c r="C498" s="4">
        <f t="shared" ca="1" si="102"/>
        <v>136</v>
      </c>
      <c r="D498" s="4">
        <f t="shared" ca="1" si="103"/>
        <v>151</v>
      </c>
      <c r="E498" s="4">
        <f t="shared" ca="1" si="104"/>
        <v>574</v>
      </c>
      <c r="F498" s="4">
        <f ca="1">EXP((LN(1-AA498)*(LN(Strategies!$E$3)-LN(Strategies!$C$3))+LN(1-Strategies!$F$3)*LN(Strategies!$C$3)-LN(1-Strategies!$D$3)*LN(Strategies!$E$3))/(LN(1-Strategies!$F$3)-LN(1-Strategies!$D$3)))</f>
        <v>526.03105345873098</v>
      </c>
      <c r="G498" s="4">
        <f ca="1">EXP((LN(1-AB498)*(LN(Strategies!$E$4)-LN(Strategies!$C$4))+LN(1-Strategies!$F$4)*LN(Strategies!$C$4)-LN(1-Strategies!$D$4)*LN(Strategies!$E$4))/(LN(1-Strategies!$F$4)-LN(1-Strategies!$D$4)))</f>
        <v>513.45055668039549</v>
      </c>
      <c r="H498" s="4">
        <f ca="1">IF(AC498&lt;=Strategies!$F$5,EXP((LN(1-AC498)*(LN(Strategies!$E$5)-LN(Strategies!$C$5))+LN(1-Strategies!$F$5)*LN(Strategies!$C$5)-LN(1-Strategies!$D$5)*LN(Strategies!$E$5))/(LN(1-Strategies!$F$5)-LN(1-Strategies!$D$5))),EXP((LN(1-AC498)*(LN(Strategies!$G$5)-LN(Strategies!$E$5))+LN(1-Strategies!$H$5)*LN(Strategies!$E$5)-LN(1-Strategies!$F$5)*LN(Strategies!$G$5))/(LN(1-Strategies!$H$5)-LN(1-Strategies!$F$5))))</f>
        <v>258.88628453525274</v>
      </c>
      <c r="I498" s="5">
        <f ca="1">IF(AA498&gt;Strategies!$F$3,Strategies!$F$3,AA498)</f>
        <v>0.15</v>
      </c>
      <c r="J498" s="5">
        <f ca="1">IF(AB498&gt;Strategies!$F$4,Strategies!$F$4,AB498)</f>
        <v>0.1</v>
      </c>
      <c r="K498" s="5">
        <f ca="1">IF(AC498&gt;Strategies!$H$5,Strategies!$H$5,AC498)</f>
        <v>0.1330252028908091</v>
      </c>
      <c r="L498" s="5">
        <f ca="1">IF(F498&gt;=Strategies!$E$3,Strategies!$F$3,0)+IF(AND(F498&gt;=Strategies!$C$3,F498&lt;Strategies!$E$3),Strategies!$D$3,0)</f>
        <v>0.15</v>
      </c>
      <c r="M498" s="5">
        <f ca="1">IF(G498&gt;=Strategies!$E$4,Strategies!$F$4,0)+IF(AND(G498&gt;=Strategies!$C$4,G498&lt;Strategies!$E$4),Strategies!$D$4,0)</f>
        <v>0.1</v>
      </c>
      <c r="N498" s="5">
        <f ca="1">IF(H498&gt;=Strategies!$G$5,Strategies!$H$5,0)+IF(AND(H498&gt;=Strategies!$E$5,H498&lt;Strategies!$G$5),Strategies!$F$5,0)+IF(AND(H498&lt;Strategies!$E$5,H498&gt;=Strategies!$C$5),Strategies!$D$5,0)</f>
        <v>0.08</v>
      </c>
      <c r="O498" s="4">
        <f t="shared" ca="1" si="95"/>
        <v>497.26319436348786</v>
      </c>
      <c r="P498" s="4">
        <f t="shared" ca="1" si="99"/>
        <v>505.27000000000004</v>
      </c>
      <c r="Q498" s="4">
        <f ca="1">(B498/Strategies!$C$3)^(1/Strategies!$K$3)*(Strategies!$C$3*(1-Strategies!$D$3))</f>
        <v>236.79170021087882</v>
      </c>
      <c r="R498" s="4">
        <f ca="1">(C498/Strategies!$C$4)^(1/Strategies!$K$4)*(Strategies!$C$4*(1-Strategies!$D$4))</f>
        <v>126.06173908543082</v>
      </c>
      <c r="S498" s="4">
        <f ca="1">IF(D498&lt;=Strategies!$E$5,(D498/Strategies!$C$5)^(1/Strategies!$I$5)*(Strategies!$C$5*(1-Strategies!$D$5)),0)+IF(D498&gt;Strategies!$E$5,(D498/Strategies!$E$5)^(1/Strategies!$J$5)*(Strategies!$E$5*(1-Strategies!$F$5)),0)</f>
        <v>140.63750077612428</v>
      </c>
      <c r="T498" s="4">
        <f ca="1">(Q498^Strategies!$K$4+R498^Strategies!$K$4)^(1/Strategies!$K$4)</f>
        <v>345.25287116945651</v>
      </c>
      <c r="U498" s="4">
        <f ca="1">Q498^Strategies!$K$4/T498^(Strategies!$K$4-1)</f>
        <v>229.41381066994524</v>
      </c>
      <c r="V498" s="4">
        <f ca="1">R498^Strategies!$K$4/T498^(Strategies!$K$4-1)</f>
        <v>115.83906049951138</v>
      </c>
      <c r="W498" s="4">
        <f ca="1">(T498^Strategies!$K$5+S498^Strategies!$K$5)^(1/Strategies!$K$5)</f>
        <v>469.90249434034536</v>
      </c>
      <c r="X498" s="4">
        <f ca="1">U498*(T498/W498)^(Strategies!$K$5-1)</f>
        <v>225.251789566893</v>
      </c>
      <c r="Y498" s="4">
        <f ca="1">V498*(T498/W498)^(Strategies!$K$5-1)</f>
        <v>113.73751040996451</v>
      </c>
      <c r="Z498" s="4">
        <f ca="1">S498^Strategies!$K$5/W498^(Strategies!$K$5-1)</f>
        <v>130.91319436348783</v>
      </c>
      <c r="AA498" s="5">
        <f t="shared" ca="1" si="96"/>
        <v>0.21515055900037283</v>
      </c>
      <c r="AB498" s="5">
        <f t="shared" ca="1" si="97"/>
        <v>0.16369477639731977</v>
      </c>
      <c r="AC498" s="5">
        <f t="shared" ca="1" si="98"/>
        <v>0.1330252028908091</v>
      </c>
    </row>
    <row r="499" spans="1:29">
      <c r="A499" s="3">
        <f t="shared" si="100"/>
        <v>496</v>
      </c>
      <c r="B499" s="4">
        <f t="shared" ca="1" si="101"/>
        <v>288</v>
      </c>
      <c r="C499" s="4">
        <f t="shared" ca="1" si="102"/>
        <v>136</v>
      </c>
      <c r="D499" s="4">
        <f t="shared" ca="1" si="103"/>
        <v>151</v>
      </c>
      <c r="E499" s="4">
        <f t="shared" ca="1" si="104"/>
        <v>575</v>
      </c>
      <c r="F499" s="4">
        <f ca="1">EXP((LN(1-AA499)*(LN(Strategies!$E$3)-LN(Strategies!$C$3))+LN(1-Strategies!$F$3)*LN(Strategies!$C$3)-LN(1-Strategies!$D$3)*LN(Strategies!$E$3))/(LN(1-Strategies!$F$3)-LN(1-Strategies!$D$3)))</f>
        <v>527.06524216671414</v>
      </c>
      <c r="G499" s="4">
        <f ca="1">EXP((LN(1-AB499)*(LN(Strategies!$E$4)-LN(Strategies!$C$4))+LN(1-Strategies!$F$4)*LN(Strategies!$C$4)-LN(1-Strategies!$D$4)*LN(Strategies!$E$4))/(LN(1-Strategies!$F$4)-LN(1-Strategies!$D$4)))</f>
        <v>514.399751496931</v>
      </c>
      <c r="H499" s="4">
        <f ca="1">IF(AC499&lt;=Strategies!$F$5,EXP((LN(1-AC499)*(LN(Strategies!$E$5)-LN(Strategies!$C$5))+LN(1-Strategies!$F$5)*LN(Strategies!$C$5)-LN(1-Strategies!$D$5)*LN(Strategies!$E$5))/(LN(1-Strategies!$F$5)-LN(1-Strategies!$D$5))),EXP((LN(1-AC499)*(LN(Strategies!$G$5)-LN(Strategies!$E$5))+LN(1-Strategies!$H$5)*LN(Strategies!$E$5)-LN(1-Strategies!$F$5)*LN(Strategies!$G$5))/(LN(1-Strategies!$H$5)-LN(1-Strategies!$F$5))))</f>
        <v>259.01321351537308</v>
      </c>
      <c r="I499" s="5">
        <f ca="1">IF(AA499&gt;Strategies!$F$3,Strategies!$F$3,AA499)</f>
        <v>0.15</v>
      </c>
      <c r="J499" s="5">
        <f ca="1">IF(AB499&gt;Strategies!$F$4,Strategies!$F$4,AB499)</f>
        <v>0.1</v>
      </c>
      <c r="K499" s="5">
        <f ca="1">IF(AC499&gt;Strategies!$H$5,Strategies!$H$5,AC499)</f>
        <v>0.13310404813085264</v>
      </c>
      <c r="L499" s="5">
        <f ca="1">IF(F499&gt;=Strategies!$E$3,Strategies!$F$3,0)+IF(AND(F499&gt;=Strategies!$C$3,F499&lt;Strategies!$E$3),Strategies!$D$3,0)</f>
        <v>0.15</v>
      </c>
      <c r="M499" s="5">
        <f ca="1">IF(G499&gt;=Strategies!$E$4,Strategies!$F$4,0)+IF(AND(G499&gt;=Strategies!$C$4,G499&lt;Strategies!$E$4),Strategies!$D$4,0)</f>
        <v>0.1</v>
      </c>
      <c r="N499" s="5">
        <f ca="1">IF(H499&gt;=Strategies!$G$5,Strategies!$H$5,0)+IF(AND(H499&gt;=Strategies!$E$5,H499&lt;Strategies!$G$5),Strategies!$F$5,0)+IF(AND(H499&lt;Strategies!$E$5,H499&gt;=Strategies!$C$5),Strategies!$D$5,0)</f>
        <v>0.08</v>
      </c>
      <c r="O499" s="4">
        <f t="shared" ca="1" si="95"/>
        <v>498.10128873224124</v>
      </c>
      <c r="P499" s="4">
        <f t="shared" ca="1" si="99"/>
        <v>506.12</v>
      </c>
      <c r="Q499" s="4">
        <f ca="1">(B499/Strategies!$C$3)^(1/Strategies!$K$3)*(Strategies!$C$3*(1-Strategies!$D$3))</f>
        <v>237.54861370017147</v>
      </c>
      <c r="R499" s="4">
        <f ca="1">(C499/Strategies!$C$4)^(1/Strategies!$K$4)*(Strategies!$C$4*(1-Strategies!$D$4))</f>
        <v>126.06173908543082</v>
      </c>
      <c r="S499" s="4">
        <f ca="1">IF(D499&lt;=Strategies!$E$5,(D499/Strategies!$C$5)^(1/Strategies!$I$5)*(Strategies!$C$5*(1-Strategies!$D$5)),0)+IF(D499&gt;Strategies!$E$5,(D499/Strategies!$E$5)^(1/Strategies!$J$5)*(Strategies!$E$5*(1-Strategies!$F$5)),0)</f>
        <v>140.63750077612428</v>
      </c>
      <c r="T499" s="4">
        <f ca="1">(Q499^Strategies!$K$4+R499^Strategies!$K$4)^(1/Strategies!$K$4)</f>
        <v>345.98623390988638</v>
      </c>
      <c r="U499" s="4">
        <f ca="1">Q499^Strategies!$K$4/T499^(Strategies!$K$4-1)</f>
        <v>230.16780372408837</v>
      </c>
      <c r="V499" s="4">
        <f ca="1">R499^Strategies!$K$4/T499^(Strategies!$K$4-1)</f>
        <v>115.81843018579808</v>
      </c>
      <c r="W499" s="4">
        <f ca="1">(T499^Strategies!$K$5+S499^Strategies!$K$5)^(1/Strategies!$K$5)</f>
        <v>470.62256506649288</v>
      </c>
      <c r="X499" s="4">
        <f ca="1">U499*(T499/W499)^(Strategies!$K$5-1)</f>
        <v>226.00003233817839</v>
      </c>
      <c r="Y499" s="4">
        <f ca="1">V499*(T499/W499)^(Strategies!$K$5-1)</f>
        <v>113.72124399607355</v>
      </c>
      <c r="Z499" s="4">
        <f ca="1">S499^Strategies!$K$5/W499^(Strategies!$K$5-1)</f>
        <v>130.90128873224126</v>
      </c>
      <c r="AA499" s="5">
        <f t="shared" ca="1" si="96"/>
        <v>0.21527766549243621</v>
      </c>
      <c r="AB499" s="5">
        <f t="shared" ca="1" si="97"/>
        <v>0.16381438238181212</v>
      </c>
      <c r="AC499" s="5">
        <f t="shared" ca="1" si="98"/>
        <v>0.13310404813085264</v>
      </c>
    </row>
    <row r="500" spans="1:29">
      <c r="A500" s="3">
        <f t="shared" si="100"/>
        <v>497</v>
      </c>
      <c r="B500" s="4">
        <f t="shared" ca="1" si="101"/>
        <v>289</v>
      </c>
      <c r="C500" s="4">
        <f t="shared" ca="1" si="102"/>
        <v>136</v>
      </c>
      <c r="D500" s="4">
        <f t="shared" ca="1" si="103"/>
        <v>151</v>
      </c>
      <c r="E500" s="4">
        <f t="shared" ca="1" si="104"/>
        <v>576</v>
      </c>
      <c r="F500" s="4">
        <f ca="1">EXP((LN(1-AA500)*(LN(Strategies!$E$3)-LN(Strategies!$C$3))+LN(1-Strategies!$F$3)*LN(Strategies!$C$3)-LN(1-Strategies!$D$3)*LN(Strategies!$E$3))/(LN(1-Strategies!$F$3)-LN(1-Strategies!$D$3)))</f>
        <v>528.09928764679</v>
      </c>
      <c r="G500" s="4">
        <f ca="1">EXP((LN(1-AB500)*(LN(Strategies!$E$4)-LN(Strategies!$C$4))+LN(1-Strategies!$F$4)*LN(Strategies!$C$4)-LN(1-Strategies!$D$4)*LN(Strategies!$E$4))/(LN(1-Strategies!$F$4)-LN(1-Strategies!$D$4)))</f>
        <v>515.34887618080359</v>
      </c>
      <c r="H500" s="4">
        <f ca="1">IF(AC500&lt;=Strategies!$F$5,EXP((LN(1-AC500)*(LN(Strategies!$E$5)-LN(Strategies!$C$5))+LN(1-Strategies!$F$5)*LN(Strategies!$C$5)-LN(1-Strategies!$D$5)*LN(Strategies!$E$5))/(LN(1-Strategies!$F$5)-LN(1-Strategies!$D$5))),EXP((LN(1-AC500)*(LN(Strategies!$G$5)-LN(Strategies!$E$5))+LN(1-Strategies!$H$5)*LN(Strategies!$E$5)-LN(1-Strategies!$F$5)*LN(Strategies!$G$5))/(LN(1-Strategies!$H$5)-LN(1-Strategies!$F$5))))</f>
        <v>259.13999002421076</v>
      </c>
      <c r="I500" s="5">
        <f ca="1">IF(AA500&gt;Strategies!$F$3,Strategies!$F$3,AA500)</f>
        <v>0.15</v>
      </c>
      <c r="J500" s="5">
        <f ca="1">IF(AB500&gt;Strategies!$F$4,Strategies!$F$4,AB500)</f>
        <v>0.1</v>
      </c>
      <c r="K500" s="5">
        <f ca="1">IF(AC500&gt;Strategies!$H$5,Strategies!$H$5,AC500)</f>
        <v>0.13318275294818971</v>
      </c>
      <c r="L500" s="5">
        <f ca="1">IF(F500&gt;=Strategies!$E$3,Strategies!$F$3,0)+IF(AND(F500&gt;=Strategies!$C$3,F500&lt;Strategies!$E$3),Strategies!$D$3,0)</f>
        <v>0.15</v>
      </c>
      <c r="M500" s="5">
        <f ca="1">IF(G500&gt;=Strategies!$E$4,Strategies!$F$4,0)+IF(AND(G500&gt;=Strategies!$C$4,G500&lt;Strategies!$E$4),Strategies!$D$4,0)</f>
        <v>0.1</v>
      </c>
      <c r="N500" s="5">
        <f ca="1">IF(H500&gt;=Strategies!$G$5,Strategies!$H$5,0)+IF(AND(H500&gt;=Strategies!$E$5,H500&lt;Strategies!$G$5),Strategies!$F$5,0)+IF(AND(H500&lt;Strategies!$E$5,H500&gt;=Strategies!$C$5),Strategies!$D$5,0)</f>
        <v>0.08</v>
      </c>
      <c r="O500" s="4">
        <f t="shared" ca="1" si="95"/>
        <v>498.93940430482337</v>
      </c>
      <c r="P500" s="4">
        <f t="shared" ca="1" si="99"/>
        <v>506.97</v>
      </c>
      <c r="Q500" s="4">
        <f ca="1">(B500/Strategies!$C$3)^(1/Strategies!$K$3)*(Strategies!$C$3*(1-Strategies!$D$3))</f>
        <v>238.30531049530782</v>
      </c>
      <c r="R500" s="4">
        <f ca="1">(C500/Strategies!$C$4)^(1/Strategies!$K$4)*(Strategies!$C$4*(1-Strategies!$D$4))</f>
        <v>126.06173908543082</v>
      </c>
      <c r="S500" s="4">
        <f ca="1">IF(D500&lt;=Strategies!$E$5,(D500/Strategies!$C$5)^(1/Strategies!$I$5)*(Strategies!$C$5*(1-Strategies!$D$5)),0)+IF(D500&gt;Strategies!$E$5,(D500/Strategies!$E$5)^(1/Strategies!$J$5)*(Strategies!$E$5*(1-Strategies!$F$5)),0)</f>
        <v>140.63750077612428</v>
      </c>
      <c r="T500" s="4">
        <f ca="1">(Q500^Strategies!$K$4+R500^Strategies!$K$4)^(1/Strategies!$K$4)</f>
        <v>346.71945233334452</v>
      </c>
      <c r="U500" s="4">
        <f ca="1">Q500^Strategies!$K$4/T500^(Strategies!$K$4-1)</f>
        <v>230.92160107056978</v>
      </c>
      <c r="V500" s="4">
        <f ca="1">R500^Strategies!$K$4/T500^(Strategies!$K$4-1)</f>
        <v>115.79785126277473</v>
      </c>
      <c r="W500" s="4">
        <f ca="1">(T500^Strategies!$K$5+S500^Strategies!$K$5)^(1/Strategies!$K$5)</f>
        <v>471.34251929950017</v>
      </c>
      <c r="X500" s="4">
        <f ca="1">U500*(T500/W500)^(Strategies!$K$5-1)</f>
        <v>226.74810390634892</v>
      </c>
      <c r="Y500" s="4">
        <f ca="1">V500*(T500/W500)^(Strategies!$K$5-1)</f>
        <v>113.70501108832795</v>
      </c>
      <c r="Z500" s="4">
        <f ca="1">S500^Strategies!$K$5/W500^(Strategies!$K$5-1)</f>
        <v>130.88940430482336</v>
      </c>
      <c r="AA500" s="5">
        <f t="shared" ca="1" si="96"/>
        <v>0.21540448475311791</v>
      </c>
      <c r="AB500" s="5">
        <f t="shared" ca="1" si="97"/>
        <v>0.16393374199758859</v>
      </c>
      <c r="AC500" s="5">
        <f t="shared" ca="1" si="98"/>
        <v>0.13318275294818971</v>
      </c>
    </row>
    <row r="501" spans="1:29">
      <c r="A501" s="3">
        <f t="shared" si="100"/>
        <v>498</v>
      </c>
      <c r="B501" s="4">
        <f t="shared" ca="1" si="101"/>
        <v>290</v>
      </c>
      <c r="C501" s="4">
        <f t="shared" ca="1" si="102"/>
        <v>136</v>
      </c>
      <c r="D501" s="4">
        <f t="shared" ca="1" si="103"/>
        <v>151</v>
      </c>
      <c r="E501" s="4">
        <f t="shared" ca="1" si="104"/>
        <v>577</v>
      </c>
      <c r="F501" s="4">
        <f ca="1">EXP((LN(1-AA501)*(LN(Strategies!$E$3)-LN(Strategies!$C$3))+LN(1-Strategies!$F$3)*LN(Strategies!$C$3)-LN(1-Strategies!$D$3)*LN(Strategies!$E$3))/(LN(1-Strategies!$F$3)-LN(1-Strategies!$D$3)))</f>
        <v>529.13319093963275</v>
      </c>
      <c r="G501" s="4">
        <f ca="1">EXP((LN(1-AB501)*(LN(Strategies!$E$4)-LN(Strategies!$C$4))+LN(1-Strategies!$F$4)*LN(Strategies!$C$4)-LN(1-Strategies!$D$4)*LN(Strategies!$E$4))/(LN(1-Strategies!$F$4)-LN(1-Strategies!$D$4)))</f>
        <v>516.2979310892913</v>
      </c>
      <c r="H501" s="4">
        <f ca="1">IF(AC501&lt;=Strategies!$F$5,EXP((LN(1-AC501)*(LN(Strategies!$E$5)-LN(Strategies!$C$5))+LN(1-Strategies!$F$5)*LN(Strategies!$C$5)-LN(1-Strategies!$D$5)*LN(Strategies!$E$5))/(LN(1-Strategies!$F$5)-LN(1-Strategies!$D$5))),EXP((LN(1-AC501)*(LN(Strategies!$G$5)-LN(Strategies!$E$5))+LN(1-Strategies!$H$5)*LN(Strategies!$E$5)-LN(1-Strategies!$F$5)*LN(Strategies!$G$5))/(LN(1-Strategies!$H$5)-LN(1-Strategies!$F$5))))</f>
        <v>259.26661451028843</v>
      </c>
      <c r="I501" s="5">
        <f ca="1">IF(AA501&gt;Strategies!$F$3,Strategies!$F$3,AA501)</f>
        <v>0.15</v>
      </c>
      <c r="J501" s="5">
        <f ca="1">IF(AB501&gt;Strategies!$F$4,Strategies!$F$4,AB501)</f>
        <v>0.1</v>
      </c>
      <c r="K501" s="5">
        <f ca="1">IF(AC501&gt;Strategies!$H$5,Strategies!$H$5,AC501)</f>
        <v>0.13326131783460049</v>
      </c>
      <c r="L501" s="5">
        <f ca="1">IF(F501&gt;=Strategies!$E$3,Strategies!$F$3,0)+IF(AND(F501&gt;=Strategies!$C$3,F501&lt;Strategies!$E$3),Strategies!$D$3,0)</f>
        <v>0.15</v>
      </c>
      <c r="M501" s="5">
        <f ca="1">IF(G501&gt;=Strategies!$E$4,Strategies!$F$4,0)+IF(AND(G501&gt;=Strategies!$C$4,G501&lt;Strategies!$E$4),Strategies!$D$4,0)</f>
        <v>0.1</v>
      </c>
      <c r="N501" s="5">
        <f ca="1">IF(H501&gt;=Strategies!$G$5,Strategies!$H$5,0)+IF(AND(H501&gt;=Strategies!$E$5,H501&lt;Strategies!$G$5),Strategies!$F$5,0)+IF(AND(H501&lt;Strategies!$E$5,H501&gt;=Strategies!$C$5),Strategies!$D$5,0)</f>
        <v>0.08</v>
      </c>
      <c r="O501" s="4">
        <f t="shared" ca="1" si="95"/>
        <v>499.7775410069753</v>
      </c>
      <c r="P501" s="4">
        <f t="shared" ca="1" si="99"/>
        <v>507.82</v>
      </c>
      <c r="Q501" s="4">
        <f ca="1">(B501/Strategies!$C$3)^(1/Strategies!$K$3)*(Strategies!$C$3*(1-Strategies!$D$3))</f>
        <v>239.06179140781279</v>
      </c>
      <c r="R501" s="4">
        <f ca="1">(C501/Strategies!$C$4)^(1/Strategies!$K$4)*(Strategies!$C$4*(1-Strategies!$D$4))</f>
        <v>126.06173908543082</v>
      </c>
      <c r="S501" s="4">
        <f ca="1">IF(D501&lt;=Strategies!$E$5,(D501/Strategies!$C$5)^(1/Strategies!$I$5)*(Strategies!$C$5*(1-Strategies!$D$5)),0)+IF(D501&gt;Strategies!$E$5,(D501/Strategies!$E$5)^(1/Strategies!$J$5)*(Strategies!$E$5*(1-Strategies!$F$5)),0)</f>
        <v>140.63750077612428</v>
      </c>
      <c r="T501" s="4">
        <f ca="1">(Q501^Strategies!$K$4+R501^Strategies!$K$4)^(1/Strategies!$K$4)</f>
        <v>347.45252681755682</v>
      </c>
      <c r="U501" s="4">
        <f ca="1">Q501^Strategies!$K$4/T501^(Strategies!$K$4-1)</f>
        <v>231.67520333389118</v>
      </c>
      <c r="V501" s="4">
        <f ca="1">R501^Strategies!$K$4/T501^(Strategies!$K$4-1)</f>
        <v>115.77732348366563</v>
      </c>
      <c r="W501" s="4">
        <f ca="1">(T501^Strategies!$K$5+S501^Strategies!$K$5)^(1/Strategies!$K$5)</f>
        <v>472.06235730229764</v>
      </c>
      <c r="X501" s="4">
        <f ca="1">U501*(T501/W501)^(Strategies!$K$5-1)</f>
        <v>227.49600474530516</v>
      </c>
      <c r="Y501" s="4">
        <f ca="1">V501*(T501/W501)^(Strategies!$K$5-1)</f>
        <v>113.68881155001743</v>
      </c>
      <c r="Z501" s="4">
        <f ca="1">S501^Strategies!$K$5/W501^(Strategies!$K$5-1)</f>
        <v>130.87754100697532</v>
      </c>
      <c r="AA501" s="5">
        <f t="shared" ca="1" si="96"/>
        <v>0.21553101811963737</v>
      </c>
      <c r="AB501" s="5">
        <f t="shared" ca="1" si="97"/>
        <v>0.16405285624987176</v>
      </c>
      <c r="AC501" s="5">
        <f t="shared" ca="1" si="98"/>
        <v>0.13326131783460049</v>
      </c>
    </row>
    <row r="502" spans="1:29">
      <c r="A502" s="3">
        <f t="shared" si="100"/>
        <v>499</v>
      </c>
      <c r="B502" s="4">
        <f t="shared" ca="1" si="101"/>
        <v>291</v>
      </c>
      <c r="C502" s="4">
        <f t="shared" ca="1" si="102"/>
        <v>136</v>
      </c>
      <c r="D502" s="4">
        <f t="shared" ca="1" si="103"/>
        <v>151</v>
      </c>
      <c r="E502" s="4">
        <f t="shared" ca="1" si="104"/>
        <v>578</v>
      </c>
      <c r="F502" s="4">
        <f ca="1">EXP((LN(1-AA502)*(LN(Strategies!$E$3)-LN(Strategies!$C$3))+LN(1-Strategies!$F$3)*LN(Strategies!$C$3)-LN(1-Strategies!$D$3)*LN(Strategies!$E$3))/(LN(1-Strategies!$F$3)-LN(1-Strategies!$D$3)))</f>
        <v>530.16695307508678</v>
      </c>
      <c r="G502" s="4">
        <f ca="1">EXP((LN(1-AB502)*(LN(Strategies!$E$4)-LN(Strategies!$C$4))+LN(1-Strategies!$F$4)*LN(Strategies!$C$4)-LN(1-Strategies!$D$4)*LN(Strategies!$E$4))/(LN(1-Strategies!$F$4)-LN(1-Strategies!$D$4)))</f>
        <v>517.24691657694279</v>
      </c>
      <c r="H502" s="4">
        <f ca="1">IF(AC502&lt;=Strategies!$F$5,EXP((LN(1-AC502)*(LN(Strategies!$E$5)-LN(Strategies!$C$5))+LN(1-Strategies!$F$5)*LN(Strategies!$C$5)-LN(1-Strategies!$D$5)*LN(Strategies!$E$5))/(LN(1-Strategies!$F$5)-LN(1-Strategies!$D$5))),EXP((LN(1-AC502)*(LN(Strategies!$G$5)-LN(Strategies!$E$5))+LN(1-Strategies!$H$5)*LN(Strategies!$E$5)-LN(1-Strategies!$F$5)*LN(Strategies!$G$5))/(LN(1-Strategies!$H$5)-LN(1-Strategies!$F$5))))</f>
        <v>259.39308742000532</v>
      </c>
      <c r="I502" s="5">
        <f ca="1">IF(AA502&gt;Strategies!$F$3,Strategies!$F$3,AA502)</f>
        <v>0.15</v>
      </c>
      <c r="J502" s="5">
        <f ca="1">IF(AB502&gt;Strategies!$F$4,Strategies!$F$4,AB502)</f>
        <v>0.1</v>
      </c>
      <c r="K502" s="5">
        <f ca="1">IF(AC502&gt;Strategies!$H$5,Strategies!$H$5,AC502)</f>
        <v>0.133339743279279</v>
      </c>
      <c r="L502" s="5">
        <f ca="1">IF(F502&gt;=Strategies!$E$3,Strategies!$F$3,0)+IF(AND(F502&gt;=Strategies!$C$3,F502&lt;Strategies!$E$3),Strategies!$D$3,0)</f>
        <v>0.15</v>
      </c>
      <c r="M502" s="5">
        <f ca="1">IF(G502&gt;=Strategies!$E$4,Strategies!$F$4,0)+IF(AND(G502&gt;=Strategies!$C$4,G502&lt;Strategies!$E$4),Strategies!$D$4,0)</f>
        <v>0.1</v>
      </c>
      <c r="N502" s="5">
        <f ca="1">IF(H502&gt;=Strategies!$G$5,Strategies!$H$5,0)+IF(AND(H502&gt;=Strategies!$E$5,H502&lt;Strategies!$G$5),Strategies!$F$5,0)+IF(AND(H502&lt;Strategies!$E$5,H502&gt;=Strategies!$C$5),Strategies!$D$5,0)</f>
        <v>0.08</v>
      </c>
      <c r="O502" s="4">
        <f t="shared" ca="1" si="95"/>
        <v>500.61569876482884</v>
      </c>
      <c r="P502" s="4">
        <f t="shared" ca="1" si="99"/>
        <v>508.67</v>
      </c>
      <c r="Q502" s="4">
        <f ca="1">(B502/Strategies!$C$3)^(1/Strategies!$K$3)*(Strategies!$C$3*(1-Strategies!$D$3))</f>
        <v>239.81805724338463</v>
      </c>
      <c r="R502" s="4">
        <f ca="1">(C502/Strategies!$C$4)^(1/Strategies!$K$4)*(Strategies!$C$4*(1-Strategies!$D$4))</f>
        <v>126.06173908543082</v>
      </c>
      <c r="S502" s="4">
        <f ca="1">IF(D502&lt;=Strategies!$E$5,(D502/Strategies!$C$5)^(1/Strategies!$I$5)*(Strategies!$C$5*(1-Strategies!$D$5)),0)+IF(D502&gt;Strategies!$E$5,(D502/Strategies!$E$5)^(1/Strategies!$J$5)*(Strategies!$E$5*(1-Strategies!$F$5)),0)</f>
        <v>140.63750077612428</v>
      </c>
      <c r="T502" s="4">
        <f ca="1">(Q502^Strategies!$K$4+R502^Strategies!$K$4)^(1/Strategies!$K$4)</f>
        <v>348.18545773831585</v>
      </c>
      <c r="U502" s="4">
        <f ca="1">Q502^Strategies!$K$4/T502^(Strategies!$K$4-1)</f>
        <v>232.42861113486597</v>
      </c>
      <c r="V502" s="4">
        <f ca="1">R502^Strategies!$K$4/T502^(Strategies!$K$4-1)</f>
        <v>115.75684660344969</v>
      </c>
      <c r="W502" s="4">
        <f ca="1">(T502^Strategies!$K$5+S502^Strategies!$K$5)^(1/Strategies!$K$5)</f>
        <v>472.78207933659593</v>
      </c>
      <c r="X502" s="4">
        <f ca="1">U502*(T502/W502)^(Strategies!$K$5-1)</f>
        <v>228.24373532648744</v>
      </c>
      <c r="Y502" s="4">
        <f ca="1">V502*(T502/W502)^(Strategies!$K$5-1)</f>
        <v>113.67264524527923</v>
      </c>
      <c r="Z502" s="4">
        <f ca="1">S502^Strategies!$K$5/W502^(Strategies!$K$5-1)</f>
        <v>130.86569876482886</v>
      </c>
      <c r="AA502" s="5">
        <f t="shared" ca="1" si="96"/>
        <v>0.21565726691928711</v>
      </c>
      <c r="AB502" s="5">
        <f t="shared" ca="1" si="97"/>
        <v>0.16417172613765274</v>
      </c>
      <c r="AC502" s="5">
        <f t="shared" ca="1" si="98"/>
        <v>0.133339743279279</v>
      </c>
    </row>
    <row r="503" spans="1:29">
      <c r="A503" s="3">
        <f t="shared" si="100"/>
        <v>500</v>
      </c>
      <c r="B503" s="4">
        <f t="shared" ca="1" si="101"/>
        <v>292</v>
      </c>
      <c r="C503" s="4">
        <f t="shared" ca="1" si="102"/>
        <v>136</v>
      </c>
      <c r="D503" s="4">
        <f t="shared" ca="1" si="103"/>
        <v>151</v>
      </c>
      <c r="E503" s="4">
        <f t="shared" ca="1" si="104"/>
        <v>579</v>
      </c>
      <c r="F503" s="4">
        <f ca="1">EXP((LN(1-AA503)*(LN(Strategies!$E$3)-LN(Strategies!$C$3))+LN(1-Strategies!$F$3)*LN(Strategies!$C$3)-LN(1-Strategies!$D$3)*LN(Strategies!$E$3))/(LN(1-Strategies!$F$3)-LN(1-Strategies!$D$3)))</f>
        <v>531.20057507234981</v>
      </c>
      <c r="G503" s="4">
        <f ca="1">EXP((LN(1-AB503)*(LN(Strategies!$E$4)-LN(Strategies!$C$4))+LN(1-Strategies!$F$4)*LN(Strategies!$C$4)-LN(1-Strategies!$D$4)*LN(Strategies!$E$4))/(LN(1-Strategies!$F$4)-LN(1-Strategies!$D$4)))</f>
        <v>518.1958329955728</v>
      </c>
      <c r="H503" s="4">
        <f ca="1">IF(AC503&lt;=Strategies!$F$5,EXP((LN(1-AC503)*(LN(Strategies!$E$5)-LN(Strategies!$C$5))+LN(1-Strategies!$F$5)*LN(Strategies!$C$5)-LN(1-Strategies!$D$5)*LN(Strategies!$E$5))/(LN(1-Strategies!$F$5)-LN(1-Strategies!$D$5))),EXP((LN(1-AC503)*(LN(Strategies!$G$5)-LN(Strategies!$E$5))+LN(1-Strategies!$H$5)*LN(Strategies!$E$5)-LN(1-Strategies!$F$5)*LN(Strategies!$G$5))/(LN(1-Strategies!$H$5)-LN(1-Strategies!$F$5))))</f>
        <v>259.51940919764758</v>
      </c>
      <c r="I503" s="5">
        <f ca="1">IF(AA503&gt;Strategies!$F$3,Strategies!$F$3,AA503)</f>
        <v>0.15</v>
      </c>
      <c r="J503" s="5">
        <f ca="1">IF(AB503&gt;Strategies!$F$4,Strategies!$F$4,AB503)</f>
        <v>0.1</v>
      </c>
      <c r="K503" s="5">
        <f ca="1">IF(AC503&gt;Strategies!$H$5,Strategies!$H$5,AC503)</f>
        <v>0.13341802976885087</v>
      </c>
      <c r="L503" s="5">
        <f ca="1">IF(F503&gt;=Strategies!$E$3,Strategies!$F$3,0)+IF(AND(F503&gt;=Strategies!$C$3,F503&lt;Strategies!$E$3),Strategies!$D$3,0)</f>
        <v>0.15</v>
      </c>
      <c r="M503" s="5">
        <f ca="1">IF(G503&gt;=Strategies!$E$4,Strategies!$F$4,0)+IF(AND(G503&gt;=Strategies!$C$4,G503&lt;Strategies!$E$4),Strategies!$D$4,0)</f>
        <v>0.1</v>
      </c>
      <c r="N503" s="5">
        <f ca="1">IF(H503&gt;=Strategies!$G$5,Strategies!$H$5,0)+IF(AND(H503&gt;=Strategies!$E$5,H503&lt;Strategies!$G$5),Strategies!$F$5,0)+IF(AND(H503&lt;Strategies!$E$5,H503&gt;=Strategies!$C$5),Strategies!$D$5,0)</f>
        <v>0.08</v>
      </c>
      <c r="O503" s="4">
        <f t="shared" ca="1" si="95"/>
        <v>501.45387750490352</v>
      </c>
      <c r="P503" s="4">
        <f t="shared" ca="1" si="99"/>
        <v>509.52000000000004</v>
      </c>
      <c r="Q503" s="4">
        <f ca="1">(B503/Strategies!$C$3)^(1/Strategies!$K$3)*(Strategies!$C$3*(1-Strategies!$D$3))</f>
        <v>240.57410880195653</v>
      </c>
      <c r="R503" s="4">
        <f ca="1">(C503/Strategies!$C$4)^(1/Strategies!$K$4)*(Strategies!$C$4*(1-Strategies!$D$4))</f>
        <v>126.06173908543082</v>
      </c>
      <c r="S503" s="4">
        <f ca="1">IF(D503&lt;=Strategies!$E$5,(D503/Strategies!$C$5)^(1/Strategies!$I$5)*(Strategies!$C$5*(1-Strategies!$D$5)),0)+IF(D503&gt;Strategies!$E$5,(D503/Strategies!$E$5)^(1/Strategies!$J$5)*(Strategies!$E$5*(1-Strategies!$F$5)),0)</f>
        <v>140.63750077612428</v>
      </c>
      <c r="T503" s="4">
        <f ca="1">(Q503^Strategies!$K$4+R503^Strategies!$K$4)^(1/Strategies!$K$4)</f>
        <v>348.91824546949368</v>
      </c>
      <c r="U503" s="4">
        <f ca="1">Q503^Strategies!$K$4/T503^(Strategies!$K$4-1)</f>
        <v>233.18182509064937</v>
      </c>
      <c r="V503" s="4">
        <f ca="1">R503^Strategies!$K$4/T503^(Strategies!$K$4-1)</f>
        <v>115.7364203788442</v>
      </c>
      <c r="W503" s="4">
        <f ca="1">(T503^Strategies!$K$5+S503^Strategies!$K$5)^(1/Strategies!$K$5)</f>
        <v>473.5016856628888</v>
      </c>
      <c r="X503" s="4">
        <f ca="1">U503*(T503/W503)^(Strategies!$K$5-1)</f>
        <v>228.99129611889376</v>
      </c>
      <c r="Y503" s="4">
        <f ca="1">V503*(T503/W503)^(Strategies!$K$5-1)</f>
        <v>113.65651203909135</v>
      </c>
      <c r="Z503" s="4">
        <f ca="1">S503^Strategies!$K$5/W503^(Strategies!$K$5-1)</f>
        <v>130.85387750490352</v>
      </c>
      <c r="AA503" s="5">
        <f t="shared" ca="1" si="96"/>
        <v>0.2157832324695419</v>
      </c>
      <c r="AB503" s="5">
        <f t="shared" ca="1" si="97"/>
        <v>0.16429035265374003</v>
      </c>
      <c r="AC503" s="5">
        <f t="shared" ca="1" si="98"/>
        <v>0.13341802976885087</v>
      </c>
    </row>
    <row r="504" spans="1:29">
      <c r="A504" s="3">
        <f t="shared" si="100"/>
        <v>501</v>
      </c>
      <c r="B504" s="4">
        <f t="shared" ca="1" si="101"/>
        <v>292</v>
      </c>
      <c r="C504" s="4">
        <f t="shared" ca="1" si="102"/>
        <v>137</v>
      </c>
      <c r="D504" s="4">
        <f t="shared" ca="1" si="103"/>
        <v>151</v>
      </c>
      <c r="E504" s="4">
        <f t="shared" ca="1" si="104"/>
        <v>580</v>
      </c>
      <c r="F504" s="4">
        <f ca="1">EXP((LN(1-AA504)*(LN(Strategies!$E$3)-LN(Strategies!$C$3))+LN(1-Strategies!$F$3)*LN(Strategies!$C$3)-LN(1-Strategies!$D$3)*LN(Strategies!$E$3))/(LN(1-Strategies!$F$3)-LN(1-Strategies!$D$3)))</f>
        <v>532.17924745475727</v>
      </c>
      <c r="G504" s="4">
        <f ca="1">EXP((LN(1-AB504)*(LN(Strategies!$E$4)-LN(Strategies!$C$4))+LN(1-Strategies!$F$4)*LN(Strategies!$C$4)-LN(1-Strategies!$D$4)*LN(Strategies!$E$4))/(LN(1-Strategies!$F$4)-LN(1-Strategies!$D$4)))</f>
        <v>519.21252591695941</v>
      </c>
      <c r="H504" s="4">
        <f ca="1">IF(AC504&lt;=Strategies!$F$5,EXP((LN(1-AC504)*(LN(Strategies!$E$5)-LN(Strategies!$C$5))+LN(1-Strategies!$F$5)*LN(Strategies!$C$5)-LN(1-Strategies!$D$5)*LN(Strategies!$E$5))/(LN(1-Strategies!$F$5)-LN(1-Strategies!$D$5))),EXP((LN(1-AC504)*(LN(Strategies!$G$5)-LN(Strategies!$E$5))+LN(1-Strategies!$H$5)*LN(Strategies!$E$5)-LN(1-Strategies!$F$5)*LN(Strategies!$G$5))/(LN(1-Strategies!$H$5)-LN(1-Strategies!$F$5))))</f>
        <v>259.65459645320436</v>
      </c>
      <c r="I504" s="5">
        <f ca="1">IF(AA504&gt;Strategies!$F$3,Strategies!$F$3,AA504)</f>
        <v>0.15</v>
      </c>
      <c r="J504" s="5">
        <f ca="1">IF(AB504&gt;Strategies!$F$4,Strategies!$F$4,AB504)</f>
        <v>0.1</v>
      </c>
      <c r="K504" s="5">
        <f ca="1">IF(AC504&gt;Strategies!$H$5,Strategies!$H$5,AC504)</f>
        <v>0.13350176050995399</v>
      </c>
      <c r="L504" s="5">
        <f ca="1">IF(F504&gt;=Strategies!$E$3,Strategies!$F$3,0)+IF(AND(F504&gt;=Strategies!$C$3,F504&lt;Strategies!$E$3),Strategies!$D$3,0)</f>
        <v>0.15</v>
      </c>
      <c r="M504" s="5">
        <f ca="1">IF(G504&gt;=Strategies!$E$4,Strategies!$F$4,0)+IF(AND(G504&gt;=Strategies!$C$4,G504&lt;Strategies!$E$4),Strategies!$D$4,0)</f>
        <v>0.1</v>
      </c>
      <c r="N504" s="5">
        <f ca="1">IF(H504&gt;=Strategies!$G$5,Strategies!$H$5,0)+IF(AND(H504&gt;=Strategies!$E$5,H504&lt;Strategies!$G$5),Strategies!$F$5,0)+IF(AND(H504&lt;Strategies!$E$5,H504&gt;=Strategies!$C$5),Strategies!$D$5,0)</f>
        <v>0.08</v>
      </c>
      <c r="O504" s="4">
        <f t="shared" ca="1" si="95"/>
        <v>502.34123416299695</v>
      </c>
      <c r="P504" s="4">
        <f t="shared" ca="1" si="99"/>
        <v>510.42</v>
      </c>
      <c r="Q504" s="4">
        <f ca="1">(B504/Strategies!$C$3)^(1/Strategies!$K$3)*(Strategies!$C$3*(1-Strategies!$D$3))</f>
        <v>240.57410880195653</v>
      </c>
      <c r="R504" s="4">
        <f ca="1">(C504/Strategies!$C$4)^(1/Strategies!$K$4)*(Strategies!$C$4*(1-Strategies!$D$4))</f>
        <v>126.91664007351116</v>
      </c>
      <c r="S504" s="4">
        <f ca="1">IF(D504&lt;=Strategies!$E$5,(D504/Strategies!$C$5)^(1/Strategies!$I$5)*(Strategies!$C$5*(1-Strategies!$D$5)),0)+IF(D504&gt;Strategies!$E$5,(D504/Strategies!$E$5)^(1/Strategies!$J$5)*(Strategies!$E$5*(1-Strategies!$F$5)),0)</f>
        <v>140.63750077612428</v>
      </c>
      <c r="T504" s="4">
        <f ca="1">(Q504^Strategies!$K$4+R504^Strategies!$K$4)^(1/Strategies!$K$4)</f>
        <v>349.70327307556818</v>
      </c>
      <c r="U504" s="4">
        <f ca="1">Q504^Strategies!$K$4/T504^(Strategies!$K$4-1)</f>
        <v>233.13784099526544</v>
      </c>
      <c r="V504" s="4">
        <f ca="1">R504^Strategies!$K$4/T504^(Strategies!$K$4-1)</f>
        <v>116.5654320803026</v>
      </c>
      <c r="W504" s="4">
        <f ca="1">(T504^Strategies!$K$5+S504^Strategies!$K$5)^(1/Strategies!$K$5)</f>
        <v>474.27261969233888</v>
      </c>
      <c r="X504" s="4">
        <f ca="1">U504*(T504/W504)^(Strategies!$K$5-1)</f>
        <v>228.95654092154189</v>
      </c>
      <c r="Y504" s="4">
        <f ca="1">V504*(T504/W504)^(Strategies!$K$5-1)</f>
        <v>114.47484460780008</v>
      </c>
      <c r="Z504" s="4">
        <f ca="1">S504^Strategies!$K$5/W504^(Strategies!$K$5-1)</f>
        <v>130.84123416299695</v>
      </c>
      <c r="AA504" s="5">
        <f t="shared" ca="1" si="96"/>
        <v>0.21590225711800726</v>
      </c>
      <c r="AB504" s="5">
        <f t="shared" ca="1" si="97"/>
        <v>0.16441719264379506</v>
      </c>
      <c r="AC504" s="5">
        <f t="shared" ca="1" si="98"/>
        <v>0.13350176050995399</v>
      </c>
    </row>
    <row r="505" spans="1:29">
      <c r="A505" s="3">
        <f t="shared" si="100"/>
        <v>502</v>
      </c>
      <c r="B505" s="4">
        <f t="shared" ca="1" si="101"/>
        <v>293</v>
      </c>
      <c r="C505" s="4">
        <f t="shared" ca="1" si="102"/>
        <v>137</v>
      </c>
      <c r="D505" s="4">
        <f t="shared" ca="1" si="103"/>
        <v>151</v>
      </c>
      <c r="E505" s="4">
        <f t="shared" ca="1" si="104"/>
        <v>581</v>
      </c>
      <c r="F505" s="4">
        <f ca="1">EXP((LN(1-AA505)*(LN(Strategies!$E$3)-LN(Strategies!$C$3))+LN(1-Strategies!$F$3)*LN(Strategies!$C$3)-LN(1-Strategies!$D$3)*LN(Strategies!$E$3))/(LN(1-Strategies!$F$3)-LN(1-Strategies!$D$3)))</f>
        <v>533.21278995027717</v>
      </c>
      <c r="G505" s="4">
        <f ca="1">EXP((LN(1-AB505)*(LN(Strategies!$E$4)-LN(Strategies!$C$4))+LN(1-Strategies!$F$4)*LN(Strategies!$C$4)-LN(1-Strategies!$D$4)*LN(Strategies!$E$4))/(LN(1-Strategies!$F$4)-LN(1-Strategies!$D$4)))</f>
        <v>520.16131925303603</v>
      </c>
      <c r="H505" s="4">
        <f ca="1">IF(AC505&lt;=Strategies!$F$5,EXP((LN(1-AC505)*(LN(Strategies!$E$5)-LN(Strategies!$C$5))+LN(1-Strategies!$F$5)*LN(Strategies!$C$5)-LN(1-Strategies!$D$5)*LN(Strategies!$E$5))/(LN(1-Strategies!$F$5)-LN(1-Strategies!$D$5))),EXP((LN(1-AC505)*(LN(Strategies!$G$5)-LN(Strategies!$E$5))+LN(1-Strategies!$H$5)*LN(Strategies!$E$5)-LN(1-Strategies!$F$5)*LN(Strategies!$G$5))/(LN(1-Strategies!$H$5)-LN(1-Strategies!$F$5))))</f>
        <v>259.78060907128969</v>
      </c>
      <c r="I505" s="5">
        <f ca="1">IF(AA505&gt;Strategies!$F$3,Strategies!$F$3,AA505)</f>
        <v>0.15</v>
      </c>
      <c r="J505" s="5">
        <f ca="1">IF(AB505&gt;Strategies!$F$4,Strategies!$F$4,AB505)</f>
        <v>0.1</v>
      </c>
      <c r="K505" s="5">
        <f ca="1">IF(AC505&gt;Strategies!$H$5,Strategies!$H$5,AC505)</f>
        <v>0.13357976224175871</v>
      </c>
      <c r="L505" s="5">
        <f ca="1">IF(F505&gt;=Strategies!$E$3,Strategies!$F$3,0)+IF(AND(F505&gt;=Strategies!$C$3,F505&lt;Strategies!$E$3),Strategies!$D$3,0)</f>
        <v>0.15</v>
      </c>
      <c r="M505" s="5">
        <f ca="1">IF(G505&gt;=Strategies!$E$4,Strategies!$F$4,0)+IF(AND(G505&gt;=Strategies!$C$4,G505&lt;Strategies!$E$4),Strategies!$D$4,0)</f>
        <v>0.1</v>
      </c>
      <c r="N505" s="5">
        <f ca="1">IF(H505&gt;=Strategies!$G$5,Strategies!$H$5,0)+IF(AND(H505&gt;=Strategies!$E$5,H505&lt;Strategies!$G$5),Strategies!$F$5,0)+IF(AND(H505&lt;Strategies!$E$5,H505&gt;=Strategies!$C$5),Strategies!$D$5,0)</f>
        <v>0.08</v>
      </c>
      <c r="O505" s="4">
        <f t="shared" ca="1" si="95"/>
        <v>503.17945590149441</v>
      </c>
      <c r="P505" s="4">
        <f t="shared" ca="1" si="99"/>
        <v>511.27</v>
      </c>
      <c r="Q505" s="4">
        <f ca="1">(B505/Strategies!$C$3)^(1/Strategies!$K$3)*(Strategies!$C$3*(1-Strategies!$D$3))</f>
        <v>241.32994687775758</v>
      </c>
      <c r="R505" s="4">
        <f ca="1">(C505/Strategies!$C$4)^(1/Strategies!$K$4)*(Strategies!$C$4*(1-Strategies!$D$4))</f>
        <v>126.91664007351116</v>
      </c>
      <c r="S505" s="4">
        <f ca="1">IF(D505&lt;=Strategies!$E$5,(D505/Strategies!$C$5)^(1/Strategies!$I$5)*(Strategies!$C$5*(1-Strategies!$D$5)),0)+IF(D505&gt;Strategies!$E$5,(D505/Strategies!$E$5)^(1/Strategies!$J$5)*(Strategies!$E$5*(1-Strategies!$F$5)),0)</f>
        <v>140.63750077612428</v>
      </c>
      <c r="T505" s="4">
        <f ca="1">(Q505^Strategies!$K$4+R505^Strategies!$K$4)^(1/Strategies!$K$4)</f>
        <v>350.43577995027414</v>
      </c>
      <c r="U505" s="4">
        <f ca="1">Q505^Strategies!$K$4/T505^(Strategies!$K$4-1)</f>
        <v>233.89081976166585</v>
      </c>
      <c r="V505" s="4">
        <f ca="1">R505^Strategies!$K$4/T505^(Strategies!$K$4-1)</f>
        <v>116.5449601886083</v>
      </c>
      <c r="W505" s="4">
        <f ca="1">(T505^Strategies!$K$5+S505^Strategies!$K$5)^(1/Strategies!$K$5)</f>
        <v>474.99200147171808</v>
      </c>
      <c r="X505" s="4">
        <f ca="1">U505*(T505/W505)^(Strategies!$K$5-1)</f>
        <v>229.70388447807326</v>
      </c>
      <c r="Y505" s="4">
        <f ca="1">V505*(T505/W505)^(Strategies!$K$5-1)</f>
        <v>114.45866109215034</v>
      </c>
      <c r="Z505" s="4">
        <f ca="1">S505^Strategies!$K$5/W505^(Strategies!$K$5-1)</f>
        <v>130.82945590149444</v>
      </c>
      <c r="AA505" s="5">
        <f t="shared" ca="1" si="96"/>
        <v>0.21602769802705368</v>
      </c>
      <c r="AB505" s="5">
        <f t="shared" ca="1" si="97"/>
        <v>0.16453532049525299</v>
      </c>
      <c r="AC505" s="5">
        <f t="shared" ca="1" si="98"/>
        <v>0.13357976224175871</v>
      </c>
    </row>
    <row r="506" spans="1:29">
      <c r="A506" s="3">
        <f t="shared" si="100"/>
        <v>503</v>
      </c>
      <c r="B506" s="4">
        <f t="shared" ca="1" si="101"/>
        <v>293</v>
      </c>
      <c r="C506" s="4">
        <f t="shared" ca="1" si="102"/>
        <v>138</v>
      </c>
      <c r="D506" s="4">
        <f t="shared" ca="1" si="103"/>
        <v>151</v>
      </c>
      <c r="E506" s="4">
        <f t="shared" ca="1" si="104"/>
        <v>582</v>
      </c>
      <c r="F506" s="4">
        <f ca="1">EXP((LN(1-AA506)*(LN(Strategies!$E$3)-LN(Strategies!$C$3))+LN(1-Strategies!$F$3)*LN(Strategies!$C$3)-LN(1-Strategies!$D$3)*LN(Strategies!$E$3))/(LN(1-Strategies!$F$3)-LN(1-Strategies!$D$3)))</f>
        <v>534.19134971256722</v>
      </c>
      <c r="G506" s="4">
        <f ca="1">EXP((LN(1-AB506)*(LN(Strategies!$E$4)-LN(Strategies!$C$4))+LN(1-Strategies!$F$4)*LN(Strategies!$C$4)-LN(1-Strategies!$D$4)*LN(Strategies!$E$4))/(LN(1-Strategies!$F$4)-LN(1-Strategies!$D$4)))</f>
        <v>521.17789989558491</v>
      </c>
      <c r="H506" s="4">
        <f ca="1">IF(AC506&lt;=Strategies!$F$5,EXP((LN(1-AC506)*(LN(Strategies!$E$5)-LN(Strategies!$C$5))+LN(1-Strategies!$F$5)*LN(Strategies!$C$5)-LN(1-Strategies!$D$5)*LN(Strategies!$E$5))/(LN(1-Strategies!$F$5)-LN(1-Strategies!$D$5))),EXP((LN(1-AC506)*(LN(Strategies!$G$5)-LN(Strategies!$E$5))+LN(1-Strategies!$H$5)*LN(Strategies!$E$5)-LN(1-Strategies!$F$5)*LN(Strategies!$G$5))/(LN(1-Strategies!$H$5)-LN(1-Strategies!$F$5))))</f>
        <v>259.91546855765654</v>
      </c>
      <c r="I506" s="5">
        <f ca="1">IF(AA506&gt;Strategies!$F$3,Strategies!$F$3,AA506)</f>
        <v>0.15</v>
      </c>
      <c r="J506" s="5">
        <f ca="1">IF(AB506&gt;Strategies!$F$4,Strategies!$F$4,AB506)</f>
        <v>0.1</v>
      </c>
      <c r="K506" s="5">
        <f ca="1">IF(AC506&gt;Strategies!$H$5,Strategies!$H$5,AC506)</f>
        <v>0.13366319050378073</v>
      </c>
      <c r="L506" s="5">
        <f ca="1">IF(F506&gt;=Strategies!$E$3,Strategies!$F$3,0)+IF(AND(F506&gt;=Strategies!$C$3,F506&lt;Strategies!$E$3),Strategies!$D$3,0)</f>
        <v>0.15</v>
      </c>
      <c r="M506" s="5">
        <f ca="1">IF(G506&gt;=Strategies!$E$4,Strategies!$F$4,0)+IF(AND(G506&gt;=Strategies!$C$4,G506&lt;Strategies!$E$4),Strategies!$D$4,0)</f>
        <v>0.1</v>
      </c>
      <c r="N506" s="5">
        <f ca="1">IF(H506&gt;=Strategies!$G$5,Strategies!$H$5,0)+IF(AND(H506&gt;=Strategies!$E$5,H506&lt;Strategies!$G$5),Strategies!$F$5,0)+IF(AND(H506&lt;Strategies!$E$5,H506&gt;=Strategies!$C$5),Strategies!$D$5,0)</f>
        <v>0.08</v>
      </c>
      <c r="O506" s="4">
        <f t="shared" ca="1" si="95"/>
        <v>504.06685823392911</v>
      </c>
      <c r="P506" s="4">
        <f t="shared" ca="1" si="99"/>
        <v>512.17000000000007</v>
      </c>
      <c r="Q506" s="4">
        <f ca="1">(B506/Strategies!$C$3)^(1/Strategies!$K$3)*(Strategies!$C$3*(1-Strategies!$D$3))</f>
        <v>241.32994687775758</v>
      </c>
      <c r="R506" s="4">
        <f ca="1">(C506/Strategies!$C$4)^(1/Strategies!$K$4)*(Strategies!$C$4*(1-Strategies!$D$4))</f>
        <v>127.77105795821707</v>
      </c>
      <c r="S506" s="4">
        <f ca="1">IF(D506&lt;=Strategies!$E$5,(D506/Strategies!$C$5)^(1/Strategies!$I$5)*(Strategies!$C$5*(1-Strategies!$D$5)),0)+IF(D506&gt;Strategies!$E$5,(D506/Strategies!$E$5)^(1/Strategies!$J$5)*(Strategies!$E$5*(1-Strategies!$F$5)),0)</f>
        <v>140.63750077612428</v>
      </c>
      <c r="T506" s="4">
        <f ca="1">(Q506^Strategies!$K$4+R506^Strategies!$K$4)^(1/Strategies!$K$4)</f>
        <v>351.22052198209576</v>
      </c>
      <c r="U506" s="4">
        <f ca="1">Q506^Strategies!$K$4/T506^(Strategies!$K$4-1)</f>
        <v>233.84690870914213</v>
      </c>
      <c r="V506" s="4">
        <f ca="1">R506^Strategies!$K$4/T506^(Strategies!$K$4-1)</f>
        <v>117.37361327295361</v>
      </c>
      <c r="W506" s="4">
        <f ca="1">(T506^Strategies!$K$5+S506^Strategies!$K$5)^(1/Strategies!$K$5)</f>
        <v>475.76270974809597</v>
      </c>
      <c r="X506" s="4">
        <f ca="1">U506*(T506/W506)^(Strategies!$K$5-1)</f>
        <v>229.66915655555778</v>
      </c>
      <c r="Y506" s="4">
        <f ca="1">V506*(T506/W506)^(Strategies!$K$5-1)</f>
        <v>115.27669495860904</v>
      </c>
      <c r="Z506" s="4">
        <f ca="1">S506^Strategies!$K$5/W506^(Strategies!$K$5-1)</f>
        <v>130.81685823392911</v>
      </c>
      <c r="AA506" s="5">
        <f t="shared" ca="1" si="96"/>
        <v>0.2161462233598711</v>
      </c>
      <c r="AB506" s="5">
        <f t="shared" ca="1" si="97"/>
        <v>0.16466163073471707</v>
      </c>
      <c r="AC506" s="5">
        <f t="shared" ca="1" si="98"/>
        <v>0.13366319050378073</v>
      </c>
    </row>
    <row r="507" spans="1:29">
      <c r="A507" s="3">
        <f t="shared" si="100"/>
        <v>504</v>
      </c>
      <c r="B507" s="4">
        <f t="shared" ca="1" si="101"/>
        <v>293</v>
      </c>
      <c r="C507" s="4">
        <f t="shared" ca="1" si="102"/>
        <v>138</v>
      </c>
      <c r="D507" s="4">
        <f t="shared" ca="1" si="103"/>
        <v>152</v>
      </c>
      <c r="E507" s="4">
        <f t="shared" ca="1" si="104"/>
        <v>583</v>
      </c>
      <c r="F507" s="4">
        <f ca="1">EXP((LN(1-AA507)*(LN(Strategies!$E$3)-LN(Strategies!$C$3))+LN(1-Strategies!$F$3)*LN(Strategies!$C$3)-LN(1-Strategies!$D$3)*LN(Strategies!$E$3))/(LN(1-Strategies!$F$3)-LN(1-Strategies!$D$3)))</f>
        <v>534.85251153573324</v>
      </c>
      <c r="G507" s="4">
        <f ca="1">EXP((LN(1-AB507)*(LN(Strategies!$E$4)-LN(Strategies!$C$4))+LN(1-Strategies!$F$4)*LN(Strategies!$C$4)-LN(1-Strategies!$D$4)*LN(Strategies!$E$4))/(LN(1-Strategies!$F$4)-LN(1-Strategies!$D$4)))</f>
        <v>521.86481883157433</v>
      </c>
      <c r="H507" s="4">
        <f ca="1">IF(AC507&lt;=Strategies!$F$5,EXP((LN(1-AC507)*(LN(Strategies!$E$5)-LN(Strategies!$C$5))+LN(1-Strategies!$F$5)*LN(Strategies!$C$5)-LN(1-Strategies!$D$5)*LN(Strategies!$E$5))/(LN(1-Strategies!$F$5)-LN(1-Strategies!$D$5))),EXP((LN(1-AC507)*(LN(Strategies!$G$5)-LN(Strategies!$E$5))+LN(1-Strategies!$H$5)*LN(Strategies!$E$5)-LN(1-Strategies!$F$5)*LN(Strategies!$G$5))/(LN(1-Strategies!$H$5)-LN(1-Strategies!$F$5))))</f>
        <v>260.05839252328531</v>
      </c>
      <c r="I507" s="5">
        <f ca="1">IF(AA507&gt;Strategies!$F$3,Strategies!$F$3,AA507)</f>
        <v>0.15</v>
      </c>
      <c r="J507" s="5">
        <f ca="1">IF(AB507&gt;Strategies!$F$4,Strategies!$F$4,AB507)</f>
        <v>0.1</v>
      </c>
      <c r="K507" s="5">
        <f ca="1">IF(AC507&gt;Strategies!$H$5,Strategies!$H$5,AC507)</f>
        <v>0.13375155170714503</v>
      </c>
      <c r="L507" s="5">
        <f ca="1">IF(F507&gt;=Strategies!$E$3,Strategies!$F$3,0)+IF(AND(F507&gt;=Strategies!$C$3,F507&lt;Strategies!$E$3),Strategies!$D$3,0)</f>
        <v>0.15</v>
      </c>
      <c r="M507" s="5">
        <f ca="1">IF(G507&gt;=Strategies!$E$4,Strategies!$F$4,0)+IF(AND(G507&gt;=Strategies!$C$4,G507&lt;Strategies!$E$4),Strategies!$D$4,0)</f>
        <v>0.1</v>
      </c>
      <c r="N507" s="5">
        <f ca="1">IF(H507&gt;=Strategies!$G$5,Strategies!$H$5,0)+IF(AND(H507&gt;=Strategies!$E$5,H507&lt;Strategies!$G$5),Strategies!$F$5,0)+IF(AND(H507&lt;Strategies!$E$5,H507&gt;=Strategies!$C$5),Strategies!$D$5,0)</f>
        <v>0.08</v>
      </c>
      <c r="O507" s="4">
        <f t="shared" ca="1" si="95"/>
        <v>504.91976414051396</v>
      </c>
      <c r="P507" s="4">
        <f t="shared" ca="1" si="99"/>
        <v>513.09</v>
      </c>
      <c r="Q507" s="4">
        <f ca="1">(B507/Strategies!$C$3)^(1/Strategies!$K$3)*(Strategies!$C$3*(1-Strategies!$D$3))</f>
        <v>241.32994687775758</v>
      </c>
      <c r="R507" s="4">
        <f ca="1">(C507/Strategies!$C$4)^(1/Strategies!$K$4)*(Strategies!$C$4*(1-Strategies!$D$4))</f>
        <v>127.77105795821707</v>
      </c>
      <c r="S507" s="4">
        <f ca="1">IF(D507&lt;=Strategies!$E$5,(D507/Strategies!$C$5)^(1/Strategies!$I$5)*(Strategies!$C$5*(1-Strategies!$D$5)),0)+IF(D507&gt;Strategies!$E$5,(D507/Strategies!$E$5)^(1/Strategies!$J$5)*(Strategies!$E$5*(1-Strategies!$F$5)),0)</f>
        <v>141.51649415487856</v>
      </c>
      <c r="T507" s="4">
        <f ca="1">(Q507^Strategies!$K$4+R507^Strategies!$K$4)^(1/Strategies!$K$4)</f>
        <v>351.22052198209576</v>
      </c>
      <c r="U507" s="4">
        <f ca="1">Q507^Strategies!$K$4/T507^(Strategies!$K$4-1)</f>
        <v>233.84690870914213</v>
      </c>
      <c r="V507" s="4">
        <f ca="1">R507^Strategies!$K$4/T507^(Strategies!$K$4-1)</f>
        <v>117.37361327295361</v>
      </c>
      <c r="W507" s="4">
        <f ca="1">(T507^Strategies!$K$5+S507^Strategies!$K$5)^(1/Strategies!$K$5)</f>
        <v>476.58043322886039</v>
      </c>
      <c r="X507" s="4">
        <f ca="1">U507*(T507/W507)^(Strategies!$K$5-1)</f>
        <v>229.64573166719254</v>
      </c>
      <c r="Y507" s="4">
        <f ca="1">V507*(T507/W507)^(Strategies!$K$5-1)</f>
        <v>115.2649374211538</v>
      </c>
      <c r="Z507" s="4">
        <f ca="1">S507^Strategies!$K$5/W507^(Strategies!$K$5-1)</f>
        <v>131.66976414051396</v>
      </c>
      <c r="AA507" s="5">
        <f t="shared" ca="1" si="96"/>
        <v>0.21622617178432579</v>
      </c>
      <c r="AB507" s="5">
        <f t="shared" ca="1" si="97"/>
        <v>0.16474683028149417</v>
      </c>
      <c r="AC507" s="5">
        <f t="shared" ca="1" si="98"/>
        <v>0.13375155170714503</v>
      </c>
    </row>
    <row r="508" spans="1:29">
      <c r="A508" s="3">
        <f t="shared" si="100"/>
        <v>505</v>
      </c>
      <c r="B508" s="4">
        <f t="shared" ca="1" si="101"/>
        <v>294</v>
      </c>
      <c r="C508" s="4">
        <f t="shared" ca="1" si="102"/>
        <v>138</v>
      </c>
      <c r="D508" s="4">
        <f t="shared" ca="1" si="103"/>
        <v>152</v>
      </c>
      <c r="E508" s="4">
        <f t="shared" ca="1" si="104"/>
        <v>584</v>
      </c>
      <c r="F508" s="4">
        <f ca="1">EXP((LN(1-AA508)*(LN(Strategies!$E$3)-LN(Strategies!$C$3))+LN(1-Strategies!$F$3)*LN(Strategies!$C$3)-LN(1-Strategies!$D$3)*LN(Strategies!$E$3))/(LN(1-Strategies!$F$3)-LN(1-Strategies!$D$3)))</f>
        <v>535.88619577822021</v>
      </c>
      <c r="G508" s="4">
        <f ca="1">EXP((LN(1-AB508)*(LN(Strategies!$E$4)-LN(Strategies!$C$4))+LN(1-Strategies!$F$4)*LN(Strategies!$C$4)-LN(1-Strategies!$D$4)*LN(Strategies!$E$4))/(LN(1-Strategies!$F$4)-LN(1-Strategies!$D$4)))</f>
        <v>522.81364068902928</v>
      </c>
      <c r="H508" s="4">
        <f ca="1">IF(AC508&lt;=Strategies!$F$5,EXP((LN(1-AC508)*(LN(Strategies!$E$5)-LN(Strategies!$C$5))+LN(1-Strategies!$F$5)*LN(Strategies!$C$5)-LN(1-Strategies!$D$5)*LN(Strategies!$E$5))/(LN(1-Strategies!$F$5)-LN(1-Strategies!$D$5))),EXP((LN(1-AC508)*(LN(Strategies!$G$5)-LN(Strategies!$E$5))+LN(1-Strategies!$H$5)*LN(Strategies!$E$5)-LN(1-Strategies!$F$5)*LN(Strategies!$G$5))/(LN(1-Strategies!$H$5)-LN(1-Strategies!$F$5))))</f>
        <v>260.18393845278177</v>
      </c>
      <c r="I508" s="5">
        <f ca="1">IF(AA508&gt;Strategies!$F$3,Strategies!$F$3,AA508)</f>
        <v>0.15</v>
      </c>
      <c r="J508" s="5">
        <f ca="1">IF(AB508&gt;Strategies!$F$4,Strategies!$F$4,AB508)</f>
        <v>0.1</v>
      </c>
      <c r="K508" s="5">
        <f ca="1">IF(AC508&gt;Strategies!$H$5,Strategies!$H$5,AC508)</f>
        <v>0.13382912164234395</v>
      </c>
      <c r="L508" s="5">
        <f ca="1">IF(F508&gt;=Strategies!$E$3,Strategies!$F$3,0)+IF(AND(F508&gt;=Strategies!$C$3,F508&lt;Strategies!$E$3),Strategies!$D$3,0)</f>
        <v>0.15</v>
      </c>
      <c r="M508" s="5">
        <f ca="1">IF(G508&gt;=Strategies!$E$4,Strategies!$F$4,0)+IF(AND(G508&gt;=Strategies!$C$4,G508&lt;Strategies!$E$4),Strategies!$D$4,0)</f>
        <v>0.1</v>
      </c>
      <c r="N508" s="5">
        <f ca="1">IF(H508&gt;=Strategies!$G$5,Strategies!$H$5,0)+IF(AND(H508&gt;=Strategies!$E$5,H508&lt;Strategies!$G$5),Strategies!$F$5,0)+IF(AND(H508&lt;Strategies!$E$5,H508&gt;=Strategies!$C$5),Strategies!$D$5,0)</f>
        <v>0.08</v>
      </c>
      <c r="O508" s="4">
        <f t="shared" ca="1" si="95"/>
        <v>505.75797351036374</v>
      </c>
      <c r="P508" s="4">
        <f t="shared" ca="1" si="99"/>
        <v>513.94000000000005</v>
      </c>
      <c r="Q508" s="4">
        <f ca="1">(B508/Strategies!$C$3)^(1/Strategies!$K$3)*(Strategies!$C$3*(1-Strategies!$D$3))</f>
        <v>242.08557225937287</v>
      </c>
      <c r="R508" s="4">
        <f ca="1">(C508/Strategies!$C$4)^(1/Strategies!$K$4)*(Strategies!$C$4*(1-Strategies!$D$4))</f>
        <v>127.77105795821707</v>
      </c>
      <c r="S508" s="4">
        <f ca="1">IF(D508&lt;=Strategies!$E$5,(D508/Strategies!$C$5)^(1/Strategies!$I$5)*(Strategies!$C$5*(1-Strategies!$D$5)),0)+IF(D508&gt;Strategies!$E$5,(D508/Strategies!$E$5)^(1/Strategies!$J$5)*(Strategies!$E$5*(1-Strategies!$F$5)),0)</f>
        <v>141.51649415487856</v>
      </c>
      <c r="T508" s="4">
        <f ca="1">(Q508^Strategies!$K$4+R508^Strategies!$K$4)^(1/Strategies!$K$4)</f>
        <v>351.95274940869382</v>
      </c>
      <c r="U508" s="4">
        <f ca="1">Q508^Strategies!$K$4/T508^(Strategies!$K$4-1)</f>
        <v>234.59965319367734</v>
      </c>
      <c r="V508" s="4">
        <f ca="1">R508^Strategies!$K$4/T508^(Strategies!$K$4-1)</f>
        <v>117.35309621501661</v>
      </c>
      <c r="W508" s="4">
        <f ca="1">(T508^Strategies!$K$5+S508^Strategies!$K$5)^(1/Strategies!$K$5)</f>
        <v>477.29951810763328</v>
      </c>
      <c r="X508" s="4">
        <f ca="1">U508*(T508/W508)^(Strategies!$K$5-1)</f>
        <v>230.39282013872338</v>
      </c>
      <c r="Y508" s="4">
        <f ca="1">V508*(T508/W508)^(Strategies!$K$5-1)</f>
        <v>115.24872445854621</v>
      </c>
      <c r="Z508" s="4">
        <f ca="1">S508^Strategies!$K$5/W508^(Strategies!$K$5-1)</f>
        <v>131.65797351036372</v>
      </c>
      <c r="AA508" s="5">
        <f t="shared" ca="1" si="96"/>
        <v>0.21635095190910414</v>
      </c>
      <c r="AB508" s="5">
        <f t="shared" ca="1" si="97"/>
        <v>0.16486431551778113</v>
      </c>
      <c r="AC508" s="5">
        <f t="shared" ca="1" si="98"/>
        <v>0.13382912164234395</v>
      </c>
    </row>
    <row r="509" spans="1:29">
      <c r="A509" s="3">
        <f t="shared" si="100"/>
        <v>506</v>
      </c>
      <c r="B509" s="4">
        <f t="shared" ca="1" si="101"/>
        <v>295</v>
      </c>
      <c r="C509" s="4">
        <f t="shared" ca="1" si="102"/>
        <v>138</v>
      </c>
      <c r="D509" s="4">
        <f t="shared" ca="1" si="103"/>
        <v>152</v>
      </c>
      <c r="E509" s="4">
        <f t="shared" ca="1" si="104"/>
        <v>585</v>
      </c>
      <c r="F509" s="4">
        <f ca="1">EXP((LN(1-AA509)*(LN(Strategies!$E$3)-LN(Strategies!$C$3))+LN(1-Strategies!$F$3)*LN(Strategies!$C$3)-LN(1-Strategies!$D$3)*LN(Strategies!$E$3))/(LN(1-Strategies!$F$3)-LN(1-Strategies!$D$3)))</f>
        <v>536.91974156967376</v>
      </c>
      <c r="G509" s="4">
        <f ca="1">EXP((LN(1-AB509)*(LN(Strategies!$E$4)-LN(Strategies!$C$4))+LN(1-Strategies!$F$4)*LN(Strategies!$C$4)-LN(1-Strategies!$D$4)*LN(Strategies!$E$4))/(LN(1-Strategies!$F$4)-LN(1-Strategies!$D$4)))</f>
        <v>523.76239462115711</v>
      </c>
      <c r="H509" s="4">
        <f ca="1">IF(AC509&lt;=Strategies!$F$5,EXP((LN(1-AC509)*(LN(Strategies!$E$5)-LN(Strategies!$C$5))+LN(1-Strategies!$F$5)*LN(Strategies!$C$5)-LN(1-Strategies!$D$5)*LN(Strategies!$E$5))/(LN(1-Strategies!$F$5)-LN(1-Strategies!$D$5))),EXP((LN(1-AC509)*(LN(Strategies!$G$5)-LN(Strategies!$E$5))+LN(1-Strategies!$H$5)*LN(Strategies!$E$5)-LN(1-Strategies!$F$5)*LN(Strategies!$G$5))/(LN(1-Strategies!$H$5)-LN(1-Strategies!$F$5))))</f>
        <v>260.30933591652979</v>
      </c>
      <c r="I509" s="5">
        <f ca="1">IF(AA509&gt;Strategies!$F$3,Strategies!$F$3,AA509)</f>
        <v>0.15</v>
      </c>
      <c r="J509" s="5">
        <f ca="1">IF(AB509&gt;Strategies!$F$4,Strategies!$F$4,AB509)</f>
        <v>0.1</v>
      </c>
      <c r="K509" s="5">
        <f ca="1">IF(AC509&gt;Strategies!$H$5,Strategies!$H$5,AC509)</f>
        <v>0.13390655556325104</v>
      </c>
      <c r="L509" s="5">
        <f ca="1">IF(F509&gt;=Strategies!$E$3,Strategies!$F$3,0)+IF(AND(F509&gt;=Strategies!$C$3,F509&lt;Strategies!$E$3),Strategies!$D$3,0)</f>
        <v>0.15</v>
      </c>
      <c r="M509" s="5">
        <f ca="1">IF(G509&gt;=Strategies!$E$4,Strategies!$F$4,0)+IF(AND(G509&gt;=Strategies!$C$4,G509&lt;Strategies!$E$4),Strategies!$D$4,0)</f>
        <v>0.1</v>
      </c>
      <c r="N509" s="5">
        <f ca="1">IF(H509&gt;=Strategies!$G$5,Strategies!$H$5,0)+IF(AND(H509&gt;=Strategies!$E$5,H509&lt;Strategies!$G$5),Strategies!$F$5,0)+IF(AND(H509&lt;Strategies!$E$5,H509&gt;=Strategies!$C$5),Strategies!$D$5,0)</f>
        <v>0.08</v>
      </c>
      <c r="O509" s="4">
        <f t="shared" ca="1" si="95"/>
        <v>506.59620355438585</v>
      </c>
      <c r="P509" s="4">
        <f t="shared" ca="1" si="99"/>
        <v>514.79</v>
      </c>
      <c r="Q509" s="4">
        <f ca="1">(B509/Strategies!$C$3)^(1/Strategies!$K$3)*(Strategies!$C$3*(1-Strategies!$D$3))</f>
        <v>242.84098572980238</v>
      </c>
      <c r="R509" s="4">
        <f ca="1">(C509/Strategies!$C$4)^(1/Strategies!$K$4)*(Strategies!$C$4*(1-Strategies!$D$4))</f>
        <v>127.77105795821707</v>
      </c>
      <c r="S509" s="4">
        <f ca="1">IF(D509&lt;=Strategies!$E$5,(D509/Strategies!$C$5)^(1/Strategies!$I$5)*(Strategies!$C$5*(1-Strategies!$D$5)),0)+IF(D509&gt;Strategies!$E$5,(D509/Strategies!$E$5)^(1/Strategies!$J$5)*(Strategies!$E$5*(1-Strategies!$F$5)),0)</f>
        <v>141.51649415487856</v>
      </c>
      <c r="T509" s="4">
        <f ca="1">(Q509^Strategies!$K$4+R509^Strategies!$K$4)^(1/Strategies!$K$4)</f>
        <v>352.68483543005931</v>
      </c>
      <c r="U509" s="4">
        <f ca="1">Q509^Strategies!$K$4/T509^(Strategies!$K$4-1)</f>
        <v>235.35220610811987</v>
      </c>
      <c r="V509" s="4">
        <f ca="1">R509^Strategies!$K$4/T509^(Strategies!$K$4-1)</f>
        <v>117.33262932193951</v>
      </c>
      <c r="W509" s="4">
        <f ca="1">(T509^Strategies!$K$5+S509^Strategies!$K$5)^(1/Strategies!$K$5)</f>
        <v>478.01848862306349</v>
      </c>
      <c r="X509" s="4">
        <f ca="1">U509*(T509/W509)^(Strategies!$K$5-1)</f>
        <v>231.13974074394227</v>
      </c>
      <c r="Y509" s="4">
        <f ca="1">V509*(T509/W509)^(Strategies!$K$5-1)</f>
        <v>115.23254432473536</v>
      </c>
      <c r="Z509" s="4">
        <f ca="1">S509^Strategies!$K$5/W509^(Strategies!$K$5-1)</f>
        <v>131.64620355438583</v>
      </c>
      <c r="AA509" s="5">
        <f t="shared" ca="1" si="96"/>
        <v>0.21647545510528043</v>
      </c>
      <c r="AB509" s="5">
        <f t="shared" ca="1" si="97"/>
        <v>0.16498156286423649</v>
      </c>
      <c r="AC509" s="5">
        <f t="shared" ca="1" si="98"/>
        <v>0.13390655556325104</v>
      </c>
    </row>
    <row r="510" spans="1:29">
      <c r="A510" s="3">
        <f t="shared" si="100"/>
        <v>507</v>
      </c>
      <c r="B510" s="4">
        <f t="shared" ca="1" si="101"/>
        <v>296</v>
      </c>
      <c r="C510" s="4">
        <f t="shared" ca="1" si="102"/>
        <v>138</v>
      </c>
      <c r="D510" s="4">
        <f t="shared" ca="1" si="103"/>
        <v>152</v>
      </c>
      <c r="E510" s="4">
        <f t="shared" ca="1" si="104"/>
        <v>586</v>
      </c>
      <c r="F510" s="4">
        <f ca="1">EXP((LN(1-AA510)*(LN(Strategies!$E$3)-LN(Strategies!$C$3))+LN(1-Strategies!$F$3)*LN(Strategies!$C$3)-LN(1-Strategies!$D$3)*LN(Strategies!$E$3))/(LN(1-Strategies!$F$3)-LN(1-Strategies!$D$3)))</f>
        <v>537.95314989705003</v>
      </c>
      <c r="G510" s="4">
        <f ca="1">EXP((LN(1-AB510)*(LN(Strategies!$E$4)-LN(Strategies!$C$4))+LN(1-Strategies!$F$4)*LN(Strategies!$C$4)-LN(1-Strategies!$D$4)*LN(Strategies!$E$4))/(LN(1-Strategies!$F$4)-LN(1-Strategies!$D$4)))</f>
        <v>524.71108096724458</v>
      </c>
      <c r="H510" s="4">
        <f ca="1">IF(AC510&lt;=Strategies!$F$5,EXP((LN(1-AC510)*(LN(Strategies!$E$5)-LN(Strategies!$C$5))+LN(1-Strategies!$F$5)*LN(Strategies!$C$5)-LN(1-Strategies!$D$5)*LN(Strategies!$E$5))/(LN(1-Strategies!$F$5)-LN(1-Strategies!$D$5))),EXP((LN(1-AC510)*(LN(Strategies!$G$5)-LN(Strategies!$E$5))+LN(1-Strategies!$H$5)*LN(Strategies!$E$5)-LN(1-Strategies!$F$5)*LN(Strategies!$G$5))/(LN(1-Strategies!$H$5)-LN(1-Strategies!$F$5))))</f>
        <v>260.43458534439486</v>
      </c>
      <c r="I510" s="5">
        <f ca="1">IF(AA510&gt;Strategies!$F$3,Strategies!$F$3,AA510)</f>
        <v>0.15</v>
      </c>
      <c r="J510" s="5">
        <f ca="1">IF(AB510&gt;Strategies!$F$4,Strategies!$F$4,AB510)</f>
        <v>0.1</v>
      </c>
      <c r="K510" s="5">
        <f ca="1">IF(AC510&gt;Strategies!$H$5,Strategies!$H$5,AC510)</f>
        <v>0.13398385393877854</v>
      </c>
      <c r="L510" s="5">
        <f ca="1">IF(F510&gt;=Strategies!$E$3,Strategies!$F$3,0)+IF(AND(F510&gt;=Strategies!$C$3,F510&lt;Strategies!$E$3),Strategies!$D$3,0)</f>
        <v>0.15</v>
      </c>
      <c r="M510" s="5">
        <f ca="1">IF(G510&gt;=Strategies!$E$4,Strategies!$F$4,0)+IF(AND(G510&gt;=Strategies!$C$4,G510&lt;Strategies!$E$4),Strategies!$D$4,0)</f>
        <v>0.1</v>
      </c>
      <c r="N510" s="5">
        <f ca="1">IF(H510&gt;=Strategies!$G$5,Strategies!$H$5,0)+IF(AND(H510&gt;=Strategies!$E$5,H510&lt;Strategies!$G$5),Strategies!$F$5,0)+IF(AND(H510&lt;Strategies!$E$5,H510&gt;=Strategies!$C$5),Strategies!$D$5,0)</f>
        <v>0.08</v>
      </c>
      <c r="O510" s="4">
        <f t="shared" ca="1" si="95"/>
        <v>507.4344542013057</v>
      </c>
      <c r="P510" s="4">
        <f t="shared" ca="1" si="99"/>
        <v>515.64</v>
      </c>
      <c r="Q510" s="4">
        <f ca="1">(B510/Strategies!$C$3)^(1/Strategies!$K$3)*(Strategies!$C$3*(1-Strategies!$D$3))</f>
        <v>243.59618806651957</v>
      </c>
      <c r="R510" s="4">
        <f ca="1">(C510/Strategies!$C$4)^(1/Strategies!$K$4)*(Strategies!$C$4*(1-Strategies!$D$4))</f>
        <v>127.77105795821707</v>
      </c>
      <c r="S510" s="4">
        <f ca="1">IF(D510&lt;=Strategies!$E$5,(D510/Strategies!$C$5)^(1/Strategies!$I$5)*(Strategies!$C$5*(1-Strategies!$D$5)),0)+IF(D510&gt;Strategies!$E$5,(D510/Strategies!$E$5)^(1/Strategies!$J$5)*(Strategies!$E$5*(1-Strategies!$F$5)),0)</f>
        <v>141.51649415487856</v>
      </c>
      <c r="T510" s="4">
        <f ca="1">(Q510^Strategies!$K$4+R510^Strategies!$K$4)^(1/Strategies!$K$4)</f>
        <v>353.41678040935</v>
      </c>
      <c r="U510" s="4">
        <f ca="1">Q510^Strategies!$K$4/T510^(Strategies!$K$4-1)</f>
        <v>236.10456805207582</v>
      </c>
      <c r="V510" s="4">
        <f ca="1">R510^Strategies!$K$4/T510^(Strategies!$K$4-1)</f>
        <v>117.31221235727423</v>
      </c>
      <c r="W510" s="4">
        <f ca="1">(T510^Strategies!$K$5+S510^Strategies!$K$5)^(1/Strategies!$K$5)</f>
        <v>478.73734502866228</v>
      </c>
      <c r="X510" s="4">
        <f ca="1">U510*(T510/W510)^(Strategies!$K$5-1)</f>
        <v>231.88649393924402</v>
      </c>
      <c r="Y510" s="4">
        <f ca="1">V510*(T510/W510)^(Strategies!$K$5-1)</f>
        <v>115.2163968881127</v>
      </c>
      <c r="Z510" s="4">
        <f ca="1">S510^Strategies!$K$5/W510^(Strategies!$K$5-1)</f>
        <v>131.63445420130566</v>
      </c>
      <c r="AA510" s="5">
        <f t="shared" ca="1" si="96"/>
        <v>0.21659968263768914</v>
      </c>
      <c r="AB510" s="5">
        <f t="shared" ca="1" si="97"/>
        <v>0.16509857327454569</v>
      </c>
      <c r="AC510" s="5">
        <f t="shared" ca="1" si="98"/>
        <v>0.13398385393877854</v>
      </c>
    </row>
    <row r="511" spans="1:29">
      <c r="A511" s="3">
        <f t="shared" si="100"/>
        <v>508</v>
      </c>
      <c r="B511" s="4">
        <f t="shared" ca="1" si="101"/>
        <v>297</v>
      </c>
      <c r="C511" s="4">
        <f t="shared" ca="1" si="102"/>
        <v>138</v>
      </c>
      <c r="D511" s="4">
        <f t="shared" ca="1" si="103"/>
        <v>152</v>
      </c>
      <c r="E511" s="4">
        <f t="shared" ca="1" si="104"/>
        <v>587</v>
      </c>
      <c r="F511" s="4">
        <f ca="1">EXP((LN(1-AA511)*(LN(Strategies!$E$3)-LN(Strategies!$C$3))+LN(1-Strategies!$F$3)*LN(Strategies!$C$3)-LN(1-Strategies!$D$3)*LN(Strategies!$E$3))/(LN(1-Strategies!$F$3)-LN(1-Strategies!$D$3)))</f>
        <v>538.98642173725716</v>
      </c>
      <c r="G511" s="4">
        <f ca="1">EXP((LN(1-AB511)*(LN(Strategies!$E$4)-LN(Strategies!$C$4))+LN(1-Strategies!$F$4)*LN(Strategies!$C$4)-LN(1-Strategies!$D$4)*LN(Strategies!$E$4))/(LN(1-Strategies!$F$4)-LN(1-Strategies!$D$4)))</f>
        <v>525.6597000640204</v>
      </c>
      <c r="H511" s="4">
        <f ca="1">IF(AC511&lt;=Strategies!$F$5,EXP((LN(1-AC511)*(LN(Strategies!$E$5)-LN(Strategies!$C$5))+LN(1-Strategies!$F$5)*LN(Strategies!$C$5)-LN(1-Strategies!$D$5)*LN(Strategies!$E$5))/(LN(1-Strategies!$F$5)-LN(1-Strategies!$D$5))),EXP((LN(1-AC511)*(LN(Strategies!$G$5)-LN(Strategies!$E$5))+LN(1-Strategies!$H$5)*LN(Strategies!$E$5)-LN(1-Strategies!$F$5)*LN(Strategies!$G$5))/(LN(1-Strategies!$H$5)-LN(1-Strategies!$F$5))))</f>
        <v>260.55968716423638</v>
      </c>
      <c r="I511" s="5">
        <f ca="1">IF(AA511&gt;Strategies!$F$3,Strategies!$F$3,AA511)</f>
        <v>0.15</v>
      </c>
      <c r="J511" s="5">
        <f ca="1">IF(AB511&gt;Strategies!$F$4,Strategies!$F$4,AB511)</f>
        <v>0.1</v>
      </c>
      <c r="K511" s="5">
        <f ca="1">IF(AC511&gt;Strategies!$H$5,Strategies!$H$5,AC511)</f>
        <v>0.13406101723541097</v>
      </c>
      <c r="L511" s="5">
        <f ca="1">IF(F511&gt;=Strategies!$E$3,Strategies!$F$3,0)+IF(AND(F511&gt;=Strategies!$C$3,F511&lt;Strategies!$E$3),Strategies!$D$3,0)</f>
        <v>0.15</v>
      </c>
      <c r="M511" s="5">
        <f ca="1">IF(G511&gt;=Strategies!$E$4,Strategies!$F$4,0)+IF(AND(G511&gt;=Strategies!$C$4,G511&lt;Strategies!$E$4),Strategies!$D$4,0)</f>
        <v>0.1</v>
      </c>
      <c r="N511" s="5">
        <f ca="1">IF(H511&gt;=Strategies!$G$5,Strategies!$H$5,0)+IF(AND(H511&gt;=Strategies!$E$5,H511&lt;Strategies!$G$5),Strategies!$F$5,0)+IF(AND(H511&lt;Strategies!$E$5,H511&gt;=Strategies!$C$5),Strategies!$D$5,0)</f>
        <v>0.08</v>
      </c>
      <c r="O511" s="4">
        <f t="shared" ca="1" si="95"/>
        <v>508.27272538021748</v>
      </c>
      <c r="P511" s="4">
        <f t="shared" ca="1" si="99"/>
        <v>516.49</v>
      </c>
      <c r="Q511" s="4">
        <f ca="1">(B511/Strategies!$C$3)^(1/Strategies!$K$3)*(Strategies!$C$3*(1-Strategies!$D$3))</f>
        <v>244.35118004152881</v>
      </c>
      <c r="R511" s="4">
        <f ca="1">(C511/Strategies!$C$4)^(1/Strategies!$K$4)*(Strategies!$C$4*(1-Strategies!$D$4))</f>
        <v>127.77105795821707</v>
      </c>
      <c r="S511" s="4">
        <f ca="1">IF(D511&lt;=Strategies!$E$5,(D511/Strategies!$C$5)^(1/Strategies!$I$5)*(Strategies!$C$5*(1-Strategies!$D$5)),0)+IF(D511&gt;Strategies!$E$5,(D511/Strategies!$E$5)^(1/Strategies!$J$5)*(Strategies!$E$5*(1-Strategies!$F$5)),0)</f>
        <v>141.51649415487856</v>
      </c>
      <c r="T511" s="4">
        <f ca="1">(Q511^Strategies!$K$4+R511^Strategies!$K$4)^(1/Strategies!$K$4)</f>
        <v>354.1485847078992</v>
      </c>
      <c r="U511" s="4">
        <f ca="1">Q511^Strategies!$K$4/T511^(Strategies!$K$4-1)</f>
        <v>236.85673962167604</v>
      </c>
      <c r="V511" s="4">
        <f ca="1">R511^Strategies!$K$4/T511^(Strategies!$K$4-1)</f>
        <v>117.29184508622305</v>
      </c>
      <c r="W511" s="4">
        <f ca="1">(T511^Strategies!$K$5+S511^Strategies!$K$5)^(1/Strategies!$K$5)</f>
        <v>479.4560875767848</v>
      </c>
      <c r="X511" s="4">
        <f ca="1">U511*(T511/W511)^(Strategies!$K$5-1)</f>
        <v>232.63308017869625</v>
      </c>
      <c r="Y511" s="4">
        <f ca="1">V511*(T511/W511)^(Strategies!$K$5-1)</f>
        <v>115.2002820178711</v>
      </c>
      <c r="Z511" s="4">
        <f ca="1">S511^Strategies!$K$5/W511^(Strategies!$K$5-1)</f>
        <v>131.62272538021753</v>
      </c>
      <c r="AA511" s="5">
        <f t="shared" ca="1" si="96"/>
        <v>0.21672363576196552</v>
      </c>
      <c r="AB511" s="5">
        <f t="shared" ca="1" si="97"/>
        <v>0.16521534769658619</v>
      </c>
      <c r="AC511" s="5">
        <f t="shared" ca="1" si="98"/>
        <v>0.13406101723541097</v>
      </c>
    </row>
    <row r="512" spans="1:29">
      <c r="A512" s="3">
        <f t="shared" si="100"/>
        <v>509</v>
      </c>
      <c r="B512" s="4">
        <f t="shared" ca="1" si="101"/>
        <v>297</v>
      </c>
      <c r="C512" s="4">
        <f t="shared" ca="1" si="102"/>
        <v>139</v>
      </c>
      <c r="D512" s="4">
        <f t="shared" ca="1" si="103"/>
        <v>152</v>
      </c>
      <c r="E512" s="4">
        <f t="shared" ca="1" si="104"/>
        <v>588</v>
      </c>
      <c r="F512" s="4">
        <f ca="1">EXP((LN(1-AA512)*(LN(Strategies!$E$3)-LN(Strategies!$C$3))+LN(1-Strategies!$F$3)*LN(Strategies!$C$3)-LN(1-Strategies!$D$3)*LN(Strategies!$E$3))/(LN(1-Strategies!$F$3)-LN(1-Strategies!$D$3)))</f>
        <v>539.96512501751079</v>
      </c>
      <c r="G512" s="4">
        <f ca="1">EXP((LN(1-AB512)*(LN(Strategies!$E$4)-LN(Strategies!$C$4))+LN(1-Strategies!$F$4)*LN(Strategies!$C$4)-LN(1-Strategies!$D$4)*LN(Strategies!$E$4))/(LN(1-Strategies!$F$4)-LN(1-Strategies!$D$4)))</f>
        <v>526.67617018205101</v>
      </c>
      <c r="H512" s="4">
        <f ca="1">IF(AC512&lt;=Strategies!$F$5,EXP((LN(1-AC512)*(LN(Strategies!$E$5)-LN(Strategies!$C$5))+LN(1-Strategies!$F$5)*LN(Strategies!$C$5)-LN(1-Strategies!$D$5)*LN(Strategies!$E$5))/(LN(1-Strategies!$F$5)-LN(1-Strategies!$D$5))),EXP((LN(1-AC512)*(LN(Strategies!$G$5)-LN(Strategies!$E$5))+LN(1-Strategies!$H$5)*LN(Strategies!$E$5)-LN(1-Strategies!$F$5)*LN(Strategies!$G$5))/(LN(1-Strategies!$H$5)-LN(1-Strategies!$F$5))))</f>
        <v>260.69358346628832</v>
      </c>
      <c r="I512" s="5">
        <f ca="1">IF(AA512&gt;Strategies!$F$3,Strategies!$F$3,AA512)</f>
        <v>0.15</v>
      </c>
      <c r="J512" s="5">
        <f ca="1">IF(AB512&gt;Strategies!$F$4,Strategies!$F$4,AB512)</f>
        <v>0.1</v>
      </c>
      <c r="K512" s="5">
        <f ca="1">IF(AC512&gt;Strategies!$H$5,Strategies!$H$5,AC512)</f>
        <v>0.13414355635619057</v>
      </c>
      <c r="L512" s="5">
        <f ca="1">IF(F512&gt;=Strategies!$E$3,Strategies!$F$3,0)+IF(AND(F512&gt;=Strategies!$C$3,F512&lt;Strategies!$E$3),Strategies!$D$3,0)</f>
        <v>0.15</v>
      </c>
      <c r="M512" s="5">
        <f ca="1">IF(G512&gt;=Strategies!$E$4,Strategies!$F$4,0)+IF(AND(G512&gt;=Strategies!$C$4,G512&lt;Strategies!$E$4),Strategies!$D$4,0)</f>
        <v>0.1</v>
      </c>
      <c r="N512" s="5">
        <f ca="1">IF(H512&gt;=Strategies!$G$5,Strategies!$H$5,0)+IF(AND(H512&gt;=Strategies!$E$5,H512&lt;Strategies!$G$5),Strategies!$F$5,0)+IF(AND(H512&lt;Strategies!$E$5,H512&gt;=Strategies!$C$5),Strategies!$D$5,0)</f>
        <v>0.08</v>
      </c>
      <c r="O512" s="4">
        <f t="shared" ca="1" si="95"/>
        <v>509.16017943385907</v>
      </c>
      <c r="P512" s="4">
        <f t="shared" ca="1" si="99"/>
        <v>517.39</v>
      </c>
      <c r="Q512" s="4">
        <f ca="1">(B512/Strategies!$C$3)^(1/Strategies!$K$3)*(Strategies!$C$3*(1-Strategies!$D$3))</f>
        <v>244.35118004152881</v>
      </c>
      <c r="R512" s="4">
        <f ca="1">(C512/Strategies!$C$4)^(1/Strategies!$K$4)*(Strategies!$C$4*(1-Strategies!$D$4))</f>
        <v>128.62499651040261</v>
      </c>
      <c r="S512" s="4">
        <f ca="1">IF(D512&lt;=Strategies!$E$5,(D512/Strategies!$C$5)^(1/Strategies!$I$5)*(Strategies!$C$5*(1-Strategies!$D$5)),0)+IF(D512&gt;Strategies!$E$5,(D512/Strategies!$E$5)^(1/Strategies!$J$5)*(Strategies!$E$5*(1-Strategies!$F$5)),0)</f>
        <v>141.51649415487856</v>
      </c>
      <c r="T512" s="4">
        <f ca="1">(Q512^Strategies!$K$4+R512^Strategies!$K$4)^(1/Strategies!$K$4)</f>
        <v>354.93263365970262</v>
      </c>
      <c r="U512" s="4">
        <f ca="1">Q512^Strategies!$K$4/T512^(Strategies!$K$4-1)</f>
        <v>236.81277618968383</v>
      </c>
      <c r="V512" s="4">
        <f ca="1">R512^Strategies!$K$4/T512^(Strategies!$K$4-1)</f>
        <v>118.11985747001893</v>
      </c>
      <c r="W512" s="4">
        <f ca="1">(T512^Strategies!$K$5+S512^Strategies!$K$5)^(1/Strategies!$K$5)</f>
        <v>480.22616914950743</v>
      </c>
      <c r="X512" s="4">
        <f ca="1">U512*(T512/W512)^(Strategies!$K$5-1)</f>
        <v>232.59828068621448</v>
      </c>
      <c r="Y512" s="4">
        <f ca="1">V512*(T512/W512)^(Strategies!$K$5-1)</f>
        <v>116.01770902943356</v>
      </c>
      <c r="Z512" s="4">
        <f ca="1">S512^Strategies!$K$5/W512^(Strategies!$K$5-1)</f>
        <v>131.61017943385903</v>
      </c>
      <c r="AA512" s="5">
        <f t="shared" ca="1" si="96"/>
        <v>0.21684080577032161</v>
      </c>
      <c r="AB512" s="5">
        <f t="shared" ca="1" si="97"/>
        <v>0.16534022280983052</v>
      </c>
      <c r="AC512" s="5">
        <f t="shared" ca="1" si="98"/>
        <v>0.13414355635619057</v>
      </c>
    </row>
    <row r="513" spans="1:29">
      <c r="A513" s="3">
        <f t="shared" si="100"/>
        <v>510</v>
      </c>
      <c r="B513" s="4">
        <f t="shared" ca="1" si="101"/>
        <v>298</v>
      </c>
      <c r="C513" s="4">
        <f t="shared" ca="1" si="102"/>
        <v>139</v>
      </c>
      <c r="D513" s="4">
        <f t="shared" ca="1" si="103"/>
        <v>152</v>
      </c>
      <c r="E513" s="4">
        <f t="shared" ca="1" si="104"/>
        <v>589</v>
      </c>
      <c r="F513" s="4">
        <f ca="1">EXP((LN(1-AA513)*(LN(Strategies!$E$3)-LN(Strategies!$C$3))+LN(1-Strategies!$F$3)*LN(Strategies!$C$3)-LN(1-Strategies!$D$3)*LN(Strategies!$E$3))/(LN(1-Strategies!$F$3)-LN(1-Strategies!$D$3)))</f>
        <v>540.99832035128054</v>
      </c>
      <c r="G513" s="4">
        <f ca="1">EXP((LN(1-AB513)*(LN(Strategies!$E$4)-LN(Strategies!$C$4))+LN(1-Strategies!$F$4)*LN(Strategies!$C$4)-LN(1-Strategies!$D$4)*LN(Strategies!$E$4))/(LN(1-Strategies!$F$4)-LN(1-Strategies!$D$4)))</f>
        <v>527.62466959100266</v>
      </c>
      <c r="H513" s="4">
        <f ca="1">IF(AC513&lt;=Strategies!$F$5,EXP((LN(1-AC513)*(LN(Strategies!$E$5)-LN(Strategies!$C$5))+LN(1-Strategies!$F$5)*LN(Strategies!$C$5)-LN(1-Strategies!$D$5)*LN(Strategies!$E$5))/(LN(1-Strategies!$F$5)-LN(1-Strategies!$D$5))),EXP((LN(1-AC513)*(LN(Strategies!$G$5)-LN(Strategies!$E$5))+LN(1-Strategies!$H$5)*LN(Strategies!$E$5)-LN(1-Strategies!$F$5)*LN(Strategies!$G$5))/(LN(1-Strategies!$H$5)-LN(1-Strategies!$F$5))))</f>
        <v>260.81838329484333</v>
      </c>
      <c r="I513" s="5">
        <f ca="1">IF(AA513&gt;Strategies!$F$3,Strategies!$F$3,AA513)</f>
        <v>0.15</v>
      </c>
      <c r="J513" s="5">
        <f ca="1">IF(AB513&gt;Strategies!$F$4,Strategies!$F$4,AB513)</f>
        <v>0.1</v>
      </c>
      <c r="K513" s="5">
        <f ca="1">IF(AC513&gt;Strategies!$H$5,Strategies!$H$5,AC513)</f>
        <v>0.13422044280026102</v>
      </c>
      <c r="L513" s="5">
        <f ca="1">IF(F513&gt;=Strategies!$E$3,Strategies!$F$3,0)+IF(AND(F513&gt;=Strategies!$C$3,F513&lt;Strategies!$E$3),Strategies!$D$3,0)</f>
        <v>0.15</v>
      </c>
      <c r="M513" s="5">
        <f ca="1">IF(G513&gt;=Strategies!$E$4,Strategies!$F$4,0)+IF(AND(G513&gt;=Strategies!$C$4,G513&lt;Strategies!$E$4),Strategies!$D$4,0)</f>
        <v>0.1</v>
      </c>
      <c r="N513" s="5">
        <f ca="1">IF(H513&gt;=Strategies!$G$5,Strategies!$H$5,0)+IF(AND(H513&gt;=Strategies!$E$5,H513&lt;Strategies!$G$5),Strategies!$F$5,0)+IF(AND(H513&lt;Strategies!$E$5,H513&gt;=Strategies!$C$5),Strategies!$D$5,0)</f>
        <v>0.08</v>
      </c>
      <c r="O513" s="4">
        <f t="shared" ca="1" si="95"/>
        <v>509.99849269436027</v>
      </c>
      <c r="P513" s="4">
        <f t="shared" ca="1" si="99"/>
        <v>518.24</v>
      </c>
      <c r="Q513" s="4">
        <f ca="1">(B513/Strategies!$C$3)^(1/Strategies!$K$3)*(Strategies!$C$3*(1-Strategies!$D$3))</f>
        <v>245.10596242142216</v>
      </c>
      <c r="R513" s="4">
        <f ca="1">(C513/Strategies!$C$4)^(1/Strategies!$K$4)*(Strategies!$C$4*(1-Strategies!$D$4))</f>
        <v>128.62499651040261</v>
      </c>
      <c r="S513" s="4">
        <f ca="1">IF(D513&lt;=Strategies!$E$5,(D513/Strategies!$C$5)^(1/Strategies!$I$5)*(Strategies!$C$5*(1-Strategies!$D$5)),0)+IF(D513&gt;Strategies!$E$5,(D513/Strategies!$E$5)^(1/Strategies!$J$5)*(Strategies!$E$5*(1-Strategies!$F$5)),0)</f>
        <v>141.51649415487856</v>
      </c>
      <c r="T513" s="4">
        <f ca="1">(Q513^Strategies!$K$4+R513^Strategies!$K$4)^(1/Strategies!$K$4)</f>
        <v>355.66416198313266</v>
      </c>
      <c r="U513" s="4">
        <f ca="1">Q513^Strategies!$K$4/T513^(Strategies!$K$4-1)</f>
        <v>237.56471682601739</v>
      </c>
      <c r="V513" s="4">
        <f ca="1">R513^Strategies!$K$4/T513^(Strategies!$K$4-1)</f>
        <v>118.09944515711554</v>
      </c>
      <c r="W513" s="4">
        <f ca="1">(T513^Strategies!$K$5+S513^Strategies!$K$5)^(1/Strategies!$K$5)</f>
        <v>480.94469069149443</v>
      </c>
      <c r="X513" s="4">
        <f ca="1">U513*(T513/W513)^(Strategies!$K$5-1)</f>
        <v>233.34465339066398</v>
      </c>
      <c r="Y513" s="4">
        <f ca="1">V513*(T513/W513)^(Strategies!$K$5-1)</f>
        <v>116.00154460647077</v>
      </c>
      <c r="Z513" s="4">
        <f ca="1">S513^Strategies!$K$5/W513^(Strategies!$K$5-1)</f>
        <v>131.59849269436032</v>
      </c>
      <c r="AA513" s="5">
        <f t="shared" ca="1" si="96"/>
        <v>0.21696425036689937</v>
      </c>
      <c r="AB513" s="5">
        <f t="shared" ca="1" si="97"/>
        <v>0.16545651362251246</v>
      </c>
      <c r="AC513" s="5">
        <f t="shared" ca="1" si="98"/>
        <v>0.13422044280026102</v>
      </c>
    </row>
    <row r="514" spans="1:29">
      <c r="A514" s="3">
        <f t="shared" si="100"/>
        <v>511</v>
      </c>
      <c r="B514" s="4">
        <f t="shared" ca="1" si="101"/>
        <v>299</v>
      </c>
      <c r="C514" s="4">
        <f t="shared" ca="1" si="102"/>
        <v>139</v>
      </c>
      <c r="D514" s="4">
        <f t="shared" ca="1" si="103"/>
        <v>152</v>
      </c>
      <c r="E514" s="4">
        <f t="shared" ca="1" si="104"/>
        <v>590</v>
      </c>
      <c r="F514" s="4">
        <f ca="1">EXP((LN(1-AA514)*(LN(Strategies!$E$3)-LN(Strategies!$C$3))+LN(1-Strategies!$F$3)*LN(Strategies!$C$3)-LN(1-Strategies!$D$3)*LN(Strategies!$E$3))/(LN(1-Strategies!$F$3)-LN(1-Strategies!$D$3)))</f>
        <v>542.03138087350339</v>
      </c>
      <c r="G514" s="4">
        <f ca="1">EXP((LN(1-AB514)*(LN(Strategies!$E$4)-LN(Strategies!$C$4))+LN(1-Strategies!$F$4)*LN(Strategies!$C$4)-LN(1-Strategies!$D$4)*LN(Strategies!$E$4))/(LN(1-Strategies!$F$4)-LN(1-Strategies!$D$4)))</f>
        <v>528.57310270487721</v>
      </c>
      <c r="H514" s="4">
        <f ca="1">IF(AC514&lt;=Strategies!$F$5,EXP((LN(1-AC514)*(LN(Strategies!$E$5)-LN(Strategies!$C$5))+LN(1-Strategies!$F$5)*LN(Strategies!$C$5)-LN(1-Strategies!$D$5)*LN(Strategies!$E$5))/(LN(1-Strategies!$F$5)-LN(1-Strategies!$D$5))),EXP((LN(1-AC514)*(LN(Strategies!$G$5)-LN(Strategies!$E$5))+LN(1-Strategies!$H$5)*LN(Strategies!$E$5)-LN(1-Strategies!$F$5)*LN(Strategies!$G$5))/(LN(1-Strategies!$H$5)-LN(1-Strategies!$F$5))))</f>
        <v>260.94303680336509</v>
      </c>
      <c r="I514" s="5">
        <f ca="1">IF(AA514&gt;Strategies!$F$3,Strategies!$F$3,AA514)</f>
        <v>0.15</v>
      </c>
      <c r="J514" s="5">
        <f ca="1">IF(AB514&gt;Strategies!$F$4,Strategies!$F$4,AB514)</f>
        <v>0.1</v>
      </c>
      <c r="K514" s="5">
        <f ca="1">IF(AC514&gt;Strategies!$H$5,Strategies!$H$5,AC514)</f>
        <v>0.13429719557307607</v>
      </c>
      <c r="L514" s="5">
        <f ca="1">IF(F514&gt;=Strategies!$E$3,Strategies!$F$3,0)+IF(AND(F514&gt;=Strategies!$C$3,F514&lt;Strategies!$E$3),Strategies!$D$3,0)</f>
        <v>0.15</v>
      </c>
      <c r="M514" s="5">
        <f ca="1">IF(G514&gt;=Strategies!$E$4,Strategies!$F$4,0)+IF(AND(G514&gt;=Strategies!$C$4,G514&lt;Strategies!$E$4),Strategies!$D$4,0)</f>
        <v>0.1</v>
      </c>
      <c r="N514" s="5">
        <f ca="1">IF(H514&gt;=Strategies!$G$5,Strategies!$H$5,0)+IF(AND(H514&gt;=Strategies!$E$5,H514&lt;Strategies!$G$5),Strategies!$F$5,0)+IF(AND(H514&lt;Strategies!$E$5,H514&gt;=Strategies!$C$5),Strategies!$D$5,0)</f>
        <v>0.08</v>
      </c>
      <c r="O514" s="4">
        <f t="shared" ca="1" si="95"/>
        <v>510.83682627289244</v>
      </c>
      <c r="P514" s="4">
        <f t="shared" ca="1" si="99"/>
        <v>519.09</v>
      </c>
      <c r="Q514" s="4">
        <f ca="1">(B514/Strategies!$C$3)^(1/Strategies!$K$3)*(Strategies!$C$3*(1-Strategies!$D$3))</f>
        <v>245.86053596743531</v>
      </c>
      <c r="R514" s="4">
        <f ca="1">(C514/Strategies!$C$4)^(1/Strategies!$K$4)*(Strategies!$C$4*(1-Strategies!$D$4))</f>
        <v>128.62499651040261</v>
      </c>
      <c r="S514" s="4">
        <f ca="1">IF(D514&lt;=Strategies!$E$5,(D514/Strategies!$C$5)^(1/Strategies!$I$5)*(Strategies!$C$5*(1-Strategies!$D$5)),0)+IF(D514&gt;Strategies!$E$5,(D514/Strategies!$E$5)^(1/Strategies!$J$5)*(Strategies!$E$5*(1-Strategies!$F$5)),0)</f>
        <v>141.51649415487856</v>
      </c>
      <c r="T514" s="4">
        <f ca="1">(Q514^Strategies!$K$4+R514^Strategies!$K$4)^(1/Strategies!$K$4)</f>
        <v>356.39555067136365</v>
      </c>
      <c r="U514" s="4">
        <f ca="1">Q514^Strategies!$K$4/T514^(Strategies!$K$4-1)</f>
        <v>238.31646848638638</v>
      </c>
      <c r="V514" s="4">
        <f ca="1">R514^Strategies!$K$4/T514^(Strategies!$K$4-1)</f>
        <v>118.07908218497747</v>
      </c>
      <c r="W514" s="4">
        <f ca="1">(T514^Strategies!$K$5+S514^Strategies!$K$5)^(1/Strategies!$K$5)</f>
        <v>481.66309909280943</v>
      </c>
      <c r="X514" s="4">
        <f ca="1">U514*(T514/W514)^(Strategies!$K$5-1)</f>
        <v>234.09086023144573</v>
      </c>
      <c r="Y514" s="4">
        <f ca="1">V514*(T514/W514)^(Strategies!$K$5-1)</f>
        <v>115.98541258847135</v>
      </c>
      <c r="Z514" s="4">
        <f ca="1">S514^Strategies!$K$5/W514^(Strategies!$K$5-1)</f>
        <v>131.58682627289244</v>
      </c>
      <c r="AA514" s="5">
        <f t="shared" ca="1" si="96"/>
        <v>0.21708742397509784</v>
      </c>
      <c r="AB514" s="5">
        <f t="shared" ca="1" si="97"/>
        <v>0.16557257130596148</v>
      </c>
      <c r="AC514" s="5">
        <f t="shared" ca="1" si="98"/>
        <v>0.13429719557307607</v>
      </c>
    </row>
    <row r="515" spans="1:29">
      <c r="A515" s="3">
        <f t="shared" si="100"/>
        <v>512</v>
      </c>
      <c r="B515" s="4">
        <f t="shared" ca="1" si="101"/>
        <v>299</v>
      </c>
      <c r="C515" s="4">
        <f t="shared" ca="1" si="102"/>
        <v>139</v>
      </c>
      <c r="D515" s="4">
        <f t="shared" ca="1" si="103"/>
        <v>153</v>
      </c>
      <c r="E515" s="4">
        <f t="shared" ca="1" si="104"/>
        <v>591</v>
      </c>
      <c r="F515" s="4">
        <f ca="1">EXP((LN(1-AA515)*(LN(Strategies!$E$3)-LN(Strategies!$C$3))+LN(1-Strategies!$F$3)*LN(Strategies!$C$3)-LN(1-Strategies!$D$3)*LN(Strategies!$E$3))/(LN(1-Strategies!$F$3)-LN(1-Strategies!$D$3)))</f>
        <v>542.69354564014725</v>
      </c>
      <c r="G515" s="4">
        <f ca="1">EXP((LN(1-AB515)*(LN(Strategies!$E$4)-LN(Strategies!$C$4))+LN(1-Strategies!$F$4)*LN(Strategies!$C$4)-LN(1-Strategies!$D$4)*LN(Strategies!$E$4))/(LN(1-Strategies!$F$4)-LN(1-Strategies!$D$4)))</f>
        <v>529.26073307718855</v>
      </c>
      <c r="H515" s="4">
        <f ca="1">IF(AC515&lt;=Strategies!$F$5,EXP((LN(1-AC515)*(LN(Strategies!$E$5)-LN(Strategies!$C$5))+LN(1-Strategies!$F$5)*LN(Strategies!$C$5)-LN(1-Strategies!$D$5)*LN(Strategies!$E$5))/(LN(1-Strategies!$F$5)-LN(1-Strategies!$D$5))),EXP((LN(1-AC515)*(LN(Strategies!$G$5)-LN(Strategies!$E$5))+LN(1-Strategies!$H$5)*LN(Strategies!$E$5)-LN(1-Strategies!$F$5)*LN(Strategies!$G$5))/(LN(1-Strategies!$H$5)-LN(1-Strategies!$F$5))))</f>
        <v>261.08466551299063</v>
      </c>
      <c r="I515" s="5">
        <f ca="1">IF(AA515&gt;Strategies!$F$3,Strategies!$F$3,AA515)</f>
        <v>0.15</v>
      </c>
      <c r="J515" s="5">
        <f ca="1">IF(AB515&gt;Strategies!$F$4,Strategies!$F$4,AB515)</f>
        <v>0.1</v>
      </c>
      <c r="K515" s="5">
        <f ca="1">IF(AC515&gt;Strategies!$H$5,Strategies!$H$5,AC515)</f>
        <v>0.13438434773568009</v>
      </c>
      <c r="L515" s="5">
        <f ca="1">IF(F515&gt;=Strategies!$E$3,Strategies!$F$3,0)+IF(AND(F515&gt;=Strategies!$C$3,F515&lt;Strategies!$E$3),Strategies!$D$3,0)</f>
        <v>0.15</v>
      </c>
      <c r="M515" s="5">
        <f ca="1">IF(G515&gt;=Strategies!$E$4,Strategies!$F$4,0)+IF(AND(G515&gt;=Strategies!$C$4,G515&lt;Strategies!$E$4),Strategies!$D$4,0)</f>
        <v>0.1</v>
      </c>
      <c r="N515" s="5">
        <f ca="1">IF(H515&gt;=Strategies!$G$5,Strategies!$H$5,0)+IF(AND(H515&gt;=Strategies!$E$5,H515&lt;Strategies!$G$5),Strategies!$F$5,0)+IF(AND(H515&lt;Strategies!$E$5,H515&gt;=Strategies!$C$5),Strategies!$D$5,0)</f>
        <v>0.08</v>
      </c>
      <c r="O515" s="4">
        <f t="shared" ca="1" si="95"/>
        <v>511.68919479644092</v>
      </c>
      <c r="P515" s="4">
        <f t="shared" ca="1" si="99"/>
        <v>520.01</v>
      </c>
      <c r="Q515" s="4">
        <f ca="1">(B515/Strategies!$C$3)^(1/Strategies!$K$3)*(Strategies!$C$3*(1-Strategies!$D$3))</f>
        <v>245.86053596743531</v>
      </c>
      <c r="R515" s="4">
        <f ca="1">(C515/Strategies!$C$4)^(1/Strategies!$K$4)*(Strategies!$C$4*(1-Strategies!$D$4))</f>
        <v>128.62499651040261</v>
      </c>
      <c r="S515" s="4">
        <f ca="1">IF(D515&lt;=Strategies!$E$5,(D515/Strategies!$C$5)^(1/Strategies!$I$5)*(Strategies!$C$5*(1-Strategies!$D$5)),0)+IF(D515&gt;Strategies!$E$5,(D515/Strategies!$E$5)^(1/Strategies!$J$5)*(Strategies!$E$5*(1-Strategies!$F$5)),0)</f>
        <v>142.39516337253758</v>
      </c>
      <c r="T515" s="4">
        <f ca="1">(Q515^Strategies!$K$4+R515^Strategies!$K$4)^(1/Strategies!$K$4)</f>
        <v>356.39555067136365</v>
      </c>
      <c r="U515" s="4">
        <f ca="1">Q515^Strategies!$K$4/T515^(Strategies!$K$4-1)</f>
        <v>238.31646848638638</v>
      </c>
      <c r="V515" s="4">
        <f ca="1">R515^Strategies!$K$4/T515^(Strategies!$K$4-1)</f>
        <v>118.07908218497747</v>
      </c>
      <c r="W515" s="4">
        <f ca="1">(T515^Strategies!$K$5+S515^Strategies!$K$5)^(1/Strategies!$K$5)</f>
        <v>482.4802246853007</v>
      </c>
      <c r="X515" s="4">
        <f ca="1">U515*(T515/W515)^(Strategies!$K$5-1)</f>
        <v>234.06729380124514</v>
      </c>
      <c r="Y515" s="4">
        <f ca="1">V515*(T515/W515)^(Strategies!$K$5-1)</f>
        <v>115.97373608761458</v>
      </c>
      <c r="Z515" s="4">
        <f ca="1">S515^Strategies!$K$5/W515^(Strategies!$K$5-1)</f>
        <v>132.43919479644094</v>
      </c>
      <c r="AA515" s="5">
        <f t="shared" ca="1" si="96"/>
        <v>0.21716624146740759</v>
      </c>
      <c r="AB515" s="5">
        <f t="shared" ca="1" si="97"/>
        <v>0.16565657490924757</v>
      </c>
      <c r="AC515" s="5">
        <f t="shared" ca="1" si="98"/>
        <v>0.13438434773568009</v>
      </c>
    </row>
    <row r="516" spans="1:29">
      <c r="A516" s="3">
        <f t="shared" si="100"/>
        <v>513</v>
      </c>
      <c r="B516" s="4">
        <f t="shared" ca="1" si="101"/>
        <v>299</v>
      </c>
      <c r="C516" s="4">
        <f t="shared" ca="1" si="102"/>
        <v>140</v>
      </c>
      <c r="D516" s="4">
        <f t="shared" ca="1" si="103"/>
        <v>153</v>
      </c>
      <c r="E516" s="4">
        <f t="shared" ca="1" si="104"/>
        <v>592</v>
      </c>
      <c r="F516" s="4">
        <f ca="1">EXP((LN(1-AA516)*(LN(Strategies!$E$3)-LN(Strategies!$C$3))+LN(1-Strategies!$F$3)*LN(Strategies!$C$3)-LN(1-Strategies!$D$3)*LN(Strategies!$E$3))/(LN(1-Strategies!$F$3)-LN(1-Strategies!$D$3)))</f>
        <v>543.67227285258218</v>
      </c>
      <c r="G516" s="4">
        <f ca="1">EXP((LN(1-AB516)*(LN(Strategies!$E$4)-LN(Strategies!$C$4))+LN(1-Strategies!$F$4)*LN(Strategies!$C$4)-LN(1-Strategies!$D$4)*LN(Strategies!$E$4))/(LN(1-Strategies!$F$4)-LN(1-Strategies!$D$4)))</f>
        <v>530.27719992998425</v>
      </c>
      <c r="H516" s="4">
        <f ca="1">IF(AC516&lt;=Strategies!$F$5,EXP((LN(1-AC516)*(LN(Strategies!$E$5)-LN(Strategies!$C$5))+LN(1-Strategies!$F$5)*LN(Strategies!$C$5)-LN(1-Strategies!$D$5)*LN(Strategies!$E$5))/(LN(1-Strategies!$F$5)-LN(1-Strategies!$D$5))),EXP((LN(1-AC516)*(LN(Strategies!$G$5)-LN(Strategies!$E$5))+LN(1-Strategies!$H$5)*LN(Strategies!$E$5)-LN(1-Strategies!$F$5)*LN(Strategies!$G$5))/(LN(1-Strategies!$H$5)-LN(1-Strategies!$F$5))))</f>
        <v>261.21792074346479</v>
      </c>
      <c r="I516" s="5">
        <f ca="1">IF(AA516&gt;Strategies!$F$3,Strategies!$F$3,AA516)</f>
        <v>0.15</v>
      </c>
      <c r="J516" s="5">
        <f ca="1">IF(AB516&gt;Strategies!$F$4,Strategies!$F$4,AB516)</f>
        <v>0.1</v>
      </c>
      <c r="K516" s="5">
        <f ca="1">IF(AC516&gt;Strategies!$H$5,Strategies!$H$5,AC516)</f>
        <v>0.13446629606180205</v>
      </c>
      <c r="L516" s="5">
        <f ca="1">IF(F516&gt;=Strategies!$E$3,Strategies!$F$3,0)+IF(AND(F516&gt;=Strategies!$C$3,F516&lt;Strategies!$E$3),Strategies!$D$3,0)</f>
        <v>0.15</v>
      </c>
      <c r="M516" s="5">
        <f ca="1">IF(G516&gt;=Strategies!$E$4,Strategies!$F$4,0)+IF(AND(G516&gt;=Strategies!$C$4,G516&lt;Strategies!$E$4),Strategies!$D$4,0)</f>
        <v>0.1</v>
      </c>
      <c r="N516" s="5">
        <f ca="1">IF(H516&gt;=Strategies!$G$5,Strategies!$H$5,0)+IF(AND(H516&gt;=Strategies!$E$5,H516&lt;Strategies!$G$5),Strategies!$F$5,0)+IF(AND(H516&lt;Strategies!$E$5,H516&gt;=Strategies!$C$5),Strategies!$D$5,0)</f>
        <v>0.08</v>
      </c>
      <c r="O516" s="4">
        <f t="shared" ref="O516:O579" ca="1" si="105">B516*(1-I516)+C516*(1-J516)+D516*(1-K516)</f>
        <v>512.57665670254426</v>
      </c>
      <c r="P516" s="4">
        <f t="shared" ca="1" si="99"/>
        <v>520.91</v>
      </c>
      <c r="Q516" s="4">
        <f ca="1">(B516/Strategies!$C$3)^(1/Strategies!$K$3)*(Strategies!$C$3*(1-Strategies!$D$3))</f>
        <v>245.86053596743531</v>
      </c>
      <c r="R516" s="4">
        <f ca="1">(C516/Strategies!$C$4)^(1/Strategies!$K$4)*(Strategies!$C$4*(1-Strategies!$D$4))</f>
        <v>129.47845944457853</v>
      </c>
      <c r="S516" s="4">
        <f ca="1">IF(D516&lt;=Strategies!$E$5,(D516/Strategies!$C$5)^(1/Strategies!$I$5)*(Strategies!$C$5*(1-Strategies!$D$5)),0)+IF(D516&gt;Strategies!$E$5,(D516/Strategies!$E$5)^(1/Strategies!$J$5)*(Strategies!$E$5*(1-Strategies!$F$5)),0)</f>
        <v>142.39516337253758</v>
      </c>
      <c r="T516" s="4">
        <f ca="1">(Q516^Strategies!$K$4+R516^Strategies!$K$4)^(1/Strategies!$K$4)</f>
        <v>357.17918398552797</v>
      </c>
      <c r="U516" s="4">
        <f ca="1">Q516^Strategies!$K$4/T516^(Strategies!$K$4-1)</f>
        <v>238.27253593777814</v>
      </c>
      <c r="V516" s="4">
        <f ca="1">R516^Strategies!$K$4/T516^(Strategies!$K$4-1)</f>
        <v>118.9066480477499</v>
      </c>
      <c r="W516" s="4">
        <f ca="1">(T516^Strategies!$K$5+S516^Strategies!$K$5)^(1/Strategies!$K$5)</f>
        <v>483.24989962153148</v>
      </c>
      <c r="X516" s="4">
        <f ca="1">U516*(T516/W516)^(Strategies!$K$5-1)</f>
        <v>234.03251786254486</v>
      </c>
      <c r="Y516" s="4">
        <f ca="1">V516*(T516/W516)^(Strategies!$K$5-1)</f>
        <v>116.7907250564425</v>
      </c>
      <c r="Z516" s="4">
        <f ca="1">S516^Strategies!$K$5/W516^(Strategies!$K$5-1)</f>
        <v>132.42665670254428</v>
      </c>
      <c r="AA516" s="5">
        <f t="shared" ref="AA516:AA579" ca="1" si="106">1-X516/B516</f>
        <v>0.21728254895469945</v>
      </c>
      <c r="AB516" s="5">
        <f t="shared" ref="AB516:AB579" ca="1" si="107">1-Y516/C516</f>
        <v>0.16578053531112502</v>
      </c>
      <c r="AC516" s="5">
        <f t="shared" ref="AC516:AC579" ca="1" si="108">1-Z516/D516</f>
        <v>0.13446629606180205</v>
      </c>
    </row>
    <row r="517" spans="1:29">
      <c r="A517" s="3">
        <f t="shared" si="100"/>
        <v>514</v>
      </c>
      <c r="B517" s="4">
        <f t="shared" ca="1" si="101"/>
        <v>300</v>
      </c>
      <c r="C517" s="4">
        <f t="shared" ca="1" si="102"/>
        <v>140</v>
      </c>
      <c r="D517" s="4">
        <f t="shared" ca="1" si="103"/>
        <v>153</v>
      </c>
      <c r="E517" s="4">
        <f t="shared" ca="1" si="104"/>
        <v>593</v>
      </c>
      <c r="F517" s="4">
        <f ca="1">EXP((LN(1-AA517)*(LN(Strategies!$E$3)-LN(Strategies!$C$3))+LN(1-Strategies!$F$3)*LN(Strategies!$C$3)-LN(1-Strategies!$D$3)*LN(Strategies!$E$3))/(LN(1-Strategies!$F$3)-LN(1-Strategies!$D$3)))</f>
        <v>544.70547381604217</v>
      </c>
      <c r="G517" s="4">
        <f ca="1">EXP((LN(1-AB517)*(LN(Strategies!$E$4)-LN(Strategies!$C$4))+LN(1-Strategies!$F$4)*LN(Strategies!$C$4)-LN(1-Strategies!$D$4)*LN(Strategies!$E$4))/(LN(1-Strategies!$F$4)-LN(1-Strategies!$D$4)))</f>
        <v>531.2256620529339</v>
      </c>
      <c r="H517" s="4">
        <f ca="1">IF(AC517&lt;=Strategies!$F$5,EXP((LN(1-AC517)*(LN(Strategies!$E$5)-LN(Strategies!$C$5))+LN(1-Strategies!$F$5)*LN(Strategies!$C$5)-LN(1-Strategies!$D$5)*LN(Strategies!$E$5))/(LN(1-Strategies!$F$5)-LN(1-Strategies!$D$5))),EXP((LN(1-AC517)*(LN(Strategies!$G$5)-LN(Strategies!$E$5))+LN(1-Strategies!$H$5)*LN(Strategies!$E$5)-LN(1-Strategies!$F$5)*LN(Strategies!$G$5))/(LN(1-Strategies!$H$5)-LN(1-Strategies!$F$5))))</f>
        <v>261.34211953444856</v>
      </c>
      <c r="I517" s="5">
        <f ca="1">IF(AA517&gt;Strategies!$F$3,Strategies!$F$3,AA517)</f>
        <v>0.15</v>
      </c>
      <c r="J517" s="5">
        <f ca="1">IF(AB517&gt;Strategies!$F$4,Strategies!$F$4,AB517)</f>
        <v>0.1</v>
      </c>
      <c r="K517" s="5">
        <f ca="1">IF(AC517&gt;Strategies!$H$5,Strategies!$H$5,AC517)</f>
        <v>0.13454263031460389</v>
      </c>
      <c r="L517" s="5">
        <f ca="1">IF(F517&gt;=Strategies!$E$3,Strategies!$F$3,0)+IF(AND(F517&gt;=Strategies!$C$3,F517&lt;Strategies!$E$3),Strategies!$D$3,0)</f>
        <v>0.15</v>
      </c>
      <c r="M517" s="5">
        <f ca="1">IF(G517&gt;=Strategies!$E$4,Strategies!$F$4,0)+IF(AND(G517&gt;=Strategies!$C$4,G517&lt;Strategies!$E$4),Strategies!$D$4,0)</f>
        <v>0.1</v>
      </c>
      <c r="N517" s="5">
        <f ca="1">IF(H517&gt;=Strategies!$G$5,Strategies!$H$5,0)+IF(AND(H517&gt;=Strategies!$E$5,H517&lt;Strategies!$G$5),Strategies!$F$5,0)+IF(AND(H517&lt;Strategies!$E$5,H517&gt;=Strategies!$C$5),Strategies!$D$5,0)</f>
        <v>0.08</v>
      </c>
      <c r="O517" s="4">
        <f t="shared" ca="1" si="105"/>
        <v>513.41497756186561</v>
      </c>
      <c r="P517" s="4">
        <f t="shared" ref="P517:P580" ca="1" si="109">(1-L517)*B517+(1-M517)*C517+(1-N517)*D517</f>
        <v>521.76</v>
      </c>
      <c r="Q517" s="4">
        <f ca="1">(B517/Strategies!$C$3)^(1/Strategies!$K$3)*(Strategies!$C$3*(1-Strategies!$D$3))</f>
        <v>246.61490143550299</v>
      </c>
      <c r="R517" s="4">
        <f ca="1">(C517/Strategies!$C$4)^(1/Strategies!$K$4)*(Strategies!$C$4*(1-Strategies!$D$4))</f>
        <v>129.47845944457853</v>
      </c>
      <c r="S517" s="4">
        <f ca="1">IF(D517&lt;=Strategies!$E$5,(D517/Strategies!$C$5)^(1/Strategies!$I$5)*(Strategies!$C$5*(1-Strategies!$D$5)),0)+IF(D517&gt;Strategies!$E$5,(D517/Strategies!$E$5)^(1/Strategies!$J$5)*(Strategies!$E$5*(1-Strategies!$F$5)),0)</f>
        <v>142.39516337253758</v>
      </c>
      <c r="T517" s="4">
        <f ca="1">(Q517^Strategies!$K$4+R517^Strategies!$K$4)^(1/Strategies!$K$4)</f>
        <v>357.91029873999128</v>
      </c>
      <c r="U517" s="4">
        <f ca="1">Q517^Strategies!$K$4/T517^(Strategies!$K$4-1)</f>
        <v>239.02405834005691</v>
      </c>
      <c r="V517" s="4">
        <f ca="1">R517^Strategies!$K$4/T517^(Strategies!$K$4-1)</f>
        <v>118.88624039993427</v>
      </c>
      <c r="W517" s="4">
        <f ca="1">(T517^Strategies!$K$5+S517^Strategies!$K$5)^(1/Strategies!$K$5)</f>
        <v>483.96801626490992</v>
      </c>
      <c r="X517" s="4">
        <f ca="1">U517*(T517/W517)^(Strategies!$K$5-1)</f>
        <v>234.77847474186621</v>
      </c>
      <c r="Y517" s="4">
        <f ca="1">V517*(T517/W517)^(Strategies!$K$5-1)</f>
        <v>116.77456396117834</v>
      </c>
      <c r="Z517" s="4">
        <f ca="1">S517^Strategies!$K$5/W517^(Strategies!$K$5-1)</f>
        <v>132.41497756186561</v>
      </c>
      <c r="AA517" s="5">
        <f t="shared" ca="1" si="106"/>
        <v>0.21740508419377935</v>
      </c>
      <c r="AB517" s="5">
        <f t="shared" ca="1" si="107"/>
        <v>0.16589597170586901</v>
      </c>
      <c r="AC517" s="5">
        <f t="shared" ca="1" si="108"/>
        <v>0.13454263031460389</v>
      </c>
    </row>
    <row r="518" spans="1:29">
      <c r="A518" s="3">
        <f t="shared" si="100"/>
        <v>515</v>
      </c>
      <c r="B518" s="4">
        <f t="shared" ca="1" si="101"/>
        <v>300</v>
      </c>
      <c r="C518" s="4">
        <f t="shared" ca="1" si="102"/>
        <v>141</v>
      </c>
      <c r="D518" s="4">
        <f t="shared" ca="1" si="103"/>
        <v>153</v>
      </c>
      <c r="E518" s="4">
        <f t="shared" ca="1" si="104"/>
        <v>594</v>
      </c>
      <c r="F518" s="4">
        <f ca="1">EXP((LN(1-AA518)*(LN(Strategies!$E$3)-LN(Strategies!$C$3))+LN(1-Strategies!$F$3)*LN(Strategies!$C$3)-LN(1-Strategies!$D$3)*LN(Strategies!$E$3))/(LN(1-Strategies!$F$3)-LN(1-Strategies!$D$3)))</f>
        <v>545.68409186415317</v>
      </c>
      <c r="G518" s="4">
        <f ca="1">EXP((LN(1-AB518)*(LN(Strategies!$E$4)-LN(Strategies!$C$4))+LN(1-Strategies!$F$4)*LN(Strategies!$C$4)-LN(1-Strategies!$D$4)*LN(Strategies!$E$4))/(LN(1-Strategies!$F$4)-LN(1-Strategies!$D$4)))</f>
        <v>532.24202066373527</v>
      </c>
      <c r="H518" s="4">
        <f ca="1">IF(AC518&lt;=Strategies!$F$5,EXP((LN(1-AC518)*(LN(Strategies!$E$5)-LN(Strategies!$C$5))+LN(1-Strategies!$F$5)*LN(Strategies!$C$5)-LN(1-Strategies!$D$5)*LN(Strategies!$E$5))/(LN(1-Strategies!$F$5)-LN(1-Strategies!$D$5))),EXP((LN(1-AC518)*(LN(Strategies!$G$5)-LN(Strategies!$E$5))+LN(1-Strategies!$H$5)*LN(Strategies!$E$5)-LN(1-Strategies!$F$5)*LN(Strategies!$G$5))/(LN(1-Strategies!$H$5)-LN(1-Strategies!$F$5))))</f>
        <v>261.47505824096288</v>
      </c>
      <c r="I518" s="5">
        <f ca="1">IF(AA518&gt;Strategies!$F$3,Strategies!$F$3,AA518)</f>
        <v>0.15</v>
      </c>
      <c r="J518" s="5">
        <f ca="1">IF(AB518&gt;Strategies!$F$4,Strategies!$F$4,AB518)</f>
        <v>0.1</v>
      </c>
      <c r="K518" s="5">
        <f ca="1">IF(AC518&gt;Strategies!$H$5,Strategies!$H$5,AC518)</f>
        <v>0.13462428859829489</v>
      </c>
      <c r="L518" s="5">
        <f ca="1">IF(F518&gt;=Strategies!$E$3,Strategies!$F$3,0)+IF(AND(F518&gt;=Strategies!$C$3,F518&lt;Strategies!$E$3),Strategies!$D$3,0)</f>
        <v>0.15</v>
      </c>
      <c r="M518" s="5">
        <f ca="1">IF(G518&gt;=Strategies!$E$4,Strategies!$F$4,0)+IF(AND(G518&gt;=Strategies!$C$4,G518&lt;Strategies!$E$4),Strategies!$D$4,0)</f>
        <v>0.1</v>
      </c>
      <c r="N518" s="5">
        <f ca="1">IF(H518&gt;=Strategies!$G$5,Strategies!$H$5,0)+IF(AND(H518&gt;=Strategies!$E$5,H518&lt;Strategies!$G$5),Strategies!$F$5,0)+IF(AND(H518&lt;Strategies!$E$5,H518&gt;=Strategies!$C$5),Strategies!$D$5,0)</f>
        <v>0.08</v>
      </c>
      <c r="O518" s="4">
        <f t="shared" ca="1" si="105"/>
        <v>514.30248384446088</v>
      </c>
      <c r="P518" s="4">
        <f t="shared" ca="1" si="109"/>
        <v>522.66</v>
      </c>
      <c r="Q518" s="4">
        <f ca="1">(B518/Strategies!$C$3)^(1/Strategies!$K$3)*(Strategies!$C$3*(1-Strategies!$D$3))</f>
        <v>246.61490143550299</v>
      </c>
      <c r="R518" s="4">
        <f ca="1">(C518/Strategies!$C$4)^(1/Strategies!$K$4)*(Strategies!$C$4*(1-Strategies!$D$4))</f>
        <v>130.33145042015016</v>
      </c>
      <c r="S518" s="4">
        <f ca="1">IF(D518&lt;=Strategies!$E$5,(D518/Strategies!$C$5)^(1/Strategies!$I$5)*(Strategies!$C$5*(1-Strategies!$D$5)),0)+IF(D518&gt;Strategies!$E$5,(D518/Strategies!$E$5)^(1/Strategies!$J$5)*(Strategies!$E$5*(1-Strategies!$F$5)),0)</f>
        <v>142.39516337253758</v>
      </c>
      <c r="T518" s="4">
        <f ca="1">(Q518^Strategies!$K$4+R518^Strategies!$K$4)^(1/Strategies!$K$4)</f>
        <v>358.69365345779454</v>
      </c>
      <c r="U518" s="4">
        <f ca="1">Q518^Strategies!$K$4/T518^(Strategies!$K$4-1)</f>
        <v>238.98019719355463</v>
      </c>
      <c r="V518" s="4">
        <f ca="1">R518^Strategies!$K$4/T518^(Strategies!$K$4-1)</f>
        <v>119.71345626424016</v>
      </c>
      <c r="W518" s="4">
        <f ca="1">(T518^Strategies!$K$5+S518^Strategies!$K$5)^(1/Strategies!$K$5)</f>
        <v>484.73747057700842</v>
      </c>
      <c r="X518" s="4">
        <f ca="1">U518*(T518/W518)^(Strategies!$K$5-1)</f>
        <v>234.74372572761482</v>
      </c>
      <c r="Y518" s="4">
        <f ca="1">V518*(T518/W518)^(Strategies!$K$5-1)</f>
        <v>117.59126100493285</v>
      </c>
      <c r="Z518" s="4">
        <f ca="1">S518^Strategies!$K$5/W518^(Strategies!$K$5-1)</f>
        <v>132.40248384446087</v>
      </c>
      <c r="AA518" s="5">
        <f t="shared" ca="1" si="106"/>
        <v>0.21752091424128395</v>
      </c>
      <c r="AB518" s="5">
        <f t="shared" ca="1" si="107"/>
        <v>0.16601942549693016</v>
      </c>
      <c r="AC518" s="5">
        <f t="shared" ca="1" si="108"/>
        <v>0.13462428859829489</v>
      </c>
    </row>
    <row r="519" spans="1:29">
      <c r="A519" s="3">
        <f t="shared" si="100"/>
        <v>516</v>
      </c>
      <c r="B519" s="4">
        <f t="shared" ca="1" si="101"/>
        <v>301</v>
      </c>
      <c r="C519" s="4">
        <f t="shared" ca="1" si="102"/>
        <v>141</v>
      </c>
      <c r="D519" s="4">
        <f t="shared" ca="1" si="103"/>
        <v>153</v>
      </c>
      <c r="E519" s="4">
        <f t="shared" ca="1" si="104"/>
        <v>595</v>
      </c>
      <c r="F519" s="4">
        <f ca="1">EXP((LN(1-AA519)*(LN(Strategies!$E$3)-LN(Strategies!$C$3))+LN(1-Strategies!$F$3)*LN(Strategies!$C$3)-LN(1-Strategies!$D$3)*LN(Strategies!$E$3))/(LN(1-Strategies!$F$3)-LN(1-Strategies!$D$3)))</f>
        <v>546.71721778731717</v>
      </c>
      <c r="G519" s="4">
        <f ca="1">EXP((LN(1-AB519)*(LN(Strategies!$E$4)-LN(Strategies!$C$4))+LN(1-Strategies!$F$4)*LN(Strategies!$C$4)-LN(1-Strategies!$D$4)*LN(Strategies!$E$4))/(LN(1-Strategies!$F$4)-LN(1-Strategies!$D$4)))</f>
        <v>533.19036513695983</v>
      </c>
      <c r="H519" s="4">
        <f ca="1">IF(AC519&lt;=Strategies!$F$5,EXP((LN(1-AC519)*(LN(Strategies!$E$5)-LN(Strategies!$C$5))+LN(1-Strategies!$F$5)*LN(Strategies!$C$5)-LN(1-Strategies!$D$5)*LN(Strategies!$E$5))/(LN(1-Strategies!$F$5)-LN(1-Strategies!$D$5))),EXP((LN(1-AC519)*(LN(Strategies!$G$5)-LN(Strategies!$E$5))+LN(1-Strategies!$H$5)*LN(Strategies!$E$5)-LN(1-Strategies!$F$5)*LN(Strategies!$G$5))/(LN(1-Strategies!$H$5)-LN(1-Strategies!$F$5))))</f>
        <v>261.59896027528742</v>
      </c>
      <c r="I519" s="5">
        <f ca="1">IF(AA519&gt;Strategies!$F$3,Strategies!$F$3,AA519)</f>
        <v>0.15</v>
      </c>
      <c r="J519" s="5">
        <f ca="1">IF(AB519&gt;Strategies!$F$4,Strategies!$F$4,AB519)</f>
        <v>0.1</v>
      </c>
      <c r="K519" s="5">
        <f ca="1">IF(AC519&gt;Strategies!$H$5,Strategies!$H$5,AC519)</f>
        <v>0.13470035175716477</v>
      </c>
      <c r="L519" s="5">
        <f ca="1">IF(F519&gt;=Strategies!$E$3,Strategies!$F$3,0)+IF(AND(F519&gt;=Strategies!$C$3,F519&lt;Strategies!$E$3),Strategies!$D$3,0)</f>
        <v>0.15</v>
      </c>
      <c r="M519" s="5">
        <f ca="1">IF(G519&gt;=Strategies!$E$4,Strategies!$F$4,0)+IF(AND(G519&gt;=Strategies!$C$4,G519&lt;Strategies!$E$4),Strategies!$D$4,0)</f>
        <v>0.1</v>
      </c>
      <c r="N519" s="5">
        <f ca="1">IF(H519&gt;=Strategies!$G$5,Strategies!$H$5,0)+IF(AND(H519&gt;=Strategies!$E$5,H519&lt;Strategies!$G$5),Strategies!$F$5,0)+IF(AND(H519&lt;Strategies!$E$5,H519&gt;=Strategies!$C$5),Strategies!$D$5,0)</f>
        <v>0.08</v>
      </c>
      <c r="O519" s="4">
        <f t="shared" ca="1" si="105"/>
        <v>515.14084618115385</v>
      </c>
      <c r="P519" s="4">
        <f t="shared" ca="1" si="109"/>
        <v>523.51</v>
      </c>
      <c r="Q519" s="4">
        <f ca="1">(B519/Strategies!$C$3)^(1/Strategies!$K$3)*(Strategies!$C$3*(1-Strategies!$D$3))</f>
        <v>247.36905957631291</v>
      </c>
      <c r="R519" s="4">
        <f ca="1">(C519/Strategies!$C$4)^(1/Strategies!$K$4)*(Strategies!$C$4*(1-Strategies!$D$4))</f>
        <v>130.33145042015016</v>
      </c>
      <c r="S519" s="4">
        <f ca="1">IF(D519&lt;=Strategies!$E$5,(D519/Strategies!$C$5)^(1/Strategies!$I$5)*(Strategies!$C$5*(1-Strategies!$D$5)),0)+IF(D519&gt;Strategies!$E$5,(D519/Strategies!$E$5)^(1/Strategies!$J$5)*(Strategies!$E$5*(1-Strategies!$F$5)),0)</f>
        <v>142.39516337253758</v>
      </c>
      <c r="T519" s="4">
        <f ca="1">(Q519^Strategies!$K$4+R519^Strategies!$K$4)^(1/Strategies!$K$4)</f>
        <v>359.42449562100614</v>
      </c>
      <c r="U519" s="4">
        <f ca="1">Q519^Strategies!$K$4/T519^(Strategies!$K$4-1)</f>
        <v>239.73149120151169</v>
      </c>
      <c r="V519" s="4">
        <f ca="1">R519^Strategies!$K$4/T519^(Strategies!$K$4-1)</f>
        <v>119.69300441949463</v>
      </c>
      <c r="W519" s="4">
        <f ca="1">(T519^Strategies!$K$5+S519^Strategies!$K$5)^(1/Strategies!$K$5)</f>
        <v>485.45536873953898</v>
      </c>
      <c r="X519" s="4">
        <f ca="1">U519*(T519/W519)^(Strategies!$K$5-1)</f>
        <v>235.48947140353087</v>
      </c>
      <c r="Y519" s="4">
        <f ca="1">V519*(T519/W519)^(Strategies!$K$5-1)</f>
        <v>117.57505115485445</v>
      </c>
      <c r="Z519" s="4">
        <f ca="1">S519^Strategies!$K$5/W519^(Strategies!$K$5-1)</f>
        <v>132.39084618115379</v>
      </c>
      <c r="AA519" s="5">
        <f t="shared" ca="1" si="106"/>
        <v>0.21764295214773799</v>
      </c>
      <c r="AB519" s="5">
        <f t="shared" ca="1" si="107"/>
        <v>0.16613438897266353</v>
      </c>
      <c r="AC519" s="5">
        <f t="shared" ca="1" si="108"/>
        <v>0.13470035175716477</v>
      </c>
    </row>
    <row r="520" spans="1:29">
      <c r="A520" s="3">
        <f t="shared" ref="A520:A583" si="110">A519+1</f>
        <v>517</v>
      </c>
      <c r="B520" s="4">
        <f t="shared" ref="B520:B583" ca="1" si="111">B519+RANDBETWEEN(0,1)</f>
        <v>302</v>
      </c>
      <c r="C520" s="4">
        <f t="shared" ref="C520:C583" ca="1" si="112">IF(B520&gt;B519,C519,0)+IF(B520=B519,C519+RANDBETWEEN(0,1),0)</f>
        <v>141</v>
      </c>
      <c r="D520" s="4">
        <f t="shared" ref="D520:D583" ca="1" si="113">IF(AND(B520=B519,C520=C519),D519+1,D519)</f>
        <v>153</v>
      </c>
      <c r="E520" s="4">
        <f t="shared" ref="E520:E583" ca="1" si="114">B520+C520+D520</f>
        <v>596</v>
      </c>
      <c r="F520" s="4">
        <f ca="1">EXP((LN(1-AA520)*(LN(Strategies!$E$3)-LN(Strategies!$C$3))+LN(1-Strategies!$F$3)*LN(Strategies!$C$3)-LN(1-Strategies!$D$3)*LN(Strategies!$E$3))/(LN(1-Strategies!$F$3)-LN(1-Strategies!$D$3)))</f>
        <v>547.75021046413167</v>
      </c>
      <c r="G520" s="4">
        <f ca="1">EXP((LN(1-AB520)*(LN(Strategies!$E$4)-LN(Strategies!$C$4))+LN(1-Strategies!$F$4)*LN(Strategies!$C$4)-LN(1-Strategies!$D$4)*LN(Strategies!$E$4))/(LN(1-Strategies!$F$4)-LN(1-Strategies!$D$4)))</f>
        <v>534.13864437841278</v>
      </c>
      <c r="H520" s="4">
        <f ca="1">IF(AC520&lt;=Strategies!$F$5,EXP((LN(1-AC520)*(LN(Strategies!$E$5)-LN(Strategies!$C$5))+LN(1-Strategies!$F$5)*LN(Strategies!$C$5)-LN(1-Strategies!$D$5)*LN(Strategies!$E$5))/(LN(1-Strategies!$F$5)-LN(1-Strategies!$D$5))),EXP((LN(1-AC520)*(LN(Strategies!$G$5)-LN(Strategies!$E$5))+LN(1-Strategies!$H$5)*LN(Strategies!$E$5)-LN(1-Strategies!$F$5)*LN(Strategies!$G$5))/(LN(1-Strategies!$H$5)-LN(1-Strategies!$F$5))))</f>
        <v>261.72271852317101</v>
      </c>
      <c r="I520" s="5">
        <f ca="1">IF(AA520&gt;Strategies!$F$3,Strategies!$F$3,AA520)</f>
        <v>0.15</v>
      </c>
      <c r="J520" s="5">
        <f ca="1">IF(AB520&gt;Strategies!$F$4,Strategies!$F$4,AB520)</f>
        <v>0.1</v>
      </c>
      <c r="K520" s="5">
        <f ca="1">IF(AC520&gt;Strategies!$H$5,Strategies!$H$5,AC520)</f>
        <v>0.13477628402172614</v>
      </c>
      <c r="L520" s="5">
        <f ca="1">IF(F520&gt;=Strategies!$E$3,Strategies!$F$3,0)+IF(AND(F520&gt;=Strategies!$C$3,F520&lt;Strategies!$E$3),Strategies!$D$3,0)</f>
        <v>0.15</v>
      </c>
      <c r="M520" s="5">
        <f ca="1">IF(G520&gt;=Strategies!$E$4,Strategies!$F$4,0)+IF(AND(G520&gt;=Strategies!$C$4,G520&lt;Strategies!$E$4),Strategies!$D$4,0)</f>
        <v>0.1</v>
      </c>
      <c r="N520" s="5">
        <f ca="1">IF(H520&gt;=Strategies!$G$5,Strategies!$H$5,0)+IF(AND(H520&gt;=Strategies!$E$5,H520&lt;Strategies!$G$5),Strategies!$F$5,0)+IF(AND(H520&lt;Strategies!$E$5,H520&gt;=Strategies!$C$5),Strategies!$D$5,0)</f>
        <v>0.08</v>
      </c>
      <c r="O520" s="4">
        <f t="shared" ca="1" si="105"/>
        <v>515.97922854467595</v>
      </c>
      <c r="P520" s="4">
        <f t="shared" ca="1" si="109"/>
        <v>524.36</v>
      </c>
      <c r="Q520" s="4">
        <f ca="1">(B520/Strategies!$C$3)^(1/Strategies!$K$3)*(Strategies!$C$3*(1-Strategies!$D$3))</f>
        <v>248.1230111353604</v>
      </c>
      <c r="R520" s="4">
        <f ca="1">(C520/Strategies!$C$4)^(1/Strategies!$K$4)*(Strategies!$C$4*(1-Strategies!$D$4))</f>
        <v>130.33145042015016</v>
      </c>
      <c r="S520" s="4">
        <f ca="1">IF(D520&lt;=Strategies!$E$5,(D520/Strategies!$C$5)^(1/Strategies!$I$5)*(Strategies!$C$5*(1-Strategies!$D$5)),0)+IF(D520&gt;Strategies!$E$5,(D520/Strategies!$E$5)^(1/Strategies!$J$5)*(Strategies!$E$5*(1-Strategies!$F$5)),0)</f>
        <v>142.39516337253758</v>
      </c>
      <c r="T520" s="4">
        <f ca="1">(Q520^Strategies!$K$4+R520^Strategies!$K$4)^(1/Strategies!$K$4)</f>
        <v>360.15519984970035</v>
      </c>
      <c r="U520" s="4">
        <f ca="1">Q520^Strategies!$K$4/T520^(Strategies!$K$4-1)</f>
        <v>240.48259840046777</v>
      </c>
      <c r="V520" s="4">
        <f ca="1">R520^Strategies!$K$4/T520^(Strategies!$K$4-1)</f>
        <v>119.67260144923281</v>
      </c>
      <c r="W520" s="4">
        <f ca="1">(T520^Strategies!$K$5+S520^Strategies!$K$5)^(1/Strategies!$K$5)</f>
        <v>486.17315504936823</v>
      </c>
      <c r="X520" s="4">
        <f ca="1">U520*(T520/W520)^(Strategies!$K$5-1)</f>
        <v>236.23505305395707</v>
      </c>
      <c r="Y520" s="4">
        <f ca="1">V520*(T520/W520)^(Strategies!$K$5-1)</f>
        <v>117.55887345073523</v>
      </c>
      <c r="Z520" s="4">
        <f ca="1">S520^Strategies!$K$5/W520^(Strategies!$K$5-1)</f>
        <v>132.3792285446759</v>
      </c>
      <c r="AA520" s="5">
        <f t="shared" ca="1" si="106"/>
        <v>0.21776472498689714</v>
      </c>
      <c r="AB520" s="5">
        <f t="shared" ca="1" si="107"/>
        <v>0.16624912446287066</v>
      </c>
      <c r="AC520" s="5">
        <f t="shared" ca="1" si="108"/>
        <v>0.13477628402172614</v>
      </c>
    </row>
    <row r="521" spans="1:29">
      <c r="A521" s="3">
        <f t="shared" si="110"/>
        <v>518</v>
      </c>
      <c r="B521" s="4">
        <f t="shared" ca="1" si="111"/>
        <v>303</v>
      </c>
      <c r="C521" s="4">
        <f t="shared" ca="1" si="112"/>
        <v>141</v>
      </c>
      <c r="D521" s="4">
        <f t="shared" ca="1" si="113"/>
        <v>153</v>
      </c>
      <c r="E521" s="4">
        <f t="shared" ca="1" si="114"/>
        <v>597</v>
      </c>
      <c r="F521" s="4">
        <f ca="1">EXP((LN(1-AA521)*(LN(Strategies!$E$3)-LN(Strategies!$C$3))+LN(1-Strategies!$F$3)*LN(Strategies!$C$3)-LN(1-Strategies!$D$3)*LN(Strategies!$E$3))/(LN(1-Strategies!$F$3)-LN(1-Strategies!$D$3)))</f>
        <v>548.78307082426375</v>
      </c>
      <c r="G521" s="4">
        <f ca="1">EXP((LN(1-AB521)*(LN(Strategies!$E$4)-LN(Strategies!$C$4))+LN(1-Strategies!$F$4)*LN(Strategies!$C$4)-LN(1-Strategies!$D$4)*LN(Strategies!$E$4))/(LN(1-Strategies!$F$4)-LN(1-Strategies!$D$4)))</f>
        <v>535.08685870613317</v>
      </c>
      <c r="H521" s="4">
        <f ca="1">IF(AC521&lt;=Strategies!$F$5,EXP((LN(1-AC521)*(LN(Strategies!$E$5)-LN(Strategies!$C$5))+LN(1-Strategies!$F$5)*LN(Strategies!$C$5)-LN(1-Strategies!$D$5)*LN(Strategies!$E$5))/(LN(1-Strategies!$F$5)-LN(1-Strategies!$D$5))),EXP((LN(1-AC521)*(LN(Strategies!$G$5)-LN(Strategies!$E$5))+LN(1-Strategies!$H$5)*LN(Strategies!$E$5)-LN(1-Strategies!$F$5)*LN(Strategies!$G$5))/(LN(1-Strategies!$H$5)-LN(1-Strategies!$F$5))))</f>
        <v>261.84633339306515</v>
      </c>
      <c r="I521" s="5">
        <f ca="1">IF(AA521&gt;Strategies!$F$3,Strategies!$F$3,AA521)</f>
        <v>0.15</v>
      </c>
      <c r="J521" s="5">
        <f ca="1">IF(AB521&gt;Strategies!$F$4,Strategies!$F$4,AB521)</f>
        <v>0.1</v>
      </c>
      <c r="K521" s="5">
        <f ca="1">IF(AC521&gt;Strategies!$H$5,Strategies!$H$5,AC521)</f>
        <v>0.13485208583479125</v>
      </c>
      <c r="L521" s="5">
        <f ca="1">IF(F521&gt;=Strategies!$E$3,Strategies!$F$3,0)+IF(AND(F521&gt;=Strategies!$C$3,F521&lt;Strategies!$E$3),Strategies!$D$3,0)</f>
        <v>0.15</v>
      </c>
      <c r="M521" s="5">
        <f ca="1">IF(G521&gt;=Strategies!$E$4,Strategies!$F$4,0)+IF(AND(G521&gt;=Strategies!$C$4,G521&lt;Strategies!$E$4),Strategies!$D$4,0)</f>
        <v>0.1</v>
      </c>
      <c r="N521" s="5">
        <f ca="1">IF(H521&gt;=Strategies!$G$5,Strategies!$H$5,0)+IF(AND(H521&gt;=Strategies!$E$5,H521&lt;Strategies!$G$5),Strategies!$F$5,0)+IF(AND(H521&lt;Strategies!$E$5,H521&gt;=Strategies!$C$5),Strategies!$D$5,0)</f>
        <v>0.08</v>
      </c>
      <c r="O521" s="4">
        <f t="shared" ca="1" si="105"/>
        <v>516.81763086727699</v>
      </c>
      <c r="P521" s="4">
        <f t="shared" ca="1" si="109"/>
        <v>525.21</v>
      </c>
      <c r="Q521" s="4">
        <f ca="1">(B521/Strategies!$C$3)^(1/Strategies!$K$3)*(Strategies!$C$3*(1-Strategies!$D$3))</f>
        <v>248.87675685300022</v>
      </c>
      <c r="R521" s="4">
        <f ca="1">(C521/Strategies!$C$4)^(1/Strategies!$K$4)*(Strategies!$C$4*(1-Strategies!$D$4))</f>
        <v>130.33145042015016</v>
      </c>
      <c r="S521" s="4">
        <f ca="1">IF(D521&lt;=Strategies!$E$5,(D521/Strategies!$C$5)^(1/Strategies!$I$5)*(Strategies!$C$5*(1-Strategies!$D$5)),0)+IF(D521&gt;Strategies!$E$5,(D521/Strategies!$E$5)^(1/Strategies!$J$5)*(Strategies!$E$5*(1-Strategies!$F$5)),0)</f>
        <v>142.39516337253758</v>
      </c>
      <c r="T521" s="4">
        <f ca="1">(Q521^Strategies!$K$4+R521^Strategies!$K$4)^(1/Strategies!$K$4)</f>
        <v>360.88576649008269</v>
      </c>
      <c r="U521" s="4">
        <f ca="1">Q521^Strategies!$K$4/T521^(Strategies!$K$4-1)</f>
        <v>241.23351936179478</v>
      </c>
      <c r="V521" s="4">
        <f ca="1">R521^Strategies!$K$4/T521^(Strategies!$K$4-1)</f>
        <v>119.65224712828822</v>
      </c>
      <c r="W521" s="4">
        <f ca="1">(T521^Strategies!$K$5+S521^Strategies!$K$5)^(1/Strategies!$K$5)</f>
        <v>486.89082974916045</v>
      </c>
      <c r="X521" s="4">
        <f ca="1">U521*(T521/W521)^(Strategies!$K$5-1)</f>
        <v>236.98047111544525</v>
      </c>
      <c r="Y521" s="4">
        <f ca="1">V521*(T521/W521)^(Strategies!$K$5-1)</f>
        <v>117.54272776643896</v>
      </c>
      <c r="Z521" s="4">
        <f ca="1">S521^Strategies!$K$5/W521^(Strategies!$K$5-1)</f>
        <v>132.36763086727694</v>
      </c>
      <c r="AA521" s="5">
        <f t="shared" ca="1" si="106"/>
        <v>0.2178862339424249</v>
      </c>
      <c r="AB521" s="5">
        <f t="shared" ca="1" si="107"/>
        <v>0.16636363286213507</v>
      </c>
      <c r="AC521" s="5">
        <f t="shared" ca="1" si="108"/>
        <v>0.13485208583479125</v>
      </c>
    </row>
    <row r="522" spans="1:29">
      <c r="A522" s="3">
        <f t="shared" si="110"/>
        <v>519</v>
      </c>
      <c r="B522" s="4">
        <f t="shared" ca="1" si="111"/>
        <v>304</v>
      </c>
      <c r="C522" s="4">
        <f t="shared" ca="1" si="112"/>
        <v>141</v>
      </c>
      <c r="D522" s="4">
        <f t="shared" ca="1" si="113"/>
        <v>153</v>
      </c>
      <c r="E522" s="4">
        <f t="shared" ca="1" si="114"/>
        <v>598</v>
      </c>
      <c r="F522" s="4">
        <f ca="1">EXP((LN(1-AA522)*(LN(Strategies!$E$3)-LN(Strategies!$C$3))+LN(1-Strategies!$F$3)*LN(Strategies!$C$3)-LN(1-Strategies!$D$3)*LN(Strategies!$E$3))/(LN(1-Strategies!$F$3)-LN(1-Strategies!$D$3)))</f>
        <v>549.81579978809157</v>
      </c>
      <c r="G522" s="4">
        <f ca="1">EXP((LN(1-AB522)*(LN(Strategies!$E$4)-LN(Strategies!$C$4))+LN(1-Strategies!$F$4)*LN(Strategies!$C$4)-LN(1-Strategies!$D$4)*LN(Strategies!$E$4))/(LN(1-Strategies!$F$4)-LN(1-Strategies!$D$4)))</f>
        <v>536.03500843582083</v>
      </c>
      <c r="H522" s="4">
        <f ca="1">IF(AC522&lt;=Strategies!$F$5,EXP((LN(1-AC522)*(LN(Strategies!$E$5)-LN(Strategies!$C$5))+LN(1-Strategies!$F$5)*LN(Strategies!$C$5)-LN(1-Strategies!$D$5)*LN(Strategies!$E$5))/(LN(1-Strategies!$F$5)-LN(1-Strategies!$D$5))),EXP((LN(1-AC522)*(LN(Strategies!$G$5)-LN(Strategies!$E$5))+LN(1-Strategies!$H$5)*LN(Strategies!$E$5)-LN(1-Strategies!$F$5)*LN(Strategies!$G$5))/(LN(1-Strategies!$H$5)-LN(1-Strategies!$F$5))))</f>
        <v>261.96980529155417</v>
      </c>
      <c r="I522" s="5">
        <f ca="1">IF(AA522&gt;Strategies!$F$3,Strategies!$F$3,AA522)</f>
        <v>0.15</v>
      </c>
      <c r="J522" s="5">
        <f ca="1">IF(AB522&gt;Strategies!$F$4,Strategies!$F$4,AB522)</f>
        <v>0.1</v>
      </c>
      <c r="K522" s="5">
        <f ca="1">IF(AC522&gt;Strategies!$H$5,Strategies!$H$5,AC522)</f>
        <v>0.13492775763692433</v>
      </c>
      <c r="L522" s="5">
        <f ca="1">IF(F522&gt;=Strategies!$E$3,Strategies!$F$3,0)+IF(AND(F522&gt;=Strategies!$C$3,F522&lt;Strategies!$E$3),Strategies!$D$3,0)</f>
        <v>0.15</v>
      </c>
      <c r="M522" s="5">
        <f ca="1">IF(G522&gt;=Strategies!$E$4,Strategies!$F$4,0)+IF(AND(G522&gt;=Strategies!$C$4,G522&lt;Strategies!$E$4),Strategies!$D$4,0)</f>
        <v>0.1</v>
      </c>
      <c r="N522" s="5">
        <f ca="1">IF(H522&gt;=Strategies!$G$5,Strategies!$H$5,0)+IF(AND(H522&gt;=Strategies!$E$5,H522&lt;Strategies!$G$5),Strategies!$F$5,0)+IF(AND(H522&lt;Strategies!$E$5,H522&gt;=Strategies!$C$5),Strategies!$D$5,0)</f>
        <v>0.08</v>
      </c>
      <c r="O522" s="4">
        <f t="shared" ca="1" si="105"/>
        <v>517.65605308155057</v>
      </c>
      <c r="P522" s="4">
        <f t="shared" ca="1" si="109"/>
        <v>526.05999999999995</v>
      </c>
      <c r="Q522" s="4">
        <f ca="1">(B522/Strategies!$C$3)^(1/Strategies!$K$3)*(Strategies!$C$3*(1-Strategies!$D$3))</f>
        <v>249.63029746449996</v>
      </c>
      <c r="R522" s="4">
        <f ca="1">(C522/Strategies!$C$4)^(1/Strategies!$K$4)*(Strategies!$C$4*(1-Strategies!$D$4))</f>
        <v>130.33145042015016</v>
      </c>
      <c r="S522" s="4">
        <f ca="1">IF(D522&lt;=Strategies!$E$5,(D522/Strategies!$C$5)^(1/Strategies!$I$5)*(Strategies!$C$5*(1-Strategies!$D$5)),0)+IF(D522&gt;Strategies!$E$5,(D522/Strategies!$E$5)^(1/Strategies!$J$5)*(Strategies!$E$5*(1-Strategies!$F$5)),0)</f>
        <v>142.39516337253758</v>
      </c>
      <c r="T522" s="4">
        <f ca="1">(Q522^Strategies!$K$4+R522^Strategies!$K$4)^(1/Strategies!$K$4)</f>
        <v>361.61619588665968</v>
      </c>
      <c r="U522" s="4">
        <f ca="1">Q522^Strategies!$K$4/T522^(Strategies!$K$4-1)</f>
        <v>241.98425465362942</v>
      </c>
      <c r="V522" s="4">
        <f ca="1">R522^Strategies!$K$4/T522^(Strategies!$K$4-1)</f>
        <v>119.63194123303046</v>
      </c>
      <c r="W522" s="4">
        <f ca="1">(T522^Strategies!$K$5+S522^Strategies!$K$5)^(1/Strategies!$K$5)</f>
        <v>487.60839308050146</v>
      </c>
      <c r="X522" s="4">
        <f ca="1">U522*(T522/W522)^(Strategies!$K$5-1)</f>
        <v>237.72572602237028</v>
      </c>
      <c r="Y522" s="4">
        <f ca="1">V522*(T522/W522)^(Strategies!$K$5-1)</f>
        <v>117.52661397658068</v>
      </c>
      <c r="Z522" s="4">
        <f ca="1">S522^Strategies!$K$5/W522^(Strategies!$K$5-1)</f>
        <v>132.35605308155058</v>
      </c>
      <c r="AA522" s="5">
        <f t="shared" ca="1" si="106"/>
        <v>0.21800748018957139</v>
      </c>
      <c r="AB522" s="5">
        <f t="shared" ca="1" si="107"/>
        <v>0.16647791505971155</v>
      </c>
      <c r="AC522" s="5">
        <f t="shared" ca="1" si="108"/>
        <v>0.13492775763692433</v>
      </c>
    </row>
    <row r="523" spans="1:29">
      <c r="A523" s="3">
        <f t="shared" si="110"/>
        <v>520</v>
      </c>
      <c r="B523" s="4">
        <f t="shared" ca="1" si="111"/>
        <v>305</v>
      </c>
      <c r="C523" s="4">
        <f t="shared" ca="1" si="112"/>
        <v>141</v>
      </c>
      <c r="D523" s="4">
        <f t="shared" ca="1" si="113"/>
        <v>153</v>
      </c>
      <c r="E523" s="4">
        <f t="shared" ca="1" si="114"/>
        <v>599</v>
      </c>
      <c r="F523" s="4">
        <f ca="1">EXP((LN(1-AA523)*(LN(Strategies!$E$3)-LN(Strategies!$C$3))+LN(1-Strategies!$F$3)*LN(Strategies!$C$3)-LN(1-Strategies!$D$3)*LN(Strategies!$E$3))/(LN(1-Strategies!$F$3)-LN(1-Strategies!$D$3)))</f>
        <v>550.84839826685197</v>
      </c>
      <c r="G523" s="4">
        <f ca="1">EXP((LN(1-AB523)*(LN(Strategies!$E$4)-LN(Strategies!$C$4))+LN(1-Strategies!$F$4)*LN(Strategies!$C$4)-LN(1-Strategies!$D$4)*LN(Strategies!$E$4))/(LN(1-Strategies!$F$4)-LN(1-Strategies!$D$4)))</f>
        <v>536.98309388085045</v>
      </c>
      <c r="H523" s="4">
        <f ca="1">IF(AC523&lt;=Strategies!$F$5,EXP((LN(1-AC523)*(LN(Strategies!$E$5)-LN(Strategies!$C$5))+LN(1-Strategies!$F$5)*LN(Strategies!$C$5)-LN(1-Strategies!$D$5)*LN(Strategies!$E$5))/(LN(1-Strategies!$F$5)-LN(1-Strategies!$D$5))),EXP((LN(1-AC523)*(LN(Strategies!$G$5)-LN(Strategies!$E$5))+LN(1-Strategies!$H$5)*LN(Strategies!$E$5)-LN(1-Strategies!$F$5)*LN(Strategies!$G$5))/(LN(1-Strategies!$H$5)-LN(1-Strategies!$F$5))))</f>
        <v>262.09313462336513</v>
      </c>
      <c r="I523" s="5">
        <f ca="1">IF(AA523&gt;Strategies!$F$3,Strategies!$F$3,AA523)</f>
        <v>0.15</v>
      </c>
      <c r="J523" s="5">
        <f ca="1">IF(AB523&gt;Strategies!$F$4,Strategies!$F$4,AB523)</f>
        <v>0.1</v>
      </c>
      <c r="K523" s="5">
        <f ca="1">IF(AC523&gt;Strategies!$H$5,Strategies!$H$5,AC523)</f>
        <v>0.13500329986645487</v>
      </c>
      <c r="L523" s="5">
        <f ca="1">IF(F523&gt;=Strategies!$E$3,Strategies!$F$3,0)+IF(AND(F523&gt;=Strategies!$C$3,F523&lt;Strategies!$E$3),Strategies!$D$3,0)</f>
        <v>0.15</v>
      </c>
      <c r="M523" s="5">
        <f ca="1">IF(G523&gt;=Strategies!$E$4,Strategies!$F$4,0)+IF(AND(G523&gt;=Strategies!$C$4,G523&lt;Strategies!$E$4),Strategies!$D$4,0)</f>
        <v>0.1</v>
      </c>
      <c r="N523" s="5">
        <f ca="1">IF(H523&gt;=Strategies!$G$5,Strategies!$H$5,0)+IF(AND(H523&gt;=Strategies!$E$5,H523&lt;Strategies!$G$5),Strategies!$F$5,0)+IF(AND(H523&lt;Strategies!$E$5,H523&gt;=Strategies!$C$5),Strategies!$D$5,0)</f>
        <v>0.08</v>
      </c>
      <c r="O523" s="4">
        <f t="shared" ca="1" si="105"/>
        <v>518.49449512043236</v>
      </c>
      <c r="P523" s="4">
        <f t="shared" ca="1" si="109"/>
        <v>526.91</v>
      </c>
      <c r="Q523" s="4">
        <f ca="1">(B523/Strategies!$C$3)^(1/Strategies!$K$3)*(Strategies!$C$3*(1-Strategies!$D$3))</f>
        <v>250.38363370009102</v>
      </c>
      <c r="R523" s="4">
        <f ca="1">(C523/Strategies!$C$4)^(1/Strategies!$K$4)*(Strategies!$C$4*(1-Strategies!$D$4))</f>
        <v>130.33145042015016</v>
      </c>
      <c r="S523" s="4">
        <f ca="1">IF(D523&lt;=Strategies!$E$5,(D523/Strategies!$C$5)^(1/Strategies!$I$5)*(Strategies!$C$5*(1-Strategies!$D$5)),0)+IF(D523&gt;Strategies!$E$5,(D523/Strategies!$E$5)^(1/Strategies!$J$5)*(Strategies!$E$5*(1-Strategies!$F$5)),0)</f>
        <v>142.39516337253758</v>
      </c>
      <c r="T523" s="4">
        <f ca="1">(Q523^Strategies!$K$4+R523^Strategies!$K$4)^(1/Strategies!$K$4)</f>
        <v>362.34648838225019</v>
      </c>
      <c r="U523" s="4">
        <f ca="1">Q523^Strategies!$K$4/T523^(Strategies!$K$4-1)</f>
        <v>242.73480484089856</v>
      </c>
      <c r="V523" s="4">
        <f ca="1">R523^Strategies!$K$4/T523^(Strategies!$K$4-1)</f>
        <v>119.61168354135152</v>
      </c>
      <c r="W523" s="4">
        <f ca="1">(T523^Strategies!$K$5+S523^Strategies!$K$5)^(1/Strategies!$K$5)</f>
        <v>488.32584528389816</v>
      </c>
      <c r="X523" s="4">
        <f ca="1">U523*(T523/W523)^(Strategies!$K$5-1)</f>
        <v>238.47081820694498</v>
      </c>
      <c r="Y523" s="4">
        <f ca="1">V523*(T523/W523)^(Strategies!$K$5-1)</f>
        <v>117.51053195652089</v>
      </c>
      <c r="Z523" s="4">
        <f ca="1">S523^Strategies!$K$5/W523^(Strategies!$K$5-1)</f>
        <v>132.34449512043241</v>
      </c>
      <c r="AA523" s="5">
        <f t="shared" ca="1" si="106"/>
        <v>0.21812846489526239</v>
      </c>
      <c r="AB523" s="5">
        <f t="shared" ca="1" si="107"/>
        <v>0.1665919719395681</v>
      </c>
      <c r="AC523" s="5">
        <f t="shared" ca="1" si="108"/>
        <v>0.13500329986645487</v>
      </c>
    </row>
    <row r="524" spans="1:29">
      <c r="A524" s="3">
        <f t="shared" si="110"/>
        <v>521</v>
      </c>
      <c r="B524" s="4">
        <f t="shared" ca="1" si="111"/>
        <v>305</v>
      </c>
      <c r="C524" s="4">
        <f t="shared" ca="1" si="112"/>
        <v>141</v>
      </c>
      <c r="D524" s="4">
        <f t="shared" ca="1" si="113"/>
        <v>154</v>
      </c>
      <c r="E524" s="4">
        <f t="shared" ca="1" si="114"/>
        <v>600</v>
      </c>
      <c r="F524" s="4">
        <f ca="1">EXP((LN(1-AA524)*(LN(Strategies!$E$3)-LN(Strategies!$C$3))+LN(1-Strategies!$F$3)*LN(Strategies!$C$3)-LN(1-Strategies!$D$3)*LN(Strategies!$E$3))/(LN(1-Strategies!$F$3)-LN(1-Strategies!$D$3)))</f>
        <v>551.51161400415504</v>
      </c>
      <c r="G524" s="4">
        <f ca="1">EXP((LN(1-AB524)*(LN(Strategies!$E$4)-LN(Strategies!$C$4))+LN(1-Strategies!$F$4)*LN(Strategies!$C$4)-LN(1-Strategies!$D$4)*LN(Strategies!$E$4))/(LN(1-Strategies!$F$4)-LN(1-Strategies!$D$4)))</f>
        <v>537.67157407329046</v>
      </c>
      <c r="H524" s="4">
        <f ca="1">IF(AC524&lt;=Strategies!$F$5,EXP((LN(1-AC524)*(LN(Strategies!$E$5)-LN(Strategies!$C$5))+LN(1-Strategies!$F$5)*LN(Strategies!$C$5)-LN(1-Strategies!$D$5)*LN(Strategies!$E$5))/(LN(1-Strategies!$F$5)-LN(1-Strategies!$D$5))),EXP((LN(1-AC524)*(LN(Strategies!$G$5)-LN(Strategies!$E$5))+LN(1-Strategies!$H$5)*LN(Strategies!$E$5)-LN(1-Strategies!$F$5)*LN(Strategies!$G$5))/(LN(1-Strategies!$H$5)-LN(1-Strategies!$F$5))))</f>
        <v>262.2333334736129</v>
      </c>
      <c r="I524" s="5">
        <f ca="1">IF(AA524&gt;Strategies!$F$3,Strategies!$F$3,AA524)</f>
        <v>0.15</v>
      </c>
      <c r="J524" s="5">
        <f ca="1">IF(AB524&gt;Strategies!$F$4,Strategies!$F$4,AB524)</f>
        <v>0.1</v>
      </c>
      <c r="K524" s="5">
        <f ca="1">IF(AC524&gt;Strategies!$H$5,Strategies!$H$5,AC524)</f>
        <v>0.13508912392185535</v>
      </c>
      <c r="L524" s="5">
        <f ca="1">IF(F524&gt;=Strategies!$E$3,Strategies!$F$3,0)+IF(AND(F524&gt;=Strategies!$C$3,F524&lt;Strategies!$E$3),Strategies!$D$3,0)</f>
        <v>0.15</v>
      </c>
      <c r="M524" s="5">
        <f ca="1">IF(G524&gt;=Strategies!$E$4,Strategies!$F$4,0)+IF(AND(G524&gt;=Strategies!$C$4,G524&lt;Strategies!$E$4),Strategies!$D$4,0)</f>
        <v>0.1</v>
      </c>
      <c r="N524" s="5">
        <f ca="1">IF(H524&gt;=Strategies!$G$5,Strategies!$H$5,0)+IF(AND(H524&gt;=Strategies!$E$5,H524&lt;Strategies!$G$5),Strategies!$F$5,0)+IF(AND(H524&lt;Strategies!$E$5,H524&gt;=Strategies!$C$5),Strategies!$D$5,0)</f>
        <v>0.08</v>
      </c>
      <c r="O524" s="4">
        <f t="shared" ca="1" si="105"/>
        <v>519.34627491603419</v>
      </c>
      <c r="P524" s="4">
        <f t="shared" ca="1" si="109"/>
        <v>527.82999999999993</v>
      </c>
      <c r="Q524" s="4">
        <f ca="1">(B524/Strategies!$C$3)^(1/Strategies!$K$3)*(Strategies!$C$3*(1-Strategies!$D$3))</f>
        <v>250.38363370009102</v>
      </c>
      <c r="R524" s="4">
        <f ca="1">(C524/Strategies!$C$4)^(1/Strategies!$K$4)*(Strategies!$C$4*(1-Strategies!$D$4))</f>
        <v>130.33145042015016</v>
      </c>
      <c r="S524" s="4">
        <f ca="1">IF(D524&lt;=Strategies!$E$5,(D524/Strategies!$C$5)^(1/Strategies!$I$5)*(Strategies!$C$5*(1-Strategies!$D$5)),0)+IF(D524&gt;Strategies!$E$5,(D524/Strategies!$E$5)^(1/Strategies!$J$5)*(Strategies!$E$5*(1-Strategies!$F$5)),0)</f>
        <v>143.27351066620946</v>
      </c>
      <c r="T524" s="4">
        <f ca="1">(Q524^Strategies!$K$4+R524^Strategies!$K$4)^(1/Strategies!$K$4)</f>
        <v>362.34648838225019</v>
      </c>
      <c r="U524" s="4">
        <f ca="1">Q524^Strategies!$K$4/T524^(Strategies!$K$4-1)</f>
        <v>242.73480484089856</v>
      </c>
      <c r="V524" s="4">
        <f ca="1">R524^Strategies!$K$4/T524^(Strategies!$K$4-1)</f>
        <v>119.61168354135152</v>
      </c>
      <c r="W524" s="4">
        <f ca="1">(T524^Strategies!$K$5+S524^Strategies!$K$5)^(1/Strategies!$K$5)</f>
        <v>489.14230498739727</v>
      </c>
      <c r="X524" s="4">
        <f ca="1">U524*(T524/W524)^(Strategies!$K$5-1)</f>
        <v>238.44715738522163</v>
      </c>
      <c r="Y524" s="4">
        <f ca="1">V524*(T524/W524)^(Strategies!$K$5-1)</f>
        <v>117.4988726861408</v>
      </c>
      <c r="Z524" s="4">
        <f ca="1">S524^Strategies!$K$5/W524^(Strategies!$K$5-1)</f>
        <v>133.19627491603427</v>
      </c>
      <c r="AA524" s="5">
        <f t="shared" ca="1" si="106"/>
        <v>0.21820604135992905</v>
      </c>
      <c r="AB524" s="5">
        <f t="shared" ca="1" si="107"/>
        <v>0.1666746618004199</v>
      </c>
      <c r="AC524" s="5">
        <f t="shared" ca="1" si="108"/>
        <v>0.13508912392185535</v>
      </c>
    </row>
    <row r="525" spans="1:29">
      <c r="A525" s="3">
        <f t="shared" si="110"/>
        <v>522</v>
      </c>
      <c r="B525" s="4">
        <f t="shared" ca="1" si="111"/>
        <v>306</v>
      </c>
      <c r="C525" s="4">
        <f t="shared" ca="1" si="112"/>
        <v>141</v>
      </c>
      <c r="D525" s="4">
        <f t="shared" ca="1" si="113"/>
        <v>154</v>
      </c>
      <c r="E525" s="4">
        <f t="shared" ca="1" si="114"/>
        <v>601</v>
      </c>
      <c r="F525" s="4">
        <f ca="1">EXP((LN(1-AA525)*(LN(Strategies!$E$3)-LN(Strategies!$C$3))+LN(1-Strategies!$F$3)*LN(Strategies!$C$3)-LN(1-Strategies!$D$3)*LN(Strategies!$E$3))/(LN(1-Strategies!$F$3)-LN(1-Strategies!$D$3)))</f>
        <v>552.54429378360817</v>
      </c>
      <c r="G525" s="4">
        <f ca="1">EXP((LN(1-AB525)*(LN(Strategies!$E$4)-LN(Strategies!$C$4))+LN(1-Strategies!$F$4)*LN(Strategies!$C$4)-LN(1-Strategies!$D$4)*LN(Strategies!$E$4))/(LN(1-Strategies!$F$4)-LN(1-Strategies!$D$4)))</f>
        <v>538.61973958409794</v>
      </c>
      <c r="H525" s="4">
        <f ca="1">IF(AC525&lt;=Strategies!$F$5,EXP((LN(1-AC525)*(LN(Strategies!$E$5)-LN(Strategies!$C$5))+LN(1-Strategies!$F$5)*LN(Strategies!$C$5)-LN(1-Strategies!$D$5)*LN(Strategies!$E$5))/(LN(1-Strategies!$F$5)-LN(1-Strategies!$D$5))),EXP((LN(1-AC525)*(LN(Strategies!$G$5)-LN(Strategies!$E$5))+LN(1-Strategies!$H$5)*LN(Strategies!$E$5)-LN(1-Strategies!$F$5)*LN(Strategies!$G$5))/(LN(1-Strategies!$H$5)-LN(1-Strategies!$F$5))))</f>
        <v>262.3563687164484</v>
      </c>
      <c r="I525" s="5">
        <f ca="1">IF(AA525&gt;Strategies!$F$3,Strategies!$F$3,AA525)</f>
        <v>0.15</v>
      </c>
      <c r="J525" s="5">
        <f ca="1">IF(AB525&gt;Strategies!$F$4,Strategies!$F$4,AB525)</f>
        <v>0.1</v>
      </c>
      <c r="K525" s="5">
        <f ca="1">IF(AC525&gt;Strategies!$H$5,Strategies!$H$5,AC525)</f>
        <v>0.13516439630806398</v>
      </c>
      <c r="L525" s="5">
        <f ca="1">IF(F525&gt;=Strategies!$E$3,Strategies!$F$3,0)+IF(AND(F525&gt;=Strategies!$C$3,F525&lt;Strategies!$E$3),Strategies!$D$3,0)</f>
        <v>0.15</v>
      </c>
      <c r="M525" s="5">
        <f ca="1">IF(G525&gt;=Strategies!$E$4,Strategies!$F$4,0)+IF(AND(G525&gt;=Strategies!$C$4,G525&lt;Strategies!$E$4),Strategies!$D$4,0)</f>
        <v>0.1</v>
      </c>
      <c r="N525" s="5">
        <f ca="1">IF(H525&gt;=Strategies!$G$5,Strategies!$H$5,0)+IF(AND(H525&gt;=Strategies!$E$5,H525&lt;Strategies!$G$5),Strategies!$F$5,0)+IF(AND(H525&lt;Strategies!$E$5,H525&gt;=Strategies!$C$5),Strategies!$D$5,0)</f>
        <v>0.08</v>
      </c>
      <c r="O525" s="4">
        <f t="shared" ca="1" si="105"/>
        <v>520.18468296855815</v>
      </c>
      <c r="P525" s="4">
        <f t="shared" ca="1" si="109"/>
        <v>528.68000000000006</v>
      </c>
      <c r="Q525" s="4">
        <f ca="1">(B525/Strategies!$C$3)^(1/Strategies!$K$3)*(Strategies!$C$3*(1-Strategies!$D$3))</f>
        <v>251.13676628501935</v>
      </c>
      <c r="R525" s="4">
        <f ca="1">(C525/Strategies!$C$4)^(1/Strategies!$K$4)*(Strategies!$C$4*(1-Strategies!$D$4))</f>
        <v>130.33145042015016</v>
      </c>
      <c r="S525" s="4">
        <f ca="1">IF(D525&lt;=Strategies!$E$5,(D525/Strategies!$C$5)^(1/Strategies!$I$5)*(Strategies!$C$5*(1-Strategies!$D$5)),0)+IF(D525&gt;Strategies!$E$5,(D525/Strategies!$E$5)^(1/Strategies!$J$5)*(Strategies!$E$5*(1-Strategies!$F$5)),0)</f>
        <v>143.27351066620946</v>
      </c>
      <c r="T525" s="4">
        <f ca="1">(Q525^Strategies!$K$4+R525^Strategies!$K$4)^(1/Strategies!$K$4)</f>
        <v>363.0766443179977</v>
      </c>
      <c r="U525" s="4">
        <f ca="1">Q525^Strategies!$K$4/T525^(Strategies!$K$4-1)</f>
        <v>243.4851704853458</v>
      </c>
      <c r="V525" s="4">
        <f ca="1">R525^Strategies!$K$4/T525^(Strategies!$K$4-1)</f>
        <v>119.59147383265201</v>
      </c>
      <c r="W525" s="4">
        <f ca="1">(T525^Strategies!$K$5+S525^Strategies!$K$5)^(1/Strategies!$K$5)</f>
        <v>489.85957518372084</v>
      </c>
      <c r="X525" s="4">
        <f ca="1">U525*(T525/W525)^(Strategies!$K$5-1)</f>
        <v>239.19205021292612</v>
      </c>
      <c r="Y525" s="4">
        <f ca="1">V525*(T525/W525)^(Strategies!$K$5-1)</f>
        <v>117.48284200223667</v>
      </c>
      <c r="Z525" s="4">
        <f ca="1">S525^Strategies!$K$5/W525^(Strategies!$K$5-1)</f>
        <v>133.18468296855815</v>
      </c>
      <c r="AA525" s="5">
        <f t="shared" ca="1" si="106"/>
        <v>0.21832663329109114</v>
      </c>
      <c r="AB525" s="5">
        <f t="shared" ca="1" si="107"/>
        <v>0.16678835459406616</v>
      </c>
      <c r="AC525" s="5">
        <f t="shared" ca="1" si="108"/>
        <v>0.13516439630806398</v>
      </c>
    </row>
    <row r="526" spans="1:29">
      <c r="A526" s="3">
        <f t="shared" si="110"/>
        <v>523</v>
      </c>
      <c r="B526" s="4">
        <f t="shared" ca="1" si="111"/>
        <v>307</v>
      </c>
      <c r="C526" s="4">
        <f t="shared" ca="1" si="112"/>
        <v>141</v>
      </c>
      <c r="D526" s="4">
        <f t="shared" ca="1" si="113"/>
        <v>154</v>
      </c>
      <c r="E526" s="4">
        <f t="shared" ca="1" si="114"/>
        <v>602</v>
      </c>
      <c r="F526" s="4">
        <f ca="1">EXP((LN(1-AA526)*(LN(Strategies!$E$3)-LN(Strategies!$C$3))+LN(1-Strategies!$F$3)*LN(Strategies!$C$3)-LN(1-Strategies!$D$3)*LN(Strategies!$E$3))/(LN(1-Strategies!$F$3)-LN(1-Strategies!$D$3)))</f>
        <v>553.57684413395373</v>
      </c>
      <c r="G526" s="4">
        <f ca="1">EXP((LN(1-AB526)*(LN(Strategies!$E$4)-LN(Strategies!$C$4))+LN(1-Strategies!$F$4)*LN(Strategies!$C$4)-LN(1-Strategies!$D$4)*LN(Strategies!$E$4))/(LN(1-Strategies!$F$4)-LN(1-Strategies!$D$4)))</f>
        <v>539.56784097365244</v>
      </c>
      <c r="H526" s="4">
        <f ca="1">IF(AC526&lt;=Strategies!$F$5,EXP((LN(1-AC526)*(LN(Strategies!$E$5)-LN(Strategies!$C$5))+LN(1-Strategies!$F$5)*LN(Strategies!$C$5)-LN(1-Strategies!$D$5)*LN(Strategies!$E$5))/(LN(1-Strategies!$F$5)-LN(1-Strategies!$D$5))),EXP((LN(1-AC526)*(LN(Strategies!$G$5)-LN(Strategies!$E$5))+LN(1-Strategies!$H$5)*LN(Strategies!$E$5)-LN(1-Strategies!$F$5)*LN(Strategies!$G$5))/(LN(1-Strategies!$H$5)-LN(1-Strategies!$F$5))))</f>
        <v>262.47926260663246</v>
      </c>
      <c r="I526" s="5">
        <f ca="1">IF(AA526&gt;Strategies!$F$3,Strategies!$F$3,AA526)</f>
        <v>0.15</v>
      </c>
      <c r="J526" s="5">
        <f ca="1">IF(AB526&gt;Strategies!$F$4,Strategies!$F$4,AB526)</f>
        <v>0.1</v>
      </c>
      <c r="K526" s="5">
        <f ca="1">IF(AC526&gt;Strategies!$H$5,Strategies!$H$5,AC526)</f>
        <v>0.13523954044952191</v>
      </c>
      <c r="L526" s="5">
        <f ca="1">IF(F526&gt;=Strategies!$E$3,Strategies!$F$3,0)+IF(AND(F526&gt;=Strategies!$C$3,F526&lt;Strategies!$E$3),Strategies!$D$3,0)</f>
        <v>0.15</v>
      </c>
      <c r="M526" s="5">
        <f ca="1">IF(G526&gt;=Strategies!$E$4,Strategies!$F$4,0)+IF(AND(G526&gt;=Strategies!$C$4,G526&lt;Strategies!$E$4),Strategies!$D$4,0)</f>
        <v>0.1</v>
      </c>
      <c r="N526" s="5">
        <f ca="1">IF(H526&gt;=Strategies!$G$5,Strategies!$H$5,0)+IF(AND(H526&gt;=Strategies!$E$5,H526&lt;Strategies!$G$5),Strategies!$F$5,0)+IF(AND(H526&lt;Strategies!$E$5,H526&gt;=Strategies!$C$5),Strategies!$D$5,0)</f>
        <v>0.08</v>
      </c>
      <c r="O526" s="4">
        <f t="shared" ca="1" si="105"/>
        <v>521.02311077077366</v>
      </c>
      <c r="P526" s="4">
        <f t="shared" ca="1" si="109"/>
        <v>529.53</v>
      </c>
      <c r="Q526" s="4">
        <f ca="1">(B526/Strategies!$C$3)^(1/Strategies!$K$3)*(Strategies!$C$3*(1-Strategies!$D$3))</f>
        <v>251.88969593959638</v>
      </c>
      <c r="R526" s="4">
        <f ca="1">(C526/Strategies!$C$4)^(1/Strategies!$K$4)*(Strategies!$C$4*(1-Strategies!$D$4))</f>
        <v>130.33145042015016</v>
      </c>
      <c r="S526" s="4">
        <f ca="1">IF(D526&lt;=Strategies!$E$5,(D526/Strategies!$C$5)^(1/Strategies!$I$5)*(Strategies!$C$5*(1-Strategies!$D$5)),0)+IF(D526&gt;Strategies!$E$5,(D526/Strategies!$E$5)^(1/Strategies!$J$5)*(Strategies!$E$5*(1-Strategies!$F$5)),0)</f>
        <v>143.27351066620946</v>
      </c>
      <c r="T526" s="4">
        <f ca="1">(Q526^Strategies!$K$4+R526^Strategies!$K$4)^(1/Strategies!$K$4)</f>
        <v>363.80666403338597</v>
      </c>
      <c r="U526" s="4">
        <f ca="1">Q526^Strategies!$K$4/T526^(Strategies!$K$4-1)</f>
        <v>244.23535214555855</v>
      </c>
      <c r="V526" s="4">
        <f ca="1">R526^Strategies!$K$4/T526^(Strategies!$K$4-1)</f>
        <v>119.57131188782749</v>
      </c>
      <c r="W526" s="4">
        <f ca="1">(T526^Strategies!$K$5+S526^Strategies!$K$5)^(1/Strategies!$K$5)</f>
        <v>490.57673485119682</v>
      </c>
      <c r="X526" s="4">
        <f ca="1">U526*(T526/W526)^(Strategies!$K$5-1)</f>
        <v>239.93678130472753</v>
      </c>
      <c r="Y526" s="4">
        <f ca="1">V526*(T526/W526)^(Strategies!$K$5-1)</f>
        <v>117.46684277569584</v>
      </c>
      <c r="Z526" s="4">
        <f ca="1">S526^Strategies!$K$5/W526^(Strategies!$K$5-1)</f>
        <v>133.17311077077363</v>
      </c>
      <c r="AA526" s="5">
        <f t="shared" ca="1" si="106"/>
        <v>0.21844696643411232</v>
      </c>
      <c r="AB526" s="5">
        <f t="shared" ca="1" si="107"/>
        <v>0.1669018242858451</v>
      </c>
      <c r="AC526" s="5">
        <f t="shared" ca="1" si="108"/>
        <v>0.13523954044952191</v>
      </c>
    </row>
    <row r="527" spans="1:29">
      <c r="A527" s="3">
        <f t="shared" si="110"/>
        <v>524</v>
      </c>
      <c r="B527" s="4">
        <f t="shared" ca="1" si="111"/>
        <v>308</v>
      </c>
      <c r="C527" s="4">
        <f t="shared" ca="1" si="112"/>
        <v>141</v>
      </c>
      <c r="D527" s="4">
        <f t="shared" ca="1" si="113"/>
        <v>154</v>
      </c>
      <c r="E527" s="4">
        <f t="shared" ca="1" si="114"/>
        <v>603</v>
      </c>
      <c r="F527" s="4">
        <f ca="1">EXP((LN(1-AA527)*(LN(Strategies!$E$3)-LN(Strategies!$C$3))+LN(1-Strategies!$F$3)*LN(Strategies!$C$3)-LN(1-Strategies!$D$3)*LN(Strategies!$E$3))/(LN(1-Strategies!$F$3)-LN(1-Strategies!$D$3)))</f>
        <v>554.60926594408943</v>
      </c>
      <c r="G527" s="4">
        <f ca="1">EXP((LN(1-AB527)*(LN(Strategies!$E$4)-LN(Strategies!$C$4))+LN(1-Strategies!$F$4)*LN(Strategies!$C$4)-LN(1-Strategies!$D$4)*LN(Strategies!$E$4))/(LN(1-Strategies!$F$4)-LN(1-Strategies!$D$4)))</f>
        <v>540.51587855086893</v>
      </c>
      <c r="H527" s="4">
        <f ca="1">IF(AC527&lt;=Strategies!$F$5,EXP((LN(1-AC527)*(LN(Strategies!$E$5)-LN(Strategies!$C$5))+LN(1-Strategies!$F$5)*LN(Strategies!$C$5)-LN(1-Strategies!$D$5)*LN(Strategies!$E$5))/(LN(1-Strategies!$F$5)-LN(1-Strategies!$D$5))),EXP((LN(1-AC527)*(LN(Strategies!$G$5)-LN(Strategies!$E$5))+LN(1-Strategies!$H$5)*LN(Strategies!$E$5)-LN(1-Strategies!$F$5)*LN(Strategies!$G$5))/(LN(1-Strategies!$H$5)-LN(1-Strategies!$F$5))))</f>
        <v>262.60201554161745</v>
      </c>
      <c r="I527" s="5">
        <f ca="1">IF(AA527&gt;Strategies!$F$3,Strategies!$F$3,AA527)</f>
        <v>0.15</v>
      </c>
      <c r="J527" s="5">
        <f ca="1">IF(AB527&gt;Strategies!$F$4,Strategies!$F$4,AB527)</f>
        <v>0.1</v>
      </c>
      <c r="K527" s="5">
        <f ca="1">IF(AC527&gt;Strategies!$H$5,Strategies!$H$5,AC527)</f>
        <v>0.13531455677571436</v>
      </c>
      <c r="L527" s="5">
        <f ca="1">IF(F527&gt;=Strategies!$E$3,Strategies!$F$3,0)+IF(AND(F527&gt;=Strategies!$C$3,F527&lt;Strategies!$E$3),Strategies!$D$3,0)</f>
        <v>0.15</v>
      </c>
      <c r="M527" s="5">
        <f ca="1">IF(G527&gt;=Strategies!$E$4,Strategies!$F$4,0)+IF(AND(G527&gt;=Strategies!$C$4,G527&lt;Strategies!$E$4),Strategies!$D$4,0)</f>
        <v>0.1</v>
      </c>
      <c r="N527" s="5">
        <f ca="1">IF(H527&gt;=Strategies!$G$5,Strategies!$H$5,0)+IF(AND(H527&gt;=Strategies!$E$5,H527&lt;Strategies!$G$5),Strategies!$F$5,0)+IF(AND(H527&lt;Strategies!$E$5,H527&gt;=Strategies!$C$5),Strategies!$D$5,0)</f>
        <v>0.08</v>
      </c>
      <c r="O527" s="4">
        <f t="shared" ca="1" si="105"/>
        <v>521.86155825654009</v>
      </c>
      <c r="P527" s="4">
        <f t="shared" ca="1" si="109"/>
        <v>530.38000000000011</v>
      </c>
      <c r="Q527" s="4">
        <f ca="1">(B527/Strategies!$C$3)^(1/Strategies!$K$3)*(Strategies!$C$3*(1-Strategies!$D$3))</f>
        <v>252.6424233792477</v>
      </c>
      <c r="R527" s="4">
        <f ca="1">(C527/Strategies!$C$4)^(1/Strategies!$K$4)*(Strategies!$C$4*(1-Strategies!$D$4))</f>
        <v>130.33145042015016</v>
      </c>
      <c r="S527" s="4">
        <f ca="1">IF(D527&lt;=Strategies!$E$5,(D527/Strategies!$C$5)^(1/Strategies!$I$5)*(Strategies!$C$5*(1-Strategies!$D$5)),0)+IF(D527&gt;Strategies!$E$5,(D527/Strategies!$E$5)^(1/Strategies!$J$5)*(Strategies!$E$5*(1-Strategies!$F$5)),0)</f>
        <v>143.27351066620946</v>
      </c>
      <c r="T527" s="4">
        <f ca="1">(Q527^Strategies!$K$4+R527^Strategies!$K$4)^(1/Strategies!$K$4)</f>
        <v>364.53654786624617</v>
      </c>
      <c r="U527" s="4">
        <f ca="1">Q527^Strategies!$K$4/T527^(Strategies!$K$4-1)</f>
        <v>244.98535037699105</v>
      </c>
      <c r="V527" s="4">
        <f ca="1">R527^Strategies!$K$4/T527^(Strategies!$K$4-1)</f>
        <v>119.55119748925522</v>
      </c>
      <c r="W527" s="4">
        <f ca="1">(T527^Strategies!$K$5+S527^Strategies!$K$5)^(1/Strategies!$K$5)</f>
        <v>491.29378422674858</v>
      </c>
      <c r="X527" s="4">
        <f ca="1">U527*(T527/W527)^(Strategies!$K$5-1)</f>
        <v>240.68135108580469</v>
      </c>
      <c r="Y527" s="4">
        <f ca="1">V527*(T527/W527)^(Strategies!$K$5-1)</f>
        <v>117.45087488440382</v>
      </c>
      <c r="Z527" s="4">
        <f ca="1">S527^Strategies!$K$5/W527^(Strategies!$K$5-1)</f>
        <v>133.16155825653999</v>
      </c>
      <c r="AA527" s="5">
        <f t="shared" ca="1" si="106"/>
        <v>0.21856704192920551</v>
      </c>
      <c r="AB527" s="5">
        <f t="shared" ca="1" si="107"/>
        <v>0.16701507174181696</v>
      </c>
      <c r="AC527" s="5">
        <f t="shared" ca="1" si="108"/>
        <v>0.13531455677571436</v>
      </c>
    </row>
    <row r="528" spans="1:29">
      <c r="A528" s="3">
        <f t="shared" si="110"/>
        <v>525</v>
      </c>
      <c r="B528" s="4">
        <f t="shared" ca="1" si="111"/>
        <v>309</v>
      </c>
      <c r="C528" s="4">
        <f t="shared" ca="1" si="112"/>
        <v>141</v>
      </c>
      <c r="D528" s="4">
        <f t="shared" ca="1" si="113"/>
        <v>154</v>
      </c>
      <c r="E528" s="4">
        <f t="shared" ca="1" si="114"/>
        <v>604</v>
      </c>
      <c r="F528" s="4">
        <f ca="1">EXP((LN(1-AA528)*(LN(Strategies!$E$3)-LN(Strategies!$C$3))+LN(1-Strategies!$F$3)*LN(Strategies!$C$3)-LN(1-Strategies!$D$3)*LN(Strategies!$E$3))/(LN(1-Strategies!$F$3)-LN(1-Strategies!$D$3)))</f>
        <v>555.64156009416547</v>
      </c>
      <c r="G528" s="4">
        <f ca="1">EXP((LN(1-AB528)*(LN(Strategies!$E$4)-LN(Strategies!$C$4))+LN(1-Strategies!$F$4)*LN(Strategies!$C$4)-LN(1-Strategies!$D$4)*LN(Strategies!$E$4))/(LN(1-Strategies!$F$4)-LN(1-Strategies!$D$4)))</f>
        <v>541.4638526224212</v>
      </c>
      <c r="H528" s="4">
        <f ca="1">IF(AC528&lt;=Strategies!$F$5,EXP((LN(1-AC528)*(LN(Strategies!$E$5)-LN(Strategies!$C$5))+LN(1-Strategies!$F$5)*LN(Strategies!$C$5)-LN(1-Strategies!$D$5)*LN(Strategies!$E$5))/(LN(1-Strategies!$F$5)-LN(1-Strategies!$D$5))),EXP((LN(1-AC528)*(LN(Strategies!$G$5)-LN(Strategies!$E$5))+LN(1-Strategies!$H$5)*LN(Strategies!$E$5)-LN(1-Strategies!$F$5)*LN(Strategies!$G$5))/(LN(1-Strategies!$H$5)-LN(1-Strategies!$F$5))))</f>
        <v>262.72462791705851</v>
      </c>
      <c r="I528" s="5">
        <f ca="1">IF(AA528&gt;Strategies!$F$3,Strategies!$F$3,AA528)</f>
        <v>0.15</v>
      </c>
      <c r="J528" s="5">
        <f ca="1">IF(AB528&gt;Strategies!$F$4,Strategies!$F$4,AB528)</f>
        <v>0.1</v>
      </c>
      <c r="K528" s="5">
        <f ca="1">IF(AC528&gt;Strategies!$H$5,Strategies!$H$5,AC528)</f>
        <v>0.13538944571396794</v>
      </c>
      <c r="L528" s="5">
        <f ca="1">IF(F528&gt;=Strategies!$E$3,Strategies!$F$3,0)+IF(AND(F528&gt;=Strategies!$C$3,F528&lt;Strategies!$E$3),Strategies!$D$3,0)</f>
        <v>0.15</v>
      </c>
      <c r="M528" s="5">
        <f ca="1">IF(G528&gt;=Strategies!$E$4,Strategies!$F$4,0)+IF(AND(G528&gt;=Strategies!$C$4,G528&lt;Strategies!$E$4),Strategies!$D$4,0)</f>
        <v>0.1</v>
      </c>
      <c r="N528" s="5">
        <f ca="1">IF(H528&gt;=Strategies!$G$5,Strategies!$H$5,0)+IF(AND(H528&gt;=Strategies!$E$5,H528&lt;Strategies!$G$5),Strategies!$F$5,0)+IF(AND(H528&lt;Strategies!$E$5,H528&gt;=Strategies!$C$5),Strategies!$D$5,0)</f>
        <v>0.08</v>
      </c>
      <c r="O528" s="4">
        <f t="shared" ca="1" si="105"/>
        <v>522.70002536004893</v>
      </c>
      <c r="P528" s="4">
        <f t="shared" ca="1" si="109"/>
        <v>531.23</v>
      </c>
      <c r="Q528" s="4">
        <f ca="1">(B528/Strategies!$C$3)^(1/Strategies!$K$3)*(Strategies!$C$3*(1-Strategies!$D$3))</f>
        <v>253.3949493145625</v>
      </c>
      <c r="R528" s="4">
        <f ca="1">(C528/Strategies!$C$4)^(1/Strategies!$K$4)*(Strategies!$C$4*(1-Strategies!$D$4))</f>
        <v>130.33145042015016</v>
      </c>
      <c r="S528" s="4">
        <f ca="1">IF(D528&lt;=Strategies!$E$5,(D528/Strategies!$C$5)^(1/Strategies!$I$5)*(Strategies!$C$5*(1-Strategies!$D$5)),0)+IF(D528&gt;Strategies!$E$5,(D528/Strategies!$E$5)^(1/Strategies!$J$5)*(Strategies!$E$5*(1-Strategies!$F$5)),0)</f>
        <v>143.27351066620946</v>
      </c>
      <c r="T528" s="4">
        <f ca="1">(Q528^Strategies!$K$4+R528^Strategies!$K$4)^(1/Strategies!$K$4)</f>
        <v>365.26629615277329</v>
      </c>
      <c r="U528" s="4">
        <f ca="1">Q528^Strategies!$K$4/T528^(Strategies!$K$4-1)</f>
        <v>245.73516573199262</v>
      </c>
      <c r="V528" s="4">
        <f ca="1">R528^Strategies!$K$4/T528^(Strategies!$K$4-1)</f>
        <v>119.53113042078068</v>
      </c>
      <c r="W528" s="4">
        <f ca="1">(T528^Strategies!$K$5+S528^Strategies!$K$5)^(1/Strategies!$K$5)</f>
        <v>492.01072354625728</v>
      </c>
      <c r="X528" s="4">
        <f ca="1">U528*(T528/W528)^(Strategies!$K$5-1)</f>
        <v>241.42575997924291</v>
      </c>
      <c r="Y528" s="4">
        <f ca="1">V528*(T528/W528)^(Strategies!$K$5-1)</f>
        <v>117.4349382069655</v>
      </c>
      <c r="Z528" s="4">
        <f ca="1">S528^Strategies!$K$5/W528^(Strategies!$K$5-1)</f>
        <v>133.15002536004894</v>
      </c>
      <c r="AA528" s="5">
        <f t="shared" ca="1" si="106"/>
        <v>0.21868686090859901</v>
      </c>
      <c r="AB528" s="5">
        <f t="shared" ca="1" si="107"/>
        <v>0.16712809782293969</v>
      </c>
      <c r="AC528" s="5">
        <f t="shared" ca="1" si="108"/>
        <v>0.13538944571396794</v>
      </c>
    </row>
    <row r="529" spans="1:29">
      <c r="A529" s="3">
        <f t="shared" si="110"/>
        <v>526</v>
      </c>
      <c r="B529" s="4">
        <f t="shared" ca="1" si="111"/>
        <v>310</v>
      </c>
      <c r="C529" s="4">
        <f t="shared" ca="1" si="112"/>
        <v>141</v>
      </c>
      <c r="D529" s="4">
        <f t="shared" ca="1" si="113"/>
        <v>154</v>
      </c>
      <c r="E529" s="4">
        <f t="shared" ca="1" si="114"/>
        <v>605</v>
      </c>
      <c r="F529" s="4">
        <f ca="1">EXP((LN(1-AA529)*(LN(Strategies!$E$3)-LN(Strategies!$C$3))+LN(1-Strategies!$F$3)*LN(Strategies!$C$3)-LN(1-Strategies!$D$3)*LN(Strategies!$E$3))/(LN(1-Strategies!$F$3)-LN(1-Strategies!$D$3)))</f>
        <v>556.67372745572834</v>
      </c>
      <c r="G529" s="4">
        <f ca="1">EXP((LN(1-AB529)*(LN(Strategies!$E$4)-LN(Strategies!$C$4))+LN(1-Strategies!$F$4)*LN(Strategies!$C$4)-LN(1-Strategies!$D$4)*LN(Strategies!$E$4))/(LN(1-Strategies!$F$4)-LN(1-Strategies!$D$4)))</f>
        <v>542.41176349274986</v>
      </c>
      <c r="H529" s="4">
        <f ca="1">IF(AC529&lt;=Strategies!$F$5,EXP((LN(1-AC529)*(LN(Strategies!$E$5)-LN(Strategies!$C$5))+LN(1-Strategies!$F$5)*LN(Strategies!$C$5)-LN(1-Strategies!$D$5)*LN(Strategies!$E$5))/(LN(1-Strategies!$F$5)-LN(1-Strategies!$D$5))),EXP((LN(1-AC529)*(LN(Strategies!$G$5)-LN(Strategies!$E$5))+LN(1-Strategies!$H$5)*LN(Strategies!$E$5)-LN(1-Strategies!$F$5)*LN(Strategies!$G$5))/(LN(1-Strategies!$H$5)-LN(1-Strategies!$F$5))))</f>
        <v>262.84710012682189</v>
      </c>
      <c r="I529" s="5">
        <f ca="1">IF(AA529&gt;Strategies!$F$3,Strategies!$F$3,AA529)</f>
        <v>0.15</v>
      </c>
      <c r="J529" s="5">
        <f ca="1">IF(AB529&gt;Strategies!$F$4,Strategies!$F$4,AB529)</f>
        <v>0.1</v>
      </c>
      <c r="K529" s="5">
        <f ca="1">IF(AC529&gt;Strategies!$H$5,Strategies!$H$5,AC529)</f>
        <v>0.13546420768946466</v>
      </c>
      <c r="L529" s="5">
        <f ca="1">IF(F529&gt;=Strategies!$E$3,Strategies!$F$3,0)+IF(AND(F529&gt;=Strategies!$C$3,F529&lt;Strategies!$E$3),Strategies!$D$3,0)</f>
        <v>0.15</v>
      </c>
      <c r="M529" s="5">
        <f ca="1">IF(G529&gt;=Strategies!$E$4,Strategies!$F$4,0)+IF(AND(G529&gt;=Strategies!$C$4,G529&lt;Strategies!$E$4),Strategies!$D$4,0)</f>
        <v>0.1</v>
      </c>
      <c r="N529" s="5">
        <f ca="1">IF(H529&gt;=Strategies!$G$5,Strategies!$H$5,0)+IF(AND(H529&gt;=Strategies!$E$5,H529&lt;Strategies!$G$5),Strategies!$F$5,0)+IF(AND(H529&lt;Strategies!$E$5,H529&gt;=Strategies!$C$5),Strategies!$D$5,0)</f>
        <v>0.08</v>
      </c>
      <c r="O529" s="4">
        <f t="shared" ca="1" si="105"/>
        <v>523.53851201582245</v>
      </c>
      <c r="P529" s="4">
        <f t="shared" ca="1" si="109"/>
        <v>532.07999999999993</v>
      </c>
      <c r="Q529" s="4">
        <f ca="1">(B529/Strategies!$C$3)^(1/Strategies!$K$3)*(Strategies!$C$3*(1-Strategies!$D$3))</f>
        <v>254.1472744513417</v>
      </c>
      <c r="R529" s="4">
        <f ca="1">(C529/Strategies!$C$4)^(1/Strategies!$K$4)*(Strategies!$C$4*(1-Strategies!$D$4))</f>
        <v>130.33145042015016</v>
      </c>
      <c r="S529" s="4">
        <f ca="1">IF(D529&lt;=Strategies!$E$5,(D529/Strategies!$C$5)^(1/Strategies!$I$5)*(Strategies!$C$5*(1-Strategies!$D$5)),0)+IF(D529&gt;Strategies!$E$5,(D529/Strategies!$E$5)^(1/Strategies!$J$5)*(Strategies!$E$5*(1-Strategies!$F$5)),0)</f>
        <v>143.27351066620946</v>
      </c>
      <c r="T529" s="4">
        <f ca="1">(Q529^Strategies!$K$4+R529^Strategies!$K$4)^(1/Strategies!$K$4)</f>
        <v>365.99590922753578</v>
      </c>
      <c r="U529" s="4">
        <f ca="1">Q529^Strategies!$K$4/T529^(Strategies!$K$4-1)</f>
        <v>246.48479875983102</v>
      </c>
      <c r="V529" s="4">
        <f ca="1">R529^Strategies!$K$4/T529^(Strategies!$K$4-1)</f>
        <v>119.51111046770467</v>
      </c>
      <c r="W529" s="4">
        <f ca="1">(T529^Strategies!$K$5+S529^Strategies!$K$5)^(1/Strategies!$K$5)</f>
        <v>492.72755304457019</v>
      </c>
      <c r="X529" s="4">
        <f ca="1">U529*(T529/W529)^(Strategies!$K$5-1)</f>
        <v>242.17000840604791</v>
      </c>
      <c r="Y529" s="4">
        <f ca="1">V529*(T529/W529)^(Strategies!$K$5-1)</f>
        <v>117.41903262269966</v>
      </c>
      <c r="Z529" s="4">
        <f ca="1">S529^Strategies!$K$5/W529^(Strategies!$K$5-1)</f>
        <v>133.13851201582244</v>
      </c>
      <c r="AA529" s="5">
        <f t="shared" ca="1" si="106"/>
        <v>0.21880642449661969</v>
      </c>
      <c r="AB529" s="5">
        <f t="shared" ca="1" si="107"/>
        <v>0.16724090338510877</v>
      </c>
      <c r="AC529" s="5">
        <f t="shared" ca="1" si="108"/>
        <v>0.13546420768946466</v>
      </c>
    </row>
    <row r="530" spans="1:29">
      <c r="A530" s="3">
        <f t="shared" si="110"/>
        <v>527</v>
      </c>
      <c r="B530" s="4">
        <f t="shared" ca="1" si="111"/>
        <v>310</v>
      </c>
      <c r="C530" s="4">
        <f t="shared" ca="1" si="112"/>
        <v>141</v>
      </c>
      <c r="D530" s="4">
        <f t="shared" ca="1" si="113"/>
        <v>155</v>
      </c>
      <c r="E530" s="4">
        <f t="shared" ca="1" si="114"/>
        <v>606</v>
      </c>
      <c r="F530" s="4">
        <f ca="1">EXP((LN(1-AA530)*(LN(Strategies!$E$3)-LN(Strategies!$C$3))+LN(1-Strategies!$F$3)*LN(Strategies!$C$3)-LN(1-Strategies!$D$3)*LN(Strategies!$E$3))/(LN(1-Strategies!$F$3)-LN(1-Strategies!$D$3)))</f>
        <v>557.33761727664603</v>
      </c>
      <c r="G530" s="4">
        <f ca="1">EXP((LN(1-AB530)*(LN(Strategies!$E$4)-LN(Strategies!$C$4))+LN(1-Strategies!$F$4)*LN(Strategies!$C$4)-LN(1-Strategies!$D$4)*LN(Strategies!$E$4))/(LN(1-Strategies!$F$4)-LN(1-Strategies!$D$4)))</f>
        <v>543.10062565357578</v>
      </c>
      <c r="H530" s="4">
        <f ca="1">IF(AC530&lt;=Strategies!$F$5,EXP((LN(1-AC530)*(LN(Strategies!$E$5)-LN(Strategies!$C$5))+LN(1-Strategies!$F$5)*LN(Strategies!$C$5)-LN(1-Strategies!$D$5)*LN(Strategies!$E$5))/(LN(1-Strategies!$F$5)-LN(1-Strategies!$D$5))),EXP((LN(1-AC530)*(LN(Strategies!$G$5)-LN(Strategies!$E$5))+LN(1-Strategies!$H$5)*LN(Strategies!$E$5)-LN(1-Strategies!$F$5)*LN(Strategies!$G$5))/(LN(1-Strategies!$H$5)-LN(1-Strategies!$F$5))))</f>
        <v>262.98637280355808</v>
      </c>
      <c r="I530" s="5">
        <f ca="1">IF(AA530&gt;Strategies!$F$3,Strategies!$F$3,AA530)</f>
        <v>0.15</v>
      </c>
      <c r="J530" s="5">
        <f ca="1">IF(AB530&gt;Strategies!$F$4,Strategies!$F$4,AB530)</f>
        <v>0.1</v>
      </c>
      <c r="K530" s="5">
        <f ca="1">IF(AC530&gt;Strategies!$H$5,Strategies!$H$5,AC530)</f>
        <v>0.13554917517897136</v>
      </c>
      <c r="L530" s="5">
        <f ca="1">IF(F530&gt;=Strategies!$E$3,Strategies!$F$3,0)+IF(AND(F530&gt;=Strategies!$C$3,F530&lt;Strategies!$E$3),Strategies!$D$3,0)</f>
        <v>0.15</v>
      </c>
      <c r="M530" s="5">
        <f ca="1">IF(G530&gt;=Strategies!$E$4,Strategies!$F$4,0)+IF(AND(G530&gt;=Strategies!$C$4,G530&lt;Strategies!$E$4),Strategies!$D$4,0)</f>
        <v>0.1</v>
      </c>
      <c r="N530" s="5">
        <f ca="1">IF(H530&gt;=Strategies!$G$5,Strategies!$H$5,0)+IF(AND(H530&gt;=Strategies!$E$5,H530&lt;Strategies!$G$5),Strategies!$F$5,0)+IF(AND(H530&lt;Strategies!$E$5,H530&gt;=Strategies!$C$5),Strategies!$D$5,0)</f>
        <v>0.08</v>
      </c>
      <c r="O530" s="4">
        <f t="shared" ca="1" si="105"/>
        <v>524.38987784725941</v>
      </c>
      <c r="P530" s="4">
        <f t="shared" ca="1" si="109"/>
        <v>533</v>
      </c>
      <c r="Q530" s="4">
        <f ca="1">(B530/Strategies!$C$3)^(1/Strategies!$K$3)*(Strategies!$C$3*(1-Strategies!$D$3))</f>
        <v>254.1472744513417</v>
      </c>
      <c r="R530" s="4">
        <f ca="1">(C530/Strategies!$C$4)^(1/Strategies!$K$4)*(Strategies!$C$4*(1-Strategies!$D$4))</f>
        <v>130.33145042015016</v>
      </c>
      <c r="S530" s="4">
        <f ca="1">IF(D530&lt;=Strategies!$E$5,(D530/Strategies!$C$5)^(1/Strategies!$I$5)*(Strategies!$C$5*(1-Strategies!$D$5)),0)+IF(D530&gt;Strategies!$E$5,(D530/Strategies!$E$5)^(1/Strategies!$J$5)*(Strategies!$E$5*(1-Strategies!$F$5)),0)</f>
        <v>144.15153824313916</v>
      </c>
      <c r="T530" s="4">
        <f ca="1">(Q530^Strategies!$K$4+R530^Strategies!$K$4)^(1/Strategies!$K$4)</f>
        <v>365.99590922753578</v>
      </c>
      <c r="U530" s="4">
        <f ca="1">Q530^Strategies!$K$4/T530^(Strategies!$K$4-1)</f>
        <v>246.48479875983102</v>
      </c>
      <c r="V530" s="4">
        <f ca="1">R530^Strategies!$K$4/T530^(Strategies!$K$4-1)</f>
        <v>119.51111046770467</v>
      </c>
      <c r="W530" s="4">
        <f ca="1">(T530^Strategies!$K$5+S530^Strategies!$K$5)^(1/Strategies!$K$5)</f>
        <v>493.54357808579118</v>
      </c>
      <c r="X530" s="4">
        <f ca="1">U530*(T530/W530)^(Strategies!$K$5-1)</f>
        <v>242.14620768220158</v>
      </c>
      <c r="Y530" s="4">
        <f ca="1">V530*(T530/W530)^(Strategies!$K$5-1)</f>
        <v>117.40749255632996</v>
      </c>
      <c r="Z530" s="4">
        <f ca="1">S530^Strategies!$K$5/W530^(Strategies!$K$5-1)</f>
        <v>133.98987784725944</v>
      </c>
      <c r="AA530" s="5">
        <f t="shared" ca="1" si="106"/>
        <v>0.21888320102515624</v>
      </c>
      <c r="AB530" s="5">
        <f t="shared" ca="1" si="107"/>
        <v>0.16732274782744716</v>
      </c>
      <c r="AC530" s="5">
        <f t="shared" ca="1" si="108"/>
        <v>0.13554917517897136</v>
      </c>
    </row>
    <row r="531" spans="1:29">
      <c r="A531" s="3">
        <f t="shared" si="110"/>
        <v>528</v>
      </c>
      <c r="B531" s="4">
        <f t="shared" ca="1" si="111"/>
        <v>311</v>
      </c>
      <c r="C531" s="4">
        <f t="shared" ca="1" si="112"/>
        <v>141</v>
      </c>
      <c r="D531" s="4">
        <f t="shared" ca="1" si="113"/>
        <v>155</v>
      </c>
      <c r="E531" s="4">
        <f t="shared" ca="1" si="114"/>
        <v>607</v>
      </c>
      <c r="F531" s="4">
        <f ca="1">EXP((LN(1-AA531)*(LN(Strategies!$E$3)-LN(Strategies!$C$3))+LN(1-Strategies!$F$3)*LN(Strategies!$C$3)-LN(1-Strategies!$D$3)*LN(Strategies!$E$3))/(LN(1-Strategies!$F$3)-LN(1-Strategies!$D$3)))</f>
        <v>558.36986639973156</v>
      </c>
      <c r="G531" s="4">
        <f ca="1">EXP((LN(1-AB531)*(LN(Strategies!$E$4)-LN(Strategies!$C$4))+LN(1-Strategies!$F$4)*LN(Strategies!$C$4)-LN(1-Strategies!$D$4)*LN(Strategies!$E$4))/(LN(1-Strategies!$F$4)-LN(1-Strategies!$D$4)))</f>
        <v>544.04861585023809</v>
      </c>
      <c r="H531" s="4">
        <f ca="1">IF(AC531&lt;=Strategies!$F$5,EXP((LN(1-AC531)*(LN(Strategies!$E$5)-LN(Strategies!$C$5))+LN(1-Strategies!$F$5)*LN(Strategies!$C$5)-LN(1-Strategies!$D$5)*LN(Strategies!$E$5))/(LN(1-Strategies!$F$5)-LN(1-Strategies!$D$5))),EXP((LN(1-AC531)*(LN(Strategies!$G$5)-LN(Strategies!$E$5))+LN(1-Strategies!$H$5)*LN(Strategies!$E$5)-LN(1-Strategies!$F$5)*LN(Strategies!$G$5))/(LN(1-Strategies!$H$5)-LN(1-Strategies!$F$5))))</f>
        <v>263.10855579288204</v>
      </c>
      <c r="I531" s="5">
        <f ca="1">IF(AA531&gt;Strategies!$F$3,Strategies!$F$3,AA531)</f>
        <v>0.15</v>
      </c>
      <c r="J531" s="5">
        <f ca="1">IF(AB531&gt;Strategies!$F$4,Strategies!$F$4,AB531)</f>
        <v>0.1</v>
      </c>
      <c r="K531" s="5">
        <f ca="1">IF(AC531&gt;Strategies!$H$5,Strategies!$H$5,AC531)</f>
        <v>0.13562367267303843</v>
      </c>
      <c r="L531" s="5">
        <f ca="1">IF(F531&gt;=Strategies!$E$3,Strategies!$F$3,0)+IF(AND(F531&gt;=Strategies!$C$3,F531&lt;Strategies!$E$3),Strategies!$D$3,0)</f>
        <v>0.15</v>
      </c>
      <c r="M531" s="5">
        <f ca="1">IF(G531&gt;=Strategies!$E$4,Strategies!$F$4,0)+IF(AND(G531&gt;=Strategies!$C$4,G531&lt;Strategies!$E$4),Strategies!$D$4,0)</f>
        <v>0.1</v>
      </c>
      <c r="N531" s="5">
        <f ca="1">IF(H531&gt;=Strategies!$G$5,Strategies!$H$5,0)+IF(AND(H531&gt;=Strategies!$E$5,H531&lt;Strategies!$G$5),Strategies!$F$5,0)+IF(AND(H531&lt;Strategies!$E$5,H531&gt;=Strategies!$C$5),Strategies!$D$5,0)</f>
        <v>0.08</v>
      </c>
      <c r="O531" s="4">
        <f t="shared" ca="1" si="105"/>
        <v>525.22833073567904</v>
      </c>
      <c r="P531" s="4">
        <f t="shared" ca="1" si="109"/>
        <v>533.85</v>
      </c>
      <c r="Q531" s="4">
        <f ca="1">(B531/Strategies!$C$3)^(1/Strategies!$K$3)*(Strategies!$C$3*(1-Strategies!$D$3))</f>
        <v>254.89939949064564</v>
      </c>
      <c r="R531" s="4">
        <f ca="1">(C531/Strategies!$C$4)^(1/Strategies!$K$4)*(Strategies!$C$4*(1-Strategies!$D$4))</f>
        <v>130.33145042015016</v>
      </c>
      <c r="S531" s="4">
        <f ca="1">IF(D531&lt;=Strategies!$E$5,(D531/Strategies!$C$5)^(1/Strategies!$I$5)*(Strategies!$C$5*(1-Strategies!$D$5)),0)+IF(D531&gt;Strategies!$E$5,(D531/Strategies!$E$5)^(1/Strategies!$J$5)*(Strategies!$E$5*(1-Strategies!$F$5)),0)</f>
        <v>144.15153824313916</v>
      </c>
      <c r="T531" s="4">
        <f ca="1">(Q531^Strategies!$K$4+R531^Strategies!$K$4)^(1/Strategies!$K$4)</f>
        <v>366.72538742348758</v>
      </c>
      <c r="U531" s="4">
        <f ca="1">Q531^Strategies!$K$4/T531^(Strategies!$K$4-1)</f>
        <v>247.23425000671779</v>
      </c>
      <c r="V531" s="4">
        <f ca="1">R531^Strategies!$K$4/T531^(Strategies!$K$4-1)</f>
        <v>119.49113741677014</v>
      </c>
      <c r="W531" s="4">
        <f ca="1">(T531^Strategies!$K$5+S531^Strategies!$K$5)^(1/Strategies!$K$5)</f>
        <v>494.2602276109061</v>
      </c>
      <c r="X531" s="4">
        <f ca="1">U531*(T531/W531)^(Strategies!$K$5-1)</f>
        <v>242.8902596320211</v>
      </c>
      <c r="Y531" s="4">
        <f ca="1">V531*(T531/W531)^(Strategies!$K$5-1)</f>
        <v>117.39163724320639</v>
      </c>
      <c r="Z531" s="4">
        <f ca="1">S531^Strategies!$K$5/W531^(Strategies!$K$5-1)</f>
        <v>133.97833073567904</v>
      </c>
      <c r="AA531" s="5">
        <f t="shared" ca="1" si="106"/>
        <v>0.21900238060443378</v>
      </c>
      <c r="AB531" s="5">
        <f t="shared" ca="1" si="107"/>
        <v>0.16743519685669228</v>
      </c>
      <c r="AC531" s="5">
        <f t="shared" ca="1" si="108"/>
        <v>0.13562367267303843</v>
      </c>
    </row>
    <row r="532" spans="1:29">
      <c r="A532" s="3">
        <f t="shared" si="110"/>
        <v>529</v>
      </c>
      <c r="B532" s="4">
        <f t="shared" ca="1" si="111"/>
        <v>312</v>
      </c>
      <c r="C532" s="4">
        <f t="shared" ca="1" si="112"/>
        <v>141</v>
      </c>
      <c r="D532" s="4">
        <f t="shared" ca="1" si="113"/>
        <v>155</v>
      </c>
      <c r="E532" s="4">
        <f t="shared" ca="1" si="114"/>
        <v>608</v>
      </c>
      <c r="F532" s="4">
        <f ca="1">EXP((LN(1-AA532)*(LN(Strategies!$E$3)-LN(Strategies!$C$3))+LN(1-Strategies!$F$3)*LN(Strategies!$C$3)-LN(1-Strategies!$D$3)*LN(Strategies!$E$3))/(LN(1-Strategies!$F$3)-LN(1-Strategies!$D$3)))</f>
        <v>559.40198973300699</v>
      </c>
      <c r="G532" s="4">
        <f ca="1">EXP((LN(1-AB532)*(LN(Strategies!$E$4)-LN(Strategies!$C$4))+LN(1-Strategies!$F$4)*LN(Strategies!$C$4)-LN(1-Strategies!$D$4)*LN(Strategies!$E$4))/(LN(1-Strategies!$F$4)-LN(1-Strategies!$D$4)))</f>
        <v>544.9965430019987</v>
      </c>
      <c r="H532" s="4">
        <f ca="1">IF(AC532&lt;=Strategies!$F$5,EXP((LN(1-AC532)*(LN(Strategies!$E$5)-LN(Strategies!$C$5))+LN(1-Strategies!$F$5)*LN(Strategies!$C$5)-LN(1-Strategies!$D$5)*LN(Strategies!$E$5))/(LN(1-Strategies!$F$5)-LN(1-Strategies!$D$5))),EXP((LN(1-AC532)*(LN(Strategies!$G$5)-LN(Strategies!$E$5))+LN(1-Strategies!$H$5)*LN(Strategies!$E$5)-LN(1-Strategies!$F$5)*LN(Strategies!$G$5))/(LN(1-Strategies!$H$5)-LN(1-Strategies!$F$5))))</f>
        <v>263.23059979838649</v>
      </c>
      <c r="I532" s="5">
        <f ca="1">IF(AA532&gt;Strategies!$F$3,Strategies!$F$3,AA532)</f>
        <v>0.15</v>
      </c>
      <c r="J532" s="5">
        <f ca="1">IF(AB532&gt;Strategies!$F$4,Strategies!$F$4,AB532)</f>
        <v>0.1</v>
      </c>
      <c r="K532" s="5">
        <f ca="1">IF(AC532&gt;Strategies!$H$5,Strategies!$H$5,AC532)</f>
        <v>0.13569804449277179</v>
      </c>
      <c r="L532" s="5">
        <f ca="1">IF(F532&gt;=Strategies!$E$3,Strategies!$F$3,0)+IF(AND(F532&gt;=Strategies!$C$3,F532&lt;Strategies!$E$3),Strategies!$D$3,0)</f>
        <v>0.15</v>
      </c>
      <c r="M532" s="5">
        <f ca="1">IF(G532&gt;=Strategies!$E$4,Strategies!$F$4,0)+IF(AND(G532&gt;=Strategies!$C$4,G532&lt;Strategies!$E$4),Strategies!$D$4,0)</f>
        <v>0.1</v>
      </c>
      <c r="N532" s="5">
        <f ca="1">IF(H532&gt;=Strategies!$G$5,Strategies!$H$5,0)+IF(AND(H532&gt;=Strategies!$E$5,H532&lt;Strategies!$G$5),Strategies!$F$5,0)+IF(AND(H532&lt;Strategies!$E$5,H532&gt;=Strategies!$C$5),Strategies!$D$5,0)</f>
        <v>0.08</v>
      </c>
      <c r="O532" s="4">
        <f t="shared" ca="1" si="105"/>
        <v>526.06680310362037</v>
      </c>
      <c r="P532" s="4">
        <f t="shared" ca="1" si="109"/>
        <v>534.70000000000005</v>
      </c>
      <c r="Q532" s="4">
        <f ca="1">(B532/Strategies!$C$3)^(1/Strategies!$K$3)*(Strategies!$C$3*(1-Strategies!$D$3))</f>
        <v>255.65132512884068</v>
      </c>
      <c r="R532" s="4">
        <f ca="1">(C532/Strategies!$C$4)^(1/Strategies!$K$4)*(Strategies!$C$4*(1-Strategies!$D$4))</f>
        <v>130.33145042015016</v>
      </c>
      <c r="S532" s="4">
        <f ca="1">IF(D532&lt;=Strategies!$E$5,(D532/Strategies!$C$5)^(1/Strategies!$I$5)*(Strategies!$C$5*(1-Strategies!$D$5)),0)+IF(D532&gt;Strategies!$E$5,(D532/Strategies!$E$5)^(1/Strategies!$J$5)*(Strategies!$E$5*(1-Strategies!$F$5)),0)</f>
        <v>144.15153824313916</v>
      </c>
      <c r="T532" s="4">
        <f ca="1">(Q532^Strategies!$K$4+R532^Strategies!$K$4)^(1/Strategies!$K$4)</f>
        <v>367.45473107198228</v>
      </c>
      <c r="U532" s="4">
        <f ca="1">Q532^Strategies!$K$4/T532^(Strategies!$K$4-1)</f>
        <v>247.98352001583288</v>
      </c>
      <c r="V532" s="4">
        <f ca="1">R532^Strategies!$K$4/T532^(Strategies!$K$4-1)</f>
        <v>119.47121105614946</v>
      </c>
      <c r="W532" s="4">
        <f ca="1">(T532^Strategies!$K$5+S532^Strategies!$K$5)^(1/Strategies!$K$5)</f>
        <v>494.97676790027958</v>
      </c>
      <c r="X532" s="4">
        <f ca="1">U532*(T532/W532)^(Strategies!$K$5-1)</f>
        <v>243.63415207608284</v>
      </c>
      <c r="Y532" s="4">
        <f ca="1">V532*(T532/W532)^(Strategies!$K$5-1)</f>
        <v>117.37581272057639</v>
      </c>
      <c r="Z532" s="4">
        <f ca="1">S532^Strategies!$K$5/W532^(Strategies!$K$5-1)</f>
        <v>133.96680310362038</v>
      </c>
      <c r="AA532" s="5">
        <f t="shared" ca="1" si="106"/>
        <v>0.21912130744845248</v>
      </c>
      <c r="AB532" s="5">
        <f t="shared" ca="1" si="107"/>
        <v>0.1675474275136426</v>
      </c>
      <c r="AC532" s="5">
        <f t="shared" ca="1" si="108"/>
        <v>0.13569804449277179</v>
      </c>
    </row>
    <row r="533" spans="1:29">
      <c r="A533" s="3">
        <f t="shared" si="110"/>
        <v>530</v>
      </c>
      <c r="B533" s="4">
        <f t="shared" ca="1" si="111"/>
        <v>312</v>
      </c>
      <c r="C533" s="4">
        <f t="shared" ca="1" si="112"/>
        <v>142</v>
      </c>
      <c r="D533" s="4">
        <f t="shared" ca="1" si="113"/>
        <v>155</v>
      </c>
      <c r="E533" s="4">
        <f t="shared" ca="1" si="114"/>
        <v>609</v>
      </c>
      <c r="F533" s="4">
        <f ca="1">EXP((LN(1-AA533)*(LN(Strategies!$E$3)-LN(Strategies!$C$3))+LN(1-Strategies!$F$3)*LN(Strategies!$C$3)-LN(1-Strategies!$D$3)*LN(Strategies!$E$3))/(LN(1-Strategies!$F$3)-LN(1-Strategies!$D$3)))</f>
        <v>560.38127770409142</v>
      </c>
      <c r="G533" s="4">
        <f ca="1">EXP((LN(1-AB533)*(LN(Strategies!$E$4)-LN(Strategies!$C$4))+LN(1-Strategies!$F$4)*LN(Strategies!$C$4)-LN(1-Strategies!$D$4)*LN(Strategies!$E$4))/(LN(1-Strategies!$F$4)-LN(1-Strategies!$D$4)))</f>
        <v>546.01254826276738</v>
      </c>
      <c r="H533" s="4">
        <f ca="1">IF(AC533&lt;=Strategies!$F$5,EXP((LN(1-AC533)*(LN(Strategies!$E$5)-LN(Strategies!$C$5))+LN(1-Strategies!$F$5)*LN(Strategies!$C$5)-LN(1-Strategies!$D$5)*LN(Strategies!$E$5))/(LN(1-Strategies!$F$5)-LN(1-Strategies!$D$5))),EXP((LN(1-AC533)*(LN(Strategies!$G$5)-LN(Strategies!$E$5))+LN(1-Strategies!$H$5)*LN(Strategies!$E$5)-LN(1-Strategies!$F$5)*LN(Strategies!$G$5))/(LN(1-Strategies!$H$5)-LN(1-Strategies!$F$5))))</f>
        <v>263.36126382293634</v>
      </c>
      <c r="I533" s="5">
        <f ca="1">IF(AA533&gt;Strategies!$F$3,Strategies!$F$3,AA533)</f>
        <v>0.15</v>
      </c>
      <c r="J533" s="5">
        <f ca="1">IF(AB533&gt;Strategies!$F$4,Strategies!$F$4,AB533)</f>
        <v>0.1</v>
      </c>
      <c r="K533" s="5">
        <f ca="1">IF(AC533&gt;Strategies!$H$5,Strategies!$H$5,AC533)</f>
        <v>0.13577762392622572</v>
      </c>
      <c r="L533" s="5">
        <f ca="1">IF(F533&gt;=Strategies!$E$3,Strategies!$F$3,0)+IF(AND(F533&gt;=Strategies!$C$3,F533&lt;Strategies!$E$3),Strategies!$D$3,0)</f>
        <v>0.15</v>
      </c>
      <c r="M533" s="5">
        <f ca="1">IF(G533&gt;=Strategies!$E$4,Strategies!$F$4,0)+IF(AND(G533&gt;=Strategies!$C$4,G533&lt;Strategies!$E$4),Strategies!$D$4,0)</f>
        <v>0.1</v>
      </c>
      <c r="N533" s="5">
        <f ca="1">IF(H533&gt;=Strategies!$G$5,Strategies!$H$5,0)+IF(AND(H533&gt;=Strategies!$E$5,H533&lt;Strategies!$G$5),Strategies!$F$5,0)+IF(AND(H533&lt;Strategies!$E$5,H533&gt;=Strategies!$C$5),Strategies!$D$5,0)</f>
        <v>0.08</v>
      </c>
      <c r="O533" s="4">
        <f t="shared" ca="1" si="105"/>
        <v>526.95446829143498</v>
      </c>
      <c r="P533" s="4">
        <f t="shared" ca="1" si="109"/>
        <v>535.6</v>
      </c>
      <c r="Q533" s="4">
        <f ca="1">(B533/Strategies!$C$3)^(1/Strategies!$K$3)*(Strategies!$C$3*(1-Strategies!$D$3))</f>
        <v>255.65132512884068</v>
      </c>
      <c r="R533" s="4">
        <f ca="1">(C533/Strategies!$C$4)^(1/Strategies!$K$4)*(Strategies!$C$4*(1-Strategies!$D$4))</f>
        <v>131.18397304262004</v>
      </c>
      <c r="S533" s="4">
        <f ca="1">IF(D533&lt;=Strategies!$E$5,(D533/Strategies!$C$5)^(1/Strategies!$I$5)*(Strategies!$C$5*(1-Strategies!$D$5)),0)+IF(D533&gt;Strategies!$E$5,(D533/Strategies!$E$5)^(1/Strategies!$J$5)*(Strategies!$E$5*(1-Strategies!$F$5)),0)</f>
        <v>144.15153824313916</v>
      </c>
      <c r="T533" s="4">
        <f ca="1">(Q533^Strategies!$K$4+R533^Strategies!$K$4)^(1/Strategies!$K$4)</f>
        <v>368.23635919939215</v>
      </c>
      <c r="U533" s="4">
        <f ca="1">Q533^Strategies!$K$4/T533^(Strategies!$K$4-1)</f>
        <v>247.939292992292</v>
      </c>
      <c r="V533" s="4">
        <f ca="1">R533^Strategies!$K$4/T533^(Strategies!$K$4-1)</f>
        <v>120.29706620710024</v>
      </c>
      <c r="W533" s="4">
        <f ca="1">(T533^Strategies!$K$5+S533^Strategies!$K$5)^(1/Strategies!$K$5)</f>
        <v>495.74470021246623</v>
      </c>
      <c r="X533" s="4">
        <f ca="1">U533*(T533/W533)^(Strategies!$K$5-1)</f>
        <v>243.59901479866119</v>
      </c>
      <c r="Y533" s="4">
        <f ca="1">V533*(T533/W533)^(Strategies!$K$5-1)</f>
        <v>118.19121712237018</v>
      </c>
      <c r="Z533" s="4">
        <f ca="1">S533^Strategies!$K$5/W533^(Strategies!$K$5-1)</f>
        <v>133.95446829143501</v>
      </c>
      <c r="AA533" s="5">
        <f t="shared" ca="1" si="106"/>
        <v>0.21923392692736798</v>
      </c>
      <c r="AB533" s="5">
        <f t="shared" ca="1" si="107"/>
        <v>0.16766748505373119</v>
      </c>
      <c r="AC533" s="5">
        <f t="shared" ca="1" si="108"/>
        <v>0.13577762392622572</v>
      </c>
    </row>
    <row r="534" spans="1:29">
      <c r="A534" s="3">
        <f t="shared" si="110"/>
        <v>531</v>
      </c>
      <c r="B534" s="4">
        <f t="shared" ca="1" si="111"/>
        <v>313</v>
      </c>
      <c r="C534" s="4">
        <f t="shared" ca="1" si="112"/>
        <v>142</v>
      </c>
      <c r="D534" s="4">
        <f t="shared" ca="1" si="113"/>
        <v>155</v>
      </c>
      <c r="E534" s="4">
        <f t="shared" ca="1" si="114"/>
        <v>610</v>
      </c>
      <c r="F534" s="4">
        <f ca="1">EXP((LN(1-AA534)*(LN(Strategies!$E$3)-LN(Strategies!$C$3))+LN(1-Strategies!$F$3)*LN(Strategies!$C$3)-LN(1-Strategies!$D$3)*LN(Strategies!$E$3))/(LN(1-Strategies!$F$3)-LN(1-Strategies!$D$3)))</f>
        <v>561.4133319612522</v>
      </c>
      <c r="G534" s="4">
        <f ca="1">EXP((LN(1-AB534)*(LN(Strategies!$E$4)-LN(Strategies!$C$4))+LN(1-Strategies!$F$4)*LN(Strategies!$C$4)-LN(1-Strategies!$D$4)*LN(Strategies!$E$4))/(LN(1-Strategies!$F$4)-LN(1-Strategies!$D$4)))</f>
        <v>546.96036341323884</v>
      </c>
      <c r="H534" s="4">
        <f ca="1">IF(AC534&lt;=Strategies!$F$5,EXP((LN(1-AC534)*(LN(Strategies!$E$5)-LN(Strategies!$C$5))+LN(1-Strategies!$F$5)*LN(Strategies!$C$5)-LN(1-Strategies!$D$5)*LN(Strategies!$E$5))/(LN(1-Strategies!$F$5)-LN(1-Strategies!$D$5))),EXP((LN(1-AC534)*(LN(Strategies!$G$5)-LN(Strategies!$E$5))+LN(1-Strategies!$H$5)*LN(Strategies!$E$5)-LN(1-Strategies!$F$5)*LN(Strategies!$G$5))/(LN(1-Strategies!$H$5)-LN(1-Strategies!$F$5))))</f>
        <v>263.48302336669059</v>
      </c>
      <c r="I534" s="5">
        <f ca="1">IF(AA534&gt;Strategies!$F$3,Strategies!$F$3,AA534)</f>
        <v>0.15</v>
      </c>
      <c r="J534" s="5">
        <f ca="1">IF(AB534&gt;Strategies!$F$4,Strategies!$F$4,AB534)</f>
        <v>0.1</v>
      </c>
      <c r="K534" s="5">
        <f ca="1">IF(AC534&gt;Strategies!$H$5,Strategies!$H$5,AC534)</f>
        <v>0.1358517380665013</v>
      </c>
      <c r="L534" s="5">
        <f ca="1">IF(F534&gt;=Strategies!$E$3,Strategies!$F$3,0)+IF(AND(F534&gt;=Strategies!$C$3,F534&lt;Strategies!$E$3),Strategies!$D$3,0)</f>
        <v>0.15</v>
      </c>
      <c r="M534" s="5">
        <f ca="1">IF(G534&gt;=Strategies!$E$4,Strategies!$F$4,0)+IF(AND(G534&gt;=Strategies!$C$4,G534&lt;Strategies!$E$4),Strategies!$D$4,0)</f>
        <v>0.1</v>
      </c>
      <c r="N534" s="5">
        <f ca="1">IF(H534&gt;=Strategies!$G$5,Strategies!$H$5,0)+IF(AND(H534&gt;=Strategies!$E$5,H534&lt;Strategies!$G$5),Strategies!$F$5,0)+IF(AND(H534&lt;Strategies!$E$5,H534&gt;=Strategies!$C$5),Strategies!$D$5,0)</f>
        <v>0.08</v>
      </c>
      <c r="O534" s="4">
        <f t="shared" ca="1" si="105"/>
        <v>527.79298059969233</v>
      </c>
      <c r="P534" s="4">
        <f t="shared" ca="1" si="109"/>
        <v>536.45000000000005</v>
      </c>
      <c r="Q534" s="4">
        <f ca="1">(B534/Strategies!$C$3)^(1/Strategies!$K$3)*(Strategies!$C$3*(1-Strategies!$D$3))</f>
        <v>256.40305205764605</v>
      </c>
      <c r="R534" s="4">
        <f ca="1">(C534/Strategies!$C$4)^(1/Strategies!$K$4)*(Strategies!$C$4*(1-Strategies!$D$4))</f>
        <v>131.18397304262004</v>
      </c>
      <c r="S534" s="4">
        <f ca="1">IF(D534&lt;=Strategies!$E$5,(D534/Strategies!$C$5)^(1/Strategies!$I$5)*(Strategies!$C$5*(1-Strategies!$D$5)),0)+IF(D534&gt;Strategies!$E$5,(D534/Strategies!$E$5)^(1/Strategies!$J$5)*(Strategies!$E$5*(1-Strategies!$F$5)),0)</f>
        <v>144.15153824313916</v>
      </c>
      <c r="T534" s="4">
        <f ca="1">(Q534^Strategies!$K$4+R534^Strategies!$K$4)^(1/Strategies!$K$4)</f>
        <v>368.96543871766085</v>
      </c>
      <c r="U534" s="4">
        <f ca="1">Q534^Strategies!$K$4/T534^(Strategies!$K$4-1)</f>
        <v>248.68834381414646</v>
      </c>
      <c r="V534" s="4">
        <f ca="1">R534^Strategies!$K$4/T534^(Strategies!$K$4-1)</f>
        <v>120.27709490351442</v>
      </c>
      <c r="W534" s="4">
        <f ca="1">(T534^Strategies!$K$5+S534^Strategies!$K$5)^(1/Strategies!$K$5)</f>
        <v>496.46102826486646</v>
      </c>
      <c r="X534" s="4">
        <f ca="1">U534*(T534/W534)^(Strategies!$K$5-1)</f>
        <v>244.34270372292895</v>
      </c>
      <c r="Y534" s="4">
        <f ca="1">V534*(T534/W534)^(Strategies!$K$5-1)</f>
        <v>118.17534394224498</v>
      </c>
      <c r="Z534" s="4">
        <f ca="1">S534^Strategies!$K$5/W534^(Strategies!$K$5-1)</f>
        <v>133.94298059969231</v>
      </c>
      <c r="AA534" s="5">
        <f t="shared" ca="1" si="106"/>
        <v>0.21935238427179249</v>
      </c>
      <c r="AB534" s="5">
        <f t="shared" ca="1" si="107"/>
        <v>0.16777926801235932</v>
      </c>
      <c r="AC534" s="5">
        <f t="shared" ca="1" si="108"/>
        <v>0.1358517380665013</v>
      </c>
    </row>
    <row r="535" spans="1:29">
      <c r="A535" s="3">
        <f t="shared" si="110"/>
        <v>532</v>
      </c>
      <c r="B535" s="4">
        <f t="shared" ca="1" si="111"/>
        <v>313</v>
      </c>
      <c r="C535" s="4">
        <f t="shared" ca="1" si="112"/>
        <v>143</v>
      </c>
      <c r="D535" s="4">
        <f t="shared" ca="1" si="113"/>
        <v>155</v>
      </c>
      <c r="E535" s="4">
        <f t="shared" ca="1" si="114"/>
        <v>611</v>
      </c>
      <c r="F535" s="4">
        <f ca="1">EXP((LN(1-AA535)*(LN(Strategies!$E$3)-LN(Strategies!$C$3))+LN(1-Strategies!$F$3)*LN(Strategies!$C$3)-LN(1-Strategies!$D$3)*LN(Strategies!$E$3))/(LN(1-Strategies!$F$3)-LN(1-Strategies!$D$3)))</f>
        <v>562.39251439695863</v>
      </c>
      <c r="G535" s="4">
        <f ca="1">EXP((LN(1-AB535)*(LN(Strategies!$E$4)-LN(Strategies!$C$4))+LN(1-Strategies!$F$4)*LN(Strategies!$C$4)-LN(1-Strategies!$D$4)*LN(Strategies!$E$4))/(LN(1-Strategies!$F$4)-LN(1-Strategies!$D$4)))</f>
        <v>547.97626690617733</v>
      </c>
      <c r="H535" s="4">
        <f ca="1">IF(AC535&lt;=Strategies!$F$5,EXP((LN(1-AC535)*(LN(Strategies!$E$5)-LN(Strategies!$C$5))+LN(1-Strategies!$F$5)*LN(Strategies!$C$5)-LN(1-Strategies!$D$5)*LN(Strategies!$E$5))/(LN(1-Strategies!$F$5)-LN(1-Strategies!$D$5))),EXP((LN(1-AC535)*(LN(Strategies!$G$5)-LN(Strategies!$E$5))+LN(1-Strategies!$H$5)*LN(Strategies!$E$5)-LN(1-Strategies!$F$5)*LN(Strategies!$G$5))/(LN(1-Strategies!$H$5)-LN(1-Strategies!$F$5))))</f>
        <v>263.61338561509893</v>
      </c>
      <c r="I535" s="5">
        <f ca="1">IF(AA535&gt;Strategies!$F$3,Strategies!$F$3,AA535)</f>
        <v>0.15</v>
      </c>
      <c r="J535" s="5">
        <f ca="1">IF(AB535&gt;Strategies!$F$4,Strategies!$F$4,AB535)</f>
        <v>0.1</v>
      </c>
      <c r="K535" s="5">
        <f ca="1">IF(AC535&gt;Strategies!$H$5,Strategies!$H$5,AC535)</f>
        <v>0.13593104361480313</v>
      </c>
      <c r="L535" s="5">
        <f ca="1">IF(F535&gt;=Strategies!$E$3,Strategies!$F$3,0)+IF(AND(F535&gt;=Strategies!$C$3,F535&lt;Strategies!$E$3),Strategies!$D$3,0)</f>
        <v>0.15</v>
      </c>
      <c r="M535" s="5">
        <f ca="1">IF(G535&gt;=Strategies!$E$4,Strategies!$F$4,0)+IF(AND(G535&gt;=Strategies!$C$4,G535&lt;Strategies!$E$4),Strategies!$D$4,0)</f>
        <v>0.1</v>
      </c>
      <c r="N535" s="5">
        <f ca="1">IF(H535&gt;=Strategies!$G$5,Strategies!$H$5,0)+IF(AND(H535&gt;=Strategies!$E$5,H535&lt;Strategies!$G$5),Strategies!$F$5,0)+IF(AND(H535&lt;Strategies!$E$5,H535&gt;=Strategies!$C$5),Strategies!$D$5,0)</f>
        <v>0.08</v>
      </c>
      <c r="O535" s="4">
        <f t="shared" ca="1" si="105"/>
        <v>528.68068823970555</v>
      </c>
      <c r="P535" s="4">
        <f t="shared" ca="1" si="109"/>
        <v>537.35</v>
      </c>
      <c r="Q535" s="4">
        <f ca="1">(B535/Strategies!$C$3)^(1/Strategies!$K$3)*(Strategies!$C$3*(1-Strategies!$D$3))</f>
        <v>256.40305205764605</v>
      </c>
      <c r="R535" s="4">
        <f ca="1">(C535/Strategies!$C$4)^(1/Strategies!$K$4)*(Strategies!$C$4*(1-Strategies!$D$4))</f>
        <v>132.03603086475593</v>
      </c>
      <c r="S535" s="4">
        <f ca="1">IF(D535&lt;=Strategies!$E$5,(D535/Strategies!$C$5)^(1/Strategies!$I$5)*(Strategies!$C$5*(1-Strategies!$D$5)),0)+IF(D535&gt;Strategies!$E$5,(D535/Strategies!$E$5)^(1/Strategies!$J$5)*(Strategies!$E$5*(1-Strategies!$F$5)),0)</f>
        <v>144.15153824313916</v>
      </c>
      <c r="T535" s="4">
        <f ca="1">(Q535^Strategies!$K$4+R535^Strategies!$K$4)^(1/Strategies!$K$4)</f>
        <v>369.7467980133535</v>
      </c>
      <c r="U535" s="4">
        <f ca="1">Q535^Strategies!$K$4/T535^(Strategies!$K$4-1)</f>
        <v>248.64418765400919</v>
      </c>
      <c r="V535" s="4">
        <f ca="1">R535^Strategies!$K$4/T535^(Strategies!$K$4-1)</f>
        <v>121.10261035934408</v>
      </c>
      <c r="W535" s="4">
        <f ca="1">(T535^Strategies!$K$5+S535^Strategies!$K$5)^(1/Strategies!$K$5)</f>
        <v>497.22874690988544</v>
      </c>
      <c r="X535" s="4">
        <f ca="1">U535*(T535/W535)^(Strategies!$K$5-1)</f>
        <v>244.30759416897774</v>
      </c>
      <c r="Y535" s="4">
        <f ca="1">V535*(T535/W535)^(Strategies!$K$5-1)</f>
        <v>118.99046450120153</v>
      </c>
      <c r="Z535" s="4">
        <f ca="1">S535^Strategies!$K$5/W535^(Strategies!$K$5-1)</f>
        <v>133.93068823970552</v>
      </c>
      <c r="AA535" s="5">
        <f t="shared" ca="1" si="106"/>
        <v>0.2194645553706781</v>
      </c>
      <c r="AB535" s="5">
        <f t="shared" ca="1" si="107"/>
        <v>0.16789884964194735</v>
      </c>
      <c r="AC535" s="5">
        <f t="shared" ca="1" si="108"/>
        <v>0.13593104361480313</v>
      </c>
    </row>
    <row r="536" spans="1:29">
      <c r="A536" s="3">
        <f t="shared" si="110"/>
        <v>533</v>
      </c>
      <c r="B536" s="4">
        <f t="shared" ca="1" si="111"/>
        <v>313</v>
      </c>
      <c r="C536" s="4">
        <f t="shared" ca="1" si="112"/>
        <v>144</v>
      </c>
      <c r="D536" s="4">
        <f t="shared" ca="1" si="113"/>
        <v>155</v>
      </c>
      <c r="E536" s="4">
        <f t="shared" ca="1" si="114"/>
        <v>612</v>
      </c>
      <c r="F536" s="4">
        <f ca="1">EXP((LN(1-AA536)*(LN(Strategies!$E$3)-LN(Strategies!$C$3))+LN(1-Strategies!$F$3)*LN(Strategies!$C$3)-LN(1-Strategies!$D$3)*LN(Strategies!$E$3))/(LN(1-Strategies!$F$3)-LN(1-Strategies!$D$3)))</f>
        <v>563.37153595256916</v>
      </c>
      <c r="G536" s="4">
        <f ca="1">EXP((LN(1-AB536)*(LN(Strategies!$E$4)-LN(Strategies!$C$4))+LN(1-Strategies!$F$4)*LN(Strategies!$C$4)-LN(1-Strategies!$D$4)*LN(Strategies!$E$4))/(LN(1-Strategies!$F$4)-LN(1-Strategies!$D$4)))</f>
        <v>548.99211818189622</v>
      </c>
      <c r="H536" s="4">
        <f ca="1">IF(AC536&lt;=Strategies!$F$5,EXP((LN(1-AC536)*(LN(Strategies!$E$5)-LN(Strategies!$C$5))+LN(1-Strategies!$F$5)*LN(Strategies!$C$5)-LN(1-Strategies!$D$5)*LN(Strategies!$E$5))/(LN(1-Strategies!$F$5)-LN(1-Strategies!$D$5))),EXP((LN(1-AC536)*(LN(Strategies!$G$5)-LN(Strategies!$E$5))+LN(1-Strategies!$H$5)*LN(Strategies!$E$5)-LN(1-Strategies!$F$5)*LN(Strategies!$G$5))/(LN(1-Strategies!$H$5)-LN(1-Strategies!$F$5))))</f>
        <v>263.74359240510302</v>
      </c>
      <c r="I536" s="5">
        <f ca="1">IF(AA536&gt;Strategies!$F$3,Strategies!$F$3,AA536)</f>
        <v>0.15</v>
      </c>
      <c r="J536" s="5">
        <f ca="1">IF(AB536&gt;Strategies!$F$4,Strategies!$F$4,AB536)</f>
        <v>0.1</v>
      </c>
      <c r="K536" s="5">
        <f ca="1">IF(AC536&gt;Strategies!$H$5,Strategies!$H$5,AC536)</f>
        <v>0.13601020819221243</v>
      </c>
      <c r="L536" s="5">
        <f ca="1">IF(F536&gt;=Strategies!$E$3,Strategies!$F$3,0)+IF(AND(F536&gt;=Strategies!$C$3,F536&lt;Strategies!$E$3),Strategies!$D$3,0)</f>
        <v>0.15</v>
      </c>
      <c r="M536" s="5">
        <f ca="1">IF(G536&gt;=Strategies!$E$4,Strategies!$F$4,0)+IF(AND(G536&gt;=Strategies!$C$4,G536&lt;Strategies!$E$4),Strategies!$D$4,0)</f>
        <v>0.1</v>
      </c>
      <c r="N536" s="5">
        <f ca="1">IF(H536&gt;=Strategies!$G$5,Strategies!$H$5,0)+IF(AND(H536&gt;=Strategies!$E$5,H536&lt;Strategies!$G$5),Strategies!$F$5,0)+IF(AND(H536&lt;Strategies!$E$5,H536&gt;=Strategies!$C$5),Strategies!$D$5,0)</f>
        <v>0.08</v>
      </c>
      <c r="O536" s="4">
        <f t="shared" ca="1" si="105"/>
        <v>529.5684177302071</v>
      </c>
      <c r="P536" s="4">
        <f t="shared" ca="1" si="109"/>
        <v>538.25</v>
      </c>
      <c r="Q536" s="4">
        <f ca="1">(B536/Strategies!$C$3)^(1/Strategies!$K$3)*(Strategies!$C$3*(1-Strategies!$D$3))</f>
        <v>256.40305205764605</v>
      </c>
      <c r="R536" s="4">
        <f ca="1">(C536/Strategies!$C$4)^(1/Strategies!$K$4)*(Strategies!$C$4*(1-Strategies!$D$4))</f>
        <v>132.88762738772522</v>
      </c>
      <c r="S536" s="4">
        <f ca="1">IF(D536&lt;=Strategies!$E$5,(D536/Strategies!$C$5)^(1/Strategies!$I$5)*(Strategies!$C$5*(1-Strategies!$D$5)),0)+IF(D536&gt;Strategies!$E$5,(D536/Strategies!$E$5)^(1/Strategies!$J$5)*(Strategies!$E$5*(1-Strategies!$F$5)),0)</f>
        <v>144.15153824313916</v>
      </c>
      <c r="T536" s="4">
        <f ca="1">(Q536^Strategies!$K$4+R536^Strategies!$K$4)^(1/Strategies!$K$4)</f>
        <v>370.52801873265048</v>
      </c>
      <c r="U536" s="4">
        <f ca="1">Q536^Strategies!$K$4/T536^(Strategies!$K$4-1)</f>
        <v>248.60014032725607</v>
      </c>
      <c r="V536" s="4">
        <f ca="1">R536^Strategies!$K$4/T536^(Strategies!$K$4-1)</f>
        <v>121.92787840539448</v>
      </c>
      <c r="W536" s="4">
        <f ca="1">(T536^Strategies!$K$5+S536^Strategies!$K$5)^(1/Strategies!$K$5)</f>
        <v>497.99635534661275</v>
      </c>
      <c r="X536" s="4">
        <f ca="1">U536*(T536/W536)^(Strategies!$K$5-1)</f>
        <v>244.27255647514895</v>
      </c>
      <c r="Y536" s="4">
        <f ca="1">V536*(T536/W536)^(Strategies!$K$5-1)</f>
        <v>119.80538114125672</v>
      </c>
      <c r="Z536" s="4">
        <f ca="1">S536^Strategies!$K$5/W536^(Strategies!$K$5-1)</f>
        <v>133.91841773020707</v>
      </c>
      <c r="AA536" s="5">
        <f t="shared" ca="1" si="106"/>
        <v>0.2195764968845082</v>
      </c>
      <c r="AB536" s="5">
        <f t="shared" ca="1" si="107"/>
        <v>0.16801818651905054</v>
      </c>
      <c r="AC536" s="5">
        <f t="shared" ca="1" si="108"/>
        <v>0.13601020819221243</v>
      </c>
    </row>
    <row r="537" spans="1:29">
      <c r="A537" s="3">
        <f t="shared" si="110"/>
        <v>534</v>
      </c>
      <c r="B537" s="4">
        <f t="shared" ca="1" si="111"/>
        <v>314</v>
      </c>
      <c r="C537" s="4">
        <f t="shared" ca="1" si="112"/>
        <v>144</v>
      </c>
      <c r="D537" s="4">
        <f t="shared" ca="1" si="113"/>
        <v>155</v>
      </c>
      <c r="E537" s="4">
        <f t="shared" ca="1" si="114"/>
        <v>613</v>
      </c>
      <c r="F537" s="4">
        <f ca="1">EXP((LN(1-AA537)*(LN(Strategies!$E$3)-LN(Strategies!$C$3))+LN(1-Strategies!$F$3)*LN(Strategies!$C$3)-LN(1-Strategies!$D$3)*LN(Strategies!$E$3))/(LN(1-Strategies!$F$3)-LN(1-Strategies!$D$3)))</f>
        <v>564.40357851568535</v>
      </c>
      <c r="G537" s="4">
        <f ca="1">EXP((LN(1-AB537)*(LN(Strategies!$E$4)-LN(Strategies!$C$4))+LN(1-Strategies!$F$4)*LN(Strategies!$C$4)-LN(1-Strategies!$D$4)*LN(Strategies!$E$4))/(LN(1-Strategies!$F$4)-LN(1-Strategies!$D$4)))</f>
        <v>549.93977397000572</v>
      </c>
      <c r="H537" s="4">
        <f ca="1">IF(AC537&lt;=Strategies!$F$5,EXP((LN(1-AC537)*(LN(Strategies!$E$5)-LN(Strategies!$C$5))+LN(1-Strategies!$F$5)*LN(Strategies!$C$5)-LN(1-Strategies!$D$5)*LN(Strategies!$E$5))/(LN(1-Strategies!$F$5)-LN(1-Strategies!$D$5))),EXP((LN(1-AC537)*(LN(Strategies!$G$5)-LN(Strategies!$E$5))+LN(1-Strategies!$H$5)*LN(Strategies!$E$5)-LN(1-Strategies!$F$5)*LN(Strategies!$G$5))/(LN(1-Strategies!$H$5)-LN(1-Strategies!$F$5))))</f>
        <v>263.86492446915634</v>
      </c>
      <c r="I537" s="5">
        <f ca="1">IF(AA537&gt;Strategies!$F$3,Strategies!$F$3,AA537)</f>
        <v>0.15</v>
      </c>
      <c r="J537" s="5">
        <f ca="1">IF(AB537&gt;Strategies!$F$4,Strategies!$F$4,AB537)</f>
        <v>0.1</v>
      </c>
      <c r="K537" s="5">
        <f ca="1">IF(AC537&gt;Strategies!$H$5,Strategies!$H$5,AC537)</f>
        <v>0.13608393532134366</v>
      </c>
      <c r="L537" s="5">
        <f ca="1">IF(F537&gt;=Strategies!$E$3,Strategies!$F$3,0)+IF(AND(F537&gt;=Strategies!$C$3,F537&lt;Strategies!$E$3),Strategies!$D$3,0)</f>
        <v>0.15</v>
      </c>
      <c r="M537" s="5">
        <f ca="1">IF(G537&gt;=Strategies!$E$4,Strategies!$F$4,0)+IF(AND(G537&gt;=Strategies!$C$4,G537&lt;Strategies!$E$4),Strategies!$D$4,0)</f>
        <v>0.1</v>
      </c>
      <c r="N537" s="5">
        <f ca="1">IF(H537&gt;=Strategies!$G$5,Strategies!$H$5,0)+IF(AND(H537&gt;=Strategies!$E$5,H537&lt;Strategies!$G$5),Strategies!$F$5,0)+IF(AND(H537&lt;Strategies!$E$5,H537&gt;=Strategies!$C$5),Strategies!$D$5,0)</f>
        <v>0.08</v>
      </c>
      <c r="O537" s="4">
        <f t="shared" ca="1" si="105"/>
        <v>530.4069900251917</v>
      </c>
      <c r="P537" s="4">
        <f t="shared" ca="1" si="109"/>
        <v>539.1</v>
      </c>
      <c r="Q537" s="4">
        <f ca="1">(B537/Strategies!$C$3)^(1/Strategies!$K$3)*(Strategies!$C$3*(1-Strategies!$D$3))</f>
        <v>257.15458096417916</v>
      </c>
      <c r="R537" s="4">
        <f ca="1">(C537/Strategies!$C$4)^(1/Strategies!$K$4)*(Strategies!$C$4*(1-Strategies!$D$4))</f>
        <v>132.88762738772522</v>
      </c>
      <c r="S537" s="4">
        <f ca="1">IF(D537&lt;=Strategies!$E$5,(D537/Strategies!$C$5)^(1/Strategies!$I$5)*(Strategies!$C$5*(1-Strategies!$D$5)),0)+IF(D537&gt;Strategies!$E$5,(D537/Strategies!$E$5)^(1/Strategies!$J$5)*(Strategies!$E$5*(1-Strategies!$F$5)),0)</f>
        <v>144.15153824313916</v>
      </c>
      <c r="T537" s="4">
        <f ca="1">(Q537^Strategies!$K$4+R537^Strategies!$K$4)^(1/Strategies!$K$4)</f>
        <v>371.25670640045792</v>
      </c>
      <c r="U537" s="4">
        <f ca="1">Q537^Strategies!$K$4/T537^(Strategies!$K$4-1)</f>
        <v>249.34893417921714</v>
      </c>
      <c r="V537" s="4">
        <f ca="1">R537^Strategies!$K$4/T537^(Strategies!$K$4-1)</f>
        <v>121.90777222124089</v>
      </c>
      <c r="W537" s="4">
        <f ca="1">(T537^Strategies!$K$5+S537^Strategies!$K$5)^(1/Strategies!$K$5)</f>
        <v>498.71236939081604</v>
      </c>
      <c r="X537" s="4">
        <f ca="1">U537*(T537/W537)^(Strategies!$K$5-1)</f>
        <v>245.01599825524715</v>
      </c>
      <c r="Y537" s="4">
        <f ca="1">V537*(T537/W537)^(Strategies!$K$5-1)</f>
        <v>119.78938111037729</v>
      </c>
      <c r="Z537" s="4">
        <f ca="1">S537^Strategies!$K$5/W537^(Strategies!$K$5-1)</f>
        <v>133.90699002519173</v>
      </c>
      <c r="AA537" s="5">
        <f t="shared" ca="1" si="106"/>
        <v>0.21969427307246125</v>
      </c>
      <c r="AB537" s="5">
        <f t="shared" ca="1" si="107"/>
        <v>0.16812929784460218</v>
      </c>
      <c r="AC537" s="5">
        <f t="shared" ca="1" si="108"/>
        <v>0.13608393532134366</v>
      </c>
    </row>
    <row r="538" spans="1:29">
      <c r="A538" s="3">
        <f t="shared" si="110"/>
        <v>535</v>
      </c>
      <c r="B538" s="4">
        <f t="shared" ca="1" si="111"/>
        <v>315</v>
      </c>
      <c r="C538" s="4">
        <f t="shared" ca="1" si="112"/>
        <v>144</v>
      </c>
      <c r="D538" s="4">
        <f t="shared" ca="1" si="113"/>
        <v>155</v>
      </c>
      <c r="E538" s="4">
        <f t="shared" ca="1" si="114"/>
        <v>614</v>
      </c>
      <c r="F538" s="4">
        <f ca="1">EXP((LN(1-AA538)*(LN(Strategies!$E$3)-LN(Strategies!$C$3))+LN(1-Strategies!$F$3)*LN(Strategies!$C$3)-LN(1-Strategies!$D$3)*LN(Strategies!$E$3))/(LN(1-Strategies!$F$3)-LN(1-Strategies!$D$3)))</f>
        <v>565.43549714363633</v>
      </c>
      <c r="G538" s="4">
        <f ca="1">EXP((LN(1-AB538)*(LN(Strategies!$E$4)-LN(Strategies!$C$4))+LN(1-Strategies!$F$4)*LN(Strategies!$C$4)-LN(1-Strategies!$D$4)*LN(Strategies!$E$4))/(LN(1-Strategies!$F$4)-LN(1-Strategies!$D$4)))</f>
        <v>550.88736837202941</v>
      </c>
      <c r="H538" s="4">
        <f ca="1">IF(AC538&lt;=Strategies!$F$5,EXP((LN(1-AC538)*(LN(Strategies!$E$5)-LN(Strategies!$C$5))+LN(1-Strategies!$F$5)*LN(Strategies!$C$5)-LN(1-Strategies!$D$5)*LN(Strategies!$E$5))/(LN(1-Strategies!$F$5)-LN(1-Strategies!$D$5))),EXP((LN(1-AC538)*(LN(Strategies!$G$5)-LN(Strategies!$E$5))+LN(1-Strategies!$H$5)*LN(Strategies!$E$5)-LN(1-Strategies!$F$5)*LN(Strategies!$G$5))/(LN(1-Strategies!$H$5)-LN(1-Strategies!$F$5))))</f>
        <v>263.98611988983816</v>
      </c>
      <c r="I538" s="5">
        <f ca="1">IF(AA538&gt;Strategies!$F$3,Strategies!$F$3,AA538)</f>
        <v>0.15</v>
      </c>
      <c r="J538" s="5">
        <f ca="1">IF(AB538&gt;Strategies!$F$4,Strategies!$F$4,AB538)</f>
        <v>0.1</v>
      </c>
      <c r="K538" s="5">
        <f ca="1">IF(AC538&gt;Strategies!$H$5,Strategies!$H$5,AC538)</f>
        <v>0.13615753930636976</v>
      </c>
      <c r="L538" s="5">
        <f ca="1">IF(F538&gt;=Strategies!$E$3,Strategies!$F$3,0)+IF(AND(F538&gt;=Strategies!$C$3,F538&lt;Strategies!$E$3),Strategies!$D$3,0)</f>
        <v>0.15</v>
      </c>
      <c r="M538" s="5">
        <f ca="1">IF(G538&gt;=Strategies!$E$4,Strategies!$F$4,0)+IF(AND(G538&gt;=Strategies!$C$4,G538&lt;Strategies!$E$4),Strategies!$D$4,0)</f>
        <v>0.1</v>
      </c>
      <c r="N538" s="5">
        <f ca="1">IF(H538&gt;=Strategies!$G$5,Strategies!$H$5,0)+IF(AND(H538&gt;=Strategies!$E$5,H538&lt;Strategies!$G$5),Strategies!$F$5,0)+IF(AND(H538&lt;Strategies!$E$5,H538&gt;=Strategies!$C$5),Strategies!$D$5,0)</f>
        <v>0.08</v>
      </c>
      <c r="O538" s="4">
        <f t="shared" ca="1" si="105"/>
        <v>531.24558140751265</v>
      </c>
      <c r="P538" s="4">
        <f t="shared" ca="1" si="109"/>
        <v>539.95000000000005</v>
      </c>
      <c r="Q538" s="4">
        <f ca="1">(B538/Strategies!$C$3)^(1/Strategies!$K$3)*(Strategies!$C$3*(1-Strategies!$D$3))</f>
        <v>257.90591253100138</v>
      </c>
      <c r="R538" s="4">
        <f ca="1">(C538/Strategies!$C$4)^(1/Strategies!$K$4)*(Strategies!$C$4*(1-Strategies!$D$4))</f>
        <v>132.88762738772522</v>
      </c>
      <c r="S538" s="4">
        <f ca="1">IF(D538&lt;=Strategies!$E$5,(D538/Strategies!$C$5)^(1/Strategies!$I$5)*(Strategies!$C$5*(1-Strategies!$D$5)),0)+IF(D538&gt;Strategies!$E$5,(D538/Strategies!$E$5)^(1/Strategies!$J$5)*(Strategies!$E$5*(1-Strategies!$F$5)),0)</f>
        <v>144.15153824313916</v>
      </c>
      <c r="T538" s="4">
        <f ca="1">(Q538^Strategies!$K$4+R538^Strategies!$K$4)^(1/Strategies!$K$4)</f>
        <v>371.98526140314044</v>
      </c>
      <c r="U538" s="4">
        <f ca="1">Q538^Strategies!$K$4/T538^(Strategies!$K$4-1)</f>
        <v>250.09754898642169</v>
      </c>
      <c r="V538" s="4">
        <f ca="1">R538^Strategies!$K$4/T538^(Strategies!$K$4-1)</f>
        <v>121.88771241671884</v>
      </c>
      <c r="W538" s="4">
        <f ca="1">(T538^Strategies!$K$5+S538^Strategies!$K$5)^(1/Strategies!$K$5)</f>
        <v>499.42827548430336</v>
      </c>
      <c r="X538" s="4">
        <f ca="1">U538*(T538/W538)^(Strategies!$K$5-1)</f>
        <v>245.75928228493277</v>
      </c>
      <c r="Y538" s="4">
        <f ca="1">V538*(T538/W538)^(Strategies!$K$5-1)</f>
        <v>119.77341179185819</v>
      </c>
      <c r="Z538" s="4">
        <f ca="1">S538^Strategies!$K$5/W538^(Strategies!$K$5-1)</f>
        <v>133.89558140751268</v>
      </c>
      <c r="AA538" s="5">
        <f t="shared" ca="1" si="106"/>
        <v>0.2198118022700547</v>
      </c>
      <c r="AB538" s="5">
        <f t="shared" ca="1" si="107"/>
        <v>0.1682401958898736</v>
      </c>
      <c r="AC538" s="5">
        <f t="shared" ca="1" si="108"/>
        <v>0.13615753930636976</v>
      </c>
    </row>
    <row r="539" spans="1:29">
      <c r="A539" s="3">
        <f t="shared" si="110"/>
        <v>536</v>
      </c>
      <c r="B539" s="4">
        <f t="shared" ca="1" si="111"/>
        <v>315</v>
      </c>
      <c r="C539" s="4">
        <f t="shared" ca="1" si="112"/>
        <v>145</v>
      </c>
      <c r="D539" s="4">
        <f t="shared" ca="1" si="113"/>
        <v>155</v>
      </c>
      <c r="E539" s="4">
        <f t="shared" ca="1" si="114"/>
        <v>615</v>
      </c>
      <c r="F539" s="4">
        <f ca="1">EXP((LN(1-AA539)*(LN(Strategies!$E$3)-LN(Strategies!$C$3))+LN(1-Strategies!$F$3)*LN(Strategies!$C$3)-LN(1-Strategies!$D$3)*LN(Strategies!$E$3))/(LN(1-Strategies!$F$3)-LN(1-Strategies!$D$3)))</f>
        <v>566.41447206642215</v>
      </c>
      <c r="G539" s="4">
        <f ca="1">EXP((LN(1-AB539)*(LN(Strategies!$E$4)-LN(Strategies!$C$4))+LN(1-Strategies!$F$4)*LN(Strategies!$C$4)-LN(1-Strategies!$D$4)*LN(Strategies!$E$4))/(LN(1-Strategies!$F$4)-LN(1-Strategies!$D$4)))</f>
        <v>551.90307161143687</v>
      </c>
      <c r="H539" s="4">
        <f ca="1">IF(AC539&lt;=Strategies!$F$5,EXP((LN(1-AC539)*(LN(Strategies!$E$5)-LN(Strategies!$C$5))+LN(1-Strategies!$F$5)*LN(Strategies!$C$5)-LN(1-Strategies!$D$5)*LN(Strategies!$E$5))/(LN(1-Strategies!$F$5)-LN(1-Strategies!$D$5))),EXP((LN(1-AC539)*(LN(Strategies!$G$5)-LN(Strategies!$E$5))+LN(1-Strategies!$H$5)*LN(Strategies!$E$5)-LN(1-Strategies!$F$5)*LN(Strategies!$G$5))/(LN(1-Strategies!$H$5)-LN(1-Strategies!$F$5))))</f>
        <v>264.11588365534692</v>
      </c>
      <c r="I539" s="5">
        <f ca="1">IF(AA539&gt;Strategies!$F$3,Strategies!$F$3,AA539)</f>
        <v>0.15</v>
      </c>
      <c r="J539" s="5">
        <f ca="1">IF(AB539&gt;Strategies!$F$4,Strategies!$F$4,AB539)</f>
        <v>0.1</v>
      </c>
      <c r="K539" s="5">
        <f ca="1">IF(AC539&gt;Strategies!$H$5,Strategies!$H$5,AC539)</f>
        <v>0.13623630259247832</v>
      </c>
      <c r="L539" s="5">
        <f ca="1">IF(F539&gt;=Strategies!$E$3,Strategies!$F$3,0)+IF(AND(F539&gt;=Strategies!$C$3,F539&lt;Strategies!$E$3),Strategies!$D$3,0)</f>
        <v>0.15</v>
      </c>
      <c r="M539" s="5">
        <f ca="1">IF(G539&gt;=Strategies!$E$4,Strategies!$F$4,0)+IF(AND(G539&gt;=Strategies!$C$4,G539&lt;Strategies!$E$4),Strategies!$D$4,0)</f>
        <v>0.1</v>
      </c>
      <c r="N539" s="5">
        <f ca="1">IF(H539&gt;=Strategies!$G$5,Strategies!$H$5,0)+IF(AND(H539&gt;=Strategies!$E$5,H539&lt;Strategies!$G$5),Strategies!$F$5,0)+IF(AND(H539&lt;Strategies!$E$5,H539&gt;=Strategies!$C$5),Strategies!$D$5,0)</f>
        <v>0.08</v>
      </c>
      <c r="O539" s="4">
        <f t="shared" ca="1" si="105"/>
        <v>532.13337309816586</v>
      </c>
      <c r="P539" s="4">
        <f t="shared" ca="1" si="109"/>
        <v>540.85</v>
      </c>
      <c r="Q539" s="4">
        <f ca="1">(B539/Strategies!$C$3)^(1/Strategies!$K$3)*(Strategies!$C$3*(1-Strategies!$D$3))</f>
        <v>257.90591253100138</v>
      </c>
      <c r="R539" s="4">
        <f ca="1">(C539/Strategies!$C$4)^(1/Strategies!$K$4)*(Strategies!$C$4*(1-Strategies!$D$4))</f>
        <v>133.73876606219744</v>
      </c>
      <c r="S539" s="4">
        <f ca="1">IF(D539&lt;=Strategies!$E$5,(D539/Strategies!$C$5)^(1/Strategies!$I$5)*(Strategies!$C$5*(1-Strategies!$D$5)),0)+IF(D539&gt;Strategies!$E$5,(D539/Strategies!$E$5)^(1/Strategies!$J$5)*(Strategies!$E$5*(1-Strategies!$F$5)),0)</f>
        <v>144.15153824313916</v>
      </c>
      <c r="T539" s="4">
        <f ca="1">(Q539^Strategies!$K$4+R539^Strategies!$K$4)^(1/Strategies!$K$4)</f>
        <v>372.76608687263717</v>
      </c>
      <c r="U539" s="4">
        <f ca="1">Q539^Strategies!$K$4/T539^(Strategies!$K$4-1)</f>
        <v>250.05353275829347</v>
      </c>
      <c r="V539" s="4">
        <f ca="1">R539^Strategies!$K$4/T539^(Strategies!$K$4-1)</f>
        <v>122.71255411434373</v>
      </c>
      <c r="W539" s="4">
        <f ca="1">(T539^Strategies!$K$5+S539^Strategies!$K$5)^(1/Strategies!$K$5)</f>
        <v>500.19556932977929</v>
      </c>
      <c r="X539" s="4">
        <f ca="1">U539*(T539/W539)^(Strategies!$K$5-1)</f>
        <v>245.72422756756927</v>
      </c>
      <c r="Y539" s="4">
        <f ca="1">V539*(T539/W539)^(Strategies!$K$5-1)</f>
        <v>120.58796866404425</v>
      </c>
      <c r="Z539" s="4">
        <f ca="1">S539^Strategies!$K$5/W539^(Strategies!$K$5-1)</f>
        <v>133.88337309816586</v>
      </c>
      <c r="AA539" s="5">
        <f t="shared" ca="1" si="106"/>
        <v>0.21992308708708164</v>
      </c>
      <c r="AB539" s="5">
        <f t="shared" ca="1" si="107"/>
        <v>0.16835883679969477</v>
      </c>
      <c r="AC539" s="5">
        <f t="shared" ca="1" si="108"/>
        <v>0.13623630259247832</v>
      </c>
    </row>
    <row r="540" spans="1:29">
      <c r="A540" s="3">
        <f t="shared" si="110"/>
        <v>537</v>
      </c>
      <c r="B540" s="4">
        <f t="shared" ca="1" si="111"/>
        <v>316</v>
      </c>
      <c r="C540" s="4">
        <f t="shared" ca="1" si="112"/>
        <v>145</v>
      </c>
      <c r="D540" s="4">
        <f t="shared" ca="1" si="113"/>
        <v>155</v>
      </c>
      <c r="E540" s="4">
        <f t="shared" ca="1" si="114"/>
        <v>616</v>
      </c>
      <c r="F540" s="4">
        <f ca="1">EXP((LN(1-AA540)*(LN(Strategies!$E$3)-LN(Strategies!$C$3))+LN(1-Strategies!$F$3)*LN(Strategies!$C$3)-LN(1-Strategies!$D$3)*LN(Strategies!$E$3))/(LN(1-Strategies!$F$3)-LN(1-Strategies!$D$3)))</f>
        <v>567.44632411454711</v>
      </c>
      <c r="G540" s="4">
        <f ca="1">EXP((LN(1-AB540)*(LN(Strategies!$E$4)-LN(Strategies!$C$4))+LN(1-Strategies!$F$4)*LN(Strategies!$C$4)-LN(1-Strategies!$D$4)*LN(Strategies!$E$4))/(LN(1-Strategies!$F$4)-LN(1-Strategies!$D$4)))</f>
        <v>552.8505572347741</v>
      </c>
      <c r="H540" s="4">
        <f ca="1">IF(AC540&lt;=Strategies!$F$5,EXP((LN(1-AC540)*(LN(Strategies!$E$5)-LN(Strategies!$C$5))+LN(1-Strategies!$F$5)*LN(Strategies!$C$5)-LN(1-Strategies!$D$5)*LN(Strategies!$E$5))/(LN(1-Strategies!$F$5)-LN(1-Strategies!$D$5))),EXP((LN(1-AC540)*(LN(Strategies!$G$5)-LN(Strategies!$E$5))+LN(1-Strategies!$H$5)*LN(Strategies!$E$5)-LN(1-Strategies!$F$5)*LN(Strategies!$G$5))/(LN(1-Strategies!$H$5)-LN(1-Strategies!$F$5))))</f>
        <v>264.23679938609007</v>
      </c>
      <c r="I540" s="5">
        <f ca="1">IF(AA540&gt;Strategies!$F$3,Strategies!$F$3,AA540)</f>
        <v>0.15</v>
      </c>
      <c r="J540" s="5">
        <f ca="1">IF(AB540&gt;Strategies!$F$4,Strategies!$F$4,AB540)</f>
        <v>0.1</v>
      </c>
      <c r="K540" s="5">
        <f ca="1">IF(AC540&gt;Strategies!$H$5,Strategies!$H$5,AC540)</f>
        <v>0.13630965406696705</v>
      </c>
      <c r="L540" s="5">
        <f ca="1">IF(F540&gt;=Strategies!$E$3,Strategies!$F$3,0)+IF(AND(F540&gt;=Strategies!$C$3,F540&lt;Strategies!$E$3),Strategies!$D$3,0)</f>
        <v>0.15</v>
      </c>
      <c r="M540" s="5">
        <f ca="1">IF(G540&gt;=Strategies!$E$4,Strategies!$F$4,0)+IF(AND(G540&gt;=Strategies!$C$4,G540&lt;Strategies!$E$4),Strategies!$D$4,0)</f>
        <v>0.1</v>
      </c>
      <c r="N540" s="5">
        <f ca="1">IF(H540&gt;=Strategies!$G$5,Strategies!$H$5,0)+IF(AND(H540&gt;=Strategies!$E$5,H540&lt;Strategies!$G$5),Strategies!$F$5,0)+IF(AND(H540&lt;Strategies!$E$5,H540&gt;=Strategies!$C$5),Strategies!$D$5,0)</f>
        <v>0.08</v>
      </c>
      <c r="O540" s="4">
        <f t="shared" ca="1" si="105"/>
        <v>532.97200361962007</v>
      </c>
      <c r="P540" s="4">
        <f t="shared" ca="1" si="109"/>
        <v>541.69999999999993</v>
      </c>
      <c r="Q540" s="4">
        <f ca="1">(B540/Strategies!$C$3)^(1/Strategies!$K$3)*(Strategies!$C$3*(1-Strategies!$D$3))</f>
        <v>258.6570474361618</v>
      </c>
      <c r="R540" s="4">
        <f ca="1">(C540/Strategies!$C$4)^(1/Strategies!$K$4)*(Strategies!$C$4*(1-Strategies!$D$4))</f>
        <v>133.73876606219744</v>
      </c>
      <c r="S540" s="4">
        <f ca="1">IF(D540&lt;=Strategies!$E$5,(D540/Strategies!$C$5)^(1/Strategies!$I$5)*(Strategies!$C$5*(1-Strategies!$D$5)),0)+IF(D540&gt;Strategies!$E$5,(D540/Strategies!$E$5)^(1/Strategies!$J$5)*(Strategies!$E$5*(1-Strategies!$F$5)),0)</f>
        <v>144.15153824313916</v>
      </c>
      <c r="T540" s="4">
        <f ca="1">(Q540^Strategies!$K$4+R540^Strategies!$K$4)^(1/Strategies!$K$4)</f>
        <v>373.49438146730455</v>
      </c>
      <c r="U540" s="4">
        <f ca="1">Q540^Strategies!$K$4/T540^(Strategies!$K$4-1)</f>
        <v>250.80193072840214</v>
      </c>
      <c r="V540" s="4">
        <f ca="1">R540^Strategies!$K$4/T540^(Strategies!$K$4-1)</f>
        <v>122.69245073890239</v>
      </c>
      <c r="W540" s="4">
        <f ca="1">(T540^Strategies!$K$5+S540^Strategies!$K$5)^(1/Strategies!$K$5)</f>
        <v>500.91126568834426</v>
      </c>
      <c r="X540" s="4">
        <f ca="1">U540*(T540/W540)^(Strategies!$K$5-1)</f>
        <v>246.46731021313204</v>
      </c>
      <c r="Y540" s="4">
        <f ca="1">V540*(T540/W540)^(Strategies!$K$5-1)</f>
        <v>120.57195185559222</v>
      </c>
      <c r="Z540" s="4">
        <f ca="1">S540^Strategies!$K$5/W540^(Strategies!$K$5-1)</f>
        <v>133.8720036196201</v>
      </c>
      <c r="AA540" s="5">
        <f t="shared" ca="1" si="106"/>
        <v>0.22004015755337958</v>
      </c>
      <c r="AB540" s="5">
        <f t="shared" ca="1" si="107"/>
        <v>0.16846929754763984</v>
      </c>
      <c r="AC540" s="5">
        <f t="shared" ca="1" si="108"/>
        <v>0.13630965406696705</v>
      </c>
    </row>
    <row r="541" spans="1:29">
      <c r="A541" s="3">
        <f t="shared" si="110"/>
        <v>538</v>
      </c>
      <c r="B541" s="4">
        <f t="shared" ca="1" si="111"/>
        <v>316</v>
      </c>
      <c r="C541" s="4">
        <f t="shared" ca="1" si="112"/>
        <v>145</v>
      </c>
      <c r="D541" s="4">
        <f t="shared" ca="1" si="113"/>
        <v>156</v>
      </c>
      <c r="E541" s="4">
        <f t="shared" ca="1" si="114"/>
        <v>617</v>
      </c>
      <c r="F541" s="4">
        <f ca="1">EXP((LN(1-AA541)*(LN(Strategies!$E$3)-LN(Strategies!$C$3))+LN(1-Strategies!$F$3)*LN(Strategies!$C$3)-LN(1-Strategies!$D$3)*LN(Strategies!$E$3))/(LN(1-Strategies!$F$3)-LN(1-Strategies!$D$3)))</f>
        <v>568.11135729724356</v>
      </c>
      <c r="G541" s="4">
        <f ca="1">EXP((LN(1-AB541)*(LN(Strategies!$E$4)-LN(Strategies!$C$4))+LN(1-Strategies!$F$4)*LN(Strategies!$C$4)-LN(1-Strategies!$D$4)*LN(Strategies!$E$4))/(LN(1-Strategies!$F$4)-LN(1-Strategies!$D$4)))</f>
        <v>553.54053315600129</v>
      </c>
      <c r="H541" s="4">
        <f ca="1">IF(AC541&lt;=Strategies!$F$5,EXP((LN(1-AC541)*(LN(Strategies!$E$5)-LN(Strategies!$C$5))+LN(1-Strategies!$F$5)*LN(Strategies!$C$5)-LN(1-Strategies!$D$5)*LN(Strategies!$E$5))/(LN(1-Strategies!$F$5)-LN(1-Strategies!$D$5))),EXP((LN(1-AC541)*(LN(Strategies!$G$5)-LN(Strategies!$E$5))+LN(1-Strategies!$H$5)*LN(Strategies!$E$5)-LN(1-Strategies!$F$5)*LN(Strategies!$G$5))/(LN(1-Strategies!$H$5)-LN(1-Strategies!$F$5))))</f>
        <v>264.37438776776071</v>
      </c>
      <c r="I541" s="5">
        <f ca="1">IF(AA541&gt;Strategies!$F$3,Strategies!$F$3,AA541)</f>
        <v>0.15</v>
      </c>
      <c r="J541" s="5">
        <f ca="1">IF(AB541&gt;Strategies!$F$4,Strategies!$F$4,AB541)</f>
        <v>0.1</v>
      </c>
      <c r="K541" s="5">
        <f ca="1">IF(AC541&gt;Strategies!$H$5,Strategies!$H$5,AC541)</f>
        <v>0.13639307133468404</v>
      </c>
      <c r="L541" s="5">
        <f ca="1">IF(F541&gt;=Strategies!$E$3,Strategies!$F$3,0)+IF(AND(F541&gt;=Strategies!$C$3,F541&lt;Strategies!$E$3),Strategies!$D$3,0)</f>
        <v>0.15</v>
      </c>
      <c r="M541" s="5">
        <f ca="1">IF(G541&gt;=Strategies!$E$4,Strategies!$F$4,0)+IF(AND(G541&gt;=Strategies!$C$4,G541&lt;Strategies!$E$4),Strategies!$D$4,0)</f>
        <v>0.1</v>
      </c>
      <c r="N541" s="5">
        <f ca="1">IF(H541&gt;=Strategies!$G$5,Strategies!$H$5,0)+IF(AND(H541&gt;=Strategies!$E$5,H541&lt;Strategies!$G$5),Strategies!$F$5,0)+IF(AND(H541&lt;Strategies!$E$5,H541&gt;=Strategies!$C$5),Strategies!$D$5,0)</f>
        <v>0.08</v>
      </c>
      <c r="O541" s="4">
        <f t="shared" ca="1" si="105"/>
        <v>533.82268087178932</v>
      </c>
      <c r="P541" s="4">
        <f t="shared" ca="1" si="109"/>
        <v>542.62</v>
      </c>
      <c r="Q541" s="4">
        <f ca="1">(B541/Strategies!$C$3)^(1/Strategies!$K$3)*(Strategies!$C$3*(1-Strategies!$D$3))</f>
        <v>258.6570474361618</v>
      </c>
      <c r="R541" s="4">
        <f ca="1">(C541/Strategies!$C$4)^(1/Strategies!$K$4)*(Strategies!$C$4*(1-Strategies!$D$4))</f>
        <v>133.73876606219744</v>
      </c>
      <c r="S541" s="4">
        <f ca="1">IF(D541&lt;=Strategies!$E$5,(D541/Strategies!$C$5)^(1/Strategies!$I$5)*(Strategies!$C$5*(1-Strategies!$D$5)),0)+IF(D541&gt;Strategies!$E$5,(D541/Strategies!$E$5)^(1/Strategies!$J$5)*(Strategies!$E$5*(1-Strategies!$F$5)),0)</f>
        <v>145.02924828129744</v>
      </c>
      <c r="T541" s="4">
        <f ca="1">(Q541^Strategies!$K$4+R541^Strategies!$K$4)^(1/Strategies!$K$4)</f>
        <v>373.49438146730455</v>
      </c>
      <c r="U541" s="4">
        <f ca="1">Q541^Strategies!$K$4/T541^(Strategies!$K$4-1)</f>
        <v>250.80193072840214</v>
      </c>
      <c r="V541" s="4">
        <f ca="1">R541^Strategies!$K$4/T541^(Strategies!$K$4-1)</f>
        <v>122.69245073890239</v>
      </c>
      <c r="W541" s="4">
        <f ca="1">(T541^Strategies!$K$5+S541^Strategies!$K$5)^(1/Strategies!$K$5)</f>
        <v>501.72649341565671</v>
      </c>
      <c r="X541" s="4">
        <f ca="1">U541*(T541/W541)^(Strategies!$K$5-1)</f>
        <v>246.44350581414059</v>
      </c>
      <c r="Y541" s="4">
        <f ca="1">V541*(T541/W541)^(Strategies!$K$5-1)</f>
        <v>120.56030672972678</v>
      </c>
      <c r="Z541" s="4">
        <f ca="1">S541^Strategies!$K$5/W541^(Strategies!$K$5-1)</f>
        <v>134.72268087178929</v>
      </c>
      <c r="AA541" s="5">
        <f t="shared" ca="1" si="106"/>
        <v>0.22011548792993485</v>
      </c>
      <c r="AB541" s="5">
        <f t="shared" ca="1" si="107"/>
        <v>0.16854960876050495</v>
      </c>
      <c r="AC541" s="5">
        <f t="shared" ca="1" si="108"/>
        <v>0.13639307133468404</v>
      </c>
    </row>
    <row r="542" spans="1:29">
      <c r="A542" s="3">
        <f t="shared" si="110"/>
        <v>539</v>
      </c>
      <c r="B542" s="4">
        <f t="shared" ca="1" si="111"/>
        <v>316</v>
      </c>
      <c r="C542" s="4">
        <f t="shared" ca="1" si="112"/>
        <v>145</v>
      </c>
      <c r="D542" s="4">
        <f t="shared" ca="1" si="113"/>
        <v>157</v>
      </c>
      <c r="E542" s="4">
        <f t="shared" ca="1" si="114"/>
        <v>618</v>
      </c>
      <c r="F542" s="4">
        <f ca="1">EXP((LN(1-AA542)*(LN(Strategies!$E$3)-LN(Strategies!$C$3))+LN(1-Strategies!$F$3)*LN(Strategies!$C$3)-LN(1-Strategies!$D$3)*LN(Strategies!$E$3))/(LN(1-Strategies!$F$3)-LN(1-Strategies!$D$3)))</f>
        <v>568.77602415441402</v>
      </c>
      <c r="G542" s="4">
        <f ca="1">EXP((LN(1-AB542)*(LN(Strategies!$E$4)-LN(Strategies!$C$4))+LN(1-Strategies!$F$4)*LN(Strategies!$C$4)-LN(1-Strategies!$D$4)*LN(Strategies!$E$4))/(LN(1-Strategies!$F$4)-LN(1-Strategies!$D$4)))</f>
        <v>554.23018135500104</v>
      </c>
      <c r="H542" s="4">
        <f ca="1">IF(AC542&lt;=Strategies!$F$5,EXP((LN(1-AC542)*(LN(Strategies!$E$5)-LN(Strategies!$C$5))+LN(1-Strategies!$F$5)*LN(Strategies!$C$5)-LN(1-Strategies!$D$5)*LN(Strategies!$E$5))/(LN(1-Strategies!$F$5)-LN(1-Strategies!$D$5))),EXP((LN(1-AC542)*(LN(Strategies!$G$5)-LN(Strategies!$E$5))+LN(1-Strategies!$H$5)*LN(Strategies!$E$5)-LN(1-Strategies!$F$5)*LN(Strategies!$G$5))/(LN(1-Strategies!$H$5)-LN(1-Strategies!$F$5))))</f>
        <v>264.51181098384859</v>
      </c>
      <c r="I542" s="5">
        <f ca="1">IF(AA542&gt;Strategies!$F$3,Strategies!$F$3,AA542)</f>
        <v>0.15</v>
      </c>
      <c r="J542" s="5">
        <f ca="1">IF(AB542&gt;Strategies!$F$4,Strategies!$F$4,AB542)</f>
        <v>0.1</v>
      </c>
      <c r="K542" s="5">
        <f ca="1">IF(AC542&gt;Strategies!$H$5,Strategies!$H$5,AC542)</f>
        <v>0.13647633710626261</v>
      </c>
      <c r="L542" s="5">
        <f ca="1">IF(F542&gt;=Strategies!$E$3,Strategies!$F$3,0)+IF(AND(F542&gt;=Strategies!$C$3,F542&lt;Strategies!$E$3),Strategies!$D$3,0)</f>
        <v>0.15</v>
      </c>
      <c r="M542" s="5">
        <f ca="1">IF(G542&gt;=Strategies!$E$4,Strategies!$F$4,0)+IF(AND(G542&gt;=Strategies!$C$4,G542&lt;Strategies!$E$4),Strategies!$D$4,0)</f>
        <v>0.1</v>
      </c>
      <c r="N542" s="5">
        <f ca="1">IF(H542&gt;=Strategies!$G$5,Strategies!$H$5,0)+IF(AND(H542&gt;=Strategies!$E$5,H542&lt;Strategies!$G$5),Strategies!$F$5,0)+IF(AND(H542&lt;Strategies!$E$5,H542&gt;=Strategies!$C$5),Strategies!$D$5,0)</f>
        <v>0.08</v>
      </c>
      <c r="O542" s="4">
        <f t="shared" ca="1" si="105"/>
        <v>534.67321507431677</v>
      </c>
      <c r="P542" s="4">
        <f t="shared" ca="1" si="109"/>
        <v>543.54</v>
      </c>
      <c r="Q542" s="4">
        <f ca="1">(B542/Strategies!$C$3)^(1/Strategies!$K$3)*(Strategies!$C$3*(1-Strategies!$D$3))</f>
        <v>258.6570474361618</v>
      </c>
      <c r="R542" s="4">
        <f ca="1">(C542/Strategies!$C$4)^(1/Strategies!$K$4)*(Strategies!$C$4*(1-Strategies!$D$4))</f>
        <v>133.73876606219744</v>
      </c>
      <c r="S542" s="4">
        <f ca="1">IF(D542&lt;=Strategies!$E$5,(D542/Strategies!$C$5)^(1/Strategies!$I$5)*(Strategies!$C$5*(1-Strategies!$D$5)),0)+IF(D542&gt;Strategies!$E$5,(D542/Strategies!$E$5)^(1/Strategies!$J$5)*(Strategies!$E$5*(1-Strategies!$F$5)),0)</f>
        <v>145.90664292995416</v>
      </c>
      <c r="T542" s="4">
        <f ca="1">(Q542^Strategies!$K$4+R542^Strategies!$K$4)^(1/Strategies!$K$4)</f>
        <v>373.49438146730455</v>
      </c>
      <c r="U542" s="4">
        <f ca="1">Q542^Strategies!$K$4/T542^(Strategies!$K$4-1)</f>
        <v>250.80193072840214</v>
      </c>
      <c r="V542" s="4">
        <f ca="1">R542^Strategies!$K$4/T542^(Strategies!$K$4-1)</f>
        <v>122.69245073890239</v>
      </c>
      <c r="W542" s="4">
        <f ca="1">(T542^Strategies!$K$5+S542^Strategies!$K$5)^(1/Strategies!$K$5)</f>
        <v>502.54164247407579</v>
      </c>
      <c r="X542" s="4">
        <f ca="1">U542*(T542/W542)^(Strategies!$K$5-1)</f>
        <v>246.41974464690006</v>
      </c>
      <c r="Y542" s="4">
        <f ca="1">V542*(T542/W542)^(Strategies!$K$5-1)</f>
        <v>120.54868275285909</v>
      </c>
      <c r="Z542" s="4">
        <f ca="1">S542^Strategies!$K$5/W542^(Strategies!$K$5-1)</f>
        <v>135.57321507431678</v>
      </c>
      <c r="AA542" s="5">
        <f t="shared" ca="1" si="106"/>
        <v>0.22019068149715171</v>
      </c>
      <c r="AB542" s="5">
        <f t="shared" ca="1" si="107"/>
        <v>0.16862977411821312</v>
      </c>
      <c r="AC542" s="5">
        <f t="shared" ca="1" si="108"/>
        <v>0.13647633710626261</v>
      </c>
    </row>
    <row r="543" spans="1:29">
      <c r="A543" s="3">
        <f t="shared" si="110"/>
        <v>540</v>
      </c>
      <c r="B543" s="4">
        <f t="shared" ca="1" si="111"/>
        <v>317</v>
      </c>
      <c r="C543" s="4">
        <f t="shared" ca="1" si="112"/>
        <v>145</v>
      </c>
      <c r="D543" s="4">
        <f t="shared" ca="1" si="113"/>
        <v>157</v>
      </c>
      <c r="E543" s="4">
        <f t="shared" ca="1" si="114"/>
        <v>619</v>
      </c>
      <c r="F543" s="4">
        <f ca="1">EXP((LN(1-AA543)*(LN(Strategies!$E$3)-LN(Strategies!$C$3))+LN(1-Strategies!$F$3)*LN(Strategies!$C$3)-LN(1-Strategies!$D$3)*LN(Strategies!$E$3))/(LN(1-Strategies!$F$3)-LN(1-Strategies!$D$3)))</f>
        <v>569.80815936086981</v>
      </c>
      <c r="G543" s="4">
        <f ca="1">EXP((LN(1-AB543)*(LN(Strategies!$E$4)-LN(Strategies!$C$4))+LN(1-Strategies!$F$4)*LN(Strategies!$C$4)-LN(1-Strategies!$D$4)*LN(Strategies!$E$4))/(LN(1-Strategies!$F$4)-LN(1-Strategies!$D$4)))</f>
        <v>555.1778832141656</v>
      </c>
      <c r="H543" s="4">
        <f ca="1">IF(AC543&lt;=Strategies!$F$5,EXP((LN(1-AC543)*(LN(Strategies!$E$5)-LN(Strategies!$C$5))+LN(1-Strategies!$F$5)*LN(Strategies!$C$5)-LN(1-Strategies!$D$5)*LN(Strategies!$E$5))/(LN(1-Strategies!$F$5)-LN(1-Strategies!$D$5))),EXP((LN(1-AC543)*(LN(Strategies!$G$5)-LN(Strategies!$E$5))+LN(1-Strategies!$H$5)*LN(Strategies!$E$5)-LN(1-Strategies!$F$5)*LN(Strategies!$G$5))/(LN(1-Strategies!$H$5)-LN(1-Strategies!$F$5))))</f>
        <v>264.63230162591321</v>
      </c>
      <c r="I543" s="5">
        <f ca="1">IF(AA543&gt;Strategies!$F$3,Strategies!$F$3,AA543)</f>
        <v>0.15</v>
      </c>
      <c r="J543" s="5">
        <f ca="1">IF(AB543&gt;Strategies!$F$4,Strategies!$F$4,AB543)</f>
        <v>0.1</v>
      </c>
      <c r="K543" s="5">
        <f ca="1">IF(AC543&gt;Strategies!$H$5,Strategies!$H$5,AC543)</f>
        <v>0.13654930111700636</v>
      </c>
      <c r="L543" s="5">
        <f ca="1">IF(F543&gt;=Strategies!$E$3,Strategies!$F$3,0)+IF(AND(F543&gt;=Strategies!$C$3,F543&lt;Strategies!$E$3),Strategies!$D$3,0)</f>
        <v>0.15</v>
      </c>
      <c r="M543" s="5">
        <f ca="1">IF(G543&gt;=Strategies!$E$4,Strategies!$F$4,0)+IF(AND(G543&gt;=Strategies!$C$4,G543&lt;Strategies!$E$4),Strategies!$D$4,0)</f>
        <v>0.1</v>
      </c>
      <c r="N543" s="5">
        <f ca="1">IF(H543&gt;=Strategies!$G$5,Strategies!$H$5,0)+IF(AND(H543&gt;=Strategies!$E$5,H543&lt;Strategies!$G$5),Strategies!$F$5,0)+IF(AND(H543&lt;Strategies!$E$5,H543&gt;=Strategies!$C$5),Strategies!$D$5,0)</f>
        <v>0.08</v>
      </c>
      <c r="O543" s="4">
        <f t="shared" ca="1" si="105"/>
        <v>535.51175972463</v>
      </c>
      <c r="P543" s="4">
        <f t="shared" ca="1" si="109"/>
        <v>544.39</v>
      </c>
      <c r="Q543" s="4">
        <f ca="1">(B543/Strategies!$C$3)^(1/Strategies!$K$3)*(Strategies!$C$3*(1-Strategies!$D$3))</f>
        <v>259.40798635324205</v>
      </c>
      <c r="R543" s="4">
        <f ca="1">(C543/Strategies!$C$4)^(1/Strategies!$K$4)*(Strategies!$C$4*(1-Strategies!$D$4))</f>
        <v>133.73876606219744</v>
      </c>
      <c r="S543" s="4">
        <f ca="1">IF(D543&lt;=Strategies!$E$5,(D543/Strategies!$C$5)^(1/Strategies!$I$5)*(Strategies!$C$5*(1-Strategies!$D$5)),0)+IF(D543&gt;Strategies!$E$5,(D543/Strategies!$E$5)^(1/Strategies!$J$5)*(Strategies!$E$5*(1-Strategies!$F$5)),0)</f>
        <v>145.90664292995416</v>
      </c>
      <c r="T543" s="4">
        <f ca="1">(Q543^Strategies!$K$4+R543^Strategies!$K$4)^(1/Strategies!$K$4)</f>
        <v>374.22254433124812</v>
      </c>
      <c r="U543" s="4">
        <f ca="1">Q543^Strategies!$K$4/T543^(Strategies!$K$4-1)</f>
        <v>251.55015089688737</v>
      </c>
      <c r="V543" s="4">
        <f ca="1">R543^Strategies!$K$4/T543^(Strategies!$K$4-1)</f>
        <v>122.67239343436083</v>
      </c>
      <c r="W543" s="4">
        <f ca="1">(T543^Strategies!$K$5+S543^Strategies!$K$5)^(1/Strategies!$K$5)</f>
        <v>503.25709353125325</v>
      </c>
      <c r="X543" s="4">
        <f ca="1">U543*(T543/W543)^(Strategies!$K$5-1)</f>
        <v>247.1625991117877</v>
      </c>
      <c r="Y543" s="4">
        <f ca="1">V543*(T543/W543)^(Strategies!$K$5-1)</f>
        <v>120.53273469483574</v>
      </c>
      <c r="Z543" s="4">
        <f ca="1">S543^Strategies!$K$5/W543^(Strategies!$K$5-1)</f>
        <v>135.56175972463001</v>
      </c>
      <c r="AA543" s="5">
        <f t="shared" ca="1" si="106"/>
        <v>0.22030725832243625</v>
      </c>
      <c r="AB543" s="5">
        <f t="shared" ca="1" si="107"/>
        <v>0.16873976072527075</v>
      </c>
      <c r="AC543" s="5">
        <f t="shared" ca="1" si="108"/>
        <v>0.13654930111700636</v>
      </c>
    </row>
    <row r="544" spans="1:29">
      <c r="A544" s="3">
        <f t="shared" si="110"/>
        <v>541</v>
      </c>
      <c r="B544" s="4">
        <f t="shared" ca="1" si="111"/>
        <v>318</v>
      </c>
      <c r="C544" s="4">
        <f t="shared" ca="1" si="112"/>
        <v>145</v>
      </c>
      <c r="D544" s="4">
        <f t="shared" ca="1" si="113"/>
        <v>157</v>
      </c>
      <c r="E544" s="4">
        <f t="shared" ca="1" si="114"/>
        <v>620</v>
      </c>
      <c r="F544" s="4">
        <f ca="1">EXP((LN(1-AA544)*(LN(Strategies!$E$3)-LN(Strategies!$C$3))+LN(1-Strategies!$F$3)*LN(Strategies!$C$3)-LN(1-Strategies!$D$3)*LN(Strategies!$E$3))/(LN(1-Strategies!$F$3)-LN(1-Strategies!$D$3)))</f>
        <v>570.84017150065404</v>
      </c>
      <c r="G544" s="4">
        <f ca="1">EXP((LN(1-AB544)*(LN(Strategies!$E$4)-LN(Strategies!$C$4))+LN(1-Strategies!$F$4)*LN(Strategies!$C$4)-LN(1-Strategies!$D$4)*LN(Strategies!$E$4))/(LN(1-Strategies!$F$4)-LN(1-Strategies!$D$4)))</f>
        <v>556.12552394147781</v>
      </c>
      <c r="H544" s="4">
        <f ca="1">IF(AC544&lt;=Strategies!$F$5,EXP((LN(1-AC544)*(LN(Strategies!$E$5)-LN(Strategies!$C$5))+LN(1-Strategies!$F$5)*LN(Strategies!$C$5)-LN(1-Strategies!$D$5)*LN(Strategies!$E$5))/(LN(1-Strategies!$F$5)-LN(1-Strategies!$D$5))),EXP((LN(1-AC544)*(LN(Strategies!$G$5)-LN(Strategies!$E$5))+LN(1-Strategies!$H$5)*LN(Strategies!$E$5)-LN(1-Strategies!$F$5)*LN(Strategies!$G$5))/(LN(1-Strategies!$H$5)-LN(1-Strategies!$F$5))))</f>
        <v>264.75265789501918</v>
      </c>
      <c r="I544" s="5">
        <f ca="1">IF(AA544&gt;Strategies!$F$3,Strategies!$F$3,AA544)</f>
        <v>0.15</v>
      </c>
      <c r="J544" s="5">
        <f ca="1">IF(AB544&gt;Strategies!$F$4,Strategies!$F$4,AB544)</f>
        <v>0.1</v>
      </c>
      <c r="K544" s="5">
        <f ca="1">IF(AC544&gt;Strategies!$H$5,Strategies!$H$5,AC544)</f>
        <v>0.13662214444815846</v>
      </c>
      <c r="L544" s="5">
        <f ca="1">IF(F544&gt;=Strategies!$E$3,Strategies!$F$3,0)+IF(AND(F544&gt;=Strategies!$C$3,F544&lt;Strategies!$E$3),Strategies!$D$3,0)</f>
        <v>0.15</v>
      </c>
      <c r="M544" s="5">
        <f ca="1">IF(G544&gt;=Strategies!$E$4,Strategies!$F$4,0)+IF(AND(G544&gt;=Strategies!$C$4,G544&lt;Strategies!$E$4),Strategies!$D$4,0)</f>
        <v>0.1</v>
      </c>
      <c r="N544" s="5">
        <f ca="1">IF(H544&gt;=Strategies!$G$5,Strategies!$H$5,0)+IF(AND(H544&gt;=Strategies!$E$5,H544&lt;Strategies!$G$5),Strategies!$F$5,0)+IF(AND(H544&lt;Strategies!$E$5,H544&gt;=Strategies!$C$5),Strategies!$D$5,0)</f>
        <v>0.08</v>
      </c>
      <c r="O544" s="4">
        <f t="shared" ca="1" si="105"/>
        <v>536.35032332163917</v>
      </c>
      <c r="P544" s="4">
        <f t="shared" ca="1" si="109"/>
        <v>545.24</v>
      </c>
      <c r="Q544" s="4">
        <f ca="1">(B544/Strategies!$C$3)^(1/Strategies!$K$3)*(Strategies!$C$3*(1-Strategies!$D$3))</f>
        <v>260.1587299513991</v>
      </c>
      <c r="R544" s="4">
        <f ca="1">(C544/Strategies!$C$4)^(1/Strategies!$K$4)*(Strategies!$C$4*(1-Strategies!$D$4))</f>
        <v>133.73876606219744</v>
      </c>
      <c r="S544" s="4">
        <f ca="1">IF(D544&lt;=Strategies!$E$5,(D544/Strategies!$C$5)^(1/Strategies!$I$5)*(Strategies!$C$5*(1-Strategies!$D$5)),0)+IF(D544&gt;Strategies!$E$5,(D544/Strategies!$E$5)^(1/Strategies!$J$5)*(Strategies!$E$5*(1-Strategies!$F$5)),0)</f>
        <v>145.90664292995416</v>
      </c>
      <c r="T544" s="4">
        <f ca="1">(Q544^Strategies!$K$4+R544^Strategies!$K$4)^(1/Strategies!$K$4)</f>
        <v>374.95057578119497</v>
      </c>
      <c r="U544" s="4">
        <f ca="1">Q544^Strategies!$K$4/T544^(Strategies!$K$4-1)</f>
        <v>252.29819378402738</v>
      </c>
      <c r="V544" s="4">
        <f ca="1">R544^Strategies!$K$4/T544^(Strategies!$K$4-1)</f>
        <v>122.6523819971674</v>
      </c>
      <c r="W544" s="4">
        <f ca="1">(T544^Strategies!$K$5+S544^Strategies!$K$5)^(1/Strategies!$K$5)</f>
        <v>503.97243773598132</v>
      </c>
      <c r="X544" s="4">
        <f ca="1">U544*(T544/W544)^(Strategies!$K$5-1)</f>
        <v>247.9052974466527</v>
      </c>
      <c r="Y544" s="4">
        <f ca="1">V544*(T544/W544)^(Strategies!$K$5-1)</f>
        <v>120.51681696768938</v>
      </c>
      <c r="Z544" s="4">
        <f ca="1">S544^Strategies!$K$5/W544^(Strategies!$K$5-1)</f>
        <v>135.55032332163913</v>
      </c>
      <c r="AA544" s="5">
        <f t="shared" ca="1" si="106"/>
        <v>0.22042359293505442</v>
      </c>
      <c r="AB544" s="5">
        <f t="shared" ca="1" si="107"/>
        <v>0.16884953815386639</v>
      </c>
      <c r="AC544" s="5">
        <f t="shared" ca="1" si="108"/>
        <v>0.13662214444815846</v>
      </c>
    </row>
    <row r="545" spans="1:29">
      <c r="A545" s="3">
        <f t="shared" si="110"/>
        <v>542</v>
      </c>
      <c r="B545" s="4">
        <f t="shared" ca="1" si="111"/>
        <v>318</v>
      </c>
      <c r="C545" s="4">
        <f t="shared" ca="1" si="112"/>
        <v>145</v>
      </c>
      <c r="D545" s="4">
        <f t="shared" ca="1" si="113"/>
        <v>158</v>
      </c>
      <c r="E545" s="4">
        <f t="shared" ca="1" si="114"/>
        <v>621</v>
      </c>
      <c r="F545" s="4">
        <f ca="1">EXP((LN(1-AA545)*(LN(Strategies!$E$3)-LN(Strategies!$C$3))+LN(1-Strategies!$F$3)*LN(Strategies!$C$3)-LN(1-Strategies!$D$3)*LN(Strategies!$E$3))/(LN(1-Strategies!$F$3)-LN(1-Strategies!$D$3)))</f>
        <v>571.50487915601343</v>
      </c>
      <c r="G545" s="4">
        <f ca="1">EXP((LN(1-AB545)*(LN(Strategies!$E$4)-LN(Strategies!$C$4))+LN(1-Strategies!$F$4)*LN(Strategies!$C$4)-LN(1-Strategies!$D$4)*LN(Strategies!$E$4))/(LN(1-Strategies!$F$4)-LN(1-Strategies!$D$4)))</f>
        <v>556.8151227925257</v>
      </c>
      <c r="H545" s="4">
        <f ca="1">IF(AC545&lt;=Strategies!$F$5,EXP((LN(1-AC545)*(LN(Strategies!$E$5)-LN(Strategies!$C$5))+LN(1-Strategies!$F$5)*LN(Strategies!$C$5)-LN(1-Strategies!$D$5)*LN(Strategies!$E$5))/(LN(1-Strategies!$F$5)-LN(1-Strategies!$D$5))),EXP((LN(1-AC545)*(LN(Strategies!$G$5)-LN(Strategies!$E$5))+LN(1-Strategies!$H$5)*LN(Strategies!$E$5)-LN(1-Strategies!$F$5)*LN(Strategies!$G$5))/(LN(1-Strategies!$H$5)-LN(1-Strategies!$F$5))))</f>
        <v>264.88962848411506</v>
      </c>
      <c r="I545" s="5">
        <f ca="1">IF(AA545&gt;Strategies!$F$3,Strategies!$F$3,AA545)</f>
        <v>0.15</v>
      </c>
      <c r="J545" s="5">
        <f ca="1">IF(AB545&gt;Strategies!$F$4,Strategies!$F$4,AB545)</f>
        <v>0.1</v>
      </c>
      <c r="K545" s="5">
        <f ca="1">IF(AC545&gt;Strategies!$H$5,Strategies!$H$5,AC545)</f>
        <v>0.13670499553217241</v>
      </c>
      <c r="L545" s="5">
        <f ca="1">IF(F545&gt;=Strategies!$E$3,Strategies!$F$3,0)+IF(AND(F545&gt;=Strategies!$C$3,F545&lt;Strategies!$E$3),Strategies!$D$3,0)</f>
        <v>0.15</v>
      </c>
      <c r="M545" s="5">
        <f ca="1">IF(G545&gt;=Strategies!$E$4,Strategies!$F$4,0)+IF(AND(G545&gt;=Strategies!$C$4,G545&lt;Strategies!$E$4),Strategies!$D$4,0)</f>
        <v>0.1</v>
      </c>
      <c r="N545" s="5">
        <f ca="1">IF(H545&gt;=Strategies!$G$5,Strategies!$H$5,0)+IF(AND(H545&gt;=Strategies!$E$5,H545&lt;Strategies!$G$5),Strategies!$F$5,0)+IF(AND(H545&lt;Strategies!$E$5,H545&gt;=Strategies!$C$5),Strategies!$D$5,0)</f>
        <v>0.08</v>
      </c>
      <c r="O545" s="4">
        <f t="shared" ca="1" si="105"/>
        <v>537.2006107059168</v>
      </c>
      <c r="P545" s="4">
        <f t="shared" ca="1" si="109"/>
        <v>546.16000000000008</v>
      </c>
      <c r="Q545" s="4">
        <f ca="1">(B545/Strategies!$C$3)^(1/Strategies!$K$3)*(Strategies!$C$3*(1-Strategies!$D$3))</f>
        <v>260.1587299513991</v>
      </c>
      <c r="R545" s="4">
        <f ca="1">(C545/Strategies!$C$4)^(1/Strategies!$K$4)*(Strategies!$C$4*(1-Strategies!$D$4))</f>
        <v>133.73876606219744</v>
      </c>
      <c r="S545" s="4">
        <f ca="1">IF(D545&lt;=Strategies!$E$5,(D545/Strategies!$C$5)^(1/Strategies!$I$5)*(Strategies!$C$5*(1-Strategies!$D$5)),0)+IF(D545&gt;Strategies!$E$5,(D545/Strategies!$E$5)^(1/Strategies!$J$5)*(Strategies!$E$5*(1-Strategies!$F$5)),0)</f>
        <v>146.78372431023686</v>
      </c>
      <c r="T545" s="4">
        <f ca="1">(Q545^Strategies!$K$4+R545^Strategies!$K$4)^(1/Strategies!$K$4)</f>
        <v>374.95057578119497</v>
      </c>
      <c r="U545" s="4">
        <f ca="1">Q545^Strategies!$K$4/T545^(Strategies!$K$4-1)</f>
        <v>252.29819378402738</v>
      </c>
      <c r="V545" s="4">
        <f ca="1">R545^Strategies!$K$4/T545^(Strategies!$K$4-1)</f>
        <v>122.6523819971674</v>
      </c>
      <c r="W545" s="4">
        <f ca="1">(T545^Strategies!$K$5+S545^Strategies!$K$5)^(1/Strategies!$K$5)</f>
        <v>504.78737076022128</v>
      </c>
      <c r="X545" s="4">
        <f ca="1">U545*(T545/W545)^(Strategies!$K$5-1)</f>
        <v>247.88150806811566</v>
      </c>
      <c r="Y545" s="4">
        <f ca="1">V545*(T545/W545)^(Strategies!$K$5-1)</f>
        <v>120.50525198618858</v>
      </c>
      <c r="Z545" s="4">
        <f ca="1">S545^Strategies!$K$5/W545^(Strategies!$K$5-1)</f>
        <v>136.40061070591676</v>
      </c>
      <c r="AA545" s="5">
        <f t="shared" ca="1" si="106"/>
        <v>0.22049840230152307</v>
      </c>
      <c r="AB545" s="5">
        <f t="shared" ca="1" si="107"/>
        <v>0.16892929664697531</v>
      </c>
      <c r="AC545" s="5">
        <f t="shared" ca="1" si="108"/>
        <v>0.13670499553217241</v>
      </c>
    </row>
    <row r="546" spans="1:29">
      <c r="A546" s="3">
        <f t="shared" si="110"/>
        <v>543</v>
      </c>
      <c r="B546" s="4">
        <f t="shared" ca="1" si="111"/>
        <v>318</v>
      </c>
      <c r="C546" s="4">
        <f t="shared" ca="1" si="112"/>
        <v>146</v>
      </c>
      <c r="D546" s="4">
        <f t="shared" ca="1" si="113"/>
        <v>158</v>
      </c>
      <c r="E546" s="4">
        <f t="shared" ca="1" si="114"/>
        <v>622</v>
      </c>
      <c r="F546" s="4">
        <f ca="1">EXP((LN(1-AA546)*(LN(Strategies!$E$3)-LN(Strategies!$C$3))+LN(1-Strategies!$F$3)*LN(Strategies!$C$3)-LN(1-Strategies!$D$3)*LN(Strategies!$E$3))/(LN(1-Strategies!$F$3)-LN(1-Strategies!$D$3)))</f>
        <v>572.48407042767712</v>
      </c>
      <c r="G546" s="4">
        <f ca="1">EXP((LN(1-AB546)*(LN(Strategies!$E$4)-LN(Strategies!$C$4))+LN(1-Strategies!$F$4)*LN(Strategies!$C$4)-LN(1-Strategies!$D$4)*LN(Strategies!$E$4))/(LN(1-Strategies!$F$4)-LN(1-Strategies!$D$4)))</f>
        <v>557.83107641969434</v>
      </c>
      <c r="H546" s="4">
        <f ca="1">IF(AC546&lt;=Strategies!$F$5,EXP((LN(1-AC546)*(LN(Strategies!$E$5)-LN(Strategies!$C$5))+LN(1-Strategies!$F$5)*LN(Strategies!$C$5)-LN(1-Strategies!$D$5)*LN(Strategies!$E$5))/(LN(1-Strategies!$F$5)-LN(1-Strategies!$D$5))),EXP((LN(1-AC546)*(LN(Strategies!$G$5)-LN(Strategies!$E$5))+LN(1-Strategies!$H$5)*LN(Strategies!$E$5)-LN(1-Strategies!$F$5)*LN(Strategies!$G$5))/(LN(1-Strategies!$H$5)-LN(1-Strategies!$F$5))))</f>
        <v>265.01834815001661</v>
      </c>
      <c r="I546" s="5">
        <f ca="1">IF(AA546&gt;Strategies!$F$3,Strategies!$F$3,AA546)</f>
        <v>0.15</v>
      </c>
      <c r="J546" s="5">
        <f ca="1">IF(AB546&gt;Strategies!$F$4,Strategies!$F$4,AB546)</f>
        <v>0.1</v>
      </c>
      <c r="K546" s="5">
        <f ca="1">IF(AC546&gt;Strategies!$H$5,Strategies!$H$5,AC546)</f>
        <v>0.13678280949916344</v>
      </c>
      <c r="L546" s="5">
        <f ca="1">IF(F546&gt;=Strategies!$E$3,Strategies!$F$3,0)+IF(AND(F546&gt;=Strategies!$C$3,F546&lt;Strategies!$E$3),Strategies!$D$3,0)</f>
        <v>0.15</v>
      </c>
      <c r="M546" s="5">
        <f ca="1">IF(G546&gt;=Strategies!$E$4,Strategies!$F$4,0)+IF(AND(G546&gt;=Strategies!$C$4,G546&lt;Strategies!$E$4),Strategies!$D$4,0)</f>
        <v>0.1</v>
      </c>
      <c r="N546" s="5">
        <f ca="1">IF(H546&gt;=Strategies!$G$5,Strategies!$H$5,0)+IF(AND(H546&gt;=Strategies!$E$5,H546&lt;Strategies!$G$5),Strategies!$F$5,0)+IF(AND(H546&lt;Strategies!$E$5,H546&gt;=Strategies!$C$5),Strategies!$D$5,0)</f>
        <v>0.08</v>
      </c>
      <c r="O546" s="4">
        <f t="shared" ca="1" si="105"/>
        <v>538.08831609913227</v>
      </c>
      <c r="P546" s="4">
        <f t="shared" ca="1" si="109"/>
        <v>547.06000000000006</v>
      </c>
      <c r="Q546" s="4">
        <f ca="1">(B546/Strategies!$C$3)^(1/Strategies!$K$3)*(Strategies!$C$3*(1-Strategies!$D$3))</f>
        <v>260.1587299513991</v>
      </c>
      <c r="R546" s="4">
        <f ca="1">(C546/Strategies!$C$4)^(1/Strategies!$K$4)*(Strategies!$C$4*(1-Strategies!$D$4))</f>
        <v>134.58945028941588</v>
      </c>
      <c r="S546" s="4">
        <f ca="1">IF(D546&lt;=Strategies!$E$5,(D546/Strategies!$C$5)^(1/Strategies!$I$5)*(Strategies!$C$5*(1-Strategies!$D$5)),0)+IF(D546&gt;Strategies!$E$5,(D546/Strategies!$E$5)^(1/Strategies!$J$5)*(Strategies!$E$5*(1-Strategies!$F$5)),0)</f>
        <v>146.78372431023686</v>
      </c>
      <c r="T546" s="4">
        <f ca="1">(Q546^Strategies!$K$4+R546^Strategies!$K$4)^(1/Strategies!$K$4)</f>
        <v>375.73088160610405</v>
      </c>
      <c r="U546" s="4">
        <f ca="1">Q546^Strategies!$K$4/T546^(Strategies!$K$4-1)</f>
        <v>252.25417030689309</v>
      </c>
      <c r="V546" s="4">
        <f ca="1">R546^Strategies!$K$4/T546^(Strategies!$K$4-1)</f>
        <v>123.476711299211</v>
      </c>
      <c r="W546" s="4">
        <f ca="1">(T546^Strategies!$K$5+S546^Strategies!$K$5)^(1/Strategies!$K$5)</f>
        <v>505.55402948264668</v>
      </c>
      <c r="X546" s="4">
        <f ca="1">U546*(T546/W546)^(Strategies!$K$5-1)</f>
        <v>247.84651806432151</v>
      </c>
      <c r="Y546" s="4">
        <f ca="1">V546*(T546/W546)^(Strategies!$K$5-1)</f>
        <v>121.3191953191929</v>
      </c>
      <c r="Z546" s="4">
        <f ca="1">S546^Strategies!$K$5/W546^(Strategies!$K$5-1)</f>
        <v>136.38831609913217</v>
      </c>
      <c r="AA546" s="5">
        <f t="shared" ca="1" si="106"/>
        <v>0.22060843375999528</v>
      </c>
      <c r="AB546" s="5">
        <f t="shared" ca="1" si="107"/>
        <v>0.16904660740278832</v>
      </c>
      <c r="AC546" s="5">
        <f t="shared" ca="1" si="108"/>
        <v>0.13678280949916344</v>
      </c>
    </row>
    <row r="547" spans="1:29">
      <c r="A547" s="3">
        <f t="shared" si="110"/>
        <v>544</v>
      </c>
      <c r="B547" s="4">
        <f t="shared" ca="1" si="111"/>
        <v>318</v>
      </c>
      <c r="C547" s="4">
        <f t="shared" ca="1" si="112"/>
        <v>146</v>
      </c>
      <c r="D547" s="4">
        <f t="shared" ca="1" si="113"/>
        <v>159</v>
      </c>
      <c r="E547" s="4">
        <f t="shared" ca="1" si="114"/>
        <v>623</v>
      </c>
      <c r="F547" s="4">
        <f ca="1">EXP((LN(1-AA547)*(LN(Strategies!$E$3)-LN(Strategies!$C$3))+LN(1-Strategies!$F$3)*LN(Strategies!$C$3)-LN(1-Strategies!$D$3)*LN(Strategies!$E$3))/(LN(1-Strategies!$F$3)-LN(1-Strategies!$D$3)))</f>
        <v>573.14848375893337</v>
      </c>
      <c r="G547" s="4">
        <f ca="1">EXP((LN(1-AB547)*(LN(Strategies!$E$4)-LN(Strategies!$C$4))+LN(1-Strategies!$F$4)*LN(Strategies!$C$4)-LN(1-Strategies!$D$4)*LN(Strategies!$E$4))/(LN(1-Strategies!$F$4)-LN(1-Strategies!$D$4)))</f>
        <v>558.52049840767563</v>
      </c>
      <c r="H547" s="4">
        <f ca="1">IF(AC547&lt;=Strategies!$F$5,EXP((LN(1-AC547)*(LN(Strategies!$E$5)-LN(Strategies!$C$5))+LN(1-Strategies!$F$5)*LN(Strategies!$C$5)-LN(1-Strategies!$D$5)*LN(Strategies!$E$5))/(LN(1-Strategies!$F$5)-LN(1-Strategies!$D$5))),EXP((LN(1-AC547)*(LN(Strategies!$G$5)-LN(Strategies!$E$5))+LN(1-Strategies!$H$5)*LN(Strategies!$E$5)-LN(1-Strategies!$F$5)*LN(Strategies!$G$5))/(LN(1-Strategies!$H$5)-LN(1-Strategies!$F$5))))</f>
        <v>265.1550020973458</v>
      </c>
      <c r="I547" s="5">
        <f ca="1">IF(AA547&gt;Strategies!$F$3,Strategies!$F$3,AA547)</f>
        <v>0.15</v>
      </c>
      <c r="J547" s="5">
        <f ca="1">IF(AB547&gt;Strategies!$F$4,Strategies!$F$4,AB547)</f>
        <v>0.1</v>
      </c>
      <c r="K547" s="5">
        <f ca="1">IF(AC547&gt;Strategies!$H$5,Strategies!$H$5,AC547)</f>
        <v>0.13686537090027129</v>
      </c>
      <c r="L547" s="5">
        <f ca="1">IF(F547&gt;=Strategies!$E$3,Strategies!$F$3,0)+IF(AND(F547&gt;=Strategies!$C$3,F547&lt;Strategies!$E$3),Strategies!$D$3,0)</f>
        <v>0.15</v>
      </c>
      <c r="M547" s="5">
        <f ca="1">IF(G547&gt;=Strategies!$E$4,Strategies!$F$4,0)+IF(AND(G547&gt;=Strategies!$C$4,G547&lt;Strategies!$E$4),Strategies!$D$4,0)</f>
        <v>0.1</v>
      </c>
      <c r="N547" s="5">
        <f ca="1">IF(H547&gt;=Strategies!$G$5,Strategies!$H$5,0)+IF(AND(H547&gt;=Strategies!$E$5,H547&lt;Strategies!$G$5),Strategies!$F$5,0)+IF(AND(H547&lt;Strategies!$E$5,H547&gt;=Strategies!$C$5),Strategies!$D$5,0)</f>
        <v>0.08</v>
      </c>
      <c r="O547" s="4">
        <f t="shared" ca="1" si="105"/>
        <v>538.93840602685691</v>
      </c>
      <c r="P547" s="4">
        <f t="shared" ca="1" si="109"/>
        <v>547.98</v>
      </c>
      <c r="Q547" s="4">
        <f ca="1">(B547/Strategies!$C$3)^(1/Strategies!$K$3)*(Strategies!$C$3*(1-Strategies!$D$3))</f>
        <v>260.1587299513991</v>
      </c>
      <c r="R547" s="4">
        <f ca="1">(C547/Strategies!$C$4)^(1/Strategies!$K$4)*(Strategies!$C$4*(1-Strategies!$D$4))</f>
        <v>134.58945028941588</v>
      </c>
      <c r="S547" s="4">
        <f ca="1">IF(D547&lt;=Strategies!$E$5,(D547/Strategies!$C$5)^(1/Strategies!$I$5)*(Strategies!$C$5*(1-Strategies!$D$5)),0)+IF(D547&gt;Strategies!$E$5,(D547/Strategies!$E$5)^(1/Strategies!$J$5)*(Strategies!$E$5*(1-Strategies!$F$5)),0)</f>
        <v>147.66049451567511</v>
      </c>
      <c r="T547" s="4">
        <f ca="1">(Q547^Strategies!$K$4+R547^Strategies!$K$4)^(1/Strategies!$K$4)</f>
        <v>375.73088160610405</v>
      </c>
      <c r="U547" s="4">
        <f ca="1">Q547^Strategies!$K$4/T547^(Strategies!$K$4-1)</f>
        <v>252.25417030689309</v>
      </c>
      <c r="V547" s="4">
        <f ca="1">R547^Strategies!$K$4/T547^(Strategies!$K$4-1)</f>
        <v>123.476711299211</v>
      </c>
      <c r="W547" s="4">
        <f ca="1">(T547^Strategies!$K$5+S547^Strategies!$K$5)^(1/Strategies!$K$5)</f>
        <v>506.36881098640396</v>
      </c>
      <c r="X547" s="4">
        <f ca="1">U547*(T547/W547)^(Strategies!$K$5-1)</f>
        <v>247.82281307325272</v>
      </c>
      <c r="Y547" s="4">
        <f ca="1">V547*(T547/W547)^(Strategies!$K$5-1)</f>
        <v>121.30759188629429</v>
      </c>
      <c r="Z547" s="4">
        <f ca="1">S547^Strategies!$K$5/W547^(Strategies!$K$5-1)</f>
        <v>137.23840602685686</v>
      </c>
      <c r="AA547" s="5">
        <f t="shared" ca="1" si="106"/>
        <v>0.22068297775706691</v>
      </c>
      <c r="AB547" s="5">
        <f t="shared" ca="1" si="107"/>
        <v>0.16912608297058707</v>
      </c>
      <c r="AC547" s="5">
        <f t="shared" ca="1" si="108"/>
        <v>0.13686537090027129</v>
      </c>
    </row>
    <row r="548" spans="1:29">
      <c r="A548" s="3">
        <f t="shared" si="110"/>
        <v>545</v>
      </c>
      <c r="B548" s="4">
        <f t="shared" ca="1" si="111"/>
        <v>319</v>
      </c>
      <c r="C548" s="4">
        <f t="shared" ca="1" si="112"/>
        <v>146</v>
      </c>
      <c r="D548" s="4">
        <f t="shared" ca="1" si="113"/>
        <v>159</v>
      </c>
      <c r="E548" s="4">
        <f t="shared" ca="1" si="114"/>
        <v>624</v>
      </c>
      <c r="F548" s="4">
        <f ca="1">EXP((LN(1-AA548)*(LN(Strategies!$E$3)-LN(Strategies!$C$3))+LN(1-Strategies!$F$3)*LN(Strategies!$C$3)-LN(1-Strategies!$D$3)*LN(Strategies!$E$3))/(LN(1-Strategies!$F$3)-LN(1-Strategies!$D$3)))</f>
        <v>574.18083334773098</v>
      </c>
      <c r="G548" s="4">
        <f ca="1">EXP((LN(1-AB548)*(LN(Strategies!$E$4)-LN(Strategies!$C$4))+LN(1-Strategies!$F$4)*LN(Strategies!$C$4)-LN(1-Strategies!$D$4)*LN(Strategies!$E$4))/(LN(1-Strategies!$F$4)-LN(1-Strategies!$D$4)))</f>
        <v>559.46830660729654</v>
      </c>
      <c r="H548" s="4">
        <f ca="1">IF(AC548&lt;=Strategies!$F$5,EXP((LN(1-AC548)*(LN(Strategies!$E$5)-LN(Strategies!$C$5))+LN(1-Strategies!$F$5)*LN(Strategies!$C$5)-LN(1-Strategies!$D$5)*LN(Strategies!$E$5))/(LN(1-Strategies!$F$5)-LN(1-Strategies!$D$5))),EXP((LN(1-AC548)*(LN(Strategies!$G$5)-LN(Strategies!$E$5))+LN(1-Strategies!$H$5)*LN(Strategies!$E$5)-LN(1-Strategies!$F$5)*LN(Strategies!$G$5))/(LN(1-Strategies!$H$5)-LN(1-Strategies!$F$5))))</f>
        <v>265.27479770142304</v>
      </c>
      <c r="I548" s="5">
        <f ca="1">IF(AA548&gt;Strategies!$F$3,Strategies!$F$3,AA548)</f>
        <v>0.15</v>
      </c>
      <c r="J548" s="5">
        <f ca="1">IF(AB548&gt;Strategies!$F$4,Strategies!$F$4,AB548)</f>
        <v>0.1</v>
      </c>
      <c r="K548" s="5">
        <f ca="1">IF(AC548&gt;Strategies!$H$5,Strategies!$H$5,AC548)</f>
        <v>0.13693770561336449</v>
      </c>
      <c r="L548" s="5">
        <f ca="1">IF(F548&gt;=Strategies!$E$3,Strategies!$F$3,0)+IF(AND(F548&gt;=Strategies!$C$3,F548&lt;Strategies!$E$3),Strategies!$D$3,0)</f>
        <v>0.15</v>
      </c>
      <c r="M548" s="5">
        <f ca="1">IF(G548&gt;=Strategies!$E$4,Strategies!$F$4,0)+IF(AND(G548&gt;=Strategies!$C$4,G548&lt;Strategies!$E$4),Strategies!$D$4,0)</f>
        <v>0.1</v>
      </c>
      <c r="N548" s="5">
        <f ca="1">IF(H548&gt;=Strategies!$G$5,Strategies!$H$5,0)+IF(AND(H548&gt;=Strategies!$E$5,H548&lt;Strategies!$G$5),Strategies!$F$5,0)+IF(AND(H548&lt;Strategies!$E$5,H548&gt;=Strategies!$C$5),Strategies!$D$5,0)</f>
        <v>0.08</v>
      </c>
      <c r="O548" s="4">
        <f t="shared" ca="1" si="105"/>
        <v>539.77690480747503</v>
      </c>
      <c r="P548" s="4">
        <f t="shared" ca="1" si="109"/>
        <v>548.82999999999993</v>
      </c>
      <c r="Q548" s="4">
        <f ca="1">(B548/Strategies!$C$3)^(1/Strategies!$K$3)*(Strategies!$C$3*(1-Strategies!$D$3))</f>
        <v>260.90927889540859</v>
      </c>
      <c r="R548" s="4">
        <f ca="1">(C548/Strategies!$C$4)^(1/Strategies!$K$4)*(Strategies!$C$4*(1-Strategies!$D$4))</f>
        <v>134.58945028941588</v>
      </c>
      <c r="S548" s="4">
        <f ca="1">IF(D548&lt;=Strategies!$E$5,(D548/Strategies!$C$5)^(1/Strategies!$I$5)*(Strategies!$C$5*(1-Strategies!$D$5)),0)+IF(D548&gt;Strategies!$E$5,(D548/Strategies!$E$5)^(1/Strategies!$J$5)*(Strategies!$E$5*(1-Strategies!$F$5)),0)</f>
        <v>147.66049451567511</v>
      </c>
      <c r="T548" s="4">
        <f ca="1">(Q548^Strategies!$K$4+R548^Strategies!$K$4)^(1/Strategies!$K$4)</f>
        <v>376.45865507935162</v>
      </c>
      <c r="U548" s="4">
        <f ca="1">Q548^Strategies!$K$4/T548^(Strategies!$K$4-1)</f>
        <v>253.00199854751534</v>
      </c>
      <c r="V548" s="4">
        <f ca="1">R548^Strategies!$K$4/T548^(Strategies!$K$4-1)</f>
        <v>123.45665653183636</v>
      </c>
      <c r="W548" s="4">
        <f ca="1">(T548^Strategies!$K$5+S548^Strategies!$K$5)^(1/Strategies!$K$5)</f>
        <v>507.08381077351987</v>
      </c>
      <c r="X548" s="4">
        <f ca="1">U548*(T548/W548)^(Strategies!$K$5-1)</f>
        <v>248.5652411585165</v>
      </c>
      <c r="Y548" s="4">
        <f ca="1">V548*(T548/W548)^(Strategies!$K$5-1)</f>
        <v>121.29166480752851</v>
      </c>
      <c r="Z548" s="4">
        <f ca="1">S548^Strategies!$K$5/W548^(Strategies!$K$5-1)</f>
        <v>137.22690480747505</v>
      </c>
      <c r="AA548" s="5">
        <f t="shared" ca="1" si="106"/>
        <v>0.22079861705794201</v>
      </c>
      <c r="AB548" s="5">
        <f t="shared" ca="1" si="107"/>
        <v>0.1692351725511746</v>
      </c>
      <c r="AC548" s="5">
        <f t="shared" ca="1" si="108"/>
        <v>0.13693770561336449</v>
      </c>
    </row>
    <row r="549" spans="1:29">
      <c r="A549" s="3">
        <f t="shared" si="110"/>
        <v>546</v>
      </c>
      <c r="B549" s="4">
        <f t="shared" ca="1" si="111"/>
        <v>320</v>
      </c>
      <c r="C549" s="4">
        <f t="shared" ca="1" si="112"/>
        <v>146</v>
      </c>
      <c r="D549" s="4">
        <f t="shared" ca="1" si="113"/>
        <v>159</v>
      </c>
      <c r="E549" s="4">
        <f t="shared" ca="1" si="114"/>
        <v>625</v>
      </c>
      <c r="F549" s="4">
        <f ca="1">EXP((LN(1-AA549)*(LN(Strategies!$E$3)-LN(Strategies!$C$3))+LN(1-Strategies!$F$3)*LN(Strategies!$C$3)-LN(1-Strategies!$D$3)*LN(Strategies!$E$3))/(LN(1-Strategies!$F$3)-LN(1-Strategies!$D$3)))</f>
        <v>575.21305991468</v>
      </c>
      <c r="G549" s="4">
        <f ca="1">EXP((LN(1-AB549)*(LN(Strategies!$E$4)-LN(Strategies!$C$4))+LN(1-Strategies!$F$4)*LN(Strategies!$C$4)-LN(1-Strategies!$D$4)*LN(Strategies!$E$4))/(LN(1-Strategies!$F$4)-LN(1-Strategies!$D$4)))</f>
        <v>560.41605364581505</v>
      </c>
      <c r="H549" s="4">
        <f ca="1">IF(AC549&lt;=Strategies!$F$5,EXP((LN(1-AC549)*(LN(Strategies!$E$5)-LN(Strategies!$C$5))+LN(1-Strategies!$F$5)*LN(Strategies!$C$5)-LN(1-Strategies!$D$5)*LN(Strategies!$E$5))/(LN(1-Strategies!$F$5)-LN(1-Strategies!$D$5))),EXP((LN(1-AC549)*(LN(Strategies!$G$5)-LN(Strategies!$E$5))+LN(1-Strategies!$H$5)*LN(Strategies!$E$5)-LN(1-Strategies!$F$5)*LN(Strategies!$G$5))/(LN(1-Strategies!$H$5)-LN(1-Strategies!$F$5))))</f>
        <v>265.39446078518051</v>
      </c>
      <c r="I549" s="5">
        <f ca="1">IF(AA549&gt;Strategies!$F$3,Strategies!$F$3,AA549)</f>
        <v>0.15</v>
      </c>
      <c r="J549" s="5">
        <f ca="1">IF(AB549&gt;Strategies!$F$4,Strategies!$F$4,AB549)</f>
        <v>0.1</v>
      </c>
      <c r="K549" s="5">
        <f ca="1">IF(AC549&gt;Strategies!$H$5,Strategies!$H$5,AC549)</f>
        <v>0.13700992165635506</v>
      </c>
      <c r="L549" s="5">
        <f ca="1">IF(F549&gt;=Strategies!$E$3,Strategies!$F$3,0)+IF(AND(F549&gt;=Strategies!$C$3,F549&lt;Strategies!$E$3),Strategies!$D$3,0)</f>
        <v>0.15</v>
      </c>
      <c r="M549" s="5">
        <f ca="1">IF(G549&gt;=Strategies!$E$4,Strategies!$F$4,0)+IF(AND(G549&gt;=Strategies!$C$4,G549&lt;Strategies!$E$4),Strategies!$D$4,0)</f>
        <v>0.1</v>
      </c>
      <c r="N549" s="5">
        <f ca="1">IF(H549&gt;=Strategies!$G$5,Strategies!$H$5,0)+IF(AND(H549&gt;=Strategies!$E$5,H549&lt;Strategies!$G$5),Strategies!$F$5,0)+IF(AND(H549&lt;Strategies!$E$5,H549&gt;=Strategies!$C$5),Strategies!$D$5,0)</f>
        <v>0.08</v>
      </c>
      <c r="O549" s="4">
        <f t="shared" ca="1" si="105"/>
        <v>540.61542245663952</v>
      </c>
      <c r="P549" s="4">
        <f t="shared" ca="1" si="109"/>
        <v>549.67999999999995</v>
      </c>
      <c r="Q549" s="4">
        <f ca="1">(B549/Strategies!$C$3)^(1/Strategies!$K$3)*(Strategies!$C$3*(1-Strategies!$D$3))</f>
        <v>261.65963384570682</v>
      </c>
      <c r="R549" s="4">
        <f ca="1">(C549/Strategies!$C$4)^(1/Strategies!$K$4)*(Strategies!$C$4*(1-Strategies!$D$4))</f>
        <v>134.58945028941588</v>
      </c>
      <c r="S549" s="4">
        <f ca="1">IF(D549&lt;=Strategies!$E$5,(D549/Strategies!$C$5)^(1/Strategies!$I$5)*(Strategies!$C$5*(1-Strategies!$D$5)),0)+IF(D549&gt;Strategies!$E$5,(D549/Strategies!$E$5)^(1/Strategies!$J$5)*(Strategies!$E$5*(1-Strategies!$F$5)),0)</f>
        <v>147.66049451567511</v>
      </c>
      <c r="T549" s="4">
        <f ca="1">(Q549^Strategies!$K$4+R549^Strategies!$K$4)^(1/Strategies!$K$4)</f>
        <v>377.18629805619406</v>
      </c>
      <c r="U549" s="4">
        <f ca="1">Q549^Strategies!$K$4/T549^(Strategies!$K$4-1)</f>
        <v>253.74965072654399</v>
      </c>
      <c r="V549" s="4">
        <f ca="1">R549^Strategies!$K$4/T549^(Strategies!$K$4-1)</f>
        <v>123.43664732965004</v>
      </c>
      <c r="W549" s="4">
        <f ca="1">(T549^Strategies!$K$5+S549^Strategies!$K$5)^(1/Strategies!$K$5)</f>
        <v>507.79870456673279</v>
      </c>
      <c r="X549" s="4">
        <f ca="1">U549*(T549/W549)^(Strategies!$K$5-1)</f>
        <v>249.30751431093307</v>
      </c>
      <c r="Y549" s="4">
        <f ca="1">V549*(T549/W549)^(Strategies!$K$5-1)</f>
        <v>121.27576779916011</v>
      </c>
      <c r="Z549" s="4">
        <f ca="1">S549^Strategies!$K$5/W549^(Strategies!$K$5-1)</f>
        <v>137.21542245663954</v>
      </c>
      <c r="AA549" s="5">
        <f t="shared" ca="1" si="106"/>
        <v>0.22091401777833419</v>
      </c>
      <c r="AB549" s="5">
        <f t="shared" ca="1" si="107"/>
        <v>0.16934405617013626</v>
      </c>
      <c r="AC549" s="5">
        <f t="shared" ca="1" si="108"/>
        <v>0.13700992165635506</v>
      </c>
    </row>
    <row r="550" spans="1:29">
      <c r="A550" s="3">
        <f t="shared" si="110"/>
        <v>547</v>
      </c>
      <c r="B550" s="4">
        <f t="shared" ca="1" si="111"/>
        <v>320</v>
      </c>
      <c r="C550" s="4">
        <f t="shared" ca="1" si="112"/>
        <v>146</v>
      </c>
      <c r="D550" s="4">
        <f t="shared" ca="1" si="113"/>
        <v>160</v>
      </c>
      <c r="E550" s="4">
        <f t="shared" ca="1" si="114"/>
        <v>626</v>
      </c>
      <c r="F550" s="4">
        <f ca="1">EXP((LN(1-AA550)*(LN(Strategies!$E$3)-LN(Strategies!$C$3))+LN(1-Strategies!$F$3)*LN(Strategies!$C$3)-LN(1-Strategies!$D$3)*LN(Strategies!$E$3))/(LN(1-Strategies!$F$3)-LN(1-Strategies!$D$3)))</f>
        <v>575.87751546559446</v>
      </c>
      <c r="G550" s="4">
        <f ca="1">EXP((LN(1-AB550)*(LN(Strategies!$E$4)-LN(Strategies!$C$4))+LN(1-Strategies!$F$4)*LN(Strategies!$C$4)-LN(1-Strategies!$D$4)*LN(Strategies!$E$4))/(LN(1-Strategies!$F$4)-LN(1-Strategies!$D$4)))</f>
        <v>561.10542809304491</v>
      </c>
      <c r="H550" s="4">
        <f ca="1">IF(AC550&lt;=Strategies!$F$5,EXP((LN(1-AC550)*(LN(Strategies!$E$5)-LN(Strategies!$C$5))+LN(1-Strategies!$F$5)*LN(Strategies!$C$5)-LN(1-Strategies!$D$5)*LN(Strategies!$E$5))/(LN(1-Strategies!$F$5)-LN(1-Strategies!$D$5))),EXP((LN(1-AC550)*(LN(Strategies!$G$5)-LN(Strategies!$E$5))+LN(1-Strategies!$H$5)*LN(Strategies!$E$5)-LN(1-Strategies!$F$5)*LN(Strategies!$G$5))/(LN(1-Strategies!$H$5)-LN(1-Strategies!$F$5))))</f>
        <v>265.5306682821917</v>
      </c>
      <c r="I550" s="5">
        <f ca="1">IF(AA550&gt;Strategies!$F$3,Strategies!$F$3,AA550)</f>
        <v>0.15</v>
      </c>
      <c r="J550" s="5">
        <f ca="1">IF(AB550&gt;Strategies!$F$4,Strategies!$F$4,AB550)</f>
        <v>0.1</v>
      </c>
      <c r="K550" s="5">
        <f ca="1">IF(AC550&gt;Strategies!$H$5,Strategies!$H$5,AC550)</f>
        <v>0.13709207520306654</v>
      </c>
      <c r="L550" s="5">
        <f ca="1">IF(F550&gt;=Strategies!$E$3,Strategies!$F$3,0)+IF(AND(F550&gt;=Strategies!$C$3,F550&lt;Strategies!$E$3),Strategies!$D$3,0)</f>
        <v>0.15</v>
      </c>
      <c r="M550" s="5">
        <f ca="1">IF(G550&gt;=Strategies!$E$4,Strategies!$F$4,0)+IF(AND(G550&gt;=Strategies!$C$4,G550&lt;Strategies!$E$4),Strategies!$D$4,0)</f>
        <v>0.1</v>
      </c>
      <c r="N550" s="5">
        <f ca="1">IF(H550&gt;=Strategies!$G$5,Strategies!$H$5,0)+IF(AND(H550&gt;=Strategies!$E$5,H550&lt;Strategies!$G$5),Strategies!$F$5,0)+IF(AND(H550&lt;Strategies!$E$5,H550&gt;=Strategies!$C$5),Strategies!$D$5,0)</f>
        <v>0.08</v>
      </c>
      <c r="O550" s="4">
        <f t="shared" ca="1" si="105"/>
        <v>541.46526796750936</v>
      </c>
      <c r="P550" s="4">
        <f t="shared" ca="1" si="109"/>
        <v>550.6</v>
      </c>
      <c r="Q550" s="4">
        <f ca="1">(B550/Strategies!$C$3)^(1/Strategies!$K$3)*(Strategies!$C$3*(1-Strategies!$D$3))</f>
        <v>261.65963384570682</v>
      </c>
      <c r="R550" s="4">
        <f ca="1">(C550/Strategies!$C$4)^(1/Strategies!$K$4)*(Strategies!$C$4*(1-Strategies!$D$4))</f>
        <v>134.58945028941588</v>
      </c>
      <c r="S550" s="4">
        <f ca="1">IF(D550&lt;=Strategies!$E$5,(D550/Strategies!$C$5)^(1/Strategies!$I$5)*(Strategies!$C$5*(1-Strategies!$D$5)),0)+IF(D550&gt;Strategies!$E$5,(D550/Strategies!$E$5)^(1/Strategies!$J$5)*(Strategies!$E$5*(1-Strategies!$F$5)),0)</f>
        <v>148.53695561273068</v>
      </c>
      <c r="T550" s="4">
        <f ca="1">(Q550^Strategies!$K$4+R550^Strategies!$K$4)^(1/Strategies!$K$4)</f>
        <v>377.18629805619406</v>
      </c>
      <c r="U550" s="4">
        <f ca="1">Q550^Strategies!$K$4/T550^(Strategies!$K$4-1)</f>
        <v>253.74965072654399</v>
      </c>
      <c r="V550" s="4">
        <f ca="1">R550^Strategies!$K$4/T550^(Strategies!$K$4-1)</f>
        <v>123.43664732965004</v>
      </c>
      <c r="W550" s="4">
        <f ca="1">(T550^Strategies!$K$5+S550^Strategies!$K$5)^(1/Strategies!$K$5)</f>
        <v>508.61327188409666</v>
      </c>
      <c r="X550" s="4">
        <f ca="1">U550*(T550/W550)^(Strategies!$K$5-1)</f>
        <v>249.28378113365056</v>
      </c>
      <c r="Y550" s="4">
        <f ca="1">V550*(T550/W550)^(Strategies!$K$5-1)</f>
        <v>121.26422278293705</v>
      </c>
      <c r="Z550" s="4">
        <f ca="1">S550^Strategies!$K$5/W550^(Strategies!$K$5-1)</f>
        <v>138.06526796750936</v>
      </c>
      <c r="AA550" s="5">
        <f t="shared" ca="1" si="106"/>
        <v>0.22098818395734199</v>
      </c>
      <c r="AB550" s="5">
        <f t="shared" ca="1" si="107"/>
        <v>0.1694231316237188</v>
      </c>
      <c r="AC550" s="5">
        <f t="shared" ca="1" si="108"/>
        <v>0.13709207520306654</v>
      </c>
    </row>
    <row r="551" spans="1:29">
      <c r="A551" s="3">
        <f t="shared" si="110"/>
        <v>548</v>
      </c>
      <c r="B551" s="4">
        <f t="shared" ca="1" si="111"/>
        <v>321</v>
      </c>
      <c r="C551" s="4">
        <f t="shared" ca="1" si="112"/>
        <v>146</v>
      </c>
      <c r="D551" s="4">
        <f t="shared" ca="1" si="113"/>
        <v>160</v>
      </c>
      <c r="E551" s="4">
        <f t="shared" ca="1" si="114"/>
        <v>627</v>
      </c>
      <c r="F551" s="4">
        <f ca="1">EXP((LN(1-AA551)*(LN(Strategies!$E$3)-LN(Strategies!$C$3))+LN(1-Strategies!$F$3)*LN(Strategies!$C$3)-LN(1-Strategies!$D$3)*LN(Strategies!$E$3))/(LN(1-Strategies!$F$3)-LN(1-Strategies!$D$3)))</f>
        <v>576.90982112752647</v>
      </c>
      <c r="G551" s="4">
        <f ca="1">EXP((LN(1-AB551)*(LN(Strategies!$E$4)-LN(Strategies!$C$4))+LN(1-Strategies!$F$4)*LN(Strategies!$C$4)-LN(1-Strategies!$D$4)*LN(Strategies!$E$4))/(LN(1-Strategies!$F$4)-LN(1-Strategies!$D$4)))</f>
        <v>562.05325199212029</v>
      </c>
      <c r="H551" s="4">
        <f ca="1">IF(AC551&lt;=Strategies!$F$5,EXP((LN(1-AC551)*(LN(Strategies!$E$5)-LN(Strategies!$C$5))+LN(1-Strategies!$F$5)*LN(Strategies!$C$5)-LN(1-Strategies!$D$5)*LN(Strategies!$E$5))/(LN(1-Strategies!$F$5)-LN(1-Strategies!$D$5))),EXP((LN(1-AC551)*(LN(Strategies!$G$5)-LN(Strategies!$E$5))+LN(1-Strategies!$H$5)*LN(Strategies!$E$5)-LN(1-Strategies!$F$5)*LN(Strategies!$G$5))/(LN(1-Strategies!$H$5)-LN(1-Strategies!$F$5))))</f>
        <v>265.65005775711955</v>
      </c>
      <c r="I551" s="5">
        <f ca="1">IF(AA551&gt;Strategies!$F$3,Strategies!$F$3,AA551)</f>
        <v>0.15</v>
      </c>
      <c r="J551" s="5">
        <f ca="1">IF(AB551&gt;Strategies!$F$4,Strategies!$F$4,AB551)</f>
        <v>0.1</v>
      </c>
      <c r="K551" s="5">
        <f ca="1">IF(AC551&gt;Strategies!$H$5,Strategies!$H$5,AC551)</f>
        <v>0.13716404388255721</v>
      </c>
      <c r="L551" s="5">
        <f ca="1">IF(F551&gt;=Strategies!$E$3,Strategies!$F$3,0)+IF(AND(F551&gt;=Strategies!$C$3,F551&lt;Strategies!$E$3),Strategies!$D$3,0)</f>
        <v>0.15</v>
      </c>
      <c r="M551" s="5">
        <f ca="1">IF(G551&gt;=Strategies!$E$4,Strategies!$F$4,0)+IF(AND(G551&gt;=Strategies!$C$4,G551&lt;Strategies!$E$4),Strategies!$D$4,0)</f>
        <v>0.1</v>
      </c>
      <c r="N551" s="5">
        <f ca="1">IF(H551&gt;=Strategies!$G$5,Strategies!$H$5,0)+IF(AND(H551&gt;=Strategies!$E$5,H551&lt;Strategies!$G$5),Strategies!$F$5,0)+IF(AND(H551&lt;Strategies!$E$5,H551&gt;=Strategies!$C$5),Strategies!$D$5,0)</f>
        <v>0.08</v>
      </c>
      <c r="O551" s="4">
        <f t="shared" ca="1" si="105"/>
        <v>542.30375297879084</v>
      </c>
      <c r="P551" s="4">
        <f t="shared" ca="1" si="109"/>
        <v>551.45000000000005</v>
      </c>
      <c r="Q551" s="4">
        <f ca="1">(B551/Strategies!$C$3)^(1/Strategies!$K$3)*(Strategies!$C$3*(1-Strategies!$D$3))</f>
        <v>262.40979545843294</v>
      </c>
      <c r="R551" s="4">
        <f ca="1">(C551/Strategies!$C$4)^(1/Strategies!$K$4)*(Strategies!$C$4*(1-Strategies!$D$4))</f>
        <v>134.58945028941588</v>
      </c>
      <c r="S551" s="4">
        <f ca="1">IF(D551&lt;=Strategies!$E$5,(D551/Strategies!$C$5)^(1/Strategies!$I$5)*(Strategies!$C$5*(1-Strategies!$D$5)),0)+IF(D551&gt;Strategies!$E$5,(D551/Strategies!$E$5)^(1/Strategies!$J$5)*(Strategies!$E$5*(1-Strategies!$F$5)),0)</f>
        <v>148.53695561273068</v>
      </c>
      <c r="T551" s="4">
        <f ca="1">(Q551^Strategies!$K$4+R551^Strategies!$K$4)^(1/Strategies!$K$4)</f>
        <v>377.9138108476584</v>
      </c>
      <c r="U551" s="4">
        <f ca="1">Q551^Strategies!$K$4/T551^(Strategies!$K$4-1)</f>
        <v>254.4971273545988</v>
      </c>
      <c r="V551" s="4">
        <f ca="1">R551^Strategies!$K$4/T551^(Strategies!$K$4-1)</f>
        <v>123.41668349305961</v>
      </c>
      <c r="W551" s="4">
        <f ca="1">(T551^Strategies!$K$5+S551^Strategies!$K$5)^(1/Strategies!$K$5)</f>
        <v>509.32799190724569</v>
      </c>
      <c r="X551" s="4">
        <f ca="1">U551*(T551/W551)^(Strategies!$K$5-1)</f>
        <v>250.02586451159385</v>
      </c>
      <c r="Y551" s="4">
        <f ca="1">V551*(T551/W551)^(Strategies!$K$5-1)</f>
        <v>121.24837441686113</v>
      </c>
      <c r="Z551" s="4">
        <f ca="1">S551^Strategies!$K$5/W551^(Strategies!$K$5-1)</f>
        <v>138.05375297879084</v>
      </c>
      <c r="AA551" s="5">
        <f t="shared" ca="1" si="106"/>
        <v>0.22110322582057995</v>
      </c>
      <c r="AB551" s="5">
        <f t="shared" ca="1" si="107"/>
        <v>0.16953168207629365</v>
      </c>
      <c r="AC551" s="5">
        <f t="shared" ca="1" si="108"/>
        <v>0.13716404388255721</v>
      </c>
    </row>
    <row r="552" spans="1:29">
      <c r="A552" s="3">
        <f t="shared" si="110"/>
        <v>549</v>
      </c>
      <c r="B552" s="4">
        <f t="shared" ca="1" si="111"/>
        <v>321</v>
      </c>
      <c r="C552" s="4">
        <f t="shared" ca="1" si="112"/>
        <v>147</v>
      </c>
      <c r="D552" s="4">
        <f t="shared" ca="1" si="113"/>
        <v>160</v>
      </c>
      <c r="E552" s="4">
        <f t="shared" ca="1" si="114"/>
        <v>628</v>
      </c>
      <c r="F552" s="4">
        <f ca="1">EXP((LN(1-AA552)*(LN(Strategies!$E$3)-LN(Strategies!$C$3))+LN(1-Strategies!$F$3)*LN(Strategies!$C$3)-LN(1-Strategies!$D$3)*LN(Strategies!$E$3))/(LN(1-Strategies!$F$3)-LN(1-Strategies!$D$3)))</f>
        <v>577.88915777231489</v>
      </c>
      <c r="G552" s="4">
        <f ca="1">EXP((LN(1-AB552)*(LN(Strategies!$E$4)-LN(Strategies!$C$4))+LN(1-Strategies!$F$4)*LN(Strategies!$C$4)-LN(1-Strategies!$D$4)*LN(Strategies!$E$4))/(LN(1-Strategies!$F$4)-LN(1-Strategies!$D$4)))</f>
        <v>563.06930551905134</v>
      </c>
      <c r="H552" s="4">
        <f ca="1">IF(AC552&lt;=Strategies!$F$5,EXP((LN(1-AC552)*(LN(Strategies!$E$5)-LN(Strategies!$C$5))+LN(1-Strategies!$F$5)*LN(Strategies!$C$5)-LN(1-Strategies!$D$5)*LN(Strategies!$E$5))/(LN(1-Strategies!$F$5)-LN(1-Strategies!$D$5))),EXP((LN(1-AC552)*(LN(Strategies!$G$5)-LN(Strategies!$E$5))+LN(1-Strategies!$H$5)*LN(Strategies!$E$5)-LN(1-Strategies!$F$5)*LN(Strategies!$G$5))/(LN(1-Strategies!$H$5)-LN(1-Strategies!$F$5))))</f>
        <v>265.77790410785525</v>
      </c>
      <c r="I552" s="5">
        <f ca="1">IF(AA552&gt;Strategies!$F$3,Strategies!$F$3,AA552)</f>
        <v>0.15</v>
      </c>
      <c r="J552" s="5">
        <f ca="1">IF(AB552&gt;Strategies!$F$4,Strategies!$F$4,AB552)</f>
        <v>0.1</v>
      </c>
      <c r="K552" s="5">
        <f ca="1">IF(AC552&gt;Strategies!$H$5,Strategies!$H$5,AC552)</f>
        <v>0.13724106791275903</v>
      </c>
      <c r="L552" s="5">
        <f ca="1">IF(F552&gt;=Strategies!$E$3,Strategies!$F$3,0)+IF(AND(F552&gt;=Strategies!$C$3,F552&lt;Strategies!$E$3),Strategies!$D$3,0)</f>
        <v>0.15</v>
      </c>
      <c r="M552" s="5">
        <f ca="1">IF(G552&gt;=Strategies!$E$4,Strategies!$F$4,0)+IF(AND(G552&gt;=Strategies!$C$4,G552&lt;Strategies!$E$4),Strategies!$D$4,0)</f>
        <v>0.1</v>
      </c>
      <c r="N552" s="5">
        <f ca="1">IF(H552&gt;=Strategies!$G$5,Strategies!$H$5,0)+IF(AND(H552&gt;=Strategies!$E$5,H552&lt;Strategies!$G$5),Strategies!$F$5,0)+IF(AND(H552&lt;Strategies!$E$5,H552&gt;=Strategies!$C$5),Strategies!$D$5,0)</f>
        <v>0.08</v>
      </c>
      <c r="O552" s="4">
        <f t="shared" ca="1" si="105"/>
        <v>543.19142913395854</v>
      </c>
      <c r="P552" s="4">
        <f t="shared" ca="1" si="109"/>
        <v>552.35</v>
      </c>
      <c r="Q552" s="4">
        <f ca="1">(B552/Strategies!$C$3)^(1/Strategies!$K$3)*(Strategies!$C$3*(1-Strategies!$D$3))</f>
        <v>262.40979545843294</v>
      </c>
      <c r="R552" s="4">
        <f ca="1">(C552/Strategies!$C$4)^(1/Strategies!$K$4)*(Strategies!$C$4*(1-Strategies!$D$4))</f>
        <v>135.43968342223917</v>
      </c>
      <c r="S552" s="4">
        <f ca="1">IF(D552&lt;=Strategies!$E$5,(D552/Strategies!$C$5)^(1/Strategies!$I$5)*(Strategies!$C$5*(1-Strategies!$D$5)),0)+IF(D552&gt;Strategies!$E$5,(D552/Strategies!$E$5)^(1/Strategies!$J$5)*(Strategies!$E$5*(1-Strategies!$F$5)),0)</f>
        <v>148.53695561273068</v>
      </c>
      <c r="T552" s="4">
        <f ca="1">(Q552^Strategies!$K$4+R552^Strategies!$K$4)^(1/Strategies!$K$4)</f>
        <v>378.69360181798999</v>
      </c>
      <c r="U552" s="4">
        <f ca="1">Q552^Strategies!$K$4/T552^(Strategies!$K$4-1)</f>
        <v>254.45309703341223</v>
      </c>
      <c r="V552" s="4">
        <f ca="1">R552^Strategies!$K$4/T552^(Strategies!$K$4-1)</f>
        <v>124.24050478457777</v>
      </c>
      <c r="W552" s="4">
        <f ca="1">(T552^Strategies!$K$5+S552^Strategies!$K$5)^(1/Strategies!$K$5)</f>
        <v>510.09409543053897</v>
      </c>
      <c r="X552" s="4">
        <f ca="1">U552*(T552/W552)^(Strategies!$K$5-1)</f>
        <v>249.99089697904242</v>
      </c>
      <c r="Y552" s="4">
        <f ca="1">V552*(T552/W552)^(Strategies!$K$5-1)</f>
        <v>122.06176931753852</v>
      </c>
      <c r="Z552" s="4">
        <f ca="1">S552^Strategies!$K$5/W552^(Strategies!$K$5-1)</f>
        <v>138.04142913395856</v>
      </c>
      <c r="AA552" s="5">
        <f t="shared" ca="1" si="106"/>
        <v>0.22121215894379309</v>
      </c>
      <c r="AB552" s="5">
        <f t="shared" ca="1" si="107"/>
        <v>0.16964782777184684</v>
      </c>
      <c r="AC552" s="5">
        <f t="shared" ca="1" si="108"/>
        <v>0.13724106791275903</v>
      </c>
    </row>
    <row r="553" spans="1:29">
      <c r="A553" s="3">
        <f t="shared" si="110"/>
        <v>550</v>
      </c>
      <c r="B553" s="4">
        <f t="shared" ca="1" si="111"/>
        <v>321</v>
      </c>
      <c r="C553" s="4">
        <f t="shared" ca="1" si="112"/>
        <v>147</v>
      </c>
      <c r="D553" s="4">
        <f t="shared" ca="1" si="113"/>
        <v>161</v>
      </c>
      <c r="E553" s="4">
        <f t="shared" ca="1" si="114"/>
        <v>629</v>
      </c>
      <c r="F553" s="4">
        <f ca="1">EXP((LN(1-AA553)*(LN(Strategies!$E$3)-LN(Strategies!$C$3))+LN(1-Strategies!$F$3)*LN(Strategies!$C$3)-LN(1-Strategies!$D$3)*LN(Strategies!$E$3))/(LN(1-Strategies!$F$3)-LN(1-Strategies!$D$3)))</f>
        <v>578.55352355792047</v>
      </c>
      <c r="G553" s="4">
        <f ca="1">EXP((LN(1-AB553)*(LN(Strategies!$E$4)-LN(Strategies!$C$4))+LN(1-Strategies!$F$4)*LN(Strategies!$C$4)-LN(1-Strategies!$D$4)*LN(Strategies!$E$4))/(LN(1-Strategies!$F$4)-LN(1-Strategies!$D$4)))</f>
        <v>563.75864302095977</v>
      </c>
      <c r="H553" s="4">
        <f ca="1">IF(AC553&lt;=Strategies!$F$5,EXP((LN(1-AC553)*(LN(Strategies!$E$5)-LN(Strategies!$C$5))+LN(1-Strategies!$F$5)*LN(Strategies!$C$5)-LN(1-Strategies!$D$5)*LN(Strategies!$E$5))/(LN(1-Strategies!$F$5)-LN(1-Strategies!$D$5))),EXP((LN(1-AC553)*(LN(Strategies!$G$5)-LN(Strategies!$E$5))+LN(1-Strategies!$H$5)*LN(Strategies!$E$5)-LN(1-Strategies!$F$5)*LN(Strategies!$G$5))/(LN(1-Strategies!$H$5)-LN(1-Strategies!$F$5))))</f>
        <v>265.91365860018027</v>
      </c>
      <c r="I553" s="5">
        <f ca="1">IF(AA553&gt;Strategies!$F$3,Strategies!$F$3,AA553)</f>
        <v>0.15</v>
      </c>
      <c r="J553" s="5">
        <f ca="1">IF(AB553&gt;Strategies!$F$4,Strategies!$F$4,AB553)</f>
        <v>0.1</v>
      </c>
      <c r="K553" s="5">
        <f ca="1">IF(AC553&gt;Strategies!$H$5,Strategies!$H$5,AC553)</f>
        <v>0.13732280831821386</v>
      </c>
      <c r="L553" s="5">
        <f ca="1">IF(F553&gt;=Strategies!$E$3,Strategies!$F$3,0)+IF(AND(F553&gt;=Strategies!$C$3,F553&lt;Strategies!$E$3),Strategies!$D$3,0)</f>
        <v>0.15</v>
      </c>
      <c r="M553" s="5">
        <f ca="1">IF(G553&gt;=Strategies!$E$4,Strategies!$F$4,0)+IF(AND(G553&gt;=Strategies!$C$4,G553&lt;Strategies!$E$4),Strategies!$D$4,0)</f>
        <v>0.1</v>
      </c>
      <c r="N553" s="5">
        <f ca="1">IF(H553&gt;=Strategies!$G$5,Strategies!$H$5,0)+IF(AND(H553&gt;=Strategies!$E$5,H553&lt;Strategies!$G$5),Strategies!$F$5,0)+IF(AND(H553&lt;Strategies!$E$5,H553&gt;=Strategies!$C$5),Strategies!$D$5,0)</f>
        <v>0.08</v>
      </c>
      <c r="O553" s="4">
        <f t="shared" ca="1" si="105"/>
        <v>544.0410278607676</v>
      </c>
      <c r="P553" s="4">
        <f t="shared" ca="1" si="109"/>
        <v>553.27</v>
      </c>
      <c r="Q553" s="4">
        <f ca="1">(B553/Strategies!$C$3)^(1/Strategies!$K$3)*(Strategies!$C$3*(1-Strategies!$D$3))</f>
        <v>262.40979545843294</v>
      </c>
      <c r="R553" s="4">
        <f ca="1">(C553/Strategies!$C$4)^(1/Strategies!$K$4)*(Strategies!$C$4*(1-Strategies!$D$4))</f>
        <v>135.43968342223917</v>
      </c>
      <c r="S553" s="4">
        <f ca="1">IF(D553&lt;=Strategies!$E$5,(D553/Strategies!$C$5)^(1/Strategies!$I$5)*(Strategies!$C$5*(1-Strategies!$D$5)),0)+IF(D553&gt;Strategies!$E$5,(D553/Strategies!$E$5)^(1/Strategies!$J$5)*(Strategies!$E$5*(1-Strategies!$F$5)),0)</f>
        <v>149.41310964131475</v>
      </c>
      <c r="T553" s="4">
        <f ca="1">(Q553^Strategies!$K$4+R553^Strategies!$K$4)^(1/Strategies!$K$4)</f>
        <v>378.69360181798999</v>
      </c>
      <c r="U553" s="4">
        <f ca="1">Q553^Strategies!$K$4/T553^(Strategies!$K$4-1)</f>
        <v>254.45309703341223</v>
      </c>
      <c r="V553" s="4">
        <f ca="1">R553^Strategies!$K$4/T553^(Strategies!$K$4-1)</f>
        <v>124.24050478457777</v>
      </c>
      <c r="W553" s="4">
        <f ca="1">(T553^Strategies!$K$5+S553^Strategies!$K$5)^(1/Strategies!$K$5)</f>
        <v>510.90844475608128</v>
      </c>
      <c r="X553" s="4">
        <f ca="1">U553*(T553/W553)^(Strategies!$K$5-1)</f>
        <v>249.96721208107246</v>
      </c>
      <c r="Y553" s="4">
        <f ca="1">V553*(T553/W553)^(Strategies!$K$5-1)</f>
        <v>122.05020481424158</v>
      </c>
      <c r="Z553" s="4">
        <f ca="1">S553^Strategies!$K$5/W553^(Strategies!$K$5-1)</f>
        <v>138.89102786076757</v>
      </c>
      <c r="AA553" s="5">
        <f t="shared" ca="1" si="106"/>
        <v>0.22128594367267151</v>
      </c>
      <c r="AB553" s="5">
        <f t="shared" ca="1" si="107"/>
        <v>0.16972649786230221</v>
      </c>
      <c r="AC553" s="5">
        <f t="shared" ca="1" si="108"/>
        <v>0.13732280831821386</v>
      </c>
    </row>
    <row r="554" spans="1:29">
      <c r="A554" s="3">
        <f t="shared" si="110"/>
        <v>551</v>
      </c>
      <c r="B554" s="4">
        <f t="shared" ca="1" si="111"/>
        <v>322</v>
      </c>
      <c r="C554" s="4">
        <f t="shared" ca="1" si="112"/>
        <v>147</v>
      </c>
      <c r="D554" s="4">
        <f t="shared" ca="1" si="113"/>
        <v>161</v>
      </c>
      <c r="E554" s="4">
        <f t="shared" ca="1" si="114"/>
        <v>630</v>
      </c>
      <c r="F554" s="4">
        <f ca="1">EXP((LN(1-AA554)*(LN(Strategies!$E$3)-LN(Strategies!$C$3))+LN(1-Strategies!$F$3)*LN(Strategies!$C$3)-LN(1-Strategies!$D$3)*LN(Strategies!$E$3))/(LN(1-Strategies!$F$3)-LN(1-Strategies!$D$3)))</f>
        <v>579.58596239367694</v>
      </c>
      <c r="G554" s="4">
        <f ca="1">EXP((LN(1-AB554)*(LN(Strategies!$E$4)-LN(Strategies!$C$4))+LN(1-Strategies!$F$4)*LN(Strategies!$C$4)-LN(1-Strategies!$D$4)*LN(Strategies!$E$4))/(LN(1-Strategies!$F$4)-LN(1-Strategies!$D$4)))</f>
        <v>564.70649527140426</v>
      </c>
      <c r="H554" s="4">
        <f ca="1">IF(AC554&lt;=Strategies!$F$5,EXP((LN(1-AC554)*(LN(Strategies!$E$5)-LN(Strategies!$C$5))+LN(1-Strategies!$F$5)*LN(Strategies!$C$5)-LN(1-Strategies!$D$5)*LN(Strategies!$E$5))/(LN(1-Strategies!$F$5)-LN(1-Strategies!$D$5))),EXP((LN(1-AC554)*(LN(Strategies!$G$5)-LN(Strategies!$E$5))+LN(1-Strategies!$H$5)*LN(Strategies!$E$5)-LN(1-Strategies!$F$5)*LN(Strategies!$G$5))/(LN(1-Strategies!$H$5)-LN(1-Strategies!$F$5))))</f>
        <v>266.03263798782012</v>
      </c>
      <c r="I554" s="5">
        <f ca="1">IF(AA554&gt;Strategies!$F$3,Strategies!$F$3,AA554)</f>
        <v>0.15</v>
      </c>
      <c r="J554" s="5">
        <f ca="1">IF(AB554&gt;Strategies!$F$4,Strategies!$F$4,AB554)</f>
        <v>0.1</v>
      </c>
      <c r="K554" s="5">
        <f ca="1">IF(AC554&gt;Strategies!$H$5,Strategies!$H$5,AC554)</f>
        <v>0.13739440743851283</v>
      </c>
      <c r="L554" s="5">
        <f ca="1">IF(F554&gt;=Strategies!$E$3,Strategies!$F$3,0)+IF(AND(F554&gt;=Strategies!$C$3,F554&lt;Strategies!$E$3),Strategies!$D$3,0)</f>
        <v>0.15</v>
      </c>
      <c r="M554" s="5">
        <f ca="1">IF(G554&gt;=Strategies!$E$4,Strategies!$F$4,0)+IF(AND(G554&gt;=Strategies!$C$4,G554&lt;Strategies!$E$4),Strategies!$D$4,0)</f>
        <v>0.1</v>
      </c>
      <c r="N554" s="5">
        <f ca="1">IF(H554&gt;=Strategies!$G$5,Strategies!$H$5,0)+IF(AND(H554&gt;=Strategies!$E$5,H554&lt;Strategies!$G$5),Strategies!$F$5,0)+IF(AND(H554&lt;Strategies!$E$5,H554&gt;=Strategies!$C$5),Strategies!$D$5,0)</f>
        <v>0.08</v>
      </c>
      <c r="O554" s="4">
        <f t="shared" ca="1" si="105"/>
        <v>544.87950040239946</v>
      </c>
      <c r="P554" s="4">
        <f t="shared" ca="1" si="109"/>
        <v>554.12</v>
      </c>
      <c r="Q554" s="4">
        <f ca="1">(B554/Strategies!$C$3)^(1/Strategies!$K$3)*(Strategies!$C$3*(1-Strategies!$D$3))</f>
        <v>263.15976438546971</v>
      </c>
      <c r="R554" s="4">
        <f ca="1">(C554/Strategies!$C$4)^(1/Strategies!$K$4)*(Strategies!$C$4*(1-Strategies!$D$4))</f>
        <v>135.43968342223917</v>
      </c>
      <c r="S554" s="4">
        <f ca="1">IF(D554&lt;=Strategies!$E$5,(D554/Strategies!$C$5)^(1/Strategies!$I$5)*(Strategies!$C$5*(1-Strategies!$D$5)),0)+IF(D554&gt;Strategies!$E$5,(D554/Strategies!$E$5)^(1/Strategies!$J$5)*(Strategies!$E$5*(1-Strategies!$F$5)),0)</f>
        <v>149.41310964131475</v>
      </c>
      <c r="T554" s="4">
        <f ca="1">(Q554^Strategies!$K$4+R554^Strategies!$K$4)^(1/Strategies!$K$4)</f>
        <v>379.42085902072535</v>
      </c>
      <c r="U554" s="4">
        <f ca="1">Q554^Strategies!$K$4/T554^(Strategies!$K$4-1)</f>
        <v>255.20036116357144</v>
      </c>
      <c r="V554" s="4">
        <f ca="1">R554^Strategies!$K$4/T554^(Strategies!$K$4-1)</f>
        <v>124.22049785715389</v>
      </c>
      <c r="W554" s="4">
        <f ca="1">(T554^Strategies!$K$5+S554^Strategies!$K$5)^(1/Strategies!$K$5)</f>
        <v>511.62289183077934</v>
      </c>
      <c r="X554" s="4">
        <f ca="1">U554*(T554/W554)^(Strategies!$K$5-1)</f>
        <v>250.70906317425462</v>
      </c>
      <c r="Y554" s="4">
        <f ca="1">V554*(T554/W554)^(Strategies!$K$5-1)</f>
        <v>122.0343282541251</v>
      </c>
      <c r="Z554" s="4">
        <f ca="1">S554^Strategies!$K$5/W554^(Strategies!$K$5-1)</f>
        <v>138.87950040239943</v>
      </c>
      <c r="AA554" s="5">
        <f t="shared" ca="1" si="106"/>
        <v>0.22140042492467504</v>
      </c>
      <c r="AB554" s="5">
        <f t="shared" ca="1" si="107"/>
        <v>0.16983450167261838</v>
      </c>
      <c r="AC554" s="5">
        <f t="shared" ca="1" si="108"/>
        <v>0.13739440743851283</v>
      </c>
    </row>
    <row r="555" spans="1:29">
      <c r="A555" s="3">
        <f t="shared" si="110"/>
        <v>552</v>
      </c>
      <c r="B555" s="4">
        <f t="shared" ca="1" si="111"/>
        <v>323</v>
      </c>
      <c r="C555" s="4">
        <f t="shared" ca="1" si="112"/>
        <v>147</v>
      </c>
      <c r="D555" s="4">
        <f t="shared" ca="1" si="113"/>
        <v>161</v>
      </c>
      <c r="E555" s="4">
        <f t="shared" ca="1" si="114"/>
        <v>631</v>
      </c>
      <c r="F555" s="4">
        <f ca="1">EXP((LN(1-AA555)*(LN(Strategies!$E$3)-LN(Strategies!$C$3))+LN(1-Strategies!$F$3)*LN(Strategies!$C$3)-LN(1-Strategies!$D$3)*LN(Strategies!$E$3))/(LN(1-Strategies!$F$3)-LN(1-Strategies!$D$3)))</f>
        <v>580.61827906507017</v>
      </c>
      <c r="G555" s="4">
        <f ca="1">EXP((LN(1-AB555)*(LN(Strategies!$E$4)-LN(Strategies!$C$4))+LN(1-Strategies!$F$4)*LN(Strategies!$C$4)-LN(1-Strategies!$D$4)*LN(Strategies!$E$4))/(LN(1-Strategies!$F$4)-LN(1-Strategies!$D$4)))</f>
        <v>565.65428661758733</v>
      </c>
      <c r="H555" s="4">
        <f ca="1">IF(AC555&lt;=Strategies!$F$5,EXP((LN(1-AC555)*(LN(Strategies!$E$5)-LN(Strategies!$C$5))+LN(1-Strategies!$F$5)*LN(Strategies!$C$5)-LN(1-Strategies!$D$5)*LN(Strategies!$E$5))/(LN(1-Strategies!$F$5)-LN(1-Strategies!$D$5))),EXP((LN(1-AC555)*(LN(Strategies!$G$5)-LN(Strategies!$E$5))+LN(1-Strategies!$H$5)*LN(Strategies!$E$5)-LN(1-Strategies!$F$5)*LN(Strategies!$G$5))/(LN(1-Strategies!$H$5)-LN(1-Strategies!$F$5))))</f>
        <v>266.15148701880759</v>
      </c>
      <c r="I555" s="5">
        <f ca="1">IF(AA555&gt;Strategies!$F$3,Strategies!$F$3,AA555)</f>
        <v>0.15</v>
      </c>
      <c r="J555" s="5">
        <f ca="1">IF(AB555&gt;Strategies!$F$4,Strategies!$F$4,AB555)</f>
        <v>0.1</v>
      </c>
      <c r="K555" s="5">
        <f ca="1">IF(AC555&gt;Strategies!$H$5,Strategies!$H$5,AC555)</f>
        <v>0.13746589022241007</v>
      </c>
      <c r="L555" s="5">
        <f ca="1">IF(F555&gt;=Strategies!$E$3,Strategies!$F$3,0)+IF(AND(F555&gt;=Strategies!$C$3,F555&lt;Strategies!$E$3),Strategies!$D$3,0)</f>
        <v>0.15</v>
      </c>
      <c r="M555" s="5">
        <f ca="1">IF(G555&gt;=Strategies!$E$4,Strategies!$F$4,0)+IF(AND(G555&gt;=Strategies!$C$4,G555&lt;Strategies!$E$4),Strategies!$D$4,0)</f>
        <v>0.1</v>
      </c>
      <c r="N555" s="5">
        <f ca="1">IF(H555&gt;=Strategies!$G$5,Strategies!$H$5,0)+IF(AND(H555&gt;=Strategies!$E$5,H555&lt;Strategies!$G$5),Strategies!$F$5,0)+IF(AND(H555&lt;Strategies!$E$5,H555&gt;=Strategies!$C$5),Strategies!$D$5,0)</f>
        <v>0.08</v>
      </c>
      <c r="O555" s="4">
        <f t="shared" ca="1" si="105"/>
        <v>545.71799167419204</v>
      </c>
      <c r="P555" s="4">
        <f t="shared" ca="1" si="109"/>
        <v>554.97</v>
      </c>
      <c r="Q555" s="4">
        <f ca="1">(B555/Strategies!$C$3)^(1/Strategies!$K$3)*(Strategies!$C$3*(1-Strategies!$D$3))</f>
        <v>263.90954127448458</v>
      </c>
      <c r="R555" s="4">
        <f ca="1">(C555/Strategies!$C$4)^(1/Strategies!$K$4)*(Strategies!$C$4*(1-Strategies!$D$4))</f>
        <v>135.43968342223917</v>
      </c>
      <c r="S555" s="4">
        <f ca="1">IF(D555&lt;=Strategies!$E$5,(D555/Strategies!$C$5)^(1/Strategies!$I$5)*(Strategies!$C$5*(1-Strategies!$D$5)),0)+IF(D555&gt;Strategies!$E$5,(D555/Strategies!$E$5)^(1/Strategies!$J$5)*(Strategies!$E$5*(1-Strategies!$F$5)),0)</f>
        <v>149.41310964131475</v>
      </c>
      <c r="T555" s="4">
        <f ca="1">(Q555^Strategies!$K$4+R555^Strategies!$K$4)^(1/Strategies!$K$4)</f>
        <v>380.14798693930845</v>
      </c>
      <c r="U555" s="4">
        <f ca="1">Q555^Strategies!$K$4/T555^(Strategies!$K$4-1)</f>
        <v>255.94745093977008</v>
      </c>
      <c r="V555" s="4">
        <f ca="1">R555^Strategies!$K$4/T555^(Strategies!$K$4-1)</f>
        <v>124.20053599953835</v>
      </c>
      <c r="W555" s="4">
        <f ca="1">(T555^Strategies!$K$5+S555^Strategies!$K$5)^(1/Strategies!$K$5)</f>
        <v>512.33723397204244</v>
      </c>
      <c r="X555" s="4">
        <f ca="1">U555*(T555/W555)^(Strategies!$K$5-1)</f>
        <v>251.4507609001308</v>
      </c>
      <c r="Y555" s="4">
        <f ca="1">V555*(T555/W555)^(Strategies!$K$5-1)</f>
        <v>122.01848139771928</v>
      </c>
      <c r="Z555" s="4">
        <f ca="1">S555^Strategies!$K$5/W555^(Strategies!$K$5-1)</f>
        <v>138.86799167419198</v>
      </c>
      <c r="AA555" s="5">
        <f t="shared" ca="1" si="106"/>
        <v>0.22151467213581799</v>
      </c>
      <c r="AB555" s="5">
        <f t="shared" ca="1" si="107"/>
        <v>0.16994230341687566</v>
      </c>
      <c r="AC555" s="5">
        <f t="shared" ca="1" si="108"/>
        <v>0.13746589022241007</v>
      </c>
    </row>
    <row r="556" spans="1:29">
      <c r="A556" s="3">
        <f t="shared" si="110"/>
        <v>553</v>
      </c>
      <c r="B556" s="4">
        <f t="shared" ca="1" si="111"/>
        <v>324</v>
      </c>
      <c r="C556" s="4">
        <f t="shared" ca="1" si="112"/>
        <v>147</v>
      </c>
      <c r="D556" s="4">
        <f t="shared" ca="1" si="113"/>
        <v>161</v>
      </c>
      <c r="E556" s="4">
        <f t="shared" ca="1" si="114"/>
        <v>632</v>
      </c>
      <c r="F556" s="4">
        <f ca="1">EXP((LN(1-AA556)*(LN(Strategies!$E$3)-LN(Strategies!$C$3))+LN(1-Strategies!$F$3)*LN(Strategies!$C$3)-LN(1-Strategies!$D$3)*LN(Strategies!$E$3))/(LN(1-Strategies!$F$3)-LN(1-Strategies!$D$3)))</f>
        <v>581.65047436984355</v>
      </c>
      <c r="G556" s="4">
        <f ca="1">EXP((LN(1-AB556)*(LN(Strategies!$E$4)-LN(Strategies!$C$4))+LN(1-Strategies!$F$4)*LN(Strategies!$C$4)-LN(1-Strategies!$D$4)*LN(Strategies!$E$4))/(LN(1-Strategies!$F$4)-LN(1-Strategies!$D$4)))</f>
        <v>566.60201733908241</v>
      </c>
      <c r="H556" s="4">
        <f ca="1">IF(AC556&lt;=Strategies!$F$5,EXP((LN(1-AC556)*(LN(Strategies!$E$5)-LN(Strategies!$C$5))+LN(1-Strategies!$F$5)*LN(Strategies!$C$5)-LN(1-Strategies!$D$5)*LN(Strategies!$E$5))/(LN(1-Strategies!$F$5)-LN(1-Strategies!$D$5))),EXP((LN(1-AC556)*(LN(Strategies!$G$5)-LN(Strategies!$E$5))+LN(1-Strategies!$H$5)*LN(Strategies!$E$5)-LN(1-Strategies!$F$5)*LN(Strategies!$G$5))/(LN(1-Strategies!$H$5)-LN(1-Strategies!$F$5))))</f>
        <v>266.27020604267727</v>
      </c>
      <c r="I556" s="5">
        <f ca="1">IF(AA556&gt;Strategies!$F$3,Strategies!$F$3,AA556)</f>
        <v>0.15</v>
      </c>
      <c r="J556" s="5">
        <f ca="1">IF(AB556&gt;Strategies!$F$4,Strategies!$F$4,AB556)</f>
        <v>0.1</v>
      </c>
      <c r="K556" s="5">
        <f ca="1">IF(AC556&gt;Strategies!$H$5,Strategies!$H$5,AC556)</f>
        <v>0.1375372570414688</v>
      </c>
      <c r="L556" s="5">
        <f ca="1">IF(F556&gt;=Strategies!$E$3,Strategies!$F$3,0)+IF(AND(F556&gt;=Strategies!$C$3,F556&lt;Strategies!$E$3),Strategies!$D$3,0)</f>
        <v>0.15</v>
      </c>
      <c r="M556" s="5">
        <f ca="1">IF(G556&gt;=Strategies!$E$4,Strategies!$F$4,0)+IF(AND(G556&gt;=Strategies!$C$4,G556&lt;Strategies!$E$4),Strategies!$D$4,0)</f>
        <v>0.1</v>
      </c>
      <c r="N556" s="5">
        <f ca="1">IF(H556&gt;=Strategies!$G$5,Strategies!$H$5,0)+IF(AND(H556&gt;=Strategies!$E$5,H556&lt;Strategies!$G$5),Strategies!$F$5,0)+IF(AND(H556&lt;Strategies!$E$5,H556&gt;=Strategies!$C$5),Strategies!$D$5,0)</f>
        <v>0.08</v>
      </c>
      <c r="O556" s="4">
        <f t="shared" ca="1" si="105"/>
        <v>546.55650161632354</v>
      </c>
      <c r="P556" s="4">
        <f t="shared" ca="1" si="109"/>
        <v>555.81999999999994</v>
      </c>
      <c r="Q556" s="4">
        <f ca="1">(B556/Strategies!$C$3)^(1/Strategies!$K$3)*(Strategies!$C$3*(1-Strategies!$D$3))</f>
        <v>264.65912676897017</v>
      </c>
      <c r="R556" s="4">
        <f ca="1">(C556/Strategies!$C$4)^(1/Strategies!$K$4)*(Strategies!$C$4*(1-Strategies!$D$4))</f>
        <v>135.43968342223917</v>
      </c>
      <c r="S556" s="4">
        <f ca="1">IF(D556&lt;=Strategies!$E$5,(D556/Strategies!$C$5)^(1/Strategies!$I$5)*(Strategies!$C$5*(1-Strategies!$D$5)),0)+IF(D556&gt;Strategies!$E$5,(D556/Strategies!$E$5)^(1/Strategies!$J$5)*(Strategies!$E$5*(1-Strategies!$F$5)),0)</f>
        <v>149.41310964131475</v>
      </c>
      <c r="T556" s="4">
        <f ca="1">(Q556^Strategies!$K$4+R556^Strategies!$K$4)^(1/Strategies!$K$4)</f>
        <v>380.8749858792176</v>
      </c>
      <c r="U556" s="4">
        <f ca="1">Q556^Strategies!$K$4/T556^(Strategies!$K$4-1)</f>
        <v>256.69436686323201</v>
      </c>
      <c r="V556" s="4">
        <f ca="1">R556^Strategies!$K$4/T556^(Strategies!$K$4-1)</f>
        <v>124.18061901598566</v>
      </c>
      <c r="W556" s="4">
        <f ca="1">(T556^Strategies!$K$5+S556^Strategies!$K$5)^(1/Strategies!$K$5)</f>
        <v>513.0514713941609</v>
      </c>
      <c r="X556" s="4">
        <f ca="1">U556*(T556/W556)^(Strategies!$K$5-1)</f>
        <v>252.19230564274596</v>
      </c>
      <c r="Y556" s="4">
        <f ca="1">V556*(T556/W556)^(Strategies!$K$5-1)</f>
        <v>122.00266413509146</v>
      </c>
      <c r="Z556" s="4">
        <f ca="1">S556^Strategies!$K$5/W556^(Strategies!$K$5-1)</f>
        <v>138.85650161632353</v>
      </c>
      <c r="AA556" s="5">
        <f t="shared" ca="1" si="106"/>
        <v>0.22162868628782106</v>
      </c>
      <c r="AB556" s="5">
        <f t="shared" ca="1" si="107"/>
        <v>0.17004990384291518</v>
      </c>
      <c r="AC556" s="5">
        <f t="shared" ca="1" si="108"/>
        <v>0.1375372570414688</v>
      </c>
    </row>
    <row r="557" spans="1:29">
      <c r="A557" s="3">
        <f t="shared" si="110"/>
        <v>554</v>
      </c>
      <c r="B557" s="4">
        <f t="shared" ca="1" si="111"/>
        <v>324</v>
      </c>
      <c r="C557" s="4">
        <f t="shared" ca="1" si="112"/>
        <v>148</v>
      </c>
      <c r="D557" s="4">
        <f t="shared" ca="1" si="113"/>
        <v>161</v>
      </c>
      <c r="E557" s="4">
        <f t="shared" ca="1" si="114"/>
        <v>633</v>
      </c>
      <c r="F557" s="4">
        <f ca="1">EXP((LN(1-AA557)*(LN(Strategies!$E$3)-LN(Strategies!$C$3))+LN(1-Strategies!$F$3)*LN(Strategies!$C$3)-LN(1-Strategies!$D$3)*LN(Strategies!$E$3))/(LN(1-Strategies!$F$3)-LN(1-Strategies!$D$3)))</f>
        <v>582.62988604264285</v>
      </c>
      <c r="G557" s="4">
        <f ca="1">EXP((LN(1-AB557)*(LN(Strategies!$E$4)-LN(Strategies!$C$4))+LN(1-Strategies!$F$4)*LN(Strategies!$C$4)-LN(1-Strategies!$D$4)*LN(Strategies!$E$4))/(LN(1-Strategies!$F$4)-LN(1-Strategies!$D$4)))</f>
        <v>567.6180230814972</v>
      </c>
      <c r="H557" s="4">
        <f ca="1">IF(AC557&lt;=Strategies!$F$5,EXP((LN(1-AC557)*(LN(Strategies!$E$5)-LN(Strategies!$C$5))+LN(1-Strategies!$F$5)*LN(Strategies!$C$5)-LN(1-Strategies!$D$5)*LN(Strategies!$E$5))/(LN(1-Strategies!$F$5)-LN(1-Strategies!$D$5))),EXP((LN(1-AC557)*(LN(Strategies!$G$5)-LN(Strategies!$E$5))+LN(1-Strategies!$H$5)*LN(Strategies!$E$5)-LN(1-Strategies!$F$5)*LN(Strategies!$G$5))/(LN(1-Strategies!$H$5)-LN(1-Strategies!$F$5))))</f>
        <v>266.39734203175135</v>
      </c>
      <c r="I557" s="5">
        <f ca="1">IF(AA557&gt;Strategies!$F$3,Strategies!$F$3,AA557)</f>
        <v>0.15</v>
      </c>
      <c r="J557" s="5">
        <f ca="1">IF(AB557&gt;Strategies!$F$4,Strategies!$F$4,AB557)</f>
        <v>0.1</v>
      </c>
      <c r="K557" s="5">
        <f ca="1">IF(AC557&gt;Strategies!$H$5,Strategies!$H$5,AC557)</f>
        <v>0.13761364182158764</v>
      </c>
      <c r="L557" s="5">
        <f ca="1">IF(F557&gt;=Strategies!$E$3,Strategies!$F$3,0)+IF(AND(F557&gt;=Strategies!$C$3,F557&lt;Strategies!$E$3),Strategies!$D$3,0)</f>
        <v>0.15</v>
      </c>
      <c r="M557" s="5">
        <f ca="1">IF(G557&gt;=Strategies!$E$4,Strategies!$F$4,0)+IF(AND(G557&gt;=Strategies!$C$4,G557&lt;Strategies!$E$4),Strategies!$D$4,0)</f>
        <v>0.1</v>
      </c>
      <c r="N557" s="5">
        <f ca="1">IF(H557&gt;=Strategies!$G$5,Strategies!$H$5,0)+IF(AND(H557&gt;=Strategies!$E$5,H557&lt;Strategies!$G$5),Strategies!$F$5,0)+IF(AND(H557&lt;Strategies!$E$5,H557&gt;=Strategies!$C$5),Strategies!$D$5,0)</f>
        <v>0.08</v>
      </c>
      <c r="O557" s="4">
        <f t="shared" ca="1" si="105"/>
        <v>547.44420366672443</v>
      </c>
      <c r="P557" s="4">
        <f t="shared" ca="1" si="109"/>
        <v>556.72</v>
      </c>
      <c r="Q557" s="4">
        <f ca="1">(B557/Strategies!$C$3)^(1/Strategies!$K$3)*(Strategies!$C$3*(1-Strategies!$D$3))</f>
        <v>264.65912676897017</v>
      </c>
      <c r="R557" s="4">
        <f ca="1">(C557/Strategies!$C$4)^(1/Strategies!$K$4)*(Strategies!$C$4*(1-Strategies!$D$4))</f>
        <v>136.28946876615385</v>
      </c>
      <c r="S557" s="4">
        <f ca="1">IF(D557&lt;=Strategies!$E$5,(D557/Strategies!$C$5)^(1/Strategies!$I$5)*(Strategies!$C$5*(1-Strategies!$D$5)),0)+IF(D557&gt;Strategies!$E$5,(D557/Strategies!$E$5)^(1/Strategies!$J$5)*(Strategies!$E$5*(1-Strategies!$F$5)),0)</f>
        <v>149.41310964131475</v>
      </c>
      <c r="T557" s="4">
        <f ca="1">(Q557^Strategies!$K$4+R557^Strategies!$K$4)^(1/Strategies!$K$4)</f>
        <v>381.65426670054035</v>
      </c>
      <c r="U557" s="4">
        <f ca="1">Q557^Strategies!$K$4/T557^(Strategies!$K$4-1)</f>
        <v>256.65033008990468</v>
      </c>
      <c r="V557" s="4">
        <f ca="1">R557^Strategies!$K$4/T557^(Strategies!$K$4-1)</f>
        <v>125.00393661063563</v>
      </c>
      <c r="W557" s="4">
        <f ca="1">(T557^Strategies!$K$5+S557^Strategies!$K$5)^(1/Strategies!$K$5)</f>
        <v>513.81709729227282</v>
      </c>
      <c r="X557" s="4">
        <f ca="1">U557*(T557/W557)^(Strategies!$K$5-1)</f>
        <v>252.15731964887129</v>
      </c>
      <c r="Y557" s="4">
        <f ca="1">V557*(T557/W557)^(Strategies!$K$5-1)</f>
        <v>122.81557397667714</v>
      </c>
      <c r="Z557" s="4">
        <f ca="1">S557^Strategies!$K$5/W557^(Strategies!$K$5-1)</f>
        <v>138.84420366672438</v>
      </c>
      <c r="AA557" s="5">
        <f t="shared" ca="1" si="106"/>
        <v>0.22173666775039724</v>
      </c>
      <c r="AB557" s="5">
        <f t="shared" ca="1" si="107"/>
        <v>0.17016504069812743</v>
      </c>
      <c r="AC557" s="5">
        <f t="shared" ca="1" si="108"/>
        <v>0.13761364182158764</v>
      </c>
    </row>
    <row r="558" spans="1:29">
      <c r="A558" s="3">
        <f t="shared" si="110"/>
        <v>555</v>
      </c>
      <c r="B558" s="4">
        <f t="shared" ca="1" si="111"/>
        <v>324</v>
      </c>
      <c r="C558" s="4">
        <f t="shared" ca="1" si="112"/>
        <v>148</v>
      </c>
      <c r="D558" s="4">
        <f t="shared" ca="1" si="113"/>
        <v>162</v>
      </c>
      <c r="E558" s="4">
        <f t="shared" ca="1" si="114"/>
        <v>634</v>
      </c>
      <c r="F558" s="4">
        <f ca="1">EXP((LN(1-AA558)*(LN(Strategies!$E$3)-LN(Strategies!$C$3))+LN(1-Strategies!$F$3)*LN(Strategies!$C$3)-LN(1-Strategies!$D$3)*LN(Strategies!$E$3))/(LN(1-Strategies!$F$3)-LN(1-Strategies!$D$3)))</f>
        <v>583.29456285751303</v>
      </c>
      <c r="G558" s="4">
        <f ca="1">EXP((LN(1-AB558)*(LN(Strategies!$E$4)-LN(Strategies!$C$4))+LN(1-Strategies!$F$4)*LN(Strategies!$C$4)-LN(1-Strategies!$D$4)*LN(Strategies!$E$4))/(LN(1-Strategies!$F$4)-LN(1-Strategies!$D$4)))</f>
        <v>568.30759753705979</v>
      </c>
      <c r="H558" s="4">
        <f ca="1">IF(AC558&lt;=Strategies!$F$5,EXP((LN(1-AC558)*(LN(Strategies!$E$5)-LN(Strategies!$C$5))+LN(1-Strategies!$F$5)*LN(Strategies!$C$5)-LN(1-Strategies!$D$5)*LN(Strategies!$E$5))/(LN(1-Strategies!$F$5)-LN(1-Strategies!$D$5))),EXP((LN(1-AC558)*(LN(Strategies!$G$5)-LN(Strategies!$E$5))+LN(1-Strategies!$H$5)*LN(Strategies!$E$5)-LN(1-Strategies!$F$5)*LN(Strategies!$G$5))/(LN(1-Strategies!$H$5)-LN(1-Strategies!$F$5))))</f>
        <v>266.53236925854867</v>
      </c>
      <c r="I558" s="5">
        <f ca="1">IF(AA558&gt;Strategies!$F$3,Strategies!$F$3,AA558)</f>
        <v>0.15</v>
      </c>
      <c r="J558" s="5">
        <f ca="1">IF(AB558&gt;Strategies!$F$4,Strategies!$F$4,AB558)</f>
        <v>0.1</v>
      </c>
      <c r="K558" s="5">
        <f ca="1">IF(AC558&gt;Strategies!$H$5,Strategies!$H$5,AC558)</f>
        <v>0.13769472043867625</v>
      </c>
      <c r="L558" s="5">
        <f ca="1">IF(F558&gt;=Strategies!$E$3,Strategies!$F$3,0)+IF(AND(F558&gt;=Strategies!$C$3,F558&lt;Strategies!$E$3),Strategies!$D$3,0)</f>
        <v>0.15</v>
      </c>
      <c r="M558" s="5">
        <f ca="1">IF(G558&gt;=Strategies!$E$4,Strategies!$F$4,0)+IF(AND(G558&gt;=Strategies!$C$4,G558&lt;Strategies!$E$4),Strategies!$D$4,0)</f>
        <v>0.1</v>
      </c>
      <c r="N558" s="5">
        <f ca="1">IF(H558&gt;=Strategies!$G$5,Strategies!$H$5,0)+IF(AND(H558&gt;=Strategies!$E$5,H558&lt;Strategies!$G$5),Strategies!$F$5,0)+IF(AND(H558&lt;Strategies!$E$5,H558&gt;=Strategies!$C$5),Strategies!$D$5,0)</f>
        <v>0.08</v>
      </c>
      <c r="O558" s="4">
        <f t="shared" ca="1" si="105"/>
        <v>548.29345528893441</v>
      </c>
      <c r="P558" s="4">
        <f t="shared" ca="1" si="109"/>
        <v>557.6400000000001</v>
      </c>
      <c r="Q558" s="4">
        <f ca="1">(B558/Strategies!$C$3)^(1/Strategies!$K$3)*(Strategies!$C$3*(1-Strategies!$D$3))</f>
        <v>264.65912676897017</v>
      </c>
      <c r="R558" s="4">
        <f ca="1">(C558/Strategies!$C$4)^(1/Strategies!$K$4)*(Strategies!$C$4*(1-Strategies!$D$4))</f>
        <v>136.28946876615385</v>
      </c>
      <c r="S558" s="4">
        <f ca="1">IF(D558&lt;=Strategies!$E$5,(D558/Strategies!$C$5)^(1/Strategies!$I$5)*(Strategies!$C$5*(1-Strategies!$D$5)),0)+IF(D558&gt;Strategies!$E$5,(D558/Strategies!$E$5)^(1/Strategies!$J$5)*(Strategies!$E$5*(1-Strategies!$F$5)),0)</f>
        <v>150.28895861529148</v>
      </c>
      <c r="T558" s="4">
        <f ca="1">(Q558^Strategies!$K$4+R558^Strategies!$K$4)^(1/Strategies!$K$4)</f>
        <v>381.65426670054035</v>
      </c>
      <c r="U558" s="4">
        <f ca="1">Q558^Strategies!$K$4/T558^(Strategies!$K$4-1)</f>
        <v>256.65033008990468</v>
      </c>
      <c r="V558" s="4">
        <f ca="1">R558^Strategies!$K$4/T558^(Strategies!$K$4-1)</f>
        <v>125.00393661063563</v>
      </c>
      <c r="W558" s="4">
        <f ca="1">(T558^Strategies!$K$5+S558^Strategies!$K$5)^(1/Strategies!$K$5)</f>
        <v>514.63109524497349</v>
      </c>
      <c r="X558" s="4">
        <f ca="1">U558*(T558/W558)^(Strategies!$K$5-1)</f>
        <v>252.1336126797479</v>
      </c>
      <c r="Y558" s="4">
        <f ca="1">V558*(T558/W558)^(Strategies!$K$5-1)</f>
        <v>122.80402727629108</v>
      </c>
      <c r="Z558" s="4">
        <f ca="1">S558^Strategies!$K$5/W558^(Strategies!$K$5-1)</f>
        <v>139.69345528893444</v>
      </c>
      <c r="AA558" s="5">
        <f t="shared" ca="1" si="106"/>
        <v>0.2218098374081855</v>
      </c>
      <c r="AB558" s="5">
        <f t="shared" ca="1" si="107"/>
        <v>0.17024305894397918</v>
      </c>
      <c r="AC558" s="5">
        <f t="shared" ca="1" si="108"/>
        <v>0.13769472043867625</v>
      </c>
    </row>
    <row r="559" spans="1:29">
      <c r="A559" s="3">
        <f t="shared" si="110"/>
        <v>556</v>
      </c>
      <c r="B559" s="4">
        <f t="shared" ca="1" si="111"/>
        <v>325</v>
      </c>
      <c r="C559" s="4">
        <f t="shared" ca="1" si="112"/>
        <v>148</v>
      </c>
      <c r="D559" s="4">
        <f t="shared" ca="1" si="113"/>
        <v>162</v>
      </c>
      <c r="E559" s="4">
        <f t="shared" ca="1" si="114"/>
        <v>635</v>
      </c>
      <c r="F559" s="4">
        <f ca="1">EXP((LN(1-AA559)*(LN(Strategies!$E$3)-LN(Strategies!$C$3))+LN(1-Strategies!$F$3)*LN(Strategies!$C$3)-LN(1-Strategies!$D$3)*LN(Strategies!$E$3))/(LN(1-Strategies!$F$3)-LN(1-Strategies!$D$3)))</f>
        <v>584.32689044255267</v>
      </c>
      <c r="G559" s="4">
        <f ca="1">EXP((LN(1-AB559)*(LN(Strategies!$E$4)-LN(Strategies!$C$4))+LN(1-Strategies!$F$4)*LN(Strategies!$C$4)-LN(1-Strategies!$D$4)*LN(Strategies!$E$4))/(LN(1-Strategies!$F$4)-LN(1-Strategies!$D$4)))</f>
        <v>569.25535655826195</v>
      </c>
      <c r="H559" s="4">
        <f ca="1">IF(AC559&lt;=Strategies!$F$5,EXP((LN(1-AC559)*(LN(Strategies!$E$5)-LN(Strategies!$C$5))+LN(1-Strategies!$F$5)*LN(Strategies!$C$5)-LN(1-Strategies!$D$5)*LN(Strategies!$E$5))/(LN(1-Strategies!$F$5)-LN(1-Strategies!$D$5))),EXP((LN(1-AC559)*(LN(Strategies!$G$5)-LN(Strategies!$E$5))+LN(1-Strategies!$H$5)*LN(Strategies!$E$5)-LN(1-Strategies!$F$5)*LN(Strategies!$G$5))/(LN(1-Strategies!$H$5)-LN(1-Strategies!$F$5))))</f>
        <v>266.65068368855083</v>
      </c>
      <c r="I559" s="5">
        <f ca="1">IF(AA559&gt;Strategies!$F$3,Strategies!$F$3,AA559)</f>
        <v>0.15</v>
      </c>
      <c r="J559" s="5">
        <f ca="1">IF(AB559&gt;Strategies!$F$4,Strategies!$F$4,AB559)</f>
        <v>0.1</v>
      </c>
      <c r="K559" s="5">
        <f ca="1">IF(AC559&gt;Strategies!$H$5,Strategies!$H$5,AC559)</f>
        <v>0.13776572365089601</v>
      </c>
      <c r="L559" s="5">
        <f ca="1">IF(F559&gt;=Strategies!$E$3,Strategies!$F$3,0)+IF(AND(F559&gt;=Strategies!$C$3,F559&lt;Strategies!$E$3),Strategies!$D$3,0)</f>
        <v>0.15</v>
      </c>
      <c r="M559" s="5">
        <f ca="1">IF(G559&gt;=Strategies!$E$4,Strategies!$F$4,0)+IF(AND(G559&gt;=Strategies!$C$4,G559&lt;Strategies!$E$4),Strategies!$D$4,0)</f>
        <v>0.1</v>
      </c>
      <c r="N559" s="5">
        <f ca="1">IF(H559&gt;=Strategies!$G$5,Strategies!$H$5,0)+IF(AND(H559&gt;=Strategies!$E$5,H559&lt;Strategies!$G$5),Strategies!$F$5,0)+IF(AND(H559&lt;Strategies!$E$5,H559&gt;=Strategies!$C$5),Strategies!$D$5,0)</f>
        <v>0.08</v>
      </c>
      <c r="O559" s="4">
        <f t="shared" ca="1" si="105"/>
        <v>549.13195276855492</v>
      </c>
      <c r="P559" s="4">
        <f t="shared" ca="1" si="109"/>
        <v>558.49</v>
      </c>
      <c r="Q559" s="4">
        <f ca="1">(B559/Strategies!$C$3)^(1/Strategies!$K$3)*(Strategies!$C$3*(1-Strategies!$D$3))</f>
        <v>265.408521508283</v>
      </c>
      <c r="R559" s="4">
        <f ca="1">(C559/Strategies!$C$4)^(1/Strategies!$K$4)*(Strategies!$C$4*(1-Strategies!$D$4))</f>
        <v>136.28946876615385</v>
      </c>
      <c r="S559" s="4">
        <f ca="1">IF(D559&lt;=Strategies!$E$5,(D559/Strategies!$C$5)^(1/Strategies!$I$5)*(Strategies!$C$5*(1-Strategies!$D$5)),0)+IF(D559&gt;Strategies!$E$5,(D559/Strategies!$E$5)^(1/Strategies!$J$5)*(Strategies!$E$5*(1-Strategies!$F$5)),0)</f>
        <v>150.28895861529148</v>
      </c>
      <c r="T559" s="4">
        <f ca="1">(Q559^Strategies!$K$4+R559^Strategies!$K$4)^(1/Strategies!$K$4)</f>
        <v>382.38101239747959</v>
      </c>
      <c r="U559" s="4">
        <f ca="1">Q559^Strategies!$K$4/T559^(Strategies!$K$4-1)</f>
        <v>257.39703562331061</v>
      </c>
      <c r="V559" s="4">
        <f ca="1">R559^Strategies!$K$4/T559^(Strategies!$K$4-1)</f>
        <v>124.98397677416894</v>
      </c>
      <c r="W559" s="4">
        <f ca="1">(T559^Strategies!$K$5+S559^Strategies!$K$5)^(1/Strategies!$K$5)</f>
        <v>515.34506209478559</v>
      </c>
      <c r="X559" s="4">
        <f ca="1">U559*(T559/W559)^(Strategies!$K$5-1)</f>
        <v>252.87492735935018</v>
      </c>
      <c r="Y559" s="4">
        <f ca="1">V559*(T559/W559)^(Strategies!$K$5-1)</f>
        <v>122.78818196688047</v>
      </c>
      <c r="Z559" s="4">
        <f ca="1">S559^Strategies!$K$5/W559^(Strategies!$K$5-1)</f>
        <v>139.68195276855485</v>
      </c>
      <c r="AA559" s="5">
        <f t="shared" ca="1" si="106"/>
        <v>0.22192330043276864</v>
      </c>
      <c r="AB559" s="5">
        <f t="shared" ca="1" si="107"/>
        <v>0.17035012184540221</v>
      </c>
      <c r="AC559" s="5">
        <f t="shared" ca="1" si="108"/>
        <v>0.13776572365089601</v>
      </c>
    </row>
    <row r="560" spans="1:29">
      <c r="A560" s="3">
        <f t="shared" si="110"/>
        <v>557</v>
      </c>
      <c r="B560" s="4">
        <f t="shared" ca="1" si="111"/>
        <v>326</v>
      </c>
      <c r="C560" s="4">
        <f t="shared" ca="1" si="112"/>
        <v>148</v>
      </c>
      <c r="D560" s="4">
        <f t="shared" ca="1" si="113"/>
        <v>162</v>
      </c>
      <c r="E560" s="4">
        <f t="shared" ca="1" si="114"/>
        <v>636</v>
      </c>
      <c r="F560" s="4">
        <f ca="1">EXP((LN(1-AA560)*(LN(Strategies!$E$3)-LN(Strategies!$C$3))+LN(1-Strategies!$F$3)*LN(Strategies!$C$3)-LN(1-Strategies!$D$3)*LN(Strategies!$E$3))/(LN(1-Strategies!$F$3)-LN(1-Strategies!$D$3)))</f>
        <v>585.35909736772192</v>
      </c>
      <c r="G560" s="4">
        <f ca="1">EXP((LN(1-AB560)*(LN(Strategies!$E$4)-LN(Strategies!$C$4))+LN(1-Strategies!$F$4)*LN(Strategies!$C$4)-LN(1-Strategies!$D$4)*LN(Strategies!$E$4))/(LN(1-Strategies!$F$4)-LN(1-Strategies!$D$4)))</f>
        <v>570.20305534001454</v>
      </c>
      <c r="H560" s="4">
        <f ca="1">IF(AC560&lt;=Strategies!$F$5,EXP((LN(1-AC560)*(LN(Strategies!$E$5)-LN(Strategies!$C$5))+LN(1-Strategies!$F$5)*LN(Strategies!$C$5)-LN(1-Strategies!$D$5)*LN(Strategies!$E$5))/(LN(1-Strategies!$F$5)-LN(1-Strategies!$D$5))),EXP((LN(1-AC560)*(LN(Strategies!$G$5)-LN(Strategies!$E$5))+LN(1-Strategies!$H$5)*LN(Strategies!$E$5)-LN(1-Strategies!$F$5)*LN(Strategies!$G$5))/(LN(1-Strategies!$H$5)-LN(1-Strategies!$F$5))))</f>
        <v>266.76886951830778</v>
      </c>
      <c r="I560" s="5">
        <f ca="1">IF(AA560&gt;Strategies!$F$3,Strategies!$F$3,AA560)</f>
        <v>0.15</v>
      </c>
      <c r="J560" s="5">
        <f ca="1">IF(AB560&gt;Strategies!$F$4,Strategies!$F$4,AB560)</f>
        <v>0.1</v>
      </c>
      <c r="K560" s="5">
        <f ca="1">IF(AC560&gt;Strategies!$H$5,Strategies!$H$5,AC560)</f>
        <v>0.13783661240785317</v>
      </c>
      <c r="L560" s="5">
        <f ca="1">IF(F560&gt;=Strategies!$E$3,Strategies!$F$3,0)+IF(AND(F560&gt;=Strategies!$C$3,F560&lt;Strategies!$E$3),Strategies!$D$3,0)</f>
        <v>0.15</v>
      </c>
      <c r="M560" s="5">
        <f ca="1">IF(G560&gt;=Strategies!$E$4,Strategies!$F$4,0)+IF(AND(G560&gt;=Strategies!$C$4,G560&lt;Strategies!$E$4),Strategies!$D$4,0)</f>
        <v>0.1</v>
      </c>
      <c r="N560" s="5">
        <f ca="1">IF(H560&gt;=Strategies!$G$5,Strategies!$H$5,0)+IF(AND(H560&gt;=Strategies!$E$5,H560&lt;Strategies!$G$5),Strategies!$F$5,0)+IF(AND(H560&lt;Strategies!$E$5,H560&gt;=Strategies!$C$5),Strategies!$D$5,0)</f>
        <v>0.08</v>
      </c>
      <c r="O560" s="4">
        <f t="shared" ca="1" si="105"/>
        <v>549.97046878992774</v>
      </c>
      <c r="P560" s="4">
        <f t="shared" ca="1" si="109"/>
        <v>559.33999999999992</v>
      </c>
      <c r="Q560" s="4">
        <f ca="1">(B560/Strategies!$C$3)^(1/Strategies!$K$3)*(Strategies!$C$3*(1-Strategies!$D$3))</f>
        <v>266.15772612768393</v>
      </c>
      <c r="R560" s="4">
        <f ca="1">(C560/Strategies!$C$4)^(1/Strategies!$K$4)*(Strategies!$C$4*(1-Strategies!$D$4))</f>
        <v>136.28946876615385</v>
      </c>
      <c r="S560" s="4">
        <f ca="1">IF(D560&lt;=Strategies!$E$5,(D560/Strategies!$C$5)^(1/Strategies!$I$5)*(Strategies!$C$5*(1-Strategies!$D$5)),0)+IF(D560&gt;Strategies!$E$5,(D560/Strategies!$E$5)^(1/Strategies!$J$5)*(Strategies!$E$5*(1-Strategies!$F$5)),0)</f>
        <v>150.28895861529148</v>
      </c>
      <c r="T560" s="4">
        <f ca="1">(Q560^Strategies!$K$4+R560^Strategies!$K$4)^(1/Strategies!$K$4)</f>
        <v>383.10763000103356</v>
      </c>
      <c r="U560" s="4">
        <f ca="1">Q560^Strategies!$K$4/T560^(Strategies!$K$4-1)</f>
        <v>258.14356847887581</v>
      </c>
      <c r="V560" s="4">
        <f ca="1">R560^Strategies!$K$4/T560^(Strategies!$K$4-1)</f>
        <v>124.96406152215789</v>
      </c>
      <c r="W560" s="4">
        <f ca="1">(T560^Strategies!$K$5+S560^Strategies!$K$5)^(1/Strategies!$K$5)</f>
        <v>516.05892494356976</v>
      </c>
      <c r="X560" s="4">
        <f ca="1">U560*(T560/W560)^(Strategies!$K$5-1)</f>
        <v>253.61609009325622</v>
      </c>
      <c r="Y560" s="4">
        <f ca="1">V560*(T560/W560)^(Strategies!$K$5-1)</f>
        <v>122.77236606038579</v>
      </c>
      <c r="Z560" s="4">
        <f ca="1">S560^Strategies!$K$5/W560^(Strategies!$K$5-1)</f>
        <v>139.67046878992778</v>
      </c>
      <c r="AA560" s="5">
        <f t="shared" ca="1" si="106"/>
        <v>0.22203653345626928</v>
      </c>
      <c r="AB560" s="5">
        <f t="shared" ca="1" si="107"/>
        <v>0.17045698607847437</v>
      </c>
      <c r="AC560" s="5">
        <f t="shared" ca="1" si="108"/>
        <v>0.13783661240785317</v>
      </c>
    </row>
    <row r="561" spans="1:29">
      <c r="A561" s="3">
        <f t="shared" si="110"/>
        <v>558</v>
      </c>
      <c r="B561" s="4">
        <f t="shared" ca="1" si="111"/>
        <v>327</v>
      </c>
      <c r="C561" s="4">
        <f t="shared" ca="1" si="112"/>
        <v>148</v>
      </c>
      <c r="D561" s="4">
        <f t="shared" ca="1" si="113"/>
        <v>162</v>
      </c>
      <c r="E561" s="4">
        <f t="shared" ca="1" si="114"/>
        <v>637</v>
      </c>
      <c r="F561" s="4">
        <f ca="1">EXP((LN(1-AA561)*(LN(Strategies!$E$3)-LN(Strategies!$C$3))+LN(1-Strategies!$F$3)*LN(Strategies!$C$3)-LN(1-Strategies!$D$3)*LN(Strategies!$E$3))/(LN(1-Strategies!$F$3)-LN(1-Strategies!$D$3)))</f>
        <v>586.39118441390303</v>
      </c>
      <c r="G561" s="4">
        <f ca="1">EXP((LN(1-AB561)*(LN(Strategies!$E$4)-LN(Strategies!$C$4))+LN(1-Strategies!$F$4)*LN(Strategies!$C$4)-LN(1-Strategies!$D$4)*LN(Strategies!$E$4))/(LN(1-Strategies!$F$4)-LN(1-Strategies!$D$4)))</f>
        <v>571.15069415644302</v>
      </c>
      <c r="H561" s="4">
        <f ca="1">IF(AC561&lt;=Strategies!$F$5,EXP((LN(1-AC561)*(LN(Strategies!$E$5)-LN(Strategies!$C$5))+LN(1-Strategies!$F$5)*LN(Strategies!$C$5)-LN(1-Strategies!$D$5)*LN(Strategies!$E$5))/(LN(1-Strategies!$F$5)-LN(1-Strategies!$D$5))),EXP((LN(1-AC561)*(LN(Strategies!$G$5)-LN(Strategies!$E$5))+LN(1-Strategies!$H$5)*LN(Strategies!$E$5)-LN(1-Strategies!$F$5)*LN(Strategies!$G$5))/(LN(1-Strategies!$H$5)-LN(1-Strategies!$F$5))))</f>
        <v>266.88692708989907</v>
      </c>
      <c r="I561" s="5">
        <f ca="1">IF(AA561&gt;Strategies!$F$3,Strategies!$F$3,AA561)</f>
        <v>0.15</v>
      </c>
      <c r="J561" s="5">
        <f ca="1">IF(AB561&gt;Strategies!$F$4,Strategies!$F$4,AB561)</f>
        <v>0.1</v>
      </c>
      <c r="K561" s="5">
        <f ca="1">IF(AC561&gt;Strategies!$H$5,Strategies!$H$5,AC561)</f>
        <v>0.13790738707220263</v>
      </c>
      <c r="L561" s="5">
        <f ca="1">IF(F561&gt;=Strategies!$E$3,Strategies!$F$3,0)+IF(AND(F561&gt;=Strategies!$C$3,F561&lt;Strategies!$E$3),Strategies!$D$3,0)</f>
        <v>0.15</v>
      </c>
      <c r="M561" s="5">
        <f ca="1">IF(G561&gt;=Strategies!$E$4,Strategies!$F$4,0)+IF(AND(G561&gt;=Strategies!$C$4,G561&lt;Strategies!$E$4),Strategies!$D$4,0)</f>
        <v>0.1</v>
      </c>
      <c r="N561" s="5">
        <f ca="1">IF(H561&gt;=Strategies!$G$5,Strategies!$H$5,0)+IF(AND(H561&gt;=Strategies!$E$5,H561&lt;Strategies!$G$5),Strategies!$F$5,0)+IF(AND(H561&lt;Strategies!$E$5,H561&gt;=Strategies!$C$5),Strategies!$D$5,0)</f>
        <v>0.08</v>
      </c>
      <c r="O561" s="4">
        <f t="shared" ca="1" si="105"/>
        <v>550.80900329430312</v>
      </c>
      <c r="P561" s="4">
        <f t="shared" ca="1" si="109"/>
        <v>560.19000000000005</v>
      </c>
      <c r="Q561" s="4">
        <f ca="1">(B561/Strategies!$C$3)^(1/Strategies!$K$3)*(Strategies!$C$3*(1-Strategies!$D$3))</f>
        <v>266.90674125837614</v>
      </c>
      <c r="R561" s="4">
        <f ca="1">(C561/Strategies!$C$4)^(1/Strategies!$K$4)*(Strategies!$C$4*(1-Strategies!$D$4))</f>
        <v>136.28946876615385</v>
      </c>
      <c r="S561" s="4">
        <f ca="1">IF(D561&lt;=Strategies!$E$5,(D561/Strategies!$C$5)^(1/Strategies!$I$5)*(Strategies!$C$5*(1-Strategies!$D$5)),0)+IF(D561&gt;Strategies!$E$5,(D561/Strategies!$E$5)^(1/Strategies!$J$5)*(Strategies!$E$5*(1-Strategies!$F$5)),0)</f>
        <v>150.28895861529148</v>
      </c>
      <c r="T561" s="4">
        <f ca="1">(Q561^Strategies!$K$4+R561^Strategies!$K$4)^(1/Strategies!$K$4)</f>
        <v>383.83411981127762</v>
      </c>
      <c r="U561" s="4">
        <f ca="1">Q561^Strategies!$K$4/T561^(Strategies!$K$4-1)</f>
        <v>258.88992914868163</v>
      </c>
      <c r="V561" s="4">
        <f ca="1">R561^Strategies!$K$4/T561^(Strategies!$K$4-1)</f>
        <v>124.94419066259604</v>
      </c>
      <c r="W561" s="4">
        <f ca="1">(T561^Strategies!$K$5+S561^Strategies!$K$5)^(1/Strategies!$K$5)</f>
        <v>516.77268400192179</v>
      </c>
      <c r="X561" s="4">
        <f ca="1">U561*(T561/W561)^(Strategies!$K$5-1)</f>
        <v>254.35710125873356</v>
      </c>
      <c r="Y561" s="4">
        <f ca="1">V561*(T561/W561)^(Strategies!$K$5-1)</f>
        <v>122.75657944888542</v>
      </c>
      <c r="Z561" s="4">
        <f ca="1">S561^Strategies!$K$5/W561^(Strategies!$K$5-1)</f>
        <v>139.65900329430318</v>
      </c>
      <c r="AA561" s="5">
        <f t="shared" ca="1" si="106"/>
        <v>0.2221495374350656</v>
      </c>
      <c r="AB561" s="5">
        <f t="shared" ca="1" si="107"/>
        <v>0.17056365237239579</v>
      </c>
      <c r="AC561" s="5">
        <f t="shared" ca="1" si="108"/>
        <v>0.13790738707220263</v>
      </c>
    </row>
    <row r="562" spans="1:29">
      <c r="A562" s="3">
        <f t="shared" si="110"/>
        <v>559</v>
      </c>
      <c r="B562" s="4">
        <f t="shared" ca="1" si="111"/>
        <v>327</v>
      </c>
      <c r="C562" s="4">
        <f t="shared" ca="1" si="112"/>
        <v>148</v>
      </c>
      <c r="D562" s="4">
        <f t="shared" ca="1" si="113"/>
        <v>163</v>
      </c>
      <c r="E562" s="4">
        <f t="shared" ca="1" si="114"/>
        <v>638</v>
      </c>
      <c r="F562" s="4">
        <f ca="1">EXP((LN(1-AA562)*(LN(Strategies!$E$3)-LN(Strategies!$C$3))+LN(1-Strategies!$F$3)*LN(Strategies!$C$3)-LN(1-Strategies!$D$3)*LN(Strategies!$E$3))/(LN(1-Strategies!$F$3)-LN(1-Strategies!$D$3)))</f>
        <v>587.05610068163583</v>
      </c>
      <c r="G562" s="4">
        <f ca="1">EXP((LN(1-AB562)*(LN(Strategies!$E$4)-LN(Strategies!$C$4))+LN(1-Strategies!$F$4)*LN(Strategies!$C$4)-LN(1-Strategies!$D$4)*LN(Strategies!$E$4))/(LN(1-Strategies!$F$4)-LN(1-Strategies!$D$4)))</f>
        <v>571.84035783443039</v>
      </c>
      <c r="H562" s="4">
        <f ca="1">IF(AC562&lt;=Strategies!$F$5,EXP((LN(1-AC562)*(LN(Strategies!$E$5)-LN(Strategies!$C$5))+LN(1-Strategies!$F$5)*LN(Strategies!$C$5)-LN(1-Strategies!$D$5)*LN(Strategies!$E$5))/(LN(1-Strategies!$F$5)-LN(1-Strategies!$D$5))),EXP((LN(1-AC562)*(LN(Strategies!$G$5)-LN(Strategies!$E$5))+LN(1-Strategies!$H$5)*LN(Strategies!$E$5)-LN(1-Strategies!$F$5)*LN(Strategies!$G$5))/(LN(1-Strategies!$H$5)-LN(1-Strategies!$F$5))))</f>
        <v>267.02138344952192</v>
      </c>
      <c r="I562" s="5">
        <f ca="1">IF(AA562&gt;Strategies!$F$3,Strategies!$F$3,AA562)</f>
        <v>0.15</v>
      </c>
      <c r="J562" s="5">
        <f ca="1">IF(AB562&gt;Strategies!$F$4,Strategies!$F$4,AB562)</f>
        <v>0.1</v>
      </c>
      <c r="K562" s="5">
        <f ca="1">IF(AC562&gt;Strategies!$H$5,Strategies!$H$5,AC562)</f>
        <v>0.13798794749830356</v>
      </c>
      <c r="L562" s="5">
        <f ca="1">IF(F562&gt;=Strategies!$E$3,Strategies!$F$3,0)+IF(AND(F562&gt;=Strategies!$C$3,F562&lt;Strategies!$E$3),Strategies!$D$3,0)</f>
        <v>0.15</v>
      </c>
      <c r="M562" s="5">
        <f ca="1">IF(G562&gt;=Strategies!$E$4,Strategies!$F$4,0)+IF(AND(G562&gt;=Strategies!$C$4,G562&lt;Strategies!$E$4),Strategies!$D$4,0)</f>
        <v>0.1</v>
      </c>
      <c r="N562" s="5">
        <f ca="1">IF(H562&gt;=Strategies!$G$5,Strategies!$H$5,0)+IF(AND(H562&gt;=Strategies!$E$5,H562&lt;Strategies!$G$5),Strategies!$F$5,0)+IF(AND(H562&lt;Strategies!$E$5,H562&gt;=Strategies!$C$5),Strategies!$D$5,0)</f>
        <v>0.08</v>
      </c>
      <c r="O562" s="4">
        <f t="shared" ca="1" si="105"/>
        <v>551.65796455777649</v>
      </c>
      <c r="P562" s="4">
        <f t="shared" ca="1" si="109"/>
        <v>561.11</v>
      </c>
      <c r="Q562" s="4">
        <f ca="1">(B562/Strategies!$C$3)^(1/Strategies!$K$3)*(Strategies!$C$3*(1-Strategies!$D$3))</f>
        <v>266.90674125837614</v>
      </c>
      <c r="R562" s="4">
        <f ca="1">(C562/Strategies!$C$4)^(1/Strategies!$K$4)*(Strategies!$C$4*(1-Strategies!$D$4))</f>
        <v>136.28946876615385</v>
      </c>
      <c r="S562" s="4">
        <f ca="1">IF(D562&lt;=Strategies!$E$5,(D562/Strategies!$C$5)^(1/Strategies!$I$5)*(Strategies!$C$5*(1-Strategies!$D$5)),0)+IF(D562&gt;Strategies!$E$5,(D562/Strategies!$E$5)^(1/Strategies!$J$5)*(Strategies!$E$5*(1-Strategies!$F$5)),0)</f>
        <v>151.16450452296971</v>
      </c>
      <c r="T562" s="4">
        <f ca="1">(Q562^Strategies!$K$4+R562^Strategies!$K$4)^(1/Strategies!$K$4)</f>
        <v>383.83411981127762</v>
      </c>
      <c r="U562" s="4">
        <f ca="1">Q562^Strategies!$K$4/T562^(Strategies!$K$4-1)</f>
        <v>258.88992914868163</v>
      </c>
      <c r="V562" s="4">
        <f ca="1">R562^Strategies!$K$4/T562^(Strategies!$K$4-1)</f>
        <v>124.94419066259604</v>
      </c>
      <c r="W562" s="4">
        <f ca="1">(T562^Strategies!$K$5+S562^Strategies!$K$5)^(1/Strategies!$K$5)</f>
        <v>517.5864049230579</v>
      </c>
      <c r="X562" s="4">
        <f ca="1">U562*(T562/W562)^(Strategies!$K$5-1)</f>
        <v>254.33333221564928</v>
      </c>
      <c r="Y562" s="4">
        <f ca="1">V562*(T562/W562)^(Strategies!$K$5-1)</f>
        <v>122.74510814963189</v>
      </c>
      <c r="Z562" s="4">
        <f ca="1">S562^Strategies!$K$5/W562^(Strategies!$K$5-1)</f>
        <v>140.50796455777652</v>
      </c>
      <c r="AA562" s="5">
        <f t="shared" ca="1" si="106"/>
        <v>0.22222222564021632</v>
      </c>
      <c r="AB562" s="5">
        <f t="shared" ca="1" si="107"/>
        <v>0.17064116115113592</v>
      </c>
      <c r="AC562" s="5">
        <f t="shared" ca="1" si="108"/>
        <v>0.13798794749830356</v>
      </c>
    </row>
    <row r="563" spans="1:29">
      <c r="A563" s="3">
        <f t="shared" si="110"/>
        <v>560</v>
      </c>
      <c r="B563" s="4">
        <f t="shared" ca="1" si="111"/>
        <v>328</v>
      </c>
      <c r="C563" s="4">
        <f t="shared" ca="1" si="112"/>
        <v>148</v>
      </c>
      <c r="D563" s="4">
        <f t="shared" ca="1" si="113"/>
        <v>163</v>
      </c>
      <c r="E563" s="4">
        <f t="shared" ca="1" si="114"/>
        <v>639</v>
      </c>
      <c r="F563" s="4">
        <f ca="1">EXP((LN(1-AA563)*(LN(Strategies!$E$3)-LN(Strategies!$C$3))+LN(1-Strategies!$F$3)*LN(Strategies!$C$3)-LN(1-Strategies!$D$3)*LN(Strategies!$E$3))/(LN(1-Strategies!$F$3)-LN(1-Strategies!$D$3)))</f>
        <v>588.08826593584331</v>
      </c>
      <c r="G563" s="4">
        <f ca="1">EXP((LN(1-AB563)*(LN(Strategies!$E$4)-LN(Strategies!$C$4))+LN(1-Strategies!$F$4)*LN(Strategies!$C$4)-LN(1-Strategies!$D$4)*LN(Strategies!$E$4))/(LN(1-Strategies!$F$4)-LN(1-Strategies!$D$4)))</f>
        <v>572.78807216652729</v>
      </c>
      <c r="H563" s="4">
        <f ca="1">IF(AC563&lt;=Strategies!$F$5,EXP((LN(1-AC563)*(LN(Strategies!$E$5)-LN(Strategies!$C$5))+LN(1-Strategies!$F$5)*LN(Strategies!$C$5)-LN(1-Strategies!$D$5)*LN(Strategies!$E$5))/(LN(1-Strategies!$F$5)-LN(1-Strategies!$D$5))),EXP((LN(1-AC563)*(LN(Strategies!$G$5)-LN(Strategies!$E$5))+LN(1-Strategies!$H$5)*LN(Strategies!$E$5)-LN(1-Strategies!$F$5)*LN(Strategies!$G$5))/(LN(1-Strategies!$H$5)-LN(1-Strategies!$F$5))))</f>
        <v>267.13917611160645</v>
      </c>
      <c r="I563" s="5">
        <f ca="1">IF(AA563&gt;Strategies!$F$3,Strategies!$F$3,AA563)</f>
        <v>0.15</v>
      </c>
      <c r="J563" s="5">
        <f ca="1">IF(AB563&gt;Strategies!$F$4,Strategies!$F$4,AB563)</f>
        <v>0.1</v>
      </c>
      <c r="K563" s="5">
        <f ca="1">IF(AC563&gt;Strategies!$H$5,Strategies!$H$5,AC563)</f>
        <v>0.13805848424758016</v>
      </c>
      <c r="L563" s="5">
        <f ca="1">IF(F563&gt;=Strategies!$E$3,Strategies!$F$3,0)+IF(AND(F563&gt;=Strategies!$C$3,F563&lt;Strategies!$E$3),Strategies!$D$3,0)</f>
        <v>0.15</v>
      </c>
      <c r="M563" s="5">
        <f ca="1">IF(G563&gt;=Strategies!$E$4,Strategies!$F$4,0)+IF(AND(G563&gt;=Strategies!$C$4,G563&lt;Strategies!$E$4),Strategies!$D$4,0)</f>
        <v>0.1</v>
      </c>
      <c r="N563" s="5">
        <f ca="1">IF(H563&gt;=Strategies!$G$5,Strategies!$H$5,0)+IF(AND(H563&gt;=Strategies!$E$5,H563&lt;Strategies!$G$5),Strategies!$F$5,0)+IF(AND(H563&lt;Strategies!$E$5,H563&gt;=Strategies!$C$5),Strategies!$D$5,0)</f>
        <v>0.08</v>
      </c>
      <c r="O563" s="4">
        <f t="shared" ca="1" si="105"/>
        <v>552.4964670676444</v>
      </c>
      <c r="P563" s="4">
        <f t="shared" ca="1" si="109"/>
        <v>561.96</v>
      </c>
      <c r="Q563" s="4">
        <f ca="1">(B563/Strategies!$C$3)^(1/Strategies!$K$3)*(Strategies!$C$3*(1-Strategies!$D$3))</f>
        <v>267.65556752754344</v>
      </c>
      <c r="R563" s="4">
        <f ca="1">(C563/Strategies!$C$4)^(1/Strategies!$K$4)*(Strategies!$C$4*(1-Strategies!$D$4))</f>
        <v>136.28946876615385</v>
      </c>
      <c r="S563" s="4">
        <f ca="1">IF(D563&lt;=Strategies!$E$5,(D563/Strategies!$C$5)^(1/Strategies!$I$5)*(Strategies!$C$5*(1-Strategies!$D$5)),0)+IF(D563&gt;Strategies!$E$5,(D563/Strategies!$E$5)^(1/Strategies!$J$5)*(Strategies!$E$5*(1-Strategies!$F$5)),0)</f>
        <v>151.16450452296971</v>
      </c>
      <c r="T563" s="4">
        <f ca="1">(Q563^Strategies!$K$4+R563^Strategies!$K$4)^(1/Strategies!$K$4)</f>
        <v>384.56048212691172</v>
      </c>
      <c r="U563" s="4">
        <f ca="1">Q563^Strategies!$K$4/T563^(Strategies!$K$4-1)</f>
        <v>259.63611812221012</v>
      </c>
      <c r="V563" s="4">
        <f ca="1">R563^Strategies!$K$4/T563^(Strategies!$K$4-1)</f>
        <v>124.92436400470154</v>
      </c>
      <c r="W563" s="4">
        <f ca="1">(T563^Strategies!$K$5+S563^Strategies!$K$5)^(1/Strategies!$K$5)</f>
        <v>518.29999376005037</v>
      </c>
      <c r="X563" s="4">
        <f ca="1">U563*(T563/W563)^(Strategies!$K$5-1)</f>
        <v>255.07415775218729</v>
      </c>
      <c r="Y563" s="4">
        <f ca="1">V563*(T563/W563)^(Strategies!$K$5-1)</f>
        <v>122.72936894021862</v>
      </c>
      <c r="Z563" s="4">
        <f ca="1">S563^Strategies!$K$5/W563^(Strategies!$K$5-1)</f>
        <v>140.49646706764443</v>
      </c>
      <c r="AA563" s="5">
        <f t="shared" ca="1" si="106"/>
        <v>0.22233488490186804</v>
      </c>
      <c r="AB563" s="5">
        <f t="shared" ca="1" si="107"/>
        <v>0.17074750716068499</v>
      </c>
      <c r="AC563" s="5">
        <f t="shared" ca="1" si="108"/>
        <v>0.13805848424758016</v>
      </c>
    </row>
    <row r="564" spans="1:29">
      <c r="A564" s="3">
        <f t="shared" si="110"/>
        <v>561</v>
      </c>
      <c r="B564" s="4">
        <f t="shared" ca="1" si="111"/>
        <v>329</v>
      </c>
      <c r="C564" s="4">
        <f t="shared" ca="1" si="112"/>
        <v>148</v>
      </c>
      <c r="D564" s="4">
        <f t="shared" ca="1" si="113"/>
        <v>163</v>
      </c>
      <c r="E564" s="4">
        <f t="shared" ca="1" si="114"/>
        <v>640</v>
      </c>
      <c r="F564" s="4">
        <f ca="1">EXP((LN(1-AA564)*(LN(Strategies!$E$3)-LN(Strategies!$C$3))+LN(1-Strategies!$F$3)*LN(Strategies!$C$3)-LN(1-Strategies!$D$3)*LN(Strategies!$E$3))/(LN(1-Strategies!$F$3)-LN(1-Strategies!$D$3)))</f>
        <v>589.12031220303095</v>
      </c>
      <c r="G564" s="4">
        <f ca="1">EXP((LN(1-AB564)*(LN(Strategies!$E$4)-LN(Strategies!$C$4))+LN(1-Strategies!$F$4)*LN(Strategies!$C$4)-LN(1-Strategies!$D$4)*LN(Strategies!$E$4))/(LN(1-Strategies!$F$4)-LN(1-Strategies!$D$4)))</f>
        <v>573.73572667332485</v>
      </c>
      <c r="H564" s="4">
        <f ca="1">IF(AC564&lt;=Strategies!$F$5,EXP((LN(1-AC564)*(LN(Strategies!$E$5)-LN(Strategies!$C$5))+LN(1-Strategies!$F$5)*LN(Strategies!$C$5)-LN(1-Strategies!$D$5)*LN(Strategies!$E$5))/(LN(1-Strategies!$F$5)-LN(1-Strategies!$D$5))),EXP((LN(1-AC564)*(LN(Strategies!$G$5)-LN(Strategies!$E$5))+LN(1-Strategies!$H$5)*LN(Strategies!$E$5)-LN(1-Strategies!$F$5)*LN(Strategies!$G$5))/(LN(1-Strategies!$H$5)-LN(1-Strategies!$F$5))))</f>
        <v>267.25684154298523</v>
      </c>
      <c r="I564" s="5">
        <f ca="1">IF(AA564&gt;Strategies!$F$3,Strategies!$F$3,AA564)</f>
        <v>0.15</v>
      </c>
      <c r="J564" s="5">
        <f ca="1">IF(AB564&gt;Strategies!$F$4,Strategies!$F$4,AB564)</f>
        <v>0.1</v>
      </c>
      <c r="K564" s="5">
        <f ca="1">IF(AC564&gt;Strategies!$H$5,Strategies!$H$5,AC564)</f>
        <v>0.13812890800432831</v>
      </c>
      <c r="L564" s="5">
        <f ca="1">IF(F564&gt;=Strategies!$E$3,Strategies!$F$3,0)+IF(AND(F564&gt;=Strategies!$C$3,F564&lt;Strategies!$E$3),Strategies!$D$3,0)</f>
        <v>0.15</v>
      </c>
      <c r="M564" s="5">
        <f ca="1">IF(G564&gt;=Strategies!$E$4,Strategies!$F$4,0)+IF(AND(G564&gt;=Strategies!$C$4,G564&lt;Strategies!$E$4),Strategies!$D$4,0)</f>
        <v>0.1</v>
      </c>
      <c r="N564" s="5">
        <f ca="1">IF(H564&gt;=Strategies!$G$5,Strategies!$H$5,0)+IF(AND(H564&gt;=Strategies!$E$5,H564&lt;Strategies!$G$5),Strategies!$F$5,0)+IF(AND(H564&lt;Strategies!$E$5,H564&gt;=Strategies!$C$5),Strategies!$D$5,0)</f>
        <v>0.08</v>
      </c>
      <c r="O564" s="4">
        <f t="shared" ca="1" si="105"/>
        <v>553.33498799529457</v>
      </c>
      <c r="P564" s="4">
        <f t="shared" ca="1" si="109"/>
        <v>562.81000000000006</v>
      </c>
      <c r="Q564" s="4">
        <f ca="1">(B564/Strategies!$C$3)^(1/Strategies!$K$3)*(Strategies!$C$3*(1-Strategies!$D$3))</f>
        <v>268.4042055583883</v>
      </c>
      <c r="R564" s="4">
        <f ca="1">(C564/Strategies!$C$4)^(1/Strategies!$K$4)*(Strategies!$C$4*(1-Strategies!$D$4))</f>
        <v>136.28946876615385</v>
      </c>
      <c r="S564" s="4">
        <f ca="1">IF(D564&lt;=Strategies!$E$5,(D564/Strategies!$C$5)^(1/Strategies!$I$5)*(Strategies!$C$5*(1-Strategies!$D$5)),0)+IF(D564&gt;Strategies!$E$5,(D564/Strategies!$E$5)^(1/Strategies!$J$5)*(Strategies!$E$5*(1-Strategies!$F$5)),0)</f>
        <v>151.16450452296971</v>
      </c>
      <c r="T564" s="4">
        <f ca="1">(Q564^Strategies!$K$4+R564^Strategies!$K$4)^(1/Strategies!$K$4)</f>
        <v>385.28671724527288</v>
      </c>
      <c r="U564" s="4">
        <f ca="1">Q564^Strategies!$K$4/T564^(Strategies!$K$4-1)</f>
        <v>260.38213588636637</v>
      </c>
      <c r="V564" s="4">
        <f ca="1">R564^Strategies!$K$4/T564^(Strategies!$K$4-1)</f>
        <v>124.9045813589068</v>
      </c>
      <c r="W564" s="4">
        <f ca="1">(T564^Strategies!$K$5+S564^Strategies!$K$5)^(1/Strategies!$K$5)</f>
        <v>519.01347933202044</v>
      </c>
      <c r="X564" s="4">
        <f ca="1">U564*(T564/W564)^(Strategies!$K$5-1)</f>
        <v>255.81483258182553</v>
      </c>
      <c r="Y564" s="4">
        <f ca="1">V564*(T564/W564)^(Strategies!$K$5-1)</f>
        <v>122.71365875490071</v>
      </c>
      <c r="Z564" s="4">
        <f ca="1">S564^Strategies!$K$5/W564^(Strategies!$K$5-1)</f>
        <v>140.48498799529449</v>
      </c>
      <c r="AA564" s="5">
        <f t="shared" ca="1" si="106"/>
        <v>0.22244731738046952</v>
      </c>
      <c r="AB564" s="5">
        <f t="shared" ca="1" si="107"/>
        <v>0.1708536570614817</v>
      </c>
      <c r="AC564" s="5">
        <f t="shared" ca="1" si="108"/>
        <v>0.13812890800432831</v>
      </c>
    </row>
    <row r="565" spans="1:29">
      <c r="A565" s="3">
        <f t="shared" si="110"/>
        <v>562</v>
      </c>
      <c r="B565" s="4">
        <f t="shared" ca="1" si="111"/>
        <v>329</v>
      </c>
      <c r="C565" s="4">
        <f t="shared" ca="1" si="112"/>
        <v>149</v>
      </c>
      <c r="D565" s="4">
        <f t="shared" ca="1" si="113"/>
        <v>163</v>
      </c>
      <c r="E565" s="4">
        <f t="shared" ca="1" si="114"/>
        <v>641</v>
      </c>
      <c r="F565" s="4">
        <f ca="1">EXP((LN(1-AA565)*(LN(Strategies!$E$3)-LN(Strategies!$C$3))+LN(1-Strategies!$F$3)*LN(Strategies!$C$3)-LN(1-Strategies!$D$3)*LN(Strategies!$E$3))/(LN(1-Strategies!$F$3)-LN(1-Strategies!$D$3)))</f>
        <v>590.09997202611623</v>
      </c>
      <c r="G565" s="4">
        <f ca="1">EXP((LN(1-AB565)*(LN(Strategies!$E$4)-LN(Strategies!$C$4))+LN(1-Strategies!$F$4)*LN(Strategies!$C$4)-LN(1-Strategies!$D$4)*LN(Strategies!$E$4))/(LN(1-Strategies!$F$4)-LN(1-Strategies!$D$4)))</f>
        <v>574.75173614697576</v>
      </c>
      <c r="H565" s="4">
        <f ca="1">IF(AC565&lt;=Strategies!$F$5,EXP((LN(1-AC565)*(LN(Strategies!$E$5)-LN(Strategies!$C$5))+LN(1-Strategies!$F$5)*LN(Strategies!$C$5)-LN(1-Strategies!$D$5)*LN(Strategies!$E$5))/(LN(1-Strategies!$F$5)-LN(1-Strategies!$D$5))),EXP((LN(1-AC565)*(LN(Strategies!$G$5)-LN(Strategies!$E$5))+LN(1-Strategies!$H$5)*LN(Strategies!$E$5)-LN(1-Strategies!$F$5)*LN(Strategies!$G$5))/(LN(1-Strategies!$H$5)-LN(1-Strategies!$F$5))))</f>
        <v>267.38286151718745</v>
      </c>
      <c r="I565" s="5">
        <f ca="1">IF(AA565&gt;Strategies!$F$3,Strategies!$F$3,AA565)</f>
        <v>0.15</v>
      </c>
      <c r="J565" s="5">
        <f ca="1">IF(AB565&gt;Strategies!$F$4,Strategies!$F$4,AB565)</f>
        <v>0.1</v>
      </c>
      <c r="K565" s="5">
        <f ca="1">IF(AC565&gt;Strategies!$H$5,Strategies!$H$5,AC565)</f>
        <v>0.13820429127129807</v>
      </c>
      <c r="L565" s="5">
        <f ca="1">IF(F565&gt;=Strategies!$E$3,Strategies!$F$3,0)+IF(AND(F565&gt;=Strategies!$C$3,F565&lt;Strategies!$E$3),Strategies!$D$3,0)</f>
        <v>0.15</v>
      </c>
      <c r="M565" s="5">
        <f ca="1">IF(G565&gt;=Strategies!$E$4,Strategies!$F$4,0)+IF(AND(G565&gt;=Strategies!$C$4,G565&lt;Strategies!$E$4),Strategies!$D$4,0)</f>
        <v>0.1</v>
      </c>
      <c r="N565" s="5">
        <f ca="1">IF(H565&gt;=Strategies!$G$5,Strategies!$H$5,0)+IF(AND(H565&gt;=Strategies!$E$5,H565&lt;Strategies!$G$5),Strategies!$F$5,0)+IF(AND(H565&lt;Strategies!$E$5,H565&gt;=Strategies!$C$5),Strategies!$D$5,0)</f>
        <v>0.08</v>
      </c>
      <c r="O565" s="4">
        <f t="shared" ca="1" si="105"/>
        <v>554.22270052277838</v>
      </c>
      <c r="P565" s="4">
        <f t="shared" ca="1" si="109"/>
        <v>563.71</v>
      </c>
      <c r="Q565" s="4">
        <f ca="1">(B565/Strategies!$C$3)^(1/Strategies!$K$3)*(Strategies!$C$3*(1-Strategies!$D$3))</f>
        <v>268.4042055583883</v>
      </c>
      <c r="R565" s="4">
        <f ca="1">(C565/Strategies!$C$4)^(1/Strategies!$K$4)*(Strategies!$C$4*(1-Strategies!$D$4))</f>
        <v>137.13880958025922</v>
      </c>
      <c r="S565" s="4">
        <f ca="1">IF(D565&lt;=Strategies!$E$5,(D565/Strategies!$C$5)^(1/Strategies!$I$5)*(Strategies!$C$5*(1-Strategies!$D$5)),0)+IF(D565&gt;Strategies!$E$5,(D565/Strategies!$E$5)^(1/Strategies!$J$5)*(Strategies!$E$5*(1-Strategies!$F$5)),0)</f>
        <v>151.16450452296971</v>
      </c>
      <c r="T565" s="4">
        <f ca="1">(Q565^Strategies!$K$4+R565^Strategies!$K$4)^(1/Strategies!$K$4)</f>
        <v>386.06524592719808</v>
      </c>
      <c r="U565" s="4">
        <f ca="1">Q565^Strategies!$K$4/T565^(Strategies!$K$4-1)</f>
        <v>260.33801996606417</v>
      </c>
      <c r="V565" s="4">
        <f ca="1">R565^Strategies!$K$4/T565^(Strategies!$K$4-1)</f>
        <v>125.72722596113397</v>
      </c>
      <c r="W565" s="4">
        <f ca="1">(T565^Strategies!$K$5+S565^Strategies!$K$5)^(1/Strategies!$K$5)</f>
        <v>519.77836443009187</v>
      </c>
      <c r="X565" s="4">
        <f ca="1">U565*(T565/W565)^(Strategies!$K$5-1)</f>
        <v>255.77978475214709</v>
      </c>
      <c r="Y565" s="4">
        <f ca="1">V565*(T565/W565)^(Strategies!$K$5-1)</f>
        <v>123.52587915516665</v>
      </c>
      <c r="Z565" s="4">
        <f ca="1">S565^Strategies!$K$5/W565^(Strategies!$K$5-1)</f>
        <v>140.47270052277841</v>
      </c>
      <c r="AA565" s="5">
        <f t="shared" ca="1" si="106"/>
        <v>0.22255384573815473</v>
      </c>
      <c r="AB565" s="5">
        <f t="shared" ca="1" si="107"/>
        <v>0.17096725399217017</v>
      </c>
      <c r="AC565" s="5">
        <f t="shared" ca="1" si="108"/>
        <v>0.13820429127129807</v>
      </c>
    </row>
    <row r="566" spans="1:29">
      <c r="A566" s="3">
        <f t="shared" si="110"/>
        <v>563</v>
      </c>
      <c r="B566" s="4">
        <f t="shared" ca="1" si="111"/>
        <v>329</v>
      </c>
      <c r="C566" s="4">
        <f t="shared" ca="1" si="112"/>
        <v>149</v>
      </c>
      <c r="D566" s="4">
        <f t="shared" ca="1" si="113"/>
        <v>164</v>
      </c>
      <c r="E566" s="4">
        <f t="shared" ca="1" si="114"/>
        <v>642</v>
      </c>
      <c r="F566" s="4">
        <f ca="1">EXP((LN(1-AA566)*(LN(Strategies!$E$3)-LN(Strategies!$C$3))+LN(1-Strategies!$F$3)*LN(Strategies!$C$3)-LN(1-Strategies!$D$3)*LN(Strategies!$E$3))/(LN(1-Strategies!$F$3)-LN(1-Strategies!$D$3)))</f>
        <v>590.76499643190925</v>
      </c>
      <c r="G566" s="4">
        <f ca="1">EXP((LN(1-AB566)*(LN(Strategies!$E$4)-LN(Strategies!$C$4))+LN(1-Strategies!$F$4)*LN(Strategies!$C$4)-LN(1-Strategies!$D$4)*LN(Strategies!$E$4))/(LN(1-Strategies!$F$4)-LN(1-Strategies!$D$4)))</f>
        <v>575.4414982077277</v>
      </c>
      <c r="H566" s="4">
        <f ca="1">IF(AC566&lt;=Strategies!$F$5,EXP((LN(1-AC566)*(LN(Strategies!$E$5)-LN(Strategies!$C$5))+LN(1-Strategies!$F$5)*LN(Strategies!$C$5)-LN(1-Strategies!$D$5)*LN(Strategies!$E$5))/(LN(1-Strategies!$F$5)-LN(1-Strategies!$D$5))),EXP((LN(1-AC566)*(LN(Strategies!$G$5)-LN(Strategies!$E$5))+LN(1-Strategies!$H$5)*LN(Strategies!$E$5)-LN(1-Strategies!$F$5)*LN(Strategies!$G$5))/(LN(1-Strategies!$H$5)-LN(1-Strategies!$F$5))))</f>
        <v>267.51674312369789</v>
      </c>
      <c r="I566" s="5">
        <f ca="1">IF(AA566&gt;Strategies!$F$3,Strategies!$F$3,AA566)</f>
        <v>0.15</v>
      </c>
      <c r="J566" s="5">
        <f ca="1">IF(AB566&gt;Strategies!$F$4,Strategies!$F$4,AB566)</f>
        <v>0.1</v>
      </c>
      <c r="K566" s="5">
        <f ca="1">IF(AC566&gt;Strategies!$H$5,Strategies!$H$5,AC566)</f>
        <v>0.13828433111881011</v>
      </c>
      <c r="L566" s="5">
        <f ca="1">IF(F566&gt;=Strategies!$E$3,Strategies!$F$3,0)+IF(AND(F566&gt;=Strategies!$C$3,F566&lt;Strategies!$E$3),Strategies!$D$3,0)</f>
        <v>0.15</v>
      </c>
      <c r="M566" s="5">
        <f ca="1">IF(G566&gt;=Strategies!$E$4,Strategies!$F$4,0)+IF(AND(G566&gt;=Strategies!$C$4,G566&lt;Strategies!$E$4),Strategies!$D$4,0)</f>
        <v>0.1</v>
      </c>
      <c r="N566" s="5">
        <f ca="1">IF(H566&gt;=Strategies!$G$5,Strategies!$H$5,0)+IF(AND(H566&gt;=Strategies!$E$5,H566&lt;Strategies!$G$5),Strategies!$F$5,0)+IF(AND(H566&lt;Strategies!$E$5,H566&gt;=Strategies!$C$5),Strategies!$D$5,0)</f>
        <v>0.08</v>
      </c>
      <c r="O566" s="4">
        <f t="shared" ca="1" si="105"/>
        <v>555.07136969651515</v>
      </c>
      <c r="P566" s="4">
        <f t="shared" ca="1" si="109"/>
        <v>564.63</v>
      </c>
      <c r="Q566" s="4">
        <f ca="1">(B566/Strategies!$C$3)^(1/Strategies!$K$3)*(Strategies!$C$3*(1-Strategies!$D$3))</f>
        <v>268.4042055583883</v>
      </c>
      <c r="R566" s="4">
        <f ca="1">(C566/Strategies!$C$4)^(1/Strategies!$K$4)*(Strategies!$C$4*(1-Strategies!$D$4))</f>
        <v>137.13880958025922</v>
      </c>
      <c r="S566" s="4">
        <f ca="1">IF(D566&lt;=Strategies!$E$5,(D566/Strategies!$C$5)^(1/Strategies!$I$5)*(Strategies!$C$5*(1-Strategies!$D$5)),0)+IF(D566&gt;Strategies!$E$5,(D566/Strategies!$E$5)^(1/Strategies!$J$5)*(Strategies!$E$5*(1-Strategies!$F$5)),0)</f>
        <v>152.03974932758152</v>
      </c>
      <c r="T566" s="4">
        <f ca="1">(Q566^Strategies!$K$4+R566^Strategies!$K$4)^(1/Strategies!$K$4)</f>
        <v>386.06524592719808</v>
      </c>
      <c r="U566" s="4">
        <f ca="1">Q566^Strategies!$K$4/T566^(Strategies!$K$4-1)</f>
        <v>260.33801996606417</v>
      </c>
      <c r="V566" s="4">
        <f ca="1">R566^Strategies!$K$4/T566^(Strategies!$K$4-1)</f>
        <v>125.72722596113397</v>
      </c>
      <c r="W566" s="4">
        <f ca="1">(T566^Strategies!$K$5+S566^Strategies!$K$5)^(1/Strategies!$K$5)</f>
        <v>520.5918053389488</v>
      </c>
      <c r="X566" s="4">
        <f ca="1">U566*(T566/W566)^(Strategies!$K$5-1)</f>
        <v>255.75602903514721</v>
      </c>
      <c r="Y566" s="4">
        <f ca="1">V566*(T566/W566)^(Strategies!$K$5-1)</f>
        <v>123.51440660728639</v>
      </c>
      <c r="Z566" s="4">
        <f ca="1">S566^Strategies!$K$5/W566^(Strategies!$K$5-1)</f>
        <v>141.32136969651515</v>
      </c>
      <c r="AA566" s="5">
        <f t="shared" ca="1" si="106"/>
        <v>0.22262605156490212</v>
      </c>
      <c r="AB566" s="5">
        <f t="shared" ca="1" si="107"/>
        <v>0.17104425095780951</v>
      </c>
      <c r="AC566" s="5">
        <f t="shared" ca="1" si="108"/>
        <v>0.13828433111881011</v>
      </c>
    </row>
    <row r="567" spans="1:29">
      <c r="A567" s="3">
        <f t="shared" si="110"/>
        <v>564</v>
      </c>
      <c r="B567" s="4">
        <f t="shared" ca="1" si="111"/>
        <v>329</v>
      </c>
      <c r="C567" s="4">
        <f t="shared" ca="1" si="112"/>
        <v>149</v>
      </c>
      <c r="D567" s="4">
        <f t="shared" ca="1" si="113"/>
        <v>165</v>
      </c>
      <c r="E567" s="4">
        <f t="shared" ca="1" si="114"/>
        <v>643</v>
      </c>
      <c r="F567" s="4">
        <f ca="1">EXP((LN(1-AA567)*(LN(Strategies!$E$3)-LN(Strategies!$C$3))+LN(1-Strategies!$F$3)*LN(Strategies!$C$3)-LN(1-Strategies!$D$3)*LN(Strategies!$E$3))/(LN(1-Strategies!$F$3)-LN(1-Strategies!$D$3)))</f>
        <v>591.42966856126304</v>
      </c>
      <c r="G567" s="4">
        <f ca="1">EXP((LN(1-AB567)*(LN(Strategies!$E$4)-LN(Strategies!$C$4))+LN(1-Strategies!$F$4)*LN(Strategies!$C$4)-LN(1-Strategies!$D$4)*LN(Strategies!$E$4))/(LN(1-Strategies!$F$4)-LN(1-Strategies!$D$4)))</f>
        <v>576.13094520883396</v>
      </c>
      <c r="H567" s="4">
        <f ca="1">IF(AC567&lt;=Strategies!$F$5,EXP((LN(1-AC567)*(LN(Strategies!$E$5)-LN(Strategies!$C$5))+LN(1-Strategies!$F$5)*LN(Strategies!$C$5)-LN(1-Strategies!$D$5)*LN(Strategies!$E$5))/(LN(1-Strategies!$F$5)-LN(1-Strategies!$D$5))),EXP((LN(1-AC567)*(LN(Strategies!$G$5)-LN(Strategies!$E$5))+LN(1-Strategies!$H$5)*LN(Strategies!$E$5)-LN(1-Strategies!$F$5)*LN(Strategies!$G$5))/(LN(1-Strategies!$H$5)-LN(1-Strategies!$F$5))))</f>
        <v>267.65047017406755</v>
      </c>
      <c r="I567" s="5">
        <f ca="1">IF(AA567&gt;Strategies!$F$3,Strategies!$F$3,AA567)</f>
        <v>0.15</v>
      </c>
      <c r="J567" s="5">
        <f ca="1">IF(AB567&gt;Strategies!$F$4,Strategies!$F$4,AB567)</f>
        <v>0.1</v>
      </c>
      <c r="K567" s="5">
        <f ca="1">IF(AC567&gt;Strategies!$H$5,Strategies!$H$5,AC567)</f>
        <v>0.13836423117360652</v>
      </c>
      <c r="L567" s="5">
        <f ca="1">IF(F567&gt;=Strategies!$E$3,Strategies!$F$3,0)+IF(AND(F567&gt;=Strategies!$C$3,F567&lt;Strategies!$E$3),Strategies!$D$3,0)</f>
        <v>0.15</v>
      </c>
      <c r="M567" s="5">
        <f ca="1">IF(G567&gt;=Strategies!$E$4,Strategies!$F$4,0)+IF(AND(G567&gt;=Strategies!$C$4,G567&lt;Strategies!$E$4),Strategies!$D$4,0)</f>
        <v>0.1</v>
      </c>
      <c r="N567" s="5">
        <f ca="1">IF(H567&gt;=Strategies!$G$5,Strategies!$H$5,0)+IF(AND(H567&gt;=Strategies!$E$5,H567&lt;Strategies!$G$5),Strategies!$F$5,0)+IF(AND(H567&lt;Strategies!$E$5,H567&gt;=Strategies!$C$5),Strategies!$D$5,0)</f>
        <v>0.08</v>
      </c>
      <c r="O567" s="4">
        <f t="shared" ca="1" si="105"/>
        <v>555.91990185635495</v>
      </c>
      <c r="P567" s="4">
        <f t="shared" ca="1" si="109"/>
        <v>565.54999999999995</v>
      </c>
      <c r="Q567" s="4">
        <f ca="1">(B567/Strategies!$C$3)^(1/Strategies!$K$3)*(Strategies!$C$3*(1-Strategies!$D$3))</f>
        <v>268.4042055583883</v>
      </c>
      <c r="R567" s="4">
        <f ca="1">(C567/Strategies!$C$4)^(1/Strategies!$K$4)*(Strategies!$C$4*(1-Strategies!$D$4))</f>
        <v>137.13880958025922</v>
      </c>
      <c r="S567" s="4">
        <f ca="1">IF(D567&lt;=Strategies!$E$5,(D567/Strategies!$C$5)^(1/Strategies!$I$5)*(Strategies!$C$5*(1-Strategies!$D$5)),0)+IF(D567&gt;Strategies!$E$5,(D567/Strategies!$E$5)^(1/Strategies!$J$5)*(Strategies!$E$5*(1-Strategies!$F$5)),0)</f>
        <v>152.91469496775002</v>
      </c>
      <c r="T567" s="4">
        <f ca="1">(Q567^Strategies!$K$4+R567^Strategies!$K$4)^(1/Strategies!$K$4)</f>
        <v>386.06524592719808</v>
      </c>
      <c r="U567" s="4">
        <f ca="1">Q567^Strategies!$K$4/T567^(Strategies!$K$4-1)</f>
        <v>260.33801996606417</v>
      </c>
      <c r="V567" s="4">
        <f ca="1">R567^Strategies!$K$4/T567^(Strategies!$K$4-1)</f>
        <v>125.72722596113397</v>
      </c>
      <c r="W567" s="4">
        <f ca="1">(T567^Strategies!$K$5+S567^Strategies!$K$5)^(1/Strategies!$K$5)</f>
        <v>521.40517076144693</v>
      </c>
      <c r="X567" s="4">
        <f ca="1">U567*(T567/W567)^(Strategies!$K$5-1)</f>
        <v>255.73231480843387</v>
      </c>
      <c r="Y567" s="4">
        <f ca="1">V567*(T567/W567)^(Strategies!$K$5-1)</f>
        <v>123.5029540966586</v>
      </c>
      <c r="Z567" s="4">
        <f ca="1">S567^Strategies!$K$5/W567^(Strategies!$K$5-1)</f>
        <v>142.16990185635493</v>
      </c>
      <c r="AA567" s="5">
        <f t="shared" ca="1" si="106"/>
        <v>0.22269813128135607</v>
      </c>
      <c r="AB567" s="5">
        <f t="shared" ca="1" si="107"/>
        <v>0.17112111344524428</v>
      </c>
      <c r="AC567" s="5">
        <f t="shared" ca="1" si="108"/>
        <v>0.13836423117360652</v>
      </c>
    </row>
    <row r="568" spans="1:29">
      <c r="A568" s="3">
        <f t="shared" si="110"/>
        <v>565</v>
      </c>
      <c r="B568" s="4">
        <f t="shared" ca="1" si="111"/>
        <v>330</v>
      </c>
      <c r="C568" s="4">
        <f t="shared" ca="1" si="112"/>
        <v>149</v>
      </c>
      <c r="D568" s="4">
        <f t="shared" ca="1" si="113"/>
        <v>165</v>
      </c>
      <c r="E568" s="4">
        <f t="shared" ca="1" si="114"/>
        <v>644</v>
      </c>
      <c r="F568" s="4">
        <f ca="1">EXP((LN(1-AA568)*(LN(Strategies!$E$3)-LN(Strategies!$C$3))+LN(1-Strategies!$F$3)*LN(Strategies!$C$3)-LN(1-Strategies!$D$3)*LN(Strategies!$E$3))/(LN(1-Strategies!$F$3)-LN(1-Strategies!$D$3)))</f>
        <v>592.46204206307812</v>
      </c>
      <c r="G568" s="4">
        <f ca="1">EXP((LN(1-AB568)*(LN(Strategies!$E$4)-LN(Strategies!$C$4))+LN(1-Strategies!$F$4)*LN(Strategies!$C$4)-LN(1-Strategies!$D$4)*LN(Strategies!$E$4))/(LN(1-Strategies!$F$4)-LN(1-Strategies!$D$4)))</f>
        <v>577.0787625129974</v>
      </c>
      <c r="H568" s="4">
        <f ca="1">IF(AC568&lt;=Strategies!$F$5,EXP((LN(1-AC568)*(LN(Strategies!$E$5)-LN(Strategies!$C$5))+LN(1-Strategies!$F$5)*LN(Strategies!$C$5)-LN(1-Strategies!$D$5)*LN(Strategies!$E$5))/(LN(1-Strategies!$F$5)-LN(1-Strategies!$D$5))),EXP((LN(1-AC568)*(LN(Strategies!$G$5)-LN(Strategies!$E$5))+LN(1-Strategies!$H$5)*LN(Strategies!$E$5)-LN(1-Strategies!$F$5)*LN(Strategies!$G$5))/(LN(1-Strategies!$H$5)-LN(1-Strategies!$F$5))))</f>
        <v>267.76760438450884</v>
      </c>
      <c r="I568" s="5">
        <f ca="1">IF(AA568&gt;Strategies!$F$3,Strategies!$F$3,AA568)</f>
        <v>0.15</v>
      </c>
      <c r="J568" s="5">
        <f ca="1">IF(AB568&gt;Strategies!$F$4,Strategies!$F$4,AB568)</f>
        <v>0.1</v>
      </c>
      <c r="K568" s="5">
        <f ca="1">IF(AC568&gt;Strategies!$H$5,Strategies!$H$5,AC568)</f>
        <v>0.13843417836341199</v>
      </c>
      <c r="L568" s="5">
        <f ca="1">IF(F568&gt;=Strategies!$E$3,Strategies!$F$3,0)+IF(AND(F568&gt;=Strategies!$C$3,F568&lt;Strategies!$E$3),Strategies!$D$3,0)</f>
        <v>0.15</v>
      </c>
      <c r="M568" s="5">
        <f ca="1">IF(G568&gt;=Strategies!$E$4,Strategies!$F$4,0)+IF(AND(G568&gt;=Strategies!$C$4,G568&lt;Strategies!$E$4),Strategies!$D$4,0)</f>
        <v>0.1</v>
      </c>
      <c r="N568" s="5">
        <f ca="1">IF(H568&gt;=Strategies!$G$5,Strategies!$H$5,0)+IF(AND(H568&gt;=Strategies!$E$5,H568&lt;Strategies!$G$5),Strategies!$F$5,0)+IF(AND(H568&lt;Strategies!$E$5,H568&gt;=Strategies!$C$5),Strategies!$D$5,0)</f>
        <v>0.08</v>
      </c>
      <c r="O568" s="4">
        <f t="shared" ca="1" si="105"/>
        <v>556.75836057003698</v>
      </c>
      <c r="P568" s="4">
        <f t="shared" ca="1" si="109"/>
        <v>566.40000000000009</v>
      </c>
      <c r="Q568" s="4">
        <f ca="1">(B568/Strategies!$C$3)^(1/Strategies!$K$3)*(Strategies!$C$3*(1-Strategies!$D$3))</f>
        <v>269.15265597016895</v>
      </c>
      <c r="R568" s="4">
        <f ca="1">(C568/Strategies!$C$4)^(1/Strategies!$K$4)*(Strategies!$C$4*(1-Strategies!$D$4))</f>
        <v>137.13880958025922</v>
      </c>
      <c r="S568" s="4">
        <f ca="1">IF(D568&lt;=Strategies!$E$5,(D568/Strategies!$C$5)^(1/Strategies!$I$5)*(Strategies!$C$5*(1-Strategies!$D$5)),0)+IF(D568&gt;Strategies!$E$5,(D568/Strategies!$E$5)^(1/Strategies!$J$5)*(Strategies!$E$5*(1-Strategies!$F$5)),0)</f>
        <v>152.91469496775002</v>
      </c>
      <c r="T568" s="4">
        <f ca="1">(Q568^Strategies!$K$4+R568^Strategies!$K$4)^(1/Strategies!$K$4)</f>
        <v>386.79123124683815</v>
      </c>
      <c r="U568" s="4">
        <f ca="1">Q568^Strategies!$K$4/T568^(Strategies!$K$4-1)</f>
        <v>261.08383073241919</v>
      </c>
      <c r="V568" s="4">
        <f ca="1">R568^Strategies!$K$4/T568^(Strategies!$K$4-1)</f>
        <v>125.70740051441915</v>
      </c>
      <c r="W568" s="4">
        <f ca="1">(T568^Strategies!$K$5+S568^Strategies!$K$5)^(1/Strategies!$K$5)</f>
        <v>522.11832334015696</v>
      </c>
      <c r="X568" s="4">
        <f ca="1">U568*(T568/W568)^(Strategies!$K$5-1)</f>
        <v>256.47272893232463</v>
      </c>
      <c r="Y568" s="4">
        <f ca="1">V568*(T568/W568)^(Strategies!$K$5-1)</f>
        <v>123.48723383779596</v>
      </c>
      <c r="Z568" s="4">
        <f ca="1">S568^Strategies!$K$5/W568^(Strategies!$K$5-1)</f>
        <v>142.15836057003702</v>
      </c>
      <c r="AA568" s="5">
        <f t="shared" ca="1" si="106"/>
        <v>0.22280991232628899</v>
      </c>
      <c r="AB568" s="5">
        <f t="shared" ca="1" si="107"/>
        <v>0.17122661853828214</v>
      </c>
      <c r="AC568" s="5">
        <f t="shared" ca="1" si="108"/>
        <v>0.13843417836341199</v>
      </c>
    </row>
    <row r="569" spans="1:29">
      <c r="A569" s="3">
        <f t="shared" si="110"/>
        <v>566</v>
      </c>
      <c r="B569" s="4">
        <f t="shared" ca="1" si="111"/>
        <v>330</v>
      </c>
      <c r="C569" s="4">
        <f t="shared" ca="1" si="112"/>
        <v>150</v>
      </c>
      <c r="D569" s="4">
        <f t="shared" ca="1" si="113"/>
        <v>165</v>
      </c>
      <c r="E569" s="4">
        <f t="shared" ca="1" si="114"/>
        <v>645</v>
      </c>
      <c r="F569" s="4">
        <f ca="1">EXP((LN(1-AA569)*(LN(Strategies!$E$3)-LN(Strategies!$C$3))+LN(1-Strategies!$F$3)*LN(Strategies!$C$3)-LN(1-Strategies!$D$3)*LN(Strategies!$E$3))/(LN(1-Strategies!$F$3)-LN(1-Strategies!$D$3)))</f>
        <v>593.44173594348888</v>
      </c>
      <c r="G569" s="4">
        <f ca="1">EXP((LN(1-AB569)*(LN(Strategies!$E$4)-LN(Strategies!$C$4))+LN(1-Strategies!$F$4)*LN(Strategies!$C$4)-LN(1-Strategies!$D$4)*LN(Strategies!$E$4))/(LN(1-Strategies!$F$4)-LN(1-Strategies!$D$4)))</f>
        <v>578.09496297353803</v>
      </c>
      <c r="H569" s="4">
        <f ca="1">IF(AC569&lt;=Strategies!$F$5,EXP((LN(1-AC569)*(LN(Strategies!$E$5)-LN(Strategies!$C$5))+LN(1-Strategies!$F$5)*LN(Strategies!$C$5)-LN(1-Strategies!$D$5)*LN(Strategies!$E$5))/(LN(1-Strategies!$F$5)-LN(1-Strategies!$D$5))),EXP((LN(1-AC569)*(LN(Strategies!$G$5)-LN(Strategies!$E$5))+LN(1-Strategies!$H$5)*LN(Strategies!$E$5)-LN(1-Strategies!$F$5)*LN(Strategies!$G$5))/(LN(1-Strategies!$H$5)-LN(1-Strategies!$F$5))))</f>
        <v>267.89305836656354</v>
      </c>
      <c r="I569" s="5">
        <f ca="1">IF(AA569&gt;Strategies!$F$3,Strategies!$F$3,AA569)</f>
        <v>0.15</v>
      </c>
      <c r="J569" s="5">
        <f ca="1">IF(AB569&gt;Strategies!$F$4,Strategies!$F$4,AB569)</f>
        <v>0.1</v>
      </c>
      <c r="K569" s="5">
        <f ca="1">IF(AC569&gt;Strategies!$H$5,Strategies!$H$5,AC569)</f>
        <v>0.13850905351958276</v>
      </c>
      <c r="L569" s="5">
        <f ca="1">IF(F569&gt;=Strategies!$E$3,Strategies!$F$3,0)+IF(AND(F569&gt;=Strategies!$C$3,F569&lt;Strategies!$E$3),Strategies!$D$3,0)</f>
        <v>0.15</v>
      </c>
      <c r="M569" s="5">
        <f ca="1">IF(G569&gt;=Strategies!$E$4,Strategies!$F$4,0)+IF(AND(G569&gt;=Strategies!$C$4,G569&lt;Strategies!$E$4),Strategies!$D$4,0)</f>
        <v>0.1</v>
      </c>
      <c r="N569" s="5">
        <f ca="1">IF(H569&gt;=Strategies!$G$5,Strategies!$H$5,0)+IF(AND(H569&gt;=Strategies!$E$5,H569&lt;Strategies!$G$5),Strategies!$F$5,0)+IF(AND(H569&lt;Strategies!$E$5,H569&gt;=Strategies!$C$5),Strategies!$D$5,0)</f>
        <v>0.08</v>
      </c>
      <c r="O569" s="4">
        <f t="shared" ca="1" si="105"/>
        <v>557.64600616926884</v>
      </c>
      <c r="P569" s="4">
        <f t="shared" ca="1" si="109"/>
        <v>567.29999999999995</v>
      </c>
      <c r="Q569" s="4">
        <f ca="1">(B569/Strategies!$C$3)^(1/Strategies!$K$3)*(Strategies!$C$3*(1-Strategies!$D$3))</f>
        <v>269.15265597016895</v>
      </c>
      <c r="R569" s="4">
        <f ca="1">(C569/Strategies!$C$4)^(1/Strategies!$K$4)*(Strategies!$C$4*(1-Strategies!$D$4))</f>
        <v>137.98770907822524</v>
      </c>
      <c r="S569" s="4">
        <f ca="1">IF(D569&lt;=Strategies!$E$5,(D569/Strategies!$C$5)^(1/Strategies!$I$5)*(Strategies!$C$5*(1-Strategies!$D$5)),0)+IF(D569&gt;Strategies!$E$5,(D569/Strategies!$E$5)^(1/Strategies!$J$5)*(Strategies!$E$5*(1-Strategies!$F$5)),0)</f>
        <v>152.91469496775002</v>
      </c>
      <c r="T569" s="4">
        <f ca="1">(Q569^Strategies!$K$4+R569^Strategies!$K$4)^(1/Strategies!$K$4)</f>
        <v>387.56950555994689</v>
      </c>
      <c r="U569" s="4">
        <f ca="1">Q569^Strategies!$K$4/T569^(Strategies!$K$4-1)</f>
        <v>261.03978218080056</v>
      </c>
      <c r="V569" s="4">
        <f ca="1">R569^Strategies!$K$4/T569^(Strategies!$K$4-1)</f>
        <v>126.52972337914643</v>
      </c>
      <c r="W569" s="4">
        <f ca="1">(T569^Strategies!$K$5+S569^Strategies!$K$5)^(1/Strategies!$K$5)</f>
        <v>522.88286467588409</v>
      </c>
      <c r="X569" s="4">
        <f ca="1">U569*(T569/W569)^(Strategies!$K$5-1)</f>
        <v>256.43778776964831</v>
      </c>
      <c r="Y569" s="4">
        <f ca="1">V569*(T569/W569)^(Strategies!$K$5-1)</f>
        <v>124.29907073696728</v>
      </c>
      <c r="Z569" s="4">
        <f ca="1">S569^Strategies!$K$5/W569^(Strategies!$K$5-1)</f>
        <v>142.14600616926884</v>
      </c>
      <c r="AA569" s="5">
        <f t="shared" ca="1" si="106"/>
        <v>0.22291579463742939</v>
      </c>
      <c r="AB569" s="5">
        <f t="shared" ca="1" si="107"/>
        <v>0.17133952842021816</v>
      </c>
      <c r="AC569" s="5">
        <f t="shared" ca="1" si="108"/>
        <v>0.13850905351958276</v>
      </c>
    </row>
    <row r="570" spans="1:29">
      <c r="A570" s="3">
        <f t="shared" si="110"/>
        <v>567</v>
      </c>
      <c r="B570" s="4">
        <f t="shared" ca="1" si="111"/>
        <v>330</v>
      </c>
      <c r="C570" s="4">
        <f t="shared" ca="1" si="112"/>
        <v>151</v>
      </c>
      <c r="D570" s="4">
        <f t="shared" ca="1" si="113"/>
        <v>165</v>
      </c>
      <c r="E570" s="4">
        <f t="shared" ca="1" si="114"/>
        <v>646</v>
      </c>
      <c r="F570" s="4">
        <f ca="1">EXP((LN(1-AA570)*(LN(Strategies!$E$3)-LN(Strategies!$C$3))+LN(1-Strategies!$F$3)*LN(Strategies!$C$3)-LN(1-Strategies!$D$3)*LN(Strategies!$E$3))/(LN(1-Strategies!$F$3)-LN(1-Strategies!$D$3)))</f>
        <v>594.4212762052656</v>
      </c>
      <c r="G570" s="4">
        <f ca="1">EXP((LN(1-AB570)*(LN(Strategies!$E$4)-LN(Strategies!$C$4))+LN(1-Strategies!$F$4)*LN(Strategies!$C$4)-LN(1-Strategies!$D$4)*LN(Strategies!$E$4))/(LN(1-Strategies!$F$4)-LN(1-Strategies!$D$4)))</f>
        <v>579.11111287577091</v>
      </c>
      <c r="H570" s="4">
        <f ca="1">IF(AC570&lt;=Strategies!$F$5,EXP((LN(1-AC570)*(LN(Strategies!$E$5)-LN(Strategies!$C$5))+LN(1-Strategies!$F$5)*LN(Strategies!$C$5)-LN(1-Strategies!$D$5)*LN(Strategies!$E$5))/(LN(1-Strategies!$F$5)-LN(1-Strategies!$D$5))),EXP((LN(1-AC570)*(LN(Strategies!$G$5)-LN(Strategies!$E$5))+LN(1-Strategies!$H$5)*LN(Strategies!$E$5)-LN(1-Strategies!$F$5)*LN(Strategies!$G$5))/(LN(1-Strategies!$H$5)-LN(1-Strategies!$F$5))))</f>
        <v>268.01837064612073</v>
      </c>
      <c r="I570" s="5">
        <f ca="1">IF(AA570&gt;Strategies!$F$3,Strategies!$F$3,AA570)</f>
        <v>0.15</v>
      </c>
      <c r="J570" s="5">
        <f ca="1">IF(AB570&gt;Strategies!$F$4,Strategies!$F$4,AB570)</f>
        <v>0.1</v>
      </c>
      <c r="K570" s="5">
        <f ca="1">IF(AC570&gt;Strategies!$H$5,Strategies!$H$5,AC570)</f>
        <v>0.1385838026150471</v>
      </c>
      <c r="L570" s="5">
        <f ca="1">IF(F570&gt;=Strategies!$E$3,Strategies!$F$3,0)+IF(AND(F570&gt;=Strategies!$C$3,F570&lt;Strategies!$E$3),Strategies!$D$3,0)</f>
        <v>0.15</v>
      </c>
      <c r="M570" s="5">
        <f ca="1">IF(G570&gt;=Strategies!$E$4,Strategies!$F$4,0)+IF(AND(G570&gt;=Strategies!$C$4,G570&lt;Strategies!$E$4),Strategies!$D$4,0)</f>
        <v>0.1</v>
      </c>
      <c r="N570" s="5">
        <f ca="1">IF(H570&gt;=Strategies!$G$5,Strategies!$H$5,0)+IF(AND(H570&gt;=Strategies!$E$5,H570&lt;Strategies!$G$5),Strategies!$F$5,0)+IF(AND(H570&lt;Strategies!$E$5,H570&gt;=Strategies!$C$5),Strategies!$D$5,0)</f>
        <v>0.08</v>
      </c>
      <c r="O570" s="4">
        <f t="shared" ca="1" si="105"/>
        <v>558.5336725685172</v>
      </c>
      <c r="P570" s="4">
        <f t="shared" ca="1" si="109"/>
        <v>568.20000000000005</v>
      </c>
      <c r="Q570" s="4">
        <f ca="1">(B570/Strategies!$C$3)^(1/Strategies!$K$3)*(Strategies!$C$3*(1-Strategies!$D$3))</f>
        <v>269.15265597016895</v>
      </c>
      <c r="R570" s="4">
        <f ca="1">(C570/Strategies!$C$4)^(1/Strategies!$K$4)*(Strategies!$C$4*(1-Strategies!$D$4))</f>
        <v>138.83617042922441</v>
      </c>
      <c r="S570" s="4">
        <f ca="1">IF(D570&lt;=Strategies!$E$5,(D570/Strategies!$C$5)^(1/Strategies!$I$5)*(Strategies!$C$5*(1-Strategies!$D$5)),0)+IF(D570&gt;Strategies!$E$5,(D570/Strategies!$E$5)^(1/Strategies!$J$5)*(Strategies!$E$5*(1-Strategies!$F$5)),0)</f>
        <v>152.91469496775002</v>
      </c>
      <c r="T570" s="4">
        <f ca="1">(Q570^Strategies!$K$4+R570^Strategies!$K$4)^(1/Strategies!$K$4)</f>
        <v>388.34764870994547</v>
      </c>
      <c r="U570" s="4">
        <f ca="1">Q570^Strategies!$K$4/T570^(Strategies!$K$4-1)</f>
        <v>260.99583680257496</v>
      </c>
      <c r="V570" s="4">
        <f ca="1">R570^Strategies!$K$4/T570^(Strategies!$K$4-1)</f>
        <v>127.3518119073704</v>
      </c>
      <c r="W570" s="4">
        <f ca="1">(T570^Strategies!$K$5+S570^Strategies!$K$5)^(1/Strategies!$K$5)</f>
        <v>523.64730194663412</v>
      </c>
      <c r="X570" s="4">
        <f ca="1">U570*(T570/W570)^(Strategies!$K$5-1)</f>
        <v>256.40291445539259</v>
      </c>
      <c r="Y570" s="4">
        <f ca="1">V570*(T570/W570)^(Strategies!$K$5-1)</f>
        <v>125.11071492272397</v>
      </c>
      <c r="Z570" s="4">
        <f ca="1">S570^Strategies!$K$5/W570^(Strategies!$K$5-1)</f>
        <v>142.13367256851723</v>
      </c>
      <c r="AA570" s="5">
        <f t="shared" ca="1" si="106"/>
        <v>0.22302147134729522</v>
      </c>
      <c r="AB570" s="5">
        <f t="shared" ca="1" si="107"/>
        <v>0.17145221905480812</v>
      </c>
      <c r="AC570" s="5">
        <f t="shared" ca="1" si="108"/>
        <v>0.1385838026150471</v>
      </c>
    </row>
    <row r="571" spans="1:29">
      <c r="A571" s="3">
        <f t="shared" si="110"/>
        <v>568</v>
      </c>
      <c r="B571" s="4">
        <f t="shared" ca="1" si="111"/>
        <v>330</v>
      </c>
      <c r="C571" s="4">
        <f t="shared" ca="1" si="112"/>
        <v>152</v>
      </c>
      <c r="D571" s="4">
        <f t="shared" ca="1" si="113"/>
        <v>165</v>
      </c>
      <c r="E571" s="4">
        <f t="shared" ca="1" si="114"/>
        <v>647</v>
      </c>
      <c r="F571" s="4">
        <f ca="1">EXP((LN(1-AA571)*(LN(Strategies!$E$3)-LN(Strategies!$C$3))+LN(1-Strategies!$F$3)*LN(Strategies!$C$3)-LN(1-Strategies!$D$3)*LN(Strategies!$E$3))/(LN(1-Strategies!$F$3)-LN(1-Strategies!$D$3)))</f>
        <v>595.40066331790956</v>
      </c>
      <c r="G571" s="4">
        <f ca="1">EXP((LN(1-AB571)*(LN(Strategies!$E$4)-LN(Strategies!$C$4))+LN(1-Strategies!$F$4)*LN(Strategies!$C$4)-LN(1-Strategies!$D$4)*LN(Strategies!$E$4))/(LN(1-Strategies!$F$4)-LN(1-Strategies!$D$4)))</f>
        <v>580.12721248805315</v>
      </c>
      <c r="H571" s="4">
        <f ca="1">IF(AC571&lt;=Strategies!$F$5,EXP((LN(1-AC571)*(LN(Strategies!$E$5)-LN(Strategies!$C$5))+LN(1-Strategies!$F$5)*LN(Strategies!$C$5)-LN(1-Strategies!$D$5)*LN(Strategies!$E$5))/(LN(1-Strategies!$F$5)-LN(1-Strategies!$D$5))),EXP((LN(1-AC571)*(LN(Strategies!$G$5)-LN(Strategies!$E$5))+LN(1-Strategies!$H$5)*LN(Strategies!$E$5)-LN(1-Strategies!$F$5)*LN(Strategies!$G$5))/(LN(1-Strategies!$H$5)-LN(1-Strategies!$F$5))))</f>
        <v>268.1435416125118</v>
      </c>
      <c r="I571" s="5">
        <f ca="1">IF(AA571&gt;Strategies!$F$3,Strategies!$F$3,AA571)</f>
        <v>0.15</v>
      </c>
      <c r="J571" s="5">
        <f ca="1">IF(AB571&gt;Strategies!$F$4,Strategies!$F$4,AB571)</f>
        <v>0.1</v>
      </c>
      <c r="K571" s="5">
        <f ca="1">IF(AC571&gt;Strategies!$H$5,Strategies!$H$5,AC571)</f>
        <v>0.13865842606479961</v>
      </c>
      <c r="L571" s="5">
        <f ca="1">IF(F571&gt;=Strategies!$E$3,Strategies!$F$3,0)+IF(AND(F571&gt;=Strategies!$C$3,F571&lt;Strategies!$E$3),Strategies!$D$3,0)</f>
        <v>0.15</v>
      </c>
      <c r="M571" s="5">
        <f ca="1">IF(G571&gt;=Strategies!$E$4,Strategies!$F$4,0)+IF(AND(G571&gt;=Strategies!$C$4,G571&lt;Strategies!$E$4),Strategies!$D$4,0)</f>
        <v>0.1</v>
      </c>
      <c r="N571" s="5">
        <f ca="1">IF(H571&gt;=Strategies!$G$5,Strategies!$H$5,0)+IF(AND(H571&gt;=Strategies!$E$5,H571&lt;Strategies!$G$5),Strategies!$F$5,0)+IF(AND(H571&lt;Strategies!$E$5,H571&gt;=Strategies!$C$5),Strategies!$D$5,0)</f>
        <v>0.08</v>
      </c>
      <c r="O571" s="4">
        <f t="shared" ca="1" si="105"/>
        <v>559.42135969930814</v>
      </c>
      <c r="P571" s="4">
        <f t="shared" ca="1" si="109"/>
        <v>569.1</v>
      </c>
      <c r="Q571" s="4">
        <f ca="1">(B571/Strategies!$C$3)^(1/Strategies!$K$3)*(Strategies!$C$3*(1-Strategies!$D$3))</f>
        <v>269.15265597016895</v>
      </c>
      <c r="R571" s="4">
        <f ca="1">(C571/Strategies!$C$4)^(1/Strategies!$K$4)*(Strategies!$C$4*(1-Strategies!$D$4))</f>
        <v>139.68419675883825</v>
      </c>
      <c r="S571" s="4">
        <f ca="1">IF(D571&lt;=Strategies!$E$5,(D571/Strategies!$C$5)^(1/Strategies!$I$5)*(Strategies!$C$5*(1-Strategies!$D$5)),0)+IF(D571&gt;Strategies!$E$5,(D571/Strategies!$E$5)^(1/Strategies!$J$5)*(Strategies!$E$5*(1-Strategies!$F$5)),0)</f>
        <v>152.91469496775002</v>
      </c>
      <c r="T571" s="4">
        <f ca="1">(Q571^Strategies!$K$4+R571^Strategies!$K$4)^(1/Strategies!$K$4)</f>
        <v>389.12566100371902</v>
      </c>
      <c r="U571" s="4">
        <f ca="1">Q571^Strategies!$K$4/T571^(Strategies!$K$4-1)</f>
        <v>260.95199413280307</v>
      </c>
      <c r="V571" s="4">
        <f ca="1">R571^Strategies!$K$4/T571^(Strategies!$K$4-1)</f>
        <v>128.17366687091595</v>
      </c>
      <c r="W571" s="4">
        <f ca="1">(T571^Strategies!$K$5+S571^Strategies!$K$5)^(1/Strategies!$K$5)</f>
        <v>524.41163535428689</v>
      </c>
      <c r="X571" s="4">
        <f ca="1">U571*(T571/W571)^(Strategies!$K$5-1)</f>
        <v>256.36810872977173</v>
      </c>
      <c r="Y571" s="4">
        <f ca="1">V571*(T571/W571)^(Strategies!$K$5-1)</f>
        <v>125.92216692520721</v>
      </c>
      <c r="Z571" s="4">
        <f ca="1">S571^Strategies!$K$5/W571^(Strategies!$K$5-1)</f>
        <v>142.12135969930807</v>
      </c>
      <c r="AA571" s="5">
        <f t="shared" ca="1" si="106"/>
        <v>0.22312694324311599</v>
      </c>
      <c r="AB571" s="5">
        <f t="shared" ca="1" si="107"/>
        <v>0.17156469128153151</v>
      </c>
      <c r="AC571" s="5">
        <f t="shared" ca="1" si="108"/>
        <v>0.13865842606479961</v>
      </c>
    </row>
    <row r="572" spans="1:29">
      <c r="A572" s="3">
        <f t="shared" si="110"/>
        <v>569</v>
      </c>
      <c r="B572" s="4">
        <f t="shared" ca="1" si="111"/>
        <v>330</v>
      </c>
      <c r="C572" s="4">
        <f t="shared" ca="1" si="112"/>
        <v>152</v>
      </c>
      <c r="D572" s="4">
        <f t="shared" ca="1" si="113"/>
        <v>166</v>
      </c>
      <c r="E572" s="4">
        <f t="shared" ca="1" si="114"/>
        <v>648</v>
      </c>
      <c r="F572" s="4">
        <f ca="1">EXP((LN(1-AA572)*(LN(Strategies!$E$3)-LN(Strategies!$C$3))+LN(1-Strategies!$F$3)*LN(Strategies!$C$3)-LN(1-Strategies!$D$3)*LN(Strategies!$E$3))/(LN(1-Strategies!$F$3)-LN(1-Strategies!$D$3)))</f>
        <v>596.06538423116638</v>
      </c>
      <c r="G572" s="4">
        <f ca="1">EXP((LN(1-AB572)*(LN(Strategies!$E$4)-LN(Strategies!$C$4))+LN(1-Strategies!$F$4)*LN(Strategies!$C$4)-LN(1-Strategies!$D$4)*LN(Strategies!$E$4))/(LN(1-Strategies!$F$4)-LN(1-Strategies!$D$4)))</f>
        <v>580.81691235040626</v>
      </c>
      <c r="H572" s="4">
        <f ca="1">IF(AC572&lt;=Strategies!$F$5,EXP((LN(1-AC572)*(LN(Strategies!$E$5)-LN(Strategies!$C$5))+LN(1-Strategies!$F$5)*LN(Strategies!$C$5)-LN(1-Strategies!$D$5)*LN(Strategies!$E$5))/(LN(1-Strategies!$F$5)-LN(1-Strategies!$D$5))),EXP((LN(1-AC572)*(LN(Strategies!$G$5)-LN(Strategies!$E$5))+LN(1-Strategies!$H$5)*LN(Strategies!$E$5)-LN(1-Strategies!$F$5)*LN(Strategies!$G$5))/(LN(1-Strategies!$H$5)-LN(1-Strategies!$F$5))))</f>
        <v>268.27654845969118</v>
      </c>
      <c r="I572" s="5">
        <f ca="1">IF(AA572&gt;Strategies!$F$3,Strategies!$F$3,AA572)</f>
        <v>0.15</v>
      </c>
      <c r="J572" s="5">
        <f ca="1">IF(AB572&gt;Strategies!$F$4,Strategies!$F$4,AB572)</f>
        <v>0.1</v>
      </c>
      <c r="K572" s="5">
        <f ca="1">IF(AC572&gt;Strategies!$H$5,Strategies!$H$5,AC572)</f>
        <v>0.13873767580541885</v>
      </c>
      <c r="L572" s="5">
        <f ca="1">IF(F572&gt;=Strategies!$E$3,Strategies!$F$3,0)+IF(AND(F572&gt;=Strategies!$C$3,F572&lt;Strategies!$E$3),Strategies!$D$3,0)</f>
        <v>0.15</v>
      </c>
      <c r="M572" s="5">
        <f ca="1">IF(G572&gt;=Strategies!$E$4,Strategies!$F$4,0)+IF(AND(G572&gt;=Strategies!$C$4,G572&lt;Strategies!$E$4),Strategies!$D$4,0)</f>
        <v>0.1</v>
      </c>
      <c r="N572" s="5">
        <f ca="1">IF(H572&gt;=Strategies!$G$5,Strategies!$H$5,0)+IF(AND(H572&gt;=Strategies!$E$5,H572&lt;Strategies!$G$5),Strategies!$F$5,0)+IF(AND(H572&lt;Strategies!$E$5,H572&gt;=Strategies!$C$5),Strategies!$D$5,0)</f>
        <v>0.08</v>
      </c>
      <c r="O572" s="4">
        <f t="shared" ca="1" si="105"/>
        <v>560.26954581630048</v>
      </c>
      <c r="P572" s="4">
        <f t="shared" ca="1" si="109"/>
        <v>570.02</v>
      </c>
      <c r="Q572" s="4">
        <f ca="1">(B572/Strategies!$C$3)^(1/Strategies!$K$3)*(Strategies!$C$3*(1-Strategies!$D$3))</f>
        <v>269.15265597016895</v>
      </c>
      <c r="R572" s="4">
        <f ca="1">(C572/Strategies!$C$4)^(1/Strategies!$K$4)*(Strategies!$C$4*(1-Strategies!$D$4))</f>
        <v>139.68419675883825</v>
      </c>
      <c r="S572" s="4">
        <f ca="1">IF(D572&lt;=Strategies!$E$5,(D572/Strategies!$C$5)^(1/Strategies!$I$5)*(Strategies!$C$5*(1-Strategies!$D$5)),0)+IF(D572&gt;Strategies!$E$5,(D572/Strategies!$E$5)^(1/Strategies!$J$5)*(Strategies!$E$5*(1-Strategies!$F$5)),0)</f>
        <v>153.78934335794457</v>
      </c>
      <c r="T572" s="4">
        <f ca="1">(Q572^Strategies!$K$4+R572^Strategies!$K$4)^(1/Strategies!$K$4)</f>
        <v>389.12566100371902</v>
      </c>
      <c r="U572" s="4">
        <f ca="1">Q572^Strategies!$K$4/T572^(Strategies!$K$4-1)</f>
        <v>260.95199413280307</v>
      </c>
      <c r="V572" s="4">
        <f ca="1">R572^Strategies!$K$4/T572^(Strategies!$K$4-1)</f>
        <v>128.17366687091595</v>
      </c>
      <c r="W572" s="4">
        <f ca="1">(T572^Strategies!$K$5+S572^Strategies!$K$5)^(1/Strategies!$K$5)</f>
        <v>525.22464796276211</v>
      </c>
      <c r="X572" s="4">
        <f ca="1">U572*(T572/W572)^(Strategies!$K$5-1)</f>
        <v>256.34452098394053</v>
      </c>
      <c r="Y572" s="4">
        <f ca="1">V572*(T572/W572)^(Strategies!$K$5-1)</f>
        <v>125.91058116252142</v>
      </c>
      <c r="Z572" s="4">
        <f ca="1">S572^Strategies!$K$5/W572^(Strategies!$K$5-1)</f>
        <v>142.96954581630047</v>
      </c>
      <c r="AA572" s="5">
        <f t="shared" ca="1" si="106"/>
        <v>0.22319842126078626</v>
      </c>
      <c r="AB572" s="5">
        <f t="shared" ca="1" si="107"/>
        <v>0.1716409134044643</v>
      </c>
      <c r="AC572" s="5">
        <f t="shared" ca="1" si="108"/>
        <v>0.13873767580541885</v>
      </c>
    </row>
    <row r="573" spans="1:29">
      <c r="A573" s="3">
        <f t="shared" si="110"/>
        <v>570</v>
      </c>
      <c r="B573" s="4">
        <f t="shared" ca="1" si="111"/>
        <v>331</v>
      </c>
      <c r="C573" s="4">
        <f t="shared" ca="1" si="112"/>
        <v>152</v>
      </c>
      <c r="D573" s="4">
        <f t="shared" ca="1" si="113"/>
        <v>166</v>
      </c>
      <c r="E573" s="4">
        <f t="shared" ca="1" si="114"/>
        <v>649</v>
      </c>
      <c r="F573" s="4">
        <f ca="1">EXP((LN(1-AA573)*(LN(Strategies!$E$3)-LN(Strategies!$C$3))+LN(1-Strategies!$F$3)*LN(Strategies!$C$3)-LN(1-Strategies!$D$3)*LN(Strategies!$E$3))/(LN(1-Strategies!$F$3)-LN(1-Strategies!$D$3)))</f>
        <v>597.09799263254411</v>
      </c>
      <c r="G573" s="4">
        <f ca="1">EXP((LN(1-AB573)*(LN(Strategies!$E$4)-LN(Strategies!$C$4))+LN(1-Strategies!$F$4)*LN(Strategies!$C$4)-LN(1-Strategies!$D$4)*LN(Strategies!$E$4))/(LN(1-Strategies!$F$4)-LN(1-Strategies!$D$4)))</f>
        <v>581.76466257192624</v>
      </c>
      <c r="H573" s="4">
        <f ca="1">IF(AC573&lt;=Strategies!$F$5,EXP((LN(1-AC573)*(LN(Strategies!$E$5)-LN(Strategies!$C$5))+LN(1-Strategies!$F$5)*LN(Strategies!$C$5)-LN(1-Strategies!$D$5)*LN(Strategies!$E$5))/(LN(1-Strategies!$F$5)-LN(1-Strategies!$D$5))),EXP((LN(1-AC573)*(LN(Strategies!$G$5)-LN(Strategies!$E$5))+LN(1-Strategies!$H$5)*LN(Strategies!$E$5)-LN(1-Strategies!$F$5)*LN(Strategies!$G$5))/(LN(1-Strategies!$H$5)-LN(1-Strategies!$F$5))))</f>
        <v>268.39302833802111</v>
      </c>
      <c r="I573" s="5">
        <f ca="1">IF(AA573&gt;Strategies!$F$3,Strategies!$F$3,AA573)</f>
        <v>0.15</v>
      </c>
      <c r="J573" s="5">
        <f ca="1">IF(AB573&gt;Strategies!$F$4,Strategies!$F$4,AB573)</f>
        <v>0.1</v>
      </c>
      <c r="K573" s="5">
        <f ca="1">IF(AC573&gt;Strategies!$H$5,Strategies!$H$5,AC573)</f>
        <v>0.13880703999967015</v>
      </c>
      <c r="L573" s="5">
        <f ca="1">IF(F573&gt;=Strategies!$E$3,Strategies!$F$3,0)+IF(AND(F573&gt;=Strategies!$C$3,F573&lt;Strategies!$E$3),Strategies!$D$3,0)</f>
        <v>0.15</v>
      </c>
      <c r="M573" s="5">
        <f ca="1">IF(G573&gt;=Strategies!$E$4,Strategies!$F$4,0)+IF(AND(G573&gt;=Strategies!$C$4,G573&lt;Strategies!$E$4),Strategies!$D$4,0)</f>
        <v>0.1</v>
      </c>
      <c r="N573" s="5">
        <f ca="1">IF(H573&gt;=Strategies!$G$5,Strategies!$H$5,0)+IF(AND(H573&gt;=Strategies!$E$5,H573&lt;Strategies!$G$5),Strategies!$F$5,0)+IF(AND(H573&lt;Strategies!$E$5,H573&gt;=Strategies!$C$5),Strategies!$D$5,0)</f>
        <v>0.08</v>
      </c>
      <c r="O573" s="4">
        <f t="shared" ca="1" si="105"/>
        <v>561.10803136005472</v>
      </c>
      <c r="P573" s="4">
        <f t="shared" ca="1" si="109"/>
        <v>570.87</v>
      </c>
      <c r="Q573" s="4">
        <f ca="1">(B573/Strategies!$C$3)^(1/Strategies!$K$3)*(Strategies!$C$3*(1-Strategies!$D$3))</f>
        <v>269.90091937823627</v>
      </c>
      <c r="R573" s="4">
        <f ca="1">(C573/Strategies!$C$4)^(1/Strategies!$K$4)*(Strategies!$C$4*(1-Strategies!$D$4))</f>
        <v>139.68419675883825</v>
      </c>
      <c r="S573" s="4">
        <f ca="1">IF(D573&lt;=Strategies!$E$5,(D573/Strategies!$C$5)^(1/Strategies!$I$5)*(Strategies!$C$5*(1-Strategies!$D$5)),0)+IF(D573&gt;Strategies!$E$5,(D573/Strategies!$E$5)^(1/Strategies!$J$5)*(Strategies!$E$5*(1-Strategies!$F$5)),0)</f>
        <v>153.78934335794457</v>
      </c>
      <c r="T573" s="4">
        <f ca="1">(Q573^Strategies!$K$4+R573^Strategies!$K$4)^(1/Strategies!$K$4)</f>
        <v>389.85115383015426</v>
      </c>
      <c r="U573" s="4">
        <f ca="1">Q573^Strategies!$K$4/T573^(Strategies!$K$4-1)</f>
        <v>261.69752578875466</v>
      </c>
      <c r="V573" s="4">
        <f ca="1">R573^Strategies!$K$4/T573^(Strategies!$K$4-1)</f>
        <v>128.1536280413996</v>
      </c>
      <c r="W573" s="4">
        <f ca="1">(T573^Strategies!$K$5+S573^Strategies!$K$5)^(1/Strategies!$K$5)</f>
        <v>525.9373419263876</v>
      </c>
      <c r="X573" s="4">
        <f ca="1">U573*(T573/W573)^(Strategies!$K$5-1)</f>
        <v>257.08462580864148</v>
      </c>
      <c r="Y573" s="4">
        <f ca="1">V573*(T573/W573)^(Strategies!$K$5-1)</f>
        <v>125.89468475769124</v>
      </c>
      <c r="Z573" s="4">
        <f ca="1">S573^Strategies!$K$5/W573^(Strategies!$K$5-1)</f>
        <v>142.95803136005475</v>
      </c>
      <c r="AA573" s="5">
        <f t="shared" ca="1" si="106"/>
        <v>0.22330928758718582</v>
      </c>
      <c r="AB573" s="5">
        <f t="shared" ca="1" si="107"/>
        <v>0.17174549501518921</v>
      </c>
      <c r="AC573" s="5">
        <f t="shared" ca="1" si="108"/>
        <v>0.13880703999967015</v>
      </c>
    </row>
    <row r="574" spans="1:29">
      <c r="A574" s="3">
        <f t="shared" si="110"/>
        <v>571</v>
      </c>
      <c r="B574" s="4">
        <f t="shared" ca="1" si="111"/>
        <v>332</v>
      </c>
      <c r="C574" s="4">
        <f t="shared" ca="1" si="112"/>
        <v>152</v>
      </c>
      <c r="D574" s="4">
        <f t="shared" ca="1" si="113"/>
        <v>166</v>
      </c>
      <c r="E574" s="4">
        <f t="shared" ca="1" si="114"/>
        <v>650</v>
      </c>
      <c r="F574" s="4">
        <f ca="1">EXP((LN(1-AA574)*(LN(Strategies!$E$3)-LN(Strategies!$C$3))+LN(1-Strategies!$F$3)*LN(Strategies!$C$3)-LN(1-Strategies!$D$3)*LN(Strategies!$E$3))/(LN(1-Strategies!$F$3)-LN(1-Strategies!$D$3)))</f>
        <v>598.13048160932851</v>
      </c>
      <c r="G574" s="4">
        <f ca="1">EXP((LN(1-AB574)*(LN(Strategies!$E$4)-LN(Strategies!$C$4))+LN(1-Strategies!$F$4)*LN(Strategies!$C$4)-LN(1-Strategies!$D$4)*LN(Strategies!$E$4))/(LN(1-Strategies!$F$4)-LN(1-Strategies!$D$4)))</f>
        <v>582.71235351989822</v>
      </c>
      <c r="H574" s="4">
        <f ca="1">IF(AC574&lt;=Strategies!$F$5,EXP((LN(1-AC574)*(LN(Strategies!$E$5)-LN(Strategies!$C$5))+LN(1-Strategies!$F$5)*LN(Strategies!$C$5)-LN(1-Strategies!$D$5)*LN(Strategies!$E$5))/(LN(1-Strategies!$F$5)-LN(1-Strategies!$D$5))),EXP((LN(1-AC574)*(LN(Strategies!$G$5)-LN(Strategies!$E$5))+LN(1-Strategies!$H$5)*LN(Strategies!$E$5)-LN(1-Strategies!$F$5)*LN(Strategies!$G$5))/(LN(1-Strategies!$H$5)-LN(1-Strategies!$F$5))))</f>
        <v>268.50938436654263</v>
      </c>
      <c r="I574" s="5">
        <f ca="1">IF(AA574&gt;Strategies!$F$3,Strategies!$F$3,AA574)</f>
        <v>0.15</v>
      </c>
      <c r="J574" s="5">
        <f ca="1">IF(AB574&gt;Strategies!$F$4,Strategies!$F$4,AB574)</f>
        <v>0.1</v>
      </c>
      <c r="K574" s="5">
        <f ca="1">IF(AC574&gt;Strategies!$H$5,Strategies!$H$5,AC574)</f>
        <v>0.1388762948181409</v>
      </c>
      <c r="L574" s="5">
        <f ca="1">IF(F574&gt;=Strategies!$E$3,Strategies!$F$3,0)+IF(AND(F574&gt;=Strategies!$C$3,F574&lt;Strategies!$E$3),Strategies!$D$3,0)</f>
        <v>0.15</v>
      </c>
      <c r="M574" s="5">
        <f ca="1">IF(G574&gt;=Strategies!$E$4,Strategies!$F$4,0)+IF(AND(G574&gt;=Strategies!$C$4,G574&lt;Strategies!$E$4),Strategies!$D$4,0)</f>
        <v>0.1</v>
      </c>
      <c r="N574" s="5">
        <f ca="1">IF(H574&gt;=Strategies!$G$5,Strategies!$H$5,0)+IF(AND(H574&gt;=Strategies!$E$5,H574&lt;Strategies!$G$5),Strategies!$F$5,0)+IF(AND(H574&lt;Strategies!$E$5,H574&gt;=Strategies!$C$5),Strategies!$D$5,0)</f>
        <v>0.08</v>
      </c>
      <c r="O574" s="4">
        <f t="shared" ca="1" si="105"/>
        <v>561.94653506018858</v>
      </c>
      <c r="P574" s="4">
        <f t="shared" ca="1" si="109"/>
        <v>571.72</v>
      </c>
      <c r="Q574" s="4">
        <f ca="1">(B574/Strategies!$C$3)^(1/Strategies!$K$3)*(Strategies!$C$3*(1-Strategies!$D$3))</f>
        <v>270.64899639407008</v>
      </c>
      <c r="R574" s="4">
        <f ca="1">(C574/Strategies!$C$4)^(1/Strategies!$K$4)*(Strategies!$C$4*(1-Strategies!$D$4))</f>
        <v>139.68419675883825</v>
      </c>
      <c r="S574" s="4">
        <f ca="1">IF(D574&lt;=Strategies!$E$5,(D574/Strategies!$C$5)^(1/Strategies!$I$5)*(Strategies!$C$5*(1-Strategies!$D$5)),0)+IF(D574&gt;Strategies!$E$5,(D574/Strategies!$E$5)^(1/Strategies!$J$5)*(Strategies!$E$5*(1-Strategies!$F$5)),0)</f>
        <v>153.78934335794457</v>
      </c>
      <c r="T574" s="4">
        <f ca="1">(Q574^Strategies!$K$4+R574^Strategies!$K$4)^(1/Strategies!$K$4)</f>
        <v>390.57652141693541</v>
      </c>
      <c r="U574" s="4">
        <f ca="1">Q574^Strategies!$K$4/T574^(Strategies!$K$4-1)</f>
        <v>262.44288837551176</v>
      </c>
      <c r="V574" s="4">
        <f ca="1">R574^Strategies!$K$4/T574^(Strategies!$K$4-1)</f>
        <v>128.13363304142385</v>
      </c>
      <c r="W574" s="4">
        <f ca="1">(T574^Strategies!$K$5+S574^Strategies!$K$5)^(1/Strategies!$K$5)</f>
        <v>526.64993426702119</v>
      </c>
      <c r="X574" s="4">
        <f ca="1">U574*(T574/W574)^(Strategies!$K$5-1)</f>
        <v>257.8245819846581</v>
      </c>
      <c r="Y574" s="4">
        <f ca="1">V574*(T574/W574)^(Strategies!$K$5-1)</f>
        <v>125.87881722217483</v>
      </c>
      <c r="Z574" s="4">
        <f ca="1">S574^Strategies!$K$5/W574^(Strategies!$K$5-1)</f>
        <v>142.94653506018861</v>
      </c>
      <c r="AA574" s="5">
        <f t="shared" ca="1" si="106"/>
        <v>0.22341993378115033</v>
      </c>
      <c r="AB574" s="5">
        <f t="shared" ca="1" si="107"/>
        <v>0.17184988669621826</v>
      </c>
      <c r="AC574" s="5">
        <f t="shared" ca="1" si="108"/>
        <v>0.1388762948181409</v>
      </c>
    </row>
    <row r="575" spans="1:29">
      <c r="A575" s="3">
        <f t="shared" si="110"/>
        <v>572</v>
      </c>
      <c r="B575" s="4">
        <f t="shared" ca="1" si="111"/>
        <v>332</v>
      </c>
      <c r="C575" s="4">
        <f t="shared" ca="1" si="112"/>
        <v>153</v>
      </c>
      <c r="D575" s="4">
        <f t="shared" ca="1" si="113"/>
        <v>166</v>
      </c>
      <c r="E575" s="4">
        <f t="shared" ca="1" si="114"/>
        <v>651</v>
      </c>
      <c r="F575" s="4">
        <f ca="1">EXP((LN(1-AA575)*(LN(Strategies!$E$3)-LN(Strategies!$C$3))+LN(1-Strategies!$F$3)*LN(Strategies!$C$3)-LN(1-Strategies!$D$3)*LN(Strategies!$E$3))/(LN(1-Strategies!$F$3)-LN(1-Strategies!$D$3)))</f>
        <v>599.10988961507428</v>
      </c>
      <c r="G575" s="4">
        <f ca="1">EXP((LN(1-AB575)*(LN(Strategies!$E$4)-LN(Strategies!$C$4))+LN(1-Strategies!$F$4)*LN(Strategies!$C$4)-LN(1-Strategies!$D$4)*LN(Strategies!$E$4))/(LN(1-Strategies!$F$4)-LN(1-Strategies!$D$4)))</f>
        <v>583.72845280051172</v>
      </c>
      <c r="H575" s="4">
        <f ca="1">IF(AC575&lt;=Strategies!$F$5,EXP((LN(1-AC575)*(LN(Strategies!$E$5)-LN(Strategies!$C$5))+LN(1-Strategies!$F$5)*LN(Strategies!$C$5)-LN(1-Strategies!$D$5)*LN(Strategies!$E$5))/(LN(1-Strategies!$F$5)-LN(1-Strategies!$D$5))),EXP((LN(1-AC575)*(LN(Strategies!$G$5)-LN(Strategies!$E$5))+LN(1-Strategies!$H$5)*LN(Strategies!$E$5)-LN(1-Strategies!$F$5)*LN(Strategies!$G$5))/(LN(1-Strategies!$H$5)-LN(1-Strategies!$F$5))))</f>
        <v>268.63401028340184</v>
      </c>
      <c r="I575" s="5">
        <f ca="1">IF(AA575&gt;Strategies!$F$3,Strategies!$F$3,AA575)</f>
        <v>0.15</v>
      </c>
      <c r="J575" s="5">
        <f ca="1">IF(AB575&gt;Strategies!$F$4,Strategies!$F$4,AB575)</f>
        <v>0.1</v>
      </c>
      <c r="K575" s="5">
        <f ca="1">IF(AC575&gt;Strategies!$H$5,Strategies!$H$5,AC575)</f>
        <v>0.13895043240234517</v>
      </c>
      <c r="L575" s="5">
        <f ca="1">IF(F575&gt;=Strategies!$E$3,Strategies!$F$3,0)+IF(AND(F575&gt;=Strategies!$C$3,F575&lt;Strategies!$E$3),Strategies!$D$3,0)</f>
        <v>0.15</v>
      </c>
      <c r="M575" s="5">
        <f ca="1">IF(G575&gt;=Strategies!$E$4,Strategies!$F$4,0)+IF(AND(G575&gt;=Strategies!$C$4,G575&lt;Strategies!$E$4),Strategies!$D$4,0)</f>
        <v>0.1</v>
      </c>
      <c r="N575" s="5">
        <f ca="1">IF(H575&gt;=Strategies!$G$5,Strategies!$H$5,0)+IF(AND(H575&gt;=Strategies!$E$5,H575&lt;Strategies!$G$5),Strategies!$F$5,0)+IF(AND(H575&lt;Strategies!$E$5,H575&gt;=Strategies!$C$5),Strategies!$D$5,0)</f>
        <v>0.08</v>
      </c>
      <c r="O575" s="4">
        <f t="shared" ca="1" si="105"/>
        <v>562.83422822121065</v>
      </c>
      <c r="P575" s="4">
        <f t="shared" ca="1" si="109"/>
        <v>572.62</v>
      </c>
      <c r="Q575" s="4">
        <f ca="1">(B575/Strategies!$C$3)^(1/Strategies!$K$3)*(Strategies!$C$3*(1-Strategies!$D$3))</f>
        <v>270.64899639407008</v>
      </c>
      <c r="R575" s="4">
        <f ca="1">(C575/Strategies!$C$4)^(1/Strategies!$K$4)*(Strategies!$C$4*(1-Strategies!$D$4))</f>
        <v>140.53179114993989</v>
      </c>
      <c r="S575" s="4">
        <f ca="1">IF(D575&lt;=Strategies!$E$5,(D575/Strategies!$C$5)^(1/Strategies!$I$5)*(Strategies!$C$5*(1-Strategies!$D$5)),0)+IF(D575&gt;Strategies!$E$5,(D575/Strategies!$E$5)^(1/Strategies!$J$5)*(Strategies!$E$5*(1-Strategies!$F$5)),0)</f>
        <v>153.78934335794457</v>
      </c>
      <c r="T575" s="4">
        <f ca="1">(Q575^Strategies!$K$4+R575^Strategies!$K$4)^(1/Strategies!$K$4)</f>
        <v>391.35416045830044</v>
      </c>
      <c r="U575" s="4">
        <f ca="1">Q575^Strategies!$K$4/T575^(Strategies!$K$4-1)</f>
        <v>262.39907494330083</v>
      </c>
      <c r="V575" s="4">
        <f ca="1">R575^Strategies!$K$4/T575^(Strategies!$K$4-1)</f>
        <v>128.95508551499952</v>
      </c>
      <c r="W575" s="4">
        <f ca="1">(T575^Strategies!$K$5+S575^Strategies!$K$5)^(1/Strategies!$K$5)</f>
        <v>527.41390114759793</v>
      </c>
      <c r="X575" s="4">
        <f ca="1">U575*(T575/W575)^(Strategies!$K$5-1)</f>
        <v>257.78979937824556</v>
      </c>
      <c r="Y575" s="4">
        <f ca="1">V575*(T575/W575)^(Strategies!$K$5-1)</f>
        <v>126.68987354814203</v>
      </c>
      <c r="Z575" s="4">
        <f ca="1">S575^Strategies!$K$5/W575^(Strategies!$K$5-1)</f>
        <v>142.9342282212107</v>
      </c>
      <c r="AA575" s="5">
        <f t="shared" ca="1" si="106"/>
        <v>0.22352470066793506</v>
      </c>
      <c r="AB575" s="5">
        <f t="shared" ca="1" si="107"/>
        <v>0.17196161079645733</v>
      </c>
      <c r="AC575" s="5">
        <f t="shared" ca="1" si="108"/>
        <v>0.13895043240234517</v>
      </c>
    </row>
    <row r="576" spans="1:29">
      <c r="A576" s="3">
        <f t="shared" si="110"/>
        <v>573</v>
      </c>
      <c r="B576" s="4">
        <f t="shared" ca="1" si="111"/>
        <v>333</v>
      </c>
      <c r="C576" s="4">
        <f t="shared" ca="1" si="112"/>
        <v>153</v>
      </c>
      <c r="D576" s="4">
        <f t="shared" ca="1" si="113"/>
        <v>166</v>
      </c>
      <c r="E576" s="4">
        <f t="shared" ca="1" si="114"/>
        <v>652</v>
      </c>
      <c r="F576" s="4">
        <f ca="1">EXP((LN(1-AA576)*(LN(Strategies!$E$3)-LN(Strategies!$C$3))+LN(1-Strategies!$F$3)*LN(Strategies!$C$3)-LN(1-Strategies!$D$3)*LN(Strategies!$E$3))/(LN(1-Strategies!$F$3)-LN(1-Strategies!$D$3)))</f>
        <v>600.14231284933123</v>
      </c>
      <c r="G576" s="4">
        <f ca="1">EXP((LN(1-AB576)*(LN(Strategies!$E$4)-LN(Strategies!$C$4))+LN(1-Strategies!$F$4)*LN(Strategies!$C$4)-LN(1-Strategies!$D$4)*LN(Strategies!$E$4))/(LN(1-Strategies!$F$4)-LN(1-Strategies!$D$4)))</f>
        <v>584.67603836662272</v>
      </c>
      <c r="H576" s="4">
        <f ca="1">IF(AC576&lt;=Strategies!$F$5,EXP((LN(1-AC576)*(LN(Strategies!$E$5)-LN(Strategies!$C$5))+LN(1-Strategies!$F$5)*LN(Strategies!$C$5)-LN(1-Strategies!$D$5)*LN(Strategies!$E$5))/(LN(1-Strategies!$F$5)-LN(1-Strategies!$D$5))),EXP((LN(1-AC576)*(LN(Strategies!$G$5)-LN(Strategies!$E$5))+LN(1-Strategies!$H$5)*LN(Strategies!$E$5)-LN(1-Strategies!$F$5)*LN(Strategies!$G$5))/(LN(1-Strategies!$H$5)-LN(1-Strategies!$F$5))))</f>
        <v>268.75011272218575</v>
      </c>
      <c r="I576" s="5">
        <f ca="1">IF(AA576&gt;Strategies!$F$3,Strategies!$F$3,AA576)</f>
        <v>0.15</v>
      </c>
      <c r="J576" s="5">
        <f ca="1">IF(AB576&gt;Strategies!$F$4,Strategies!$F$4,AB576)</f>
        <v>0.1</v>
      </c>
      <c r="K576" s="5">
        <f ca="1">IF(AC576&gt;Strategies!$H$5,Strategies!$H$5,AC576)</f>
        <v>0.13901946285296152</v>
      </c>
      <c r="L576" s="5">
        <f ca="1">IF(F576&gt;=Strategies!$E$3,Strategies!$F$3,0)+IF(AND(F576&gt;=Strategies!$C$3,F576&lt;Strategies!$E$3),Strategies!$D$3,0)</f>
        <v>0.15</v>
      </c>
      <c r="M576" s="5">
        <f ca="1">IF(G576&gt;=Strategies!$E$4,Strategies!$F$4,0)+IF(AND(G576&gt;=Strategies!$C$4,G576&lt;Strategies!$E$4),Strategies!$D$4,0)</f>
        <v>0.1</v>
      </c>
      <c r="N576" s="5">
        <f ca="1">IF(H576&gt;=Strategies!$G$5,Strategies!$H$5,0)+IF(AND(H576&gt;=Strategies!$E$5,H576&lt;Strategies!$G$5),Strategies!$F$5,0)+IF(AND(H576&lt;Strategies!$E$5,H576&gt;=Strategies!$C$5),Strategies!$D$5,0)</f>
        <v>0.08</v>
      </c>
      <c r="O576" s="4">
        <f t="shared" ca="1" si="105"/>
        <v>563.67276916640844</v>
      </c>
      <c r="P576" s="4">
        <f t="shared" ca="1" si="109"/>
        <v>573.47</v>
      </c>
      <c r="Q576" s="4">
        <f ca="1">(B576/Strategies!$C$3)^(1/Strategies!$K$3)*(Strategies!$C$3*(1-Strategies!$D$3))</f>
        <v>271.39688762531534</v>
      </c>
      <c r="R576" s="4">
        <f ca="1">(C576/Strategies!$C$4)^(1/Strategies!$K$4)*(Strategies!$C$4*(1-Strategies!$D$4))</f>
        <v>140.53179114993989</v>
      </c>
      <c r="S576" s="4">
        <f ca="1">IF(D576&lt;=Strategies!$E$5,(D576/Strategies!$C$5)^(1/Strategies!$I$5)*(Strategies!$C$5*(1-Strategies!$D$5)),0)+IF(D576&gt;Strategies!$E$5,(D576/Strategies!$E$5)^(1/Strategies!$J$5)*(Strategies!$E$5*(1-Strategies!$F$5)),0)</f>
        <v>153.78934335794457</v>
      </c>
      <c r="T576" s="4">
        <f ca="1">(Q576^Strategies!$K$4+R576^Strategies!$K$4)^(1/Strategies!$K$4)</f>
        <v>392.07928213903347</v>
      </c>
      <c r="U576" s="4">
        <f ca="1">Q576^Strategies!$K$4/T576^(Strategies!$K$4-1)</f>
        <v>263.14423268835532</v>
      </c>
      <c r="V576" s="4">
        <f ca="1">R576^Strategies!$K$4/T576^(Strategies!$K$4-1)</f>
        <v>128.93504945067806</v>
      </c>
      <c r="W576" s="4">
        <f ca="1">(T576^Strategies!$K$5+S576^Strategies!$K$5)^(1/Strategies!$K$5)</f>
        <v>528.1262960262527</v>
      </c>
      <c r="X576" s="4">
        <f ca="1">U576*(T576/W576)^(Strategies!$K$5-1)</f>
        <v>258.52956563116169</v>
      </c>
      <c r="Y576" s="4">
        <f ca="1">V576*(T576/W576)^(Strategies!$K$5-1)</f>
        <v>126.67396122868259</v>
      </c>
      <c r="Z576" s="4">
        <f ca="1">S576^Strategies!$K$5/W576^(Strategies!$K$5-1)</f>
        <v>142.92276916640839</v>
      </c>
      <c r="AA576" s="5">
        <f t="shared" ca="1" si="106"/>
        <v>0.22363493804455947</v>
      </c>
      <c r="AB576" s="5">
        <f t="shared" ca="1" si="107"/>
        <v>0.17206561288442757</v>
      </c>
      <c r="AC576" s="5">
        <f t="shared" ca="1" si="108"/>
        <v>0.13901946285296152</v>
      </c>
    </row>
    <row r="577" spans="1:29">
      <c r="A577" s="3">
        <f t="shared" si="110"/>
        <v>574</v>
      </c>
      <c r="B577" s="4">
        <f t="shared" ca="1" si="111"/>
        <v>333</v>
      </c>
      <c r="C577" s="4">
        <f t="shared" ca="1" si="112"/>
        <v>154</v>
      </c>
      <c r="D577" s="4">
        <f t="shared" ca="1" si="113"/>
        <v>166</v>
      </c>
      <c r="E577" s="4">
        <f t="shared" ca="1" si="114"/>
        <v>653</v>
      </c>
      <c r="F577" s="4">
        <f ca="1">EXP((LN(1-AA577)*(LN(Strategies!$E$3)-LN(Strategies!$C$3))+LN(1-Strategies!$F$3)*LN(Strategies!$C$3)-LN(1-Strategies!$D$3)*LN(Strategies!$E$3))/(LN(1-Strategies!$F$3)-LN(1-Strategies!$D$3)))</f>
        <v>601.12162243287889</v>
      </c>
      <c r="G577" s="4">
        <f ca="1">EXP((LN(1-AB577)*(LN(Strategies!$E$4)-LN(Strategies!$C$4))+LN(1-Strategies!$F$4)*LN(Strategies!$C$4)-LN(1-Strategies!$D$4)*LN(Strategies!$E$4))/(LN(1-Strategies!$F$4)-LN(1-Strategies!$D$4)))</f>
        <v>585.69204180391887</v>
      </c>
      <c r="H577" s="4">
        <f ca="1">IF(AC577&lt;=Strategies!$F$5,EXP((LN(1-AC577)*(LN(Strategies!$E$5)-LN(Strategies!$C$5))+LN(1-Strategies!$F$5)*LN(Strategies!$C$5)-LN(1-Strategies!$D$5)*LN(Strategies!$E$5))/(LN(1-Strategies!$F$5)-LN(1-Strategies!$D$5))),EXP((LN(1-AC577)*(LN(Strategies!$G$5)-LN(Strategies!$E$5))+LN(1-Strategies!$H$5)*LN(Strategies!$E$5)-LN(1-Strategies!$F$5)*LN(Strategies!$G$5))/(LN(1-Strategies!$H$5)-LN(1-Strategies!$F$5))))</f>
        <v>268.87446948399997</v>
      </c>
      <c r="I577" s="5">
        <f ca="1">IF(AA577&gt;Strategies!$F$3,Strategies!$F$3,AA577)</f>
        <v>0.15</v>
      </c>
      <c r="J577" s="5">
        <f ca="1">IF(AB577&gt;Strategies!$F$4,Strategies!$F$4,AB577)</f>
        <v>0.1</v>
      </c>
      <c r="K577" s="5">
        <f ca="1">IF(AC577&gt;Strategies!$H$5,Strategies!$H$5,AC577)</f>
        <v>0.13909336183167953</v>
      </c>
      <c r="L577" s="5">
        <f ca="1">IF(F577&gt;=Strategies!$E$3,Strategies!$F$3,0)+IF(AND(F577&gt;=Strategies!$C$3,F577&lt;Strategies!$E$3),Strategies!$D$3,0)</f>
        <v>0.15</v>
      </c>
      <c r="M577" s="5">
        <f ca="1">IF(G577&gt;=Strategies!$E$4,Strategies!$F$4,0)+IF(AND(G577&gt;=Strategies!$C$4,G577&lt;Strategies!$E$4),Strategies!$D$4,0)</f>
        <v>0.1</v>
      </c>
      <c r="N577" s="5">
        <f ca="1">IF(H577&gt;=Strategies!$G$5,Strategies!$H$5,0)+IF(AND(H577&gt;=Strategies!$E$5,H577&lt;Strategies!$G$5),Strategies!$F$5,0)+IF(AND(H577&lt;Strategies!$E$5,H577&gt;=Strategies!$C$5),Strategies!$D$5,0)</f>
        <v>0.08</v>
      </c>
      <c r="O577" s="4">
        <f t="shared" ca="1" si="105"/>
        <v>564.56050193594115</v>
      </c>
      <c r="P577" s="4">
        <f t="shared" ca="1" si="109"/>
        <v>574.37</v>
      </c>
      <c r="Q577" s="4">
        <f ca="1">(B577/Strategies!$C$3)^(1/Strategies!$K$3)*(Strategies!$C$3*(1-Strategies!$D$3))</f>
        <v>271.39688762531534</v>
      </c>
      <c r="R577" s="4">
        <f ca="1">(C577/Strategies!$C$4)^(1/Strategies!$K$4)*(Strategies!$C$4*(1-Strategies!$D$4))</f>
        <v>141.3789566435527</v>
      </c>
      <c r="S577" s="4">
        <f ca="1">IF(D577&lt;=Strategies!$E$5,(D577/Strategies!$C$5)^(1/Strategies!$I$5)*(Strategies!$C$5*(1-Strategies!$D$5)),0)+IF(D577&gt;Strategies!$E$5,(D577/Strategies!$E$5)^(1/Strategies!$J$5)*(Strategies!$E$5*(1-Strategies!$F$5)),0)</f>
        <v>153.78934335794457</v>
      </c>
      <c r="T577" s="4">
        <f ca="1">(Q577^Strategies!$K$4+R577^Strategies!$K$4)^(1/Strategies!$K$4)</f>
        <v>392.85667082370412</v>
      </c>
      <c r="U577" s="4">
        <f ca="1">Q577^Strategies!$K$4/T577^(Strategies!$K$4-1)</f>
        <v>263.10048444051876</v>
      </c>
      <c r="V577" s="4">
        <f ca="1">R577^Strategies!$K$4/T577^(Strategies!$K$4-1)</f>
        <v>129.75618638318551</v>
      </c>
      <c r="W577" s="4">
        <f ca="1">(T577^Strategies!$K$5+S577^Strategies!$K$5)^(1/Strategies!$K$5)</f>
        <v>528.89006407767499</v>
      </c>
      <c r="X577" s="4">
        <f ca="1">U577*(T577/W577)^(Strategies!$K$5-1)</f>
        <v>258.49480822282129</v>
      </c>
      <c r="Y577" s="4">
        <f ca="1">V577*(T577/W577)^(Strategies!$K$5-1)</f>
        <v>127.48475391891247</v>
      </c>
      <c r="Z577" s="4">
        <f ca="1">S577^Strategies!$K$5/W577^(Strategies!$K$5-1)</f>
        <v>142.9105019359412</v>
      </c>
      <c r="AA577" s="5">
        <f t="shared" ca="1" si="106"/>
        <v>0.22373931464618235</v>
      </c>
      <c r="AB577" s="5">
        <f t="shared" ca="1" si="107"/>
        <v>0.17217692260446449</v>
      </c>
      <c r="AC577" s="5">
        <f t="shared" ca="1" si="108"/>
        <v>0.13909336183167953</v>
      </c>
    </row>
    <row r="578" spans="1:29">
      <c r="A578" s="3">
        <f t="shared" si="110"/>
        <v>575</v>
      </c>
      <c r="B578" s="4">
        <f t="shared" ca="1" si="111"/>
        <v>334</v>
      </c>
      <c r="C578" s="4">
        <f t="shared" ca="1" si="112"/>
        <v>154</v>
      </c>
      <c r="D578" s="4">
        <f t="shared" ca="1" si="113"/>
        <v>166</v>
      </c>
      <c r="E578" s="4">
        <f t="shared" ca="1" si="114"/>
        <v>654</v>
      </c>
      <c r="F578" s="4">
        <f ca="1">EXP((LN(1-AA578)*(LN(Strategies!$E$3)-LN(Strategies!$C$3))+LN(1-Strategies!$F$3)*LN(Strategies!$C$3)-LN(1-Strategies!$D$3)*LN(Strategies!$E$3))/(LN(1-Strategies!$F$3)-LN(1-Strategies!$D$3)))</f>
        <v>602.15398067252386</v>
      </c>
      <c r="G578" s="4">
        <f ca="1">EXP((LN(1-AB578)*(LN(Strategies!$E$4)-LN(Strategies!$C$4))+LN(1-Strategies!$F$4)*LN(Strategies!$C$4)-LN(1-Strategies!$D$4)*LN(Strategies!$E$4))/(LN(1-Strategies!$F$4)-LN(1-Strategies!$D$4)))</f>
        <v>586.63952294870205</v>
      </c>
      <c r="H578" s="4">
        <f ca="1">IF(AC578&lt;=Strategies!$F$5,EXP((LN(1-AC578)*(LN(Strategies!$E$5)-LN(Strategies!$C$5))+LN(1-Strategies!$F$5)*LN(Strategies!$C$5)-LN(1-Strategies!$D$5)*LN(Strategies!$E$5))/(LN(1-Strategies!$F$5)-LN(1-Strategies!$D$5))),EXP((LN(1-AC578)*(LN(Strategies!$G$5)-LN(Strategies!$E$5))+LN(1-Strategies!$H$5)*LN(Strategies!$E$5)-LN(1-Strategies!$F$5)*LN(Strategies!$G$5))/(LN(1-Strategies!$H$5)-LN(1-Strategies!$F$5))))</f>
        <v>268.99031967122596</v>
      </c>
      <c r="I578" s="5">
        <f ca="1">IF(AA578&gt;Strategies!$F$3,Strategies!$F$3,AA578)</f>
        <v>0.15</v>
      </c>
      <c r="J578" s="5">
        <f ca="1">IF(AB578&gt;Strategies!$F$4,Strategies!$F$4,AB578)</f>
        <v>0.1</v>
      </c>
      <c r="K578" s="5">
        <f ca="1">IF(AC578&gt;Strategies!$H$5,Strategies!$H$5,AC578)</f>
        <v>0.13916216933177616</v>
      </c>
      <c r="L578" s="5">
        <f ca="1">IF(F578&gt;=Strategies!$E$3,Strategies!$F$3,0)+IF(AND(F578&gt;=Strategies!$C$3,F578&lt;Strategies!$E$3),Strategies!$D$3,0)</f>
        <v>0.15</v>
      </c>
      <c r="M578" s="5">
        <f ca="1">IF(G578&gt;=Strategies!$E$4,Strategies!$F$4,0)+IF(AND(G578&gt;=Strategies!$C$4,G578&lt;Strategies!$E$4),Strategies!$D$4,0)</f>
        <v>0.1</v>
      </c>
      <c r="N578" s="5">
        <f ca="1">IF(H578&gt;=Strategies!$G$5,Strategies!$H$5,0)+IF(AND(H578&gt;=Strategies!$E$5,H578&lt;Strategies!$G$5),Strategies!$F$5,0)+IF(AND(H578&lt;Strategies!$E$5,H578&gt;=Strategies!$C$5),Strategies!$D$5,0)</f>
        <v>0.08</v>
      </c>
      <c r="O578" s="4">
        <f t="shared" ca="1" si="105"/>
        <v>565.39907989092512</v>
      </c>
      <c r="P578" s="4">
        <f t="shared" ca="1" si="109"/>
        <v>575.22</v>
      </c>
      <c r="Q578" s="4">
        <f ca="1">(B578/Strategies!$C$3)^(1/Strategies!$K$3)*(Strategies!$C$3*(1-Strategies!$D$3))</f>
        <v>272.1445936758173</v>
      </c>
      <c r="R578" s="4">
        <f ca="1">(C578/Strategies!$C$4)^(1/Strategies!$K$4)*(Strategies!$C$4*(1-Strategies!$D$4))</f>
        <v>141.3789566435527</v>
      </c>
      <c r="S578" s="4">
        <f ca="1">IF(D578&lt;=Strategies!$E$5,(D578/Strategies!$C$5)^(1/Strategies!$I$5)*(Strategies!$C$5*(1-Strategies!$D$5)),0)+IF(D578&gt;Strategies!$E$5,(D578/Strategies!$E$5)^(1/Strategies!$J$5)*(Strategies!$E$5*(1-Strategies!$F$5)),0)</f>
        <v>153.78934335794457</v>
      </c>
      <c r="T578" s="4">
        <f ca="1">(Q578^Strategies!$K$4+R578^Strategies!$K$4)^(1/Strategies!$K$4)</f>
        <v>393.58154768981359</v>
      </c>
      <c r="U578" s="4">
        <f ca="1">Q578^Strategies!$K$4/T578^(Strategies!$K$4-1)</f>
        <v>263.84543803764905</v>
      </c>
      <c r="V578" s="4">
        <f ca="1">R578^Strategies!$K$4/T578^(Strategies!$K$4-1)</f>
        <v>129.73610965216454</v>
      </c>
      <c r="W578" s="4">
        <f ca="1">(T578^Strategies!$K$5+S578^Strategies!$K$5)^(1/Strategies!$K$5)</f>
        <v>529.60226222619679</v>
      </c>
      <c r="X578" s="4">
        <f ca="1">U578*(T578/W578)^(Strategies!$K$5-1)</f>
        <v>259.23438518061209</v>
      </c>
      <c r="Y578" s="4">
        <f ca="1">V578*(T578/W578)^(Strategies!$K$5-1)</f>
        <v>127.46879715465943</v>
      </c>
      <c r="Z578" s="4">
        <f ca="1">S578^Strategies!$K$5/W578^(Strategies!$K$5-1)</f>
        <v>142.89907989092515</v>
      </c>
      <c r="AA578" s="5">
        <f t="shared" ca="1" si="106"/>
        <v>0.22384914616583207</v>
      </c>
      <c r="AB578" s="5">
        <f t="shared" ca="1" si="107"/>
        <v>0.17228053795675702</v>
      </c>
      <c r="AC578" s="5">
        <f t="shared" ca="1" si="108"/>
        <v>0.13916216933177616</v>
      </c>
    </row>
    <row r="579" spans="1:29">
      <c r="A579" s="3">
        <f t="shared" si="110"/>
        <v>576</v>
      </c>
      <c r="B579" s="4">
        <f t="shared" ca="1" si="111"/>
        <v>335</v>
      </c>
      <c r="C579" s="4">
        <f t="shared" ca="1" si="112"/>
        <v>154</v>
      </c>
      <c r="D579" s="4">
        <f t="shared" ca="1" si="113"/>
        <v>166</v>
      </c>
      <c r="E579" s="4">
        <f t="shared" ca="1" si="114"/>
        <v>655</v>
      </c>
      <c r="F579" s="4">
        <f ca="1">EXP((LN(1-AA579)*(LN(Strategies!$E$3)-LN(Strategies!$C$3))+LN(1-Strategies!$F$3)*LN(Strategies!$C$3)-LN(1-Strategies!$D$3)*LN(Strategies!$E$3))/(LN(1-Strategies!$F$3)-LN(1-Strategies!$D$3)))</f>
        <v>603.1862213442962</v>
      </c>
      <c r="G579" s="4">
        <f ca="1">EXP((LN(1-AB579)*(LN(Strategies!$E$4)-LN(Strategies!$C$4))+LN(1-Strategies!$F$4)*LN(Strategies!$C$4)-LN(1-Strategies!$D$4)*LN(Strategies!$E$4))/(LN(1-Strategies!$F$4)-LN(1-Strategies!$D$4)))</f>
        <v>587.58694605876167</v>
      </c>
      <c r="H579" s="4">
        <f ca="1">IF(AC579&lt;=Strategies!$F$5,EXP((LN(1-AC579)*(LN(Strategies!$E$5)-LN(Strategies!$C$5))+LN(1-Strategies!$F$5)*LN(Strategies!$C$5)-LN(1-Strategies!$D$5)*LN(Strategies!$E$5))/(LN(1-Strategies!$F$5)-LN(1-Strategies!$D$5))),EXP((LN(1-AC579)*(LN(Strategies!$G$5)-LN(Strategies!$E$5))+LN(1-Strategies!$H$5)*LN(Strategies!$E$5)-LN(1-Strategies!$F$5)*LN(Strategies!$G$5))/(LN(1-Strategies!$H$5)-LN(1-Strategies!$F$5))))</f>
        <v>269.10604763205714</v>
      </c>
      <c r="I579" s="5">
        <f ca="1">IF(AA579&gt;Strategies!$F$3,Strategies!$F$3,AA579)</f>
        <v>0.15</v>
      </c>
      <c r="J579" s="5">
        <f ca="1">IF(AB579&gt;Strategies!$F$4,Strategies!$F$4,AB579)</f>
        <v>0.1</v>
      </c>
      <c r="K579" s="5">
        <f ca="1">IF(AC579&gt;Strategies!$H$5,Strategies!$H$5,AC579)</f>
        <v>0.13923086916901983</v>
      </c>
      <c r="L579" s="5">
        <f ca="1">IF(F579&gt;=Strategies!$E$3,Strategies!$F$3,0)+IF(AND(F579&gt;=Strategies!$C$3,F579&lt;Strategies!$E$3),Strategies!$D$3,0)</f>
        <v>0.15</v>
      </c>
      <c r="M579" s="5">
        <f ca="1">IF(G579&gt;=Strategies!$E$4,Strategies!$F$4,0)+IF(AND(G579&gt;=Strategies!$C$4,G579&lt;Strategies!$E$4),Strategies!$D$4,0)</f>
        <v>0.1</v>
      </c>
      <c r="N579" s="5">
        <f ca="1">IF(H579&gt;=Strategies!$G$5,Strategies!$H$5,0)+IF(AND(H579&gt;=Strategies!$E$5,H579&lt;Strategies!$G$5),Strategies!$F$5,0)+IF(AND(H579&lt;Strategies!$E$5,H579&gt;=Strategies!$C$5),Strategies!$D$5,0)</f>
        <v>0.08</v>
      </c>
      <c r="O579" s="4">
        <f t="shared" ca="1" si="105"/>
        <v>566.23767571794269</v>
      </c>
      <c r="P579" s="4">
        <f t="shared" ca="1" si="109"/>
        <v>576.07000000000005</v>
      </c>
      <c r="Q579" s="4">
        <f ca="1">(B579/Strategies!$C$3)^(1/Strategies!$K$3)*(Strategies!$C$3*(1-Strategies!$D$3))</f>
        <v>272.89211514565699</v>
      </c>
      <c r="R579" s="4">
        <f ca="1">(C579/Strategies!$C$4)^(1/Strategies!$K$4)*(Strategies!$C$4*(1-Strategies!$D$4))</f>
        <v>141.3789566435527</v>
      </c>
      <c r="S579" s="4">
        <f ca="1">IF(D579&lt;=Strategies!$E$5,(D579/Strategies!$C$5)^(1/Strategies!$I$5)*(Strategies!$C$5*(1-Strategies!$D$5)),0)+IF(D579&gt;Strategies!$E$5,(D579/Strategies!$E$5)^(1/Strategies!$J$5)*(Strategies!$E$5*(1-Strategies!$F$5)),0)</f>
        <v>153.78934335794457</v>
      </c>
      <c r="T579" s="4">
        <f ca="1">(Q579^Strategies!$K$4+R579^Strategies!$K$4)^(1/Strategies!$K$4)</f>
        <v>394.30630069771308</v>
      </c>
      <c r="U579" s="4">
        <f ca="1">Q579^Strategies!$K$4/T579^(Strategies!$K$4-1)</f>
        <v>264.59022431629592</v>
      </c>
      <c r="V579" s="4">
        <f ca="1">R579^Strategies!$K$4/T579^(Strategies!$K$4-1)</f>
        <v>129.71607638141739</v>
      </c>
      <c r="W579" s="4">
        <f ca="1">(T579^Strategies!$K$5+S579^Strategies!$K$5)^(1/Strategies!$K$5)</f>
        <v>530.3143596993558</v>
      </c>
      <c r="X579" s="4">
        <f ca="1">U579*(T579/W579)^(Strategies!$K$5-1)</f>
        <v>259.9738148727871</v>
      </c>
      <c r="Y579" s="4">
        <f ca="1">V579*(T579/W579)^(Strategies!$K$5-1)</f>
        <v>127.45286910862623</v>
      </c>
      <c r="Z579" s="4">
        <f ca="1">S579^Strategies!$K$5/W579^(Strategies!$K$5-1)</f>
        <v>142.8876757179427</v>
      </c>
      <c r="AA579" s="5">
        <f t="shared" ca="1" si="106"/>
        <v>0.22395876157376982</v>
      </c>
      <c r="AB579" s="5">
        <f t="shared" ca="1" si="107"/>
        <v>0.17238396682710244</v>
      </c>
      <c r="AC579" s="5">
        <f t="shared" ca="1" si="108"/>
        <v>0.13923086916901983</v>
      </c>
    </row>
    <row r="580" spans="1:29">
      <c r="A580" s="3">
        <f t="shared" si="110"/>
        <v>577</v>
      </c>
      <c r="B580" s="4">
        <f t="shared" ca="1" si="111"/>
        <v>336</v>
      </c>
      <c r="C580" s="4">
        <f t="shared" ca="1" si="112"/>
        <v>154</v>
      </c>
      <c r="D580" s="4">
        <f t="shared" ca="1" si="113"/>
        <v>166</v>
      </c>
      <c r="E580" s="4">
        <f t="shared" ca="1" si="114"/>
        <v>656</v>
      </c>
      <c r="F580" s="4">
        <f ca="1">EXP((LN(1-AA580)*(LN(Strategies!$E$3)-LN(Strategies!$C$3))+LN(1-Strategies!$F$3)*LN(Strategies!$C$3)-LN(1-Strategies!$D$3)*LN(Strategies!$E$3))/(LN(1-Strategies!$F$3)-LN(1-Strategies!$D$3)))</f>
        <v>604.21834518918877</v>
      </c>
      <c r="G580" s="4">
        <f ca="1">EXP((LN(1-AB580)*(LN(Strategies!$E$4)-LN(Strategies!$C$4))+LN(1-Strategies!$F$4)*LN(Strategies!$C$4)-LN(1-Strategies!$D$4)*LN(Strategies!$E$4))/(LN(1-Strategies!$F$4)-LN(1-Strategies!$D$4)))</f>
        <v>588.53431139001759</v>
      </c>
      <c r="H580" s="4">
        <f ca="1">IF(AC580&lt;=Strategies!$F$5,EXP((LN(1-AC580)*(LN(Strategies!$E$5)-LN(Strategies!$C$5))+LN(1-Strategies!$F$5)*LN(Strategies!$C$5)-LN(1-Strategies!$D$5)*LN(Strategies!$E$5))/(LN(1-Strategies!$F$5)-LN(1-Strategies!$D$5))),EXP((LN(1-AC580)*(LN(Strategies!$G$5)-LN(Strategies!$E$5))+LN(1-Strategies!$H$5)*LN(Strategies!$E$5)-LN(1-Strategies!$F$5)*LN(Strategies!$G$5))/(LN(1-Strategies!$H$5)-LN(1-Strategies!$F$5))))</f>
        <v>269.22165368209329</v>
      </c>
      <c r="I580" s="5">
        <f ca="1">IF(AA580&gt;Strategies!$F$3,Strategies!$F$3,AA580)</f>
        <v>0.15</v>
      </c>
      <c r="J580" s="5">
        <f ca="1">IF(AB580&gt;Strategies!$F$4,Strategies!$F$4,AB580)</f>
        <v>0.1</v>
      </c>
      <c r="K580" s="5">
        <f ca="1">IF(AC580&gt;Strategies!$H$5,Strategies!$H$5,AC580)</f>
        <v>0.13929946167455343</v>
      </c>
      <c r="L580" s="5">
        <f ca="1">IF(F580&gt;=Strategies!$E$3,Strategies!$F$3,0)+IF(AND(F580&gt;=Strategies!$C$3,F580&lt;Strategies!$E$3),Strategies!$D$3,0)</f>
        <v>0.15</v>
      </c>
      <c r="M580" s="5">
        <f ca="1">IF(G580&gt;=Strategies!$E$4,Strategies!$F$4,0)+IF(AND(G580&gt;=Strategies!$C$4,G580&lt;Strategies!$E$4),Strategies!$D$4,0)</f>
        <v>0.1</v>
      </c>
      <c r="N580" s="5">
        <f ca="1">IF(H580&gt;=Strategies!$G$5,Strategies!$H$5,0)+IF(AND(H580&gt;=Strategies!$E$5,H580&lt;Strategies!$G$5),Strategies!$F$5,0)+IF(AND(H580&lt;Strategies!$E$5,H580&gt;=Strategies!$C$5),Strategies!$D$5,0)</f>
        <v>0.08</v>
      </c>
      <c r="O580" s="4">
        <f t="shared" ref="O580:O643" ca="1" si="115">B580*(1-I580)+C580*(1-J580)+D580*(1-K580)</f>
        <v>567.076289362024</v>
      </c>
      <c r="P580" s="4">
        <f t="shared" ca="1" si="109"/>
        <v>576.91999999999996</v>
      </c>
      <c r="Q580" s="4">
        <f ca="1">(B580/Strategies!$C$3)^(1/Strategies!$K$3)*(Strategies!$C$3*(1-Strategies!$D$3))</f>
        <v>273.63945263118518</v>
      </c>
      <c r="R580" s="4">
        <f ca="1">(C580/Strategies!$C$4)^(1/Strategies!$K$4)*(Strategies!$C$4*(1-Strategies!$D$4))</f>
        <v>141.3789566435527</v>
      </c>
      <c r="S580" s="4">
        <f ca="1">IF(D580&lt;=Strategies!$E$5,(D580/Strategies!$C$5)^(1/Strategies!$I$5)*(Strategies!$C$5*(1-Strategies!$D$5)),0)+IF(D580&gt;Strategies!$E$5,(D580/Strategies!$E$5)^(1/Strategies!$J$5)*(Strategies!$E$5*(1-Strategies!$F$5)),0)</f>
        <v>153.78934335794457</v>
      </c>
      <c r="T580" s="4">
        <f ca="1">(Q580^Strategies!$K$4+R580^Strategies!$K$4)^(1/Strategies!$K$4)</f>
        <v>395.03093012879714</v>
      </c>
      <c r="U580" s="4">
        <f ca="1">Q580^Strategies!$K$4/T580^(Strategies!$K$4-1)</f>
        <v>265.3348437392537</v>
      </c>
      <c r="V580" s="4">
        <f ca="1">R580^Strategies!$K$4/T580^(Strategies!$K$4-1)</f>
        <v>129.69608638954338</v>
      </c>
      <c r="W580" s="4">
        <f ca="1">(T580^Strategies!$K$5+S580^Strategies!$K$5)^(1/Strategies!$K$5)</f>
        <v>531.02635669504195</v>
      </c>
      <c r="X580" s="4">
        <f ca="1">U580*(T580/W580)^(Strategies!$K$5-1)</f>
        <v>260.71309765442402</v>
      </c>
      <c r="Y580" s="4">
        <f ca="1">V580*(T580/W580)^(Strategies!$K$5-1)</f>
        <v>127.43696967859358</v>
      </c>
      <c r="Z580" s="4">
        <f ca="1">S580^Strategies!$K$5/W580^(Strategies!$K$5-1)</f>
        <v>142.87628936202412</v>
      </c>
      <c r="AA580" s="5">
        <f t="shared" ref="AA580:AA643" ca="1" si="116">1-X580/B580</f>
        <v>0.22406816174278565</v>
      </c>
      <c r="AB580" s="5">
        <f t="shared" ref="AB580:AB643" ca="1" si="117">1-Y580/C580</f>
        <v>0.17248720987926247</v>
      </c>
      <c r="AC580" s="5">
        <f t="shared" ref="AC580:AC643" ca="1" si="118">1-Z580/D580</f>
        <v>0.13929946167455343</v>
      </c>
    </row>
    <row r="581" spans="1:29">
      <c r="A581" s="3">
        <f t="shared" si="110"/>
        <v>578</v>
      </c>
      <c r="B581" s="4">
        <f t="shared" ca="1" si="111"/>
        <v>336</v>
      </c>
      <c r="C581" s="4">
        <f t="shared" ca="1" si="112"/>
        <v>155</v>
      </c>
      <c r="D581" s="4">
        <f t="shared" ca="1" si="113"/>
        <v>166</v>
      </c>
      <c r="E581" s="4">
        <f t="shared" ca="1" si="114"/>
        <v>657</v>
      </c>
      <c r="F581" s="4">
        <f ca="1">EXP((LN(1-AA581)*(LN(Strategies!$E$3)-LN(Strategies!$C$3))+LN(1-Strategies!$F$3)*LN(Strategies!$C$3)-LN(1-Strategies!$D$3)*LN(Strategies!$E$3))/(LN(1-Strategies!$F$3)-LN(1-Strategies!$D$3)))</f>
        <v>605.19766381430782</v>
      </c>
      <c r="G581" s="4">
        <f ca="1">EXP((LN(1-AB581)*(LN(Strategies!$E$4)-LN(Strategies!$C$4))+LN(1-Strategies!$F$4)*LN(Strategies!$C$4)-LN(1-Strategies!$D$4)*LN(Strategies!$E$4))/(LN(1-Strategies!$F$4)-LN(1-Strategies!$D$4)))</f>
        <v>589.55012929686484</v>
      </c>
      <c r="H581" s="4">
        <f ca="1">IF(AC581&lt;=Strategies!$F$5,EXP((LN(1-AC581)*(LN(Strategies!$E$5)-LN(Strategies!$C$5))+LN(1-Strategies!$F$5)*LN(Strategies!$C$5)-LN(1-Strategies!$D$5)*LN(Strategies!$E$5))/(LN(1-Strategies!$F$5)-LN(1-Strategies!$D$5))),EXP((LN(1-AC581)*(LN(Strategies!$G$5)-LN(Strategies!$E$5))+LN(1-Strategies!$H$5)*LN(Strategies!$E$5)-LN(1-Strategies!$F$5)*LN(Strategies!$G$5))/(LN(1-Strategies!$H$5)-LN(1-Strategies!$F$5))))</f>
        <v>269.34548563313842</v>
      </c>
      <c r="I581" s="5">
        <f ca="1">IF(AA581&gt;Strategies!$F$3,Strategies!$F$3,AA581)</f>
        <v>0.15</v>
      </c>
      <c r="J581" s="5">
        <f ca="1">IF(AB581&gt;Strategies!$F$4,Strategies!$F$4,AB581)</f>
        <v>0.1</v>
      </c>
      <c r="K581" s="5">
        <f ca="1">IF(AC581&gt;Strategies!$H$5,Strategies!$H$5,AC581)</f>
        <v>0.13937289612776615</v>
      </c>
      <c r="L581" s="5">
        <f ca="1">IF(F581&gt;=Strategies!$E$3,Strategies!$F$3,0)+IF(AND(F581&gt;=Strategies!$C$3,F581&lt;Strategies!$E$3),Strategies!$D$3,0)</f>
        <v>0.15</v>
      </c>
      <c r="M581" s="5">
        <f ca="1">IF(G581&gt;=Strategies!$E$4,Strategies!$F$4,0)+IF(AND(G581&gt;=Strategies!$C$4,G581&lt;Strategies!$E$4),Strategies!$D$4,0)</f>
        <v>0.1</v>
      </c>
      <c r="N581" s="5">
        <f ca="1">IF(H581&gt;=Strategies!$G$5,Strategies!$H$5,0)+IF(AND(H581&gt;=Strategies!$E$5,H581&lt;Strategies!$G$5),Strategies!$F$5,0)+IF(AND(H581&lt;Strategies!$E$5,H581&gt;=Strategies!$C$5),Strategies!$D$5,0)</f>
        <v>0.08</v>
      </c>
      <c r="O581" s="4">
        <f t="shared" ca="1" si="115"/>
        <v>567.96409924279078</v>
      </c>
      <c r="P581" s="4">
        <f t="shared" ref="P581:P644" ca="1" si="119">(1-L581)*B581+(1-M581)*C581+(1-N581)*D581</f>
        <v>577.81999999999994</v>
      </c>
      <c r="Q581" s="4">
        <f ca="1">(B581/Strategies!$C$3)^(1/Strategies!$K$3)*(Strategies!$C$3*(1-Strategies!$D$3))</f>
        <v>273.63945263118518</v>
      </c>
      <c r="R581" s="4">
        <f ca="1">(C581/Strategies!$C$4)^(1/Strategies!$K$4)*(Strategies!$C$4*(1-Strategies!$D$4))</f>
        <v>142.22569623968656</v>
      </c>
      <c r="S581" s="4">
        <f ca="1">IF(D581&lt;=Strategies!$E$5,(D581/Strategies!$C$5)^(1/Strategies!$I$5)*(Strategies!$C$5*(1-Strategies!$D$5)),0)+IF(D581&gt;Strategies!$E$5,(D581/Strategies!$E$5)^(1/Strategies!$J$5)*(Strategies!$E$5*(1-Strategies!$F$5)),0)</f>
        <v>153.78934335794457</v>
      </c>
      <c r="T581" s="4">
        <f ca="1">(Q581^Strategies!$K$4+R581^Strategies!$K$4)^(1/Strategies!$K$4)</f>
        <v>395.80783008561946</v>
      </c>
      <c r="U581" s="4">
        <f ca="1">Q581^Strategies!$K$4/T581^(Strategies!$K$4-1)</f>
        <v>265.29108804890603</v>
      </c>
      <c r="V581" s="4">
        <f ca="1">R581^Strategies!$K$4/T581^(Strategies!$K$4-1)</f>
        <v>130.51674203671374</v>
      </c>
      <c r="W581" s="4">
        <f ca="1">(T581^Strategies!$K$5+S581^Strategies!$K$5)^(1/Strategies!$K$5)</f>
        <v>531.78973616960616</v>
      </c>
      <c r="X581" s="4">
        <f ca="1">U581*(T581/W581)^(Strategies!$K$5-1)</f>
        <v>260.67828261029956</v>
      </c>
      <c r="Y581" s="4">
        <f ca="1">V581*(T581/W581)^(Strategies!$K$5-1)</f>
        <v>128.24735431651575</v>
      </c>
      <c r="Z581" s="4">
        <f ca="1">S581^Strategies!$K$5/W581^(Strategies!$K$5-1)</f>
        <v>142.86409924279081</v>
      </c>
      <c r="AA581" s="5">
        <f t="shared" ca="1" si="116"/>
        <v>0.224171777945537</v>
      </c>
      <c r="AB581" s="5">
        <f t="shared" ca="1" si="117"/>
        <v>0.17259771408699509</v>
      </c>
      <c r="AC581" s="5">
        <f t="shared" ca="1" si="118"/>
        <v>0.13937289612776615</v>
      </c>
    </row>
    <row r="582" spans="1:29">
      <c r="A582" s="3">
        <f t="shared" si="110"/>
        <v>579</v>
      </c>
      <c r="B582" s="4">
        <f t="shared" ca="1" si="111"/>
        <v>336</v>
      </c>
      <c r="C582" s="4">
        <f t="shared" ca="1" si="112"/>
        <v>155</v>
      </c>
      <c r="D582" s="4">
        <f t="shared" ca="1" si="113"/>
        <v>167</v>
      </c>
      <c r="E582" s="4">
        <f t="shared" ca="1" si="114"/>
        <v>658</v>
      </c>
      <c r="F582" s="4">
        <f ca="1">EXP((LN(1-AA582)*(LN(Strategies!$E$3)-LN(Strategies!$C$3))+LN(1-Strategies!$F$3)*LN(Strategies!$C$3)-LN(1-Strategies!$D$3)*LN(Strategies!$E$3))/(LN(1-Strategies!$F$3)-LN(1-Strategies!$D$3)))</f>
        <v>605.86339810091613</v>
      </c>
      <c r="G582" s="4">
        <f ca="1">EXP((LN(1-AB582)*(LN(Strategies!$E$4)-LN(Strategies!$C$4))+LN(1-Strategies!$F$4)*LN(Strategies!$C$4)-LN(1-Strategies!$D$4)*LN(Strategies!$E$4))/(LN(1-Strategies!$F$4)-LN(1-Strategies!$D$4)))</f>
        <v>590.24073643497434</v>
      </c>
      <c r="H582" s="4">
        <f ca="1">IF(AC582&lt;=Strategies!$F$5,EXP((LN(1-AC582)*(LN(Strategies!$E$5)-LN(Strategies!$C$5))+LN(1-Strategies!$F$5)*LN(Strategies!$C$5)-LN(1-Strategies!$D$5)*LN(Strategies!$E$5))/(LN(1-Strategies!$F$5)-LN(1-Strategies!$D$5))),EXP((LN(1-AC582)*(LN(Strategies!$G$5)-LN(Strategies!$E$5))+LN(1-Strategies!$H$5)*LN(Strategies!$E$5)-LN(1-Strategies!$F$5)*LN(Strategies!$G$5))/(LN(1-Strategies!$H$5)-LN(1-Strategies!$F$5))))</f>
        <v>269.47712688041355</v>
      </c>
      <c r="I582" s="5">
        <f ca="1">IF(AA582&gt;Strategies!$F$3,Strategies!$F$3,AA582)</f>
        <v>0.15</v>
      </c>
      <c r="J582" s="5">
        <f ca="1">IF(AB582&gt;Strategies!$F$4,Strategies!$F$4,AB582)</f>
        <v>0.1</v>
      </c>
      <c r="K582" s="5">
        <f ca="1">IF(AC582&gt;Strategies!$H$5,Strategies!$H$5,AC582)</f>
        <v>0.13945091774770302</v>
      </c>
      <c r="L582" s="5">
        <f ca="1">IF(F582&gt;=Strategies!$E$3,Strategies!$F$3,0)+IF(AND(F582&gt;=Strategies!$C$3,F582&lt;Strategies!$E$3),Strategies!$D$3,0)</f>
        <v>0.15</v>
      </c>
      <c r="M582" s="5">
        <f ca="1">IF(G582&gt;=Strategies!$E$4,Strategies!$F$4,0)+IF(AND(G582&gt;=Strategies!$C$4,G582&lt;Strategies!$E$4),Strategies!$D$4,0)</f>
        <v>0.1</v>
      </c>
      <c r="N582" s="5">
        <f ca="1">IF(H582&gt;=Strategies!$G$5,Strategies!$H$5,0)+IF(AND(H582&gt;=Strategies!$E$5,H582&lt;Strategies!$G$5),Strategies!$F$5,0)+IF(AND(H582&lt;Strategies!$E$5,H582&gt;=Strategies!$C$5),Strategies!$D$5,0)</f>
        <v>0.08</v>
      </c>
      <c r="O582" s="4">
        <f t="shared" ca="1" si="115"/>
        <v>568.81169673613363</v>
      </c>
      <c r="P582" s="4">
        <f t="shared" ca="1" si="119"/>
        <v>578.74</v>
      </c>
      <c r="Q582" s="4">
        <f ca="1">(B582/Strategies!$C$3)^(1/Strategies!$K$3)*(Strategies!$C$3*(1-Strategies!$D$3))</f>
        <v>273.63945263118518</v>
      </c>
      <c r="R582" s="4">
        <f ca="1">(C582/Strategies!$C$4)^(1/Strategies!$K$4)*(Strategies!$C$4*(1-Strategies!$D$4))</f>
        <v>142.22569623968656</v>
      </c>
      <c r="S582" s="4">
        <f ca="1">IF(D582&lt;=Strategies!$E$5,(D582/Strategies!$C$5)^(1/Strategies!$I$5)*(Strategies!$C$5*(1-Strategies!$D$5)),0)+IF(D582&gt;Strategies!$E$5,(D582/Strategies!$E$5)^(1/Strategies!$J$5)*(Strategies!$E$5*(1-Strategies!$F$5)),0)</f>
        <v>154.6636963889257</v>
      </c>
      <c r="T582" s="4">
        <f ca="1">(Q582^Strategies!$K$4+R582^Strategies!$K$4)^(1/Strategies!$K$4)</f>
        <v>395.80783008561946</v>
      </c>
      <c r="U582" s="4">
        <f ca="1">Q582^Strategies!$K$4/T582^(Strategies!$K$4-1)</f>
        <v>265.29108804890603</v>
      </c>
      <c r="V582" s="4">
        <f ca="1">R582^Strategies!$K$4/T582^(Strategies!$K$4-1)</f>
        <v>130.51674203671374</v>
      </c>
      <c r="W582" s="4">
        <f ca="1">(T582^Strategies!$K$5+S582^Strategies!$K$5)^(1/Strategies!$K$5)</f>
        <v>532.60207494510075</v>
      </c>
      <c r="X582" s="4">
        <f ca="1">U582*(T582/W582)^(Strategies!$K$5-1)</f>
        <v>260.6546503753861</v>
      </c>
      <c r="Y582" s="4">
        <f ca="1">V582*(T582/W582)^(Strategies!$K$5-1)</f>
        <v>128.23572783358097</v>
      </c>
      <c r="Z582" s="4">
        <f ca="1">S582^Strategies!$K$5/W582^(Strategies!$K$5-1)</f>
        <v>143.7116967361336</v>
      </c>
      <c r="AA582" s="5">
        <f t="shared" ca="1" si="116"/>
        <v>0.22424211197801758</v>
      </c>
      <c r="AB582" s="5">
        <f t="shared" ca="1" si="117"/>
        <v>0.1726727236543163</v>
      </c>
      <c r="AC582" s="5">
        <f t="shared" ca="1" si="118"/>
        <v>0.13945091774770302</v>
      </c>
    </row>
    <row r="583" spans="1:29">
      <c r="A583" s="3">
        <f t="shared" si="110"/>
        <v>580</v>
      </c>
      <c r="B583" s="4">
        <f t="shared" ca="1" si="111"/>
        <v>336</v>
      </c>
      <c r="C583" s="4">
        <f t="shared" ca="1" si="112"/>
        <v>155</v>
      </c>
      <c r="D583" s="4">
        <f t="shared" ca="1" si="113"/>
        <v>168</v>
      </c>
      <c r="E583" s="4">
        <f t="shared" ca="1" si="114"/>
        <v>659</v>
      </c>
      <c r="F583" s="4">
        <f ca="1">EXP((LN(1-AA583)*(LN(Strategies!$E$3)-LN(Strategies!$C$3))+LN(1-Strategies!$F$3)*LN(Strategies!$C$3)-LN(1-Strategies!$D$3)*LN(Strategies!$E$3))/(LN(1-Strategies!$F$3)-LN(1-Strategies!$D$3)))</f>
        <v>606.52878815190843</v>
      </c>
      <c r="G583" s="4">
        <f ca="1">EXP((LN(1-AB583)*(LN(Strategies!$E$4)-LN(Strategies!$C$4))+LN(1-Strategies!$F$4)*LN(Strategies!$C$4)-LN(1-Strategies!$D$4)*LN(Strategies!$E$4))/(LN(1-Strategies!$F$4)-LN(1-Strategies!$D$4)))</f>
        <v>590.93103565653905</v>
      </c>
      <c r="H583" s="4">
        <f ca="1">IF(AC583&lt;=Strategies!$F$5,EXP((LN(1-AC583)*(LN(Strategies!$E$5)-LN(Strategies!$C$5))+LN(1-Strategies!$F$5)*LN(Strategies!$C$5)-LN(1-Strategies!$D$5)*LN(Strategies!$E$5))/(LN(1-Strategies!$F$5)-LN(1-Strategies!$D$5))),EXP((LN(1-AC583)*(LN(Strategies!$G$5)-LN(Strategies!$E$5))+LN(1-Strategies!$H$5)*LN(Strategies!$E$5)-LN(1-Strategies!$F$5)*LN(Strategies!$G$5))/(LN(1-Strategies!$H$5)-LN(1-Strategies!$F$5))))</f>
        <v>269.60861978387248</v>
      </c>
      <c r="I583" s="5">
        <f ca="1">IF(AA583&gt;Strategies!$F$3,Strategies!$F$3,AA583)</f>
        <v>0.15</v>
      </c>
      <c r="J583" s="5">
        <f ca="1">IF(AB583&gt;Strategies!$F$4,Strategies!$F$4,AB583)</f>
        <v>0.1</v>
      </c>
      <c r="K583" s="5">
        <f ca="1">IF(AC583&gt;Strategies!$H$5,Strategies!$H$5,AC583)</f>
        <v>0.13952880635024745</v>
      </c>
      <c r="L583" s="5">
        <f ca="1">IF(F583&gt;=Strategies!$E$3,Strategies!$F$3,0)+IF(AND(F583&gt;=Strategies!$C$3,F583&lt;Strategies!$E$3),Strategies!$D$3,0)</f>
        <v>0.15</v>
      </c>
      <c r="M583" s="5">
        <f ca="1">IF(G583&gt;=Strategies!$E$4,Strategies!$F$4,0)+IF(AND(G583&gt;=Strategies!$C$4,G583&lt;Strategies!$E$4),Strategies!$D$4,0)</f>
        <v>0.1</v>
      </c>
      <c r="N583" s="5">
        <f ca="1">IF(H583&gt;=Strategies!$G$5,Strategies!$H$5,0)+IF(AND(H583&gt;=Strategies!$E$5,H583&lt;Strategies!$G$5),Strategies!$F$5,0)+IF(AND(H583&lt;Strategies!$E$5,H583&gt;=Strategies!$C$5),Strategies!$D$5,0)</f>
        <v>0.08</v>
      </c>
      <c r="O583" s="4">
        <f t="shared" ca="1" si="115"/>
        <v>569.65916053315846</v>
      </c>
      <c r="P583" s="4">
        <f t="shared" ca="1" si="119"/>
        <v>579.66</v>
      </c>
      <c r="Q583" s="4">
        <f ca="1">(B583/Strategies!$C$3)^(1/Strategies!$K$3)*(Strategies!$C$3*(1-Strategies!$D$3))</f>
        <v>273.63945263118518</v>
      </c>
      <c r="R583" s="4">
        <f ca="1">(C583/Strategies!$C$4)^(1/Strategies!$K$4)*(Strategies!$C$4*(1-Strategies!$D$4))</f>
        <v>142.22569623968656</v>
      </c>
      <c r="S583" s="4">
        <f ca="1">IF(D583&lt;=Strategies!$E$5,(D583/Strategies!$C$5)^(1/Strategies!$I$5)*(Strategies!$C$5*(1-Strategies!$D$5)),0)+IF(D583&gt;Strategies!$E$5,(D583/Strategies!$E$5)^(1/Strategies!$J$5)*(Strategies!$E$5*(1-Strategies!$F$5)),0)</f>
        <v>155.53775592817883</v>
      </c>
      <c r="T583" s="4">
        <f ca="1">(Q583^Strategies!$K$4+R583^Strategies!$K$4)^(1/Strategies!$K$4)</f>
        <v>395.80783008561946</v>
      </c>
      <c r="U583" s="4">
        <f ca="1">Q583^Strategies!$K$4/T583^(Strategies!$K$4-1)</f>
        <v>265.29108804890603</v>
      </c>
      <c r="V583" s="4">
        <f ca="1">R583^Strategies!$K$4/T583^(Strategies!$K$4-1)</f>
        <v>130.51674203671374</v>
      </c>
      <c r="W583" s="4">
        <f ca="1">(T583^Strategies!$K$5+S583^Strategies!$K$5)^(1/Strategies!$K$5)</f>
        <v>533.41434013611138</v>
      </c>
      <c r="X583" s="4">
        <f ca="1">U583*(T583/W583)^(Strategies!$K$5-1)</f>
        <v>260.63105843056479</v>
      </c>
      <c r="Y583" s="4">
        <f ca="1">V583*(T583/W583)^(Strategies!$K$5-1)</f>
        <v>128.22412117238841</v>
      </c>
      <c r="Z583" s="4">
        <f ca="1">S583^Strategies!$K$5/W583^(Strategies!$K$5-1)</f>
        <v>144.55916053315843</v>
      </c>
      <c r="AA583" s="5">
        <f t="shared" ca="1" si="116"/>
        <v>0.22431232609950957</v>
      </c>
      <c r="AB583" s="5">
        <f t="shared" ca="1" si="117"/>
        <v>0.17274760533942968</v>
      </c>
      <c r="AC583" s="5">
        <f t="shared" ca="1" si="118"/>
        <v>0.13952880635024745</v>
      </c>
    </row>
    <row r="584" spans="1:29">
      <c r="A584" s="3">
        <f t="shared" ref="A584:A647" si="120">A583+1</f>
        <v>581</v>
      </c>
      <c r="B584" s="4">
        <f t="shared" ref="B584:B647" ca="1" si="121">B583+RANDBETWEEN(0,1)</f>
        <v>336</v>
      </c>
      <c r="C584" s="4">
        <f t="shared" ref="C584:C647" ca="1" si="122">IF(B584&gt;B583,C583,0)+IF(B584=B583,C583+RANDBETWEEN(0,1),0)</f>
        <v>156</v>
      </c>
      <c r="D584" s="4">
        <f t="shared" ref="D584:D647" ca="1" si="123">IF(AND(B584=B583,C584=C583),D583+1,D583)</f>
        <v>168</v>
      </c>
      <c r="E584" s="4">
        <f t="shared" ref="E584:E647" ca="1" si="124">B584+C584+D584</f>
        <v>660</v>
      </c>
      <c r="F584" s="4">
        <f ca="1">EXP((LN(1-AA584)*(LN(Strategies!$E$3)-LN(Strategies!$C$3))+LN(1-Strategies!$F$3)*LN(Strategies!$C$3)-LN(1-Strategies!$D$3)*LN(Strategies!$E$3))/(LN(1-Strategies!$F$3)-LN(1-Strategies!$D$3)))</f>
        <v>607.50808789674193</v>
      </c>
      <c r="G584" s="4">
        <f ca="1">EXP((LN(1-AB584)*(LN(Strategies!$E$4)-LN(Strategies!$C$4))+LN(1-Strategies!$F$4)*LN(Strategies!$C$4)-LN(1-Strategies!$D$4)*LN(Strategies!$E$4))/(LN(1-Strategies!$F$4)-LN(1-Strategies!$D$4)))</f>
        <v>591.94708524635769</v>
      </c>
      <c r="H584" s="4">
        <f ca="1">IF(AC584&lt;=Strategies!$F$5,EXP((LN(1-AC584)*(LN(Strategies!$E$5)-LN(Strategies!$C$5))+LN(1-Strategies!$F$5)*LN(Strategies!$C$5)-LN(1-Strategies!$D$5)*LN(Strategies!$E$5))/(LN(1-Strategies!$F$5)-LN(1-Strategies!$D$5))),EXP((LN(1-AC584)*(LN(Strategies!$G$5)-LN(Strategies!$E$5))+LN(1-Strategies!$H$5)*LN(Strategies!$E$5)-LN(1-Strategies!$F$5)*LN(Strategies!$G$5))/(LN(1-Strategies!$H$5)-LN(1-Strategies!$F$5))))</f>
        <v>269.73203603088382</v>
      </c>
      <c r="I584" s="5">
        <f ca="1">IF(AA584&gt;Strategies!$F$3,Strategies!$F$3,AA584)</f>
        <v>0.15</v>
      </c>
      <c r="J584" s="5">
        <f ca="1">IF(AB584&gt;Strategies!$F$4,Strategies!$F$4,AB584)</f>
        <v>0.1</v>
      </c>
      <c r="K584" s="5">
        <f ca="1">IF(AC584&gt;Strategies!$H$5,Strategies!$H$5,AC584)</f>
        <v>0.13960186985957368</v>
      </c>
      <c r="L584" s="5">
        <f ca="1">IF(F584&gt;=Strategies!$E$3,Strategies!$F$3,0)+IF(AND(F584&gt;=Strategies!$C$3,F584&lt;Strategies!$E$3),Strategies!$D$3,0)</f>
        <v>0.15</v>
      </c>
      <c r="M584" s="5">
        <f ca="1">IF(G584&gt;=Strategies!$E$4,Strategies!$F$4,0)+IF(AND(G584&gt;=Strategies!$C$4,G584&lt;Strategies!$E$4),Strategies!$D$4,0)</f>
        <v>0.1</v>
      </c>
      <c r="N584" s="5">
        <f ca="1">IF(H584&gt;=Strategies!$G$5,Strategies!$H$5,0)+IF(AND(H584&gt;=Strategies!$E$5,H584&lt;Strategies!$G$5),Strategies!$F$5,0)+IF(AND(H584&lt;Strategies!$E$5,H584&gt;=Strategies!$C$5),Strategies!$D$5,0)</f>
        <v>0.08</v>
      </c>
      <c r="O584" s="4">
        <f t="shared" ca="1" si="115"/>
        <v>570.54688586359157</v>
      </c>
      <c r="P584" s="4">
        <f t="shared" ca="1" si="119"/>
        <v>580.55999999999995</v>
      </c>
      <c r="Q584" s="4">
        <f ca="1">(B584/Strategies!$C$3)^(1/Strategies!$K$3)*(Strategies!$C$3*(1-Strategies!$D$3))</f>
        <v>273.63945263118518</v>
      </c>
      <c r="R584" s="4">
        <f ca="1">(C584/Strategies!$C$4)^(1/Strategies!$K$4)*(Strategies!$C$4*(1-Strategies!$D$4))</f>
        <v>143.07201289815185</v>
      </c>
      <c r="S584" s="4">
        <f ca="1">IF(D584&lt;=Strategies!$E$5,(D584/Strategies!$C$5)^(1/Strategies!$I$5)*(Strategies!$C$5*(1-Strategies!$D$5)),0)+IF(D584&gt;Strategies!$E$5,(D584/Strategies!$E$5)^(1/Strategies!$J$5)*(Strategies!$E$5*(1-Strategies!$F$5)),0)</f>
        <v>155.53775592817883</v>
      </c>
      <c r="T584" s="4">
        <f ca="1">(Q584^Strategies!$K$4+R584^Strategies!$K$4)^(1/Strategies!$K$4)</f>
        <v>396.58460206207297</v>
      </c>
      <c r="U584" s="4">
        <f ca="1">Q584^Strategies!$K$4/T584^(Strategies!$K$4-1)</f>
        <v>265.24743253844025</v>
      </c>
      <c r="V584" s="4">
        <f ca="1">R584^Strategies!$K$4/T584^(Strategies!$K$4-1)</f>
        <v>131.33716952363267</v>
      </c>
      <c r="W584" s="4">
        <f ca="1">(T584^Strategies!$K$5+S584^Strategies!$K$5)^(1/Strategies!$K$5)</f>
        <v>534.17747959123881</v>
      </c>
      <c r="X584" s="4">
        <f ca="1">U584*(T584/W584)^(Strategies!$K$5-1)</f>
        <v>260.59638747273044</v>
      </c>
      <c r="Y584" s="4">
        <f ca="1">V584*(T584/W584)^(Strategies!$K$5-1)</f>
        <v>129.03420625491694</v>
      </c>
      <c r="Z584" s="4">
        <f ca="1">S584^Strategies!$K$5/W584^(Strategies!$K$5-1)</f>
        <v>144.54688586359163</v>
      </c>
      <c r="AA584" s="5">
        <f t="shared" ca="1" si="116"/>
        <v>0.22441551347401656</v>
      </c>
      <c r="AB584" s="5">
        <f t="shared" ca="1" si="117"/>
        <v>0.17285765221207094</v>
      </c>
      <c r="AC584" s="5">
        <f t="shared" ca="1" si="118"/>
        <v>0.13960186985957368</v>
      </c>
    </row>
    <row r="585" spans="1:29">
      <c r="A585" s="3">
        <f t="shared" si="120"/>
        <v>582</v>
      </c>
      <c r="B585" s="4">
        <f t="shared" ca="1" si="121"/>
        <v>337</v>
      </c>
      <c r="C585" s="4">
        <f t="shared" ca="1" si="122"/>
        <v>156</v>
      </c>
      <c r="D585" s="4">
        <f t="shared" ca="1" si="123"/>
        <v>168</v>
      </c>
      <c r="E585" s="4">
        <f t="shared" ca="1" si="124"/>
        <v>661</v>
      </c>
      <c r="F585" s="4">
        <f ca="1">EXP((LN(1-AA585)*(LN(Strategies!$E$3)-LN(Strategies!$C$3))+LN(1-Strategies!$F$3)*LN(Strategies!$C$3)-LN(1-Strategies!$D$3)*LN(Strategies!$E$3))/(LN(1-Strategies!$F$3)-LN(1-Strategies!$D$3)))</f>
        <v>608.54058411927383</v>
      </c>
      <c r="G585" s="4">
        <f ca="1">EXP((LN(1-AB585)*(LN(Strategies!$E$4)-LN(Strategies!$C$4))+LN(1-Strategies!$F$4)*LN(Strategies!$C$4)-LN(1-Strategies!$D$4)*LN(Strategies!$E$4))/(LN(1-Strategies!$F$4)-LN(1-Strategies!$D$4)))</f>
        <v>592.89456356369692</v>
      </c>
      <c r="H585" s="4">
        <f ca="1">IF(AC585&lt;=Strategies!$F$5,EXP((LN(1-AC585)*(LN(Strategies!$E$5)-LN(Strategies!$C$5))+LN(1-Strategies!$F$5)*LN(Strategies!$C$5)-LN(1-Strategies!$D$5)*LN(Strategies!$E$5))/(LN(1-Strategies!$F$5)-LN(1-Strategies!$D$5))),EXP((LN(1-AC585)*(LN(Strategies!$G$5)-LN(Strategies!$E$5))+LN(1-Strategies!$H$5)*LN(Strategies!$E$5)-LN(1-Strategies!$F$5)*LN(Strategies!$G$5))/(LN(1-Strategies!$H$5)-LN(1-Strategies!$F$5))))</f>
        <v>269.84700576202033</v>
      </c>
      <c r="I585" s="5">
        <f ca="1">IF(AA585&gt;Strategies!$F$3,Strategies!$F$3,AA585)</f>
        <v>0.15</v>
      </c>
      <c r="J585" s="5">
        <f ca="1">IF(AB585&gt;Strategies!$F$4,Strategies!$F$4,AB585)</f>
        <v>0.1</v>
      </c>
      <c r="K585" s="5">
        <f ca="1">IF(AC585&gt;Strategies!$H$5,Strategies!$H$5,AC585)</f>
        <v>0.13966989730850032</v>
      </c>
      <c r="L585" s="5">
        <f ca="1">IF(F585&gt;=Strategies!$E$3,Strategies!$F$3,0)+IF(AND(F585&gt;=Strategies!$C$3,F585&lt;Strategies!$E$3),Strategies!$D$3,0)</f>
        <v>0.15</v>
      </c>
      <c r="M585" s="5">
        <f ca="1">IF(G585&gt;=Strategies!$E$4,Strategies!$F$4,0)+IF(AND(G585&gt;=Strategies!$C$4,G585&lt;Strategies!$E$4),Strategies!$D$4,0)</f>
        <v>0.1</v>
      </c>
      <c r="N585" s="5">
        <f ca="1">IF(H585&gt;=Strategies!$G$5,Strategies!$H$5,0)+IF(AND(H585&gt;=Strategies!$E$5,H585&lt;Strategies!$G$5),Strategies!$F$5,0)+IF(AND(H585&lt;Strategies!$E$5,H585&gt;=Strategies!$C$5),Strategies!$D$5,0)</f>
        <v>0.08</v>
      </c>
      <c r="O585" s="4">
        <f t="shared" ca="1" si="115"/>
        <v>571.38545725217193</v>
      </c>
      <c r="P585" s="4">
        <f t="shared" ca="1" si="119"/>
        <v>581.41000000000008</v>
      </c>
      <c r="Q585" s="4">
        <f ca="1">(B585/Strategies!$C$3)^(1/Strategies!$K$3)*(Strategies!$C$3*(1-Strategies!$D$3))</f>
        <v>274.38660672505733</v>
      </c>
      <c r="R585" s="4">
        <f ca="1">(C585/Strategies!$C$4)^(1/Strategies!$K$4)*(Strategies!$C$4*(1-Strategies!$D$4))</f>
        <v>143.07201289815185</v>
      </c>
      <c r="S585" s="4">
        <f ca="1">IF(D585&lt;=Strategies!$E$5,(D585/Strategies!$C$5)^(1/Strategies!$I$5)*(Strategies!$C$5*(1-Strategies!$D$5)),0)+IF(D585&gt;Strategies!$E$5,(D585/Strategies!$E$5)^(1/Strategies!$J$5)*(Strategies!$E$5*(1-Strategies!$F$5)),0)</f>
        <v>155.53775592817883</v>
      </c>
      <c r="T585" s="4">
        <f ca="1">(Q585^Strategies!$K$4+R585^Strategies!$K$4)^(1/Strategies!$K$4)</f>
        <v>397.30886975352831</v>
      </c>
      <c r="U585" s="4">
        <f ca="1">Q585^Strategies!$K$4/T585^(Strategies!$K$4-1)</f>
        <v>265.99181384678479</v>
      </c>
      <c r="V585" s="4">
        <f ca="1">R585^Strategies!$K$4/T585^(Strategies!$K$4-1)</f>
        <v>131.31705590674355</v>
      </c>
      <c r="W585" s="4">
        <f ca="1">(T585^Strategies!$K$5+S585^Strategies!$K$5)^(1/Strategies!$K$5)</f>
        <v>534.88905786809255</v>
      </c>
      <c r="X585" s="4">
        <f ca="1">U585*(T585/W585)^(Strategies!$K$5-1)</f>
        <v>261.33537450060925</v>
      </c>
      <c r="Y585" s="4">
        <f ca="1">V585*(T585/W585)^(Strategies!$K$5-1)</f>
        <v>129.01822611531128</v>
      </c>
      <c r="Z585" s="4">
        <f ca="1">S585^Strategies!$K$5/W585^(Strategies!$K$5-1)</f>
        <v>144.53545725217194</v>
      </c>
      <c r="AA585" s="5">
        <f t="shared" ca="1" si="116"/>
        <v>0.2245241112741565</v>
      </c>
      <c r="AB585" s="5">
        <f t="shared" ca="1" si="117"/>
        <v>0.17296008900441484</v>
      </c>
      <c r="AC585" s="5">
        <f t="shared" ca="1" si="118"/>
        <v>0.13966989730850032</v>
      </c>
    </row>
    <row r="586" spans="1:29">
      <c r="A586" s="3">
        <f t="shared" si="120"/>
        <v>583</v>
      </c>
      <c r="B586" s="4">
        <f t="shared" ca="1" si="121"/>
        <v>337</v>
      </c>
      <c r="C586" s="4">
        <f t="shared" ca="1" si="122"/>
        <v>156</v>
      </c>
      <c r="D586" s="4">
        <f t="shared" ca="1" si="123"/>
        <v>169</v>
      </c>
      <c r="E586" s="4">
        <f t="shared" ca="1" si="124"/>
        <v>662</v>
      </c>
      <c r="F586" s="4">
        <f ca="1">EXP((LN(1-AA586)*(LN(Strategies!$E$3)-LN(Strategies!$C$3))+LN(1-Strategies!$F$3)*LN(Strategies!$C$3)-LN(1-Strategies!$D$3)*LN(Strategies!$E$3))/(LN(1-Strategies!$F$3)-LN(1-Strategies!$D$3)))</f>
        <v>609.20588830419274</v>
      </c>
      <c r="G586" s="4">
        <f ca="1">EXP((LN(1-AB586)*(LN(Strategies!$E$4)-LN(Strategies!$C$4))+LN(1-Strategies!$F$4)*LN(Strategies!$C$4)-LN(1-Strategies!$D$4)*LN(Strategies!$E$4))/(LN(1-Strategies!$F$4)-LN(1-Strategies!$D$4)))</f>
        <v>593.58482676890549</v>
      </c>
      <c r="H586" s="4">
        <f ca="1">IF(AC586&lt;=Strategies!$F$5,EXP((LN(1-AC586)*(LN(Strategies!$E$5)-LN(Strategies!$C$5))+LN(1-Strategies!$F$5)*LN(Strategies!$C$5)-LN(1-Strategies!$D$5)*LN(Strategies!$E$5))/(LN(1-Strategies!$F$5)-LN(1-Strategies!$D$5))),EXP((LN(1-AC586)*(LN(Strategies!$G$5)-LN(Strategies!$E$5))+LN(1-Strategies!$H$5)*LN(Strategies!$E$5)-LN(1-Strategies!$F$5)*LN(Strategies!$G$5))/(LN(1-Strategies!$H$5)-LN(1-Strategies!$F$5))))</f>
        <v>269.97808313573574</v>
      </c>
      <c r="I586" s="5">
        <f ca="1">IF(AA586&gt;Strategies!$F$3,Strategies!$F$3,AA586)</f>
        <v>0.15</v>
      </c>
      <c r="J586" s="5">
        <f ca="1">IF(AB586&gt;Strategies!$F$4,Strategies!$F$4,AB586)</f>
        <v>0.1</v>
      </c>
      <c r="K586" s="5">
        <f ca="1">IF(AC586&gt;Strategies!$H$5,Strategies!$H$5,AC586)</f>
        <v>0.13974741372268329</v>
      </c>
      <c r="L586" s="5">
        <f ca="1">IF(F586&gt;=Strategies!$E$3,Strategies!$F$3,0)+IF(AND(F586&gt;=Strategies!$C$3,F586&lt;Strategies!$E$3),Strategies!$D$3,0)</f>
        <v>0.15</v>
      </c>
      <c r="M586" s="5">
        <f ca="1">IF(G586&gt;=Strategies!$E$4,Strategies!$F$4,0)+IF(AND(G586&gt;=Strategies!$C$4,G586&lt;Strategies!$E$4),Strategies!$D$4,0)</f>
        <v>0.1</v>
      </c>
      <c r="N586" s="5">
        <f ca="1">IF(H586&gt;=Strategies!$G$5,Strategies!$H$5,0)+IF(AND(H586&gt;=Strategies!$E$5,H586&lt;Strategies!$G$5),Strategies!$F$5,0)+IF(AND(H586&lt;Strategies!$E$5,H586&gt;=Strategies!$C$5),Strategies!$D$5,0)</f>
        <v>0.08</v>
      </c>
      <c r="O586" s="4">
        <f t="shared" ca="1" si="115"/>
        <v>572.23268708086653</v>
      </c>
      <c r="P586" s="4">
        <f t="shared" ca="1" si="119"/>
        <v>582.33000000000004</v>
      </c>
      <c r="Q586" s="4">
        <f ca="1">(B586/Strategies!$C$3)^(1/Strategies!$K$3)*(Strategies!$C$3*(1-Strategies!$D$3))</f>
        <v>274.38660672505733</v>
      </c>
      <c r="R586" s="4">
        <f ca="1">(C586/Strategies!$C$4)^(1/Strategies!$K$4)*(Strategies!$C$4*(1-Strategies!$D$4))</f>
        <v>143.07201289815185</v>
      </c>
      <c r="S586" s="4">
        <f ca="1">IF(D586&lt;=Strategies!$E$5,(D586/Strategies!$C$5)^(1/Strategies!$I$5)*(Strategies!$C$5*(1-Strategies!$D$5)),0)+IF(D586&gt;Strategies!$E$5,(D586/Strategies!$E$5)^(1/Strategies!$J$5)*(Strategies!$E$5*(1-Strategies!$F$5)),0)</f>
        <v>156.41152382033758</v>
      </c>
      <c r="T586" s="4">
        <f ca="1">(Q586^Strategies!$K$4+R586^Strategies!$K$4)^(1/Strategies!$K$4)</f>
        <v>397.30886975352831</v>
      </c>
      <c r="U586" s="4">
        <f ca="1">Q586^Strategies!$K$4/T586^(Strategies!$K$4-1)</f>
        <v>265.99181384678479</v>
      </c>
      <c r="V586" s="4">
        <f ca="1">R586^Strategies!$K$4/T586^(Strategies!$K$4-1)</f>
        <v>131.31705590674355</v>
      </c>
      <c r="W586" s="4">
        <f ca="1">(T586^Strategies!$K$5+S586^Strategies!$K$5)^(1/Strategies!$K$5)</f>
        <v>535.70111653250012</v>
      </c>
      <c r="X586" s="4">
        <f ca="1">U586*(T586/W586)^(Strategies!$K$5-1)</f>
        <v>261.31182797926027</v>
      </c>
      <c r="Y586" s="4">
        <f ca="1">V586*(T586/W586)^(Strategies!$K$5-1)</f>
        <v>129.00660147237329</v>
      </c>
      <c r="Z586" s="4">
        <f ca="1">S586^Strategies!$K$5/W586^(Strategies!$K$5-1)</f>
        <v>145.38268708086653</v>
      </c>
      <c r="AA586" s="5">
        <f t="shared" ca="1" si="116"/>
        <v>0.22459398225738791</v>
      </c>
      <c r="AB586" s="5">
        <f t="shared" ca="1" si="117"/>
        <v>0.17303460594632503</v>
      </c>
      <c r="AC586" s="5">
        <f t="shared" ca="1" si="118"/>
        <v>0.13974741372268329</v>
      </c>
    </row>
    <row r="587" spans="1:29">
      <c r="A587" s="3">
        <f t="shared" si="120"/>
        <v>584</v>
      </c>
      <c r="B587" s="4">
        <f t="shared" ca="1" si="121"/>
        <v>337</v>
      </c>
      <c r="C587" s="4">
        <f t="shared" ca="1" si="122"/>
        <v>156</v>
      </c>
      <c r="D587" s="4">
        <f t="shared" ca="1" si="123"/>
        <v>170</v>
      </c>
      <c r="E587" s="4">
        <f t="shared" ca="1" si="124"/>
        <v>663</v>
      </c>
      <c r="F587" s="4">
        <f ca="1">EXP((LN(1-AA587)*(LN(Strategies!$E$3)-LN(Strategies!$C$3))+LN(1-Strategies!$F$3)*LN(Strategies!$C$3)-LN(1-Strategies!$D$3)*LN(Strategies!$E$3))/(LN(1-Strategies!$F$3)-LN(1-Strategies!$D$3)))</f>
        <v>609.87085058332104</v>
      </c>
      <c r="G587" s="4">
        <f ca="1">EXP((LN(1-AB587)*(LN(Strategies!$E$4)-LN(Strategies!$C$4))+LN(1-Strategies!$F$4)*LN(Strategies!$C$4)-LN(1-Strategies!$D$4)*LN(Strategies!$E$4))/(LN(1-Strategies!$F$4)-LN(1-Strategies!$D$4)))</f>
        <v>594.2747840963417</v>
      </c>
      <c r="H587" s="4">
        <f ca="1">IF(AC587&lt;=Strategies!$F$5,EXP((LN(1-AC587)*(LN(Strategies!$E$5)-LN(Strategies!$C$5))+LN(1-Strategies!$F$5)*LN(Strategies!$C$5)-LN(1-Strategies!$D$5)*LN(Strategies!$E$5))/(LN(1-Strategies!$F$5)-LN(1-Strategies!$D$5))),EXP((LN(1-AC587)*(LN(Strategies!$G$5)-LN(Strategies!$E$5))+LN(1-Strategies!$H$5)*LN(Strategies!$E$5)-LN(1-Strategies!$F$5)*LN(Strategies!$G$5))/(LN(1-Strategies!$H$5)-LN(1-Strategies!$F$5))))</f>
        <v>270.10901370563749</v>
      </c>
      <c r="I587" s="5">
        <f ca="1">IF(AA587&gt;Strategies!$F$3,Strategies!$F$3,AA587)</f>
        <v>0.15</v>
      </c>
      <c r="J587" s="5">
        <f ca="1">IF(AB587&gt;Strategies!$F$4,Strategies!$F$4,AB587)</f>
        <v>0.1</v>
      </c>
      <c r="K587" s="5">
        <f ca="1">IF(AC587&gt;Strategies!$H$5,Strategies!$H$5,AC587)</f>
        <v>0.13982479878989695</v>
      </c>
      <c r="L587" s="5">
        <f ca="1">IF(F587&gt;=Strategies!$E$3,Strategies!$F$3,0)+IF(AND(F587&gt;=Strategies!$C$3,F587&lt;Strategies!$E$3),Strategies!$D$3,0)</f>
        <v>0.15</v>
      </c>
      <c r="M587" s="5">
        <f ca="1">IF(G587&gt;=Strategies!$E$4,Strategies!$F$4,0)+IF(AND(G587&gt;=Strategies!$C$4,G587&lt;Strategies!$E$4),Strategies!$D$4,0)</f>
        <v>0.1</v>
      </c>
      <c r="N587" s="5">
        <f ca="1">IF(H587&gt;=Strategies!$G$5,Strategies!$H$5,0)+IF(AND(H587&gt;=Strategies!$E$5,H587&lt;Strategies!$G$5),Strategies!$F$5,0)+IF(AND(H587&lt;Strategies!$E$5,H587&gt;=Strategies!$C$5),Strategies!$D$5,0)</f>
        <v>0.08</v>
      </c>
      <c r="O587" s="4">
        <f t="shared" ca="1" si="115"/>
        <v>573.07978420571749</v>
      </c>
      <c r="P587" s="4">
        <f t="shared" ca="1" si="119"/>
        <v>583.25</v>
      </c>
      <c r="Q587" s="4">
        <f ca="1">(B587/Strategies!$C$3)^(1/Strategies!$K$3)*(Strategies!$C$3*(1-Strategies!$D$3))</f>
        <v>274.38660672505733</v>
      </c>
      <c r="R587" s="4">
        <f ca="1">(C587/Strategies!$C$4)^(1/Strategies!$K$4)*(Strategies!$C$4*(1-Strategies!$D$4))</f>
        <v>143.07201289815185</v>
      </c>
      <c r="S587" s="4">
        <f ca="1">IF(D587&lt;=Strategies!$E$5,(D587/Strategies!$C$5)^(1/Strategies!$I$5)*(Strategies!$C$5*(1-Strategies!$D$5)),0)+IF(D587&gt;Strategies!$E$5,(D587/Strategies!$E$5)^(1/Strategies!$J$5)*(Strategies!$E$5*(1-Strategies!$F$5)),0)</f>
        <v>157.28500188759696</v>
      </c>
      <c r="T587" s="4">
        <f ca="1">(Q587^Strategies!$K$4+R587^Strategies!$K$4)^(1/Strategies!$K$4)</f>
        <v>397.30886975352831</v>
      </c>
      <c r="U587" s="4">
        <f ca="1">Q587^Strategies!$K$4/T587^(Strategies!$K$4-1)</f>
        <v>265.99181384678479</v>
      </c>
      <c r="V587" s="4">
        <f ca="1">R587^Strategies!$K$4/T587^(Strategies!$K$4-1)</f>
        <v>131.31705590674355</v>
      </c>
      <c r="W587" s="4">
        <f ca="1">(T587^Strategies!$K$5+S587^Strategies!$K$5)^(1/Strategies!$K$5)</f>
        <v>536.51310208851635</v>
      </c>
      <c r="X587" s="4">
        <f ca="1">U587*(T587/W587)^(Strategies!$K$5-1)</f>
        <v>261.28832135609537</v>
      </c>
      <c r="Y587" s="4">
        <f ca="1">V587*(T587/W587)^(Strategies!$K$5-1)</f>
        <v>128.99499652670343</v>
      </c>
      <c r="Z587" s="4">
        <f ca="1">S587^Strategies!$K$5/W587^(Strategies!$K$5-1)</f>
        <v>146.22978420571752</v>
      </c>
      <c r="AA587" s="5">
        <f t="shared" ca="1" si="116"/>
        <v>0.22466373484838176</v>
      </c>
      <c r="AB587" s="5">
        <f t="shared" ca="1" si="117"/>
        <v>0.17310899662369594</v>
      </c>
      <c r="AC587" s="5">
        <f t="shared" ca="1" si="118"/>
        <v>0.13982479878989695</v>
      </c>
    </row>
    <row r="588" spans="1:29">
      <c r="A588" s="3">
        <f t="shared" si="120"/>
        <v>585</v>
      </c>
      <c r="B588" s="4">
        <f t="shared" ca="1" si="121"/>
        <v>337</v>
      </c>
      <c r="C588" s="4">
        <f t="shared" ca="1" si="122"/>
        <v>157</v>
      </c>
      <c r="D588" s="4">
        <f t="shared" ca="1" si="123"/>
        <v>170</v>
      </c>
      <c r="E588" s="4">
        <f t="shared" ca="1" si="124"/>
        <v>664</v>
      </c>
      <c r="F588" s="4">
        <f ca="1">EXP((LN(1-AA588)*(LN(Strategies!$E$3)-LN(Strategies!$C$3))+LN(1-Strategies!$F$3)*LN(Strategies!$C$3)-LN(1-Strategies!$D$3)*LN(Strategies!$E$3))/(LN(1-Strategies!$F$3)-LN(1-Strategies!$D$3)))</f>
        <v>610.85018514538956</v>
      </c>
      <c r="G588" s="4">
        <f ca="1">EXP((LN(1-AB588)*(LN(Strategies!$E$4)-LN(Strategies!$C$4))+LN(1-Strategies!$F$4)*LN(Strategies!$C$4)-LN(1-Strategies!$D$4)*LN(Strategies!$E$4))/(LN(1-Strategies!$F$4)-LN(1-Strategies!$D$4)))</f>
        <v>595.29101937493999</v>
      </c>
      <c r="H588" s="4">
        <f ca="1">IF(AC588&lt;=Strategies!$F$5,EXP((LN(1-AC588)*(LN(Strategies!$E$5)-LN(Strategies!$C$5))+LN(1-Strategies!$F$5)*LN(Strategies!$C$5)-LN(1-Strategies!$D$5)*LN(Strategies!$E$5))/(LN(1-Strategies!$F$5)-LN(1-Strategies!$D$5))),EXP((LN(1-AC588)*(LN(Strategies!$G$5)-LN(Strategies!$E$5))+LN(1-Strategies!$H$5)*LN(Strategies!$E$5)-LN(1-Strategies!$F$5)*LN(Strategies!$G$5))/(LN(1-Strategies!$H$5)-LN(1-Strategies!$F$5))))</f>
        <v>270.23189158158715</v>
      </c>
      <c r="I588" s="5">
        <f ca="1">IF(AA588&gt;Strategies!$F$3,Strategies!$F$3,AA588)</f>
        <v>0.15</v>
      </c>
      <c r="J588" s="5">
        <f ca="1">IF(AB588&gt;Strategies!$F$4,Strategies!$F$4,AB588)</f>
        <v>0.1</v>
      </c>
      <c r="K588" s="5">
        <f ca="1">IF(AC588&gt;Strategies!$H$5,Strategies!$H$5,AC588)</f>
        <v>0.13989738395966622</v>
      </c>
      <c r="L588" s="5">
        <f ca="1">IF(F588&gt;=Strategies!$E$3,Strategies!$F$3,0)+IF(AND(F588&gt;=Strategies!$C$3,F588&lt;Strategies!$E$3),Strategies!$D$3,0)</f>
        <v>0.15</v>
      </c>
      <c r="M588" s="5">
        <f ca="1">IF(G588&gt;=Strategies!$E$4,Strategies!$F$4,0)+IF(AND(G588&gt;=Strategies!$C$4,G588&lt;Strategies!$E$4),Strategies!$D$4,0)</f>
        <v>0.1</v>
      </c>
      <c r="N588" s="5">
        <f ca="1">IF(H588&gt;=Strategies!$G$5,Strategies!$H$5,0)+IF(AND(H588&gt;=Strategies!$E$5,H588&lt;Strategies!$G$5),Strategies!$F$5,0)+IF(AND(H588&lt;Strategies!$E$5,H588&gt;=Strategies!$C$5),Strategies!$D$5,0)</f>
        <v>0.08</v>
      </c>
      <c r="O588" s="4">
        <f t="shared" ca="1" si="115"/>
        <v>573.96744472685668</v>
      </c>
      <c r="P588" s="4">
        <f t="shared" ca="1" si="119"/>
        <v>584.15</v>
      </c>
      <c r="Q588" s="4">
        <f ca="1">(B588/Strategies!$C$3)^(1/Strategies!$K$3)*(Strategies!$C$3*(1-Strategies!$D$3))</f>
        <v>274.38660672505733</v>
      </c>
      <c r="R588" s="4">
        <f ca="1">(C588/Strategies!$C$4)^(1/Strategies!$K$4)*(Strategies!$C$4*(1-Strategies!$D$4))</f>
        <v>143.91790953935248</v>
      </c>
      <c r="S588" s="4">
        <f ca="1">IF(D588&lt;=Strategies!$E$5,(D588/Strategies!$C$5)^(1/Strategies!$I$5)*(Strategies!$C$5*(1-Strategies!$D$5)),0)+IF(D588&gt;Strategies!$E$5,(D588/Strategies!$E$5)^(1/Strategies!$J$5)*(Strategies!$E$5*(1-Strategies!$F$5)),0)</f>
        <v>157.28500188759696</v>
      </c>
      <c r="T588" s="4">
        <f ca="1">(Q588^Strategies!$K$4+R588^Strategies!$K$4)^(1/Strategies!$K$4)</f>
        <v>398.08539522913946</v>
      </c>
      <c r="U588" s="4">
        <f ca="1">Q588^Strategies!$K$4/T588^(Strategies!$K$4-1)</f>
        <v>265.94822204211818</v>
      </c>
      <c r="V588" s="4">
        <f ca="1">R588^Strategies!$K$4/T588^(Strategies!$K$4-1)</f>
        <v>132.13717318702155</v>
      </c>
      <c r="W588" s="4">
        <f ca="1">(T588^Strategies!$K$5+S588^Strategies!$K$5)^(1/Strategies!$K$5)</f>
        <v>537.27590843675682</v>
      </c>
      <c r="X588" s="4">
        <f ca="1">U588*(T588/W588)^(Strategies!$K$5-1)</f>
        <v>261.2537520456047</v>
      </c>
      <c r="Y588" s="4">
        <f ca="1">V588*(T588/W588)^(Strategies!$K$5-1)</f>
        <v>129.80471166429575</v>
      </c>
      <c r="Z588" s="4">
        <f ca="1">S588^Strategies!$K$5/W588^(Strategies!$K$5-1)</f>
        <v>146.21744472685674</v>
      </c>
      <c r="AA588" s="5">
        <f t="shared" ca="1" si="116"/>
        <v>0.22476631440473382</v>
      </c>
      <c r="AB588" s="5">
        <f t="shared" ca="1" si="117"/>
        <v>0.17321839704270225</v>
      </c>
      <c r="AC588" s="5">
        <f t="shared" ca="1" si="118"/>
        <v>0.13989738395966622</v>
      </c>
    </row>
    <row r="589" spans="1:29">
      <c r="A589" s="3">
        <f t="shared" si="120"/>
        <v>586</v>
      </c>
      <c r="B589" s="4">
        <f t="shared" ca="1" si="121"/>
        <v>337</v>
      </c>
      <c r="C589" s="4">
        <f t="shared" ca="1" si="122"/>
        <v>158</v>
      </c>
      <c r="D589" s="4">
        <f t="shared" ca="1" si="123"/>
        <v>170</v>
      </c>
      <c r="E589" s="4">
        <f t="shared" ca="1" si="124"/>
        <v>665</v>
      </c>
      <c r="F589" s="4">
        <f ca="1">EXP((LN(1-AA589)*(LN(Strategies!$E$3)-LN(Strategies!$C$3))+LN(1-Strategies!$F$3)*LN(Strategies!$C$3)-LN(1-Strategies!$D$3)*LN(Strategies!$E$3))/(LN(1-Strategies!$F$3)-LN(1-Strategies!$D$3)))</f>
        <v>611.82937046030065</v>
      </c>
      <c r="G589" s="4">
        <f ca="1">EXP((LN(1-AB589)*(LN(Strategies!$E$4)-LN(Strategies!$C$4))+LN(1-Strategies!$F$4)*LN(Strategies!$C$4)-LN(1-Strategies!$D$4)*LN(Strategies!$E$4))/(LN(1-Strategies!$F$4)-LN(1-Strategies!$D$4)))</f>
        <v>596.30720543265647</v>
      </c>
      <c r="H589" s="4">
        <f ca="1">IF(AC589&lt;=Strategies!$F$5,EXP((LN(1-AC589)*(LN(Strategies!$E$5)-LN(Strategies!$C$5))+LN(1-Strategies!$F$5)*LN(Strategies!$C$5)-LN(1-Strategies!$D$5)*LN(Strategies!$E$5))/(LN(1-Strategies!$F$5)-LN(1-Strategies!$D$5))),EXP((LN(1-AC589)*(LN(Strategies!$G$5)-LN(Strategies!$E$5))+LN(1-Strategies!$H$5)*LN(Strategies!$E$5)-LN(1-Strategies!$F$5)*LN(Strategies!$G$5))/(LN(1-Strategies!$H$5)-LN(1-Strategies!$F$5))))</f>
        <v>270.35463468458067</v>
      </c>
      <c r="I589" s="5">
        <f ca="1">IF(AA589&gt;Strategies!$F$3,Strategies!$F$3,AA589)</f>
        <v>0.15</v>
      </c>
      <c r="J589" s="5">
        <f ca="1">IF(AB589&gt;Strategies!$F$4,Strategies!$F$4,AB589)</f>
        <v>0.1</v>
      </c>
      <c r="K589" s="5">
        <f ca="1">IF(AC589&gt;Strategies!$H$5,Strategies!$H$5,AC589)</f>
        <v>0.13996985046328447</v>
      </c>
      <c r="L589" s="5">
        <f ca="1">IF(F589&gt;=Strategies!$E$3,Strategies!$F$3,0)+IF(AND(F589&gt;=Strategies!$C$3,F589&lt;Strategies!$E$3),Strategies!$D$3,0)</f>
        <v>0.15</v>
      </c>
      <c r="M589" s="5">
        <f ca="1">IF(G589&gt;=Strategies!$E$4,Strategies!$F$4,0)+IF(AND(G589&gt;=Strategies!$C$4,G589&lt;Strategies!$E$4),Strategies!$D$4,0)</f>
        <v>0.1</v>
      </c>
      <c r="N589" s="5">
        <f ca="1">IF(H589&gt;=Strategies!$G$5,Strategies!$H$5,0)+IF(AND(H589&gt;=Strategies!$E$5,H589&lt;Strategies!$G$5),Strategies!$F$5,0)+IF(AND(H589&lt;Strategies!$E$5,H589&gt;=Strategies!$C$5),Strategies!$D$5,0)</f>
        <v>0.08</v>
      </c>
      <c r="O589" s="4">
        <f t="shared" ca="1" si="115"/>
        <v>574.85512542124161</v>
      </c>
      <c r="P589" s="4">
        <f t="shared" ca="1" si="119"/>
        <v>585.04999999999995</v>
      </c>
      <c r="Q589" s="4">
        <f ca="1">(B589/Strategies!$C$3)^(1/Strategies!$K$3)*(Strategies!$C$3*(1-Strategies!$D$3))</f>
        <v>274.38660672505733</v>
      </c>
      <c r="R589" s="4">
        <f ca="1">(C589/Strategies!$C$4)^(1/Strategies!$K$4)*(Strategies!$C$4*(1-Strategies!$D$4))</f>
        <v>144.76338904505792</v>
      </c>
      <c r="S589" s="4">
        <f ca="1">IF(D589&lt;=Strategies!$E$5,(D589/Strategies!$C$5)^(1/Strategies!$I$5)*(Strategies!$C$5*(1-Strategies!$D$5)),0)+IF(D589&gt;Strategies!$E$5,(D589/Strategies!$E$5)^(1/Strategies!$J$5)*(Strategies!$E$5*(1-Strategies!$F$5)),0)</f>
        <v>157.28500188759696</v>
      </c>
      <c r="T589" s="4">
        <f ca="1">(Q589^Strategies!$K$4+R589^Strategies!$K$4)^(1/Strategies!$K$4)</f>
        <v>398.86179357910913</v>
      </c>
      <c r="U589" s="4">
        <f ca="1">Q589^Strategies!$K$4/T589^(Strategies!$K$4-1)</f>
        <v>265.90472942402153</v>
      </c>
      <c r="V589" s="4">
        <f ca="1">R589^Strategies!$K$4/T589^(Strategies!$K$4-1)</f>
        <v>132.95706415508766</v>
      </c>
      <c r="W589" s="4">
        <f ca="1">(T589^Strategies!$K$5+S589^Strategies!$K$5)^(1/Strategies!$K$5)</f>
        <v>538.03861395174408</v>
      </c>
      <c r="X589" s="4">
        <f ca="1">U589*(T589/W589)^(Strategies!$K$5-1)</f>
        <v>261.21924793057133</v>
      </c>
      <c r="Y589" s="4">
        <f ca="1">V589*(T589/W589)^(Strategies!$K$5-1)</f>
        <v>130.61424059993109</v>
      </c>
      <c r="Z589" s="4">
        <f ca="1">S589^Strategies!$K$5/W589^(Strategies!$K$5-1)</f>
        <v>146.20512542124163</v>
      </c>
      <c r="AA589" s="5">
        <f t="shared" ca="1" si="116"/>
        <v>0.22486870050275576</v>
      </c>
      <c r="AB589" s="5">
        <f t="shared" ca="1" si="117"/>
        <v>0.17332759113967666</v>
      </c>
      <c r="AC589" s="5">
        <f t="shared" ca="1" si="118"/>
        <v>0.13996985046328447</v>
      </c>
    </row>
    <row r="590" spans="1:29">
      <c r="A590" s="3">
        <f t="shared" si="120"/>
        <v>587</v>
      </c>
      <c r="B590" s="4">
        <f t="shared" ca="1" si="121"/>
        <v>338</v>
      </c>
      <c r="C590" s="4">
        <f t="shared" ca="1" si="122"/>
        <v>158</v>
      </c>
      <c r="D590" s="4">
        <f t="shared" ca="1" si="123"/>
        <v>170</v>
      </c>
      <c r="E590" s="4">
        <f t="shared" ca="1" si="124"/>
        <v>666</v>
      </c>
      <c r="F590" s="4">
        <f ca="1">EXP((LN(1-AA590)*(LN(Strategies!$E$3)-LN(Strategies!$C$3))+LN(1-Strategies!$F$3)*LN(Strategies!$C$3)-LN(1-Strategies!$D$3)*LN(Strategies!$E$3))/(LN(1-Strategies!$F$3)-LN(1-Strategies!$D$3)))</f>
        <v>612.86223740689093</v>
      </c>
      <c r="G590" s="4">
        <f ca="1">EXP((LN(1-AB590)*(LN(Strategies!$E$4)-LN(Strategies!$C$4))+LN(1-Strategies!$F$4)*LN(Strategies!$C$4)-LN(1-Strategies!$D$4)*LN(Strategies!$E$4))/(LN(1-Strategies!$F$4)-LN(1-Strategies!$D$4)))</f>
        <v>597.25479560302301</v>
      </c>
      <c r="H590" s="4">
        <f ca="1">IF(AC590&lt;=Strategies!$F$5,EXP((LN(1-AC590)*(LN(Strategies!$E$5)-LN(Strategies!$C$5))+LN(1-Strategies!$F$5)*LN(Strategies!$C$5)-LN(1-Strategies!$D$5)*LN(Strategies!$E$5))/(LN(1-Strategies!$F$5)-LN(1-Strategies!$D$5))),EXP((LN(1-AC590)*(LN(Strategies!$G$5)-LN(Strategies!$E$5))+LN(1-Strategies!$H$5)*LN(Strategies!$E$5)-LN(1-Strategies!$F$5)*LN(Strategies!$G$5))/(LN(1-Strategies!$H$5)-LN(1-Strategies!$F$5))))</f>
        <v>270.46897643107854</v>
      </c>
      <c r="I590" s="5">
        <f ca="1">IF(AA590&gt;Strategies!$F$3,Strategies!$F$3,AA590)</f>
        <v>0.15</v>
      </c>
      <c r="J590" s="5">
        <f ca="1">IF(AB590&gt;Strategies!$F$4,Strategies!$F$4,AB590)</f>
        <v>0.1</v>
      </c>
      <c r="K590" s="5">
        <f ca="1">IF(AC590&gt;Strategies!$H$5,Strategies!$H$5,AC590)</f>
        <v>0.14003732179327211</v>
      </c>
      <c r="L590" s="5">
        <f ca="1">IF(F590&gt;=Strategies!$E$3,Strategies!$F$3,0)+IF(AND(F590&gt;=Strategies!$C$3,F590&lt;Strategies!$E$3),Strategies!$D$3,0)</f>
        <v>0.15</v>
      </c>
      <c r="M590" s="5">
        <f ca="1">IF(G590&gt;=Strategies!$E$4,Strategies!$F$4,0)+IF(AND(G590&gt;=Strategies!$C$4,G590&lt;Strategies!$E$4),Strategies!$D$4,0)</f>
        <v>0.1</v>
      </c>
      <c r="N590" s="5">
        <f ca="1">IF(H590&gt;=Strategies!$G$5,Strategies!$H$5,0)+IF(AND(H590&gt;=Strategies!$E$5,H590&lt;Strategies!$G$5),Strategies!$F$5,0)+IF(AND(H590&lt;Strategies!$E$5,H590&gt;=Strategies!$C$5),Strategies!$D$5,0)</f>
        <v>0.08</v>
      </c>
      <c r="O590" s="4">
        <f t="shared" ca="1" si="115"/>
        <v>575.6936552951438</v>
      </c>
      <c r="P590" s="4">
        <f t="shared" ca="1" si="119"/>
        <v>585.9</v>
      </c>
      <c r="Q590" s="4">
        <f ca="1">(B590/Strategies!$C$3)^(1/Strategies!$K$3)*(Strategies!$C$3*(1-Strategies!$D$3))</f>
        <v>275.13357801626705</v>
      </c>
      <c r="R590" s="4">
        <f ca="1">(C590/Strategies!$C$4)^(1/Strategies!$K$4)*(Strategies!$C$4*(1-Strategies!$D$4))</f>
        <v>144.76338904505792</v>
      </c>
      <c r="S590" s="4">
        <f ca="1">IF(D590&lt;=Strategies!$E$5,(D590/Strategies!$C$5)^(1/Strategies!$I$5)*(Strategies!$C$5*(1-Strategies!$D$5)),0)+IF(D590&gt;Strategies!$E$5,(D590/Strategies!$E$5)^(1/Strategies!$J$5)*(Strategies!$E$5*(1-Strategies!$F$5)),0)</f>
        <v>157.28500188759696</v>
      </c>
      <c r="T590" s="4">
        <f ca="1">(Q590^Strategies!$K$4+R590^Strategies!$K$4)^(1/Strategies!$K$4)</f>
        <v>399.58570191653388</v>
      </c>
      <c r="U590" s="4">
        <f ca="1">Q590^Strategies!$K$4/T590^(Strategies!$K$4-1)</f>
        <v>266.64887328645494</v>
      </c>
      <c r="V590" s="4">
        <f ca="1">R590^Strategies!$K$4/T590^(Strategies!$K$4-1)</f>
        <v>132.93682863007885</v>
      </c>
      <c r="W590" s="4">
        <f ca="1">(T590^Strategies!$K$5+S590^Strategies!$K$5)^(1/Strategies!$K$5)</f>
        <v>538.74977677529375</v>
      </c>
      <c r="X590" s="4">
        <f ca="1">U590*(T590/W590)^(Strategies!$K$5-1)</f>
        <v>261.95794041761661</v>
      </c>
      <c r="Y590" s="4">
        <f ca="1">V590*(T590/W590)^(Strategies!$K$5-1)</f>
        <v>130.59818106253391</v>
      </c>
      <c r="Z590" s="4">
        <f ca="1">S590^Strategies!$K$5/W590^(Strategies!$K$5-1)</f>
        <v>146.19365529514374</v>
      </c>
      <c r="AA590" s="5">
        <f t="shared" ca="1" si="116"/>
        <v>0.22497650764018751</v>
      </c>
      <c r="AB590" s="5">
        <f t="shared" ca="1" si="117"/>
        <v>0.17342923378143094</v>
      </c>
      <c r="AC590" s="5">
        <f t="shared" ca="1" si="118"/>
        <v>0.14003732179327211</v>
      </c>
    </row>
    <row r="591" spans="1:29">
      <c r="A591" s="3">
        <f t="shared" si="120"/>
        <v>588</v>
      </c>
      <c r="B591" s="4">
        <f t="shared" ca="1" si="121"/>
        <v>338</v>
      </c>
      <c r="C591" s="4">
        <f t="shared" ca="1" si="122"/>
        <v>158</v>
      </c>
      <c r="D591" s="4">
        <f t="shared" ca="1" si="123"/>
        <v>171</v>
      </c>
      <c r="E591" s="4">
        <f t="shared" ca="1" si="124"/>
        <v>667</v>
      </c>
      <c r="F591" s="4">
        <f ca="1">EXP((LN(1-AA591)*(LN(Strategies!$E$3)-LN(Strategies!$C$3))+LN(1-Strategies!$F$3)*LN(Strategies!$C$3)-LN(1-Strategies!$D$3)*LN(Strategies!$E$3))/(LN(1-Strategies!$F$3)-LN(1-Strategies!$D$3)))</f>
        <v>613.52718208310898</v>
      </c>
      <c r="G591" s="4">
        <f ca="1">EXP((LN(1-AB591)*(LN(Strategies!$E$4)-LN(Strategies!$C$4))+LN(1-Strategies!$F$4)*LN(Strategies!$C$4)-LN(1-Strategies!$D$4)*LN(Strategies!$E$4))/(LN(1-Strategies!$F$4)-LN(1-Strategies!$D$4)))</f>
        <v>597.94485857938798</v>
      </c>
      <c r="H591" s="4">
        <f ca="1">IF(AC591&lt;=Strategies!$F$5,EXP((LN(1-AC591)*(LN(Strategies!$E$5)-LN(Strategies!$C$5))+LN(1-Strategies!$F$5)*LN(Strategies!$C$5)-LN(1-Strategies!$D$5)*LN(Strategies!$E$5))/(LN(1-Strategies!$F$5)-LN(1-Strategies!$D$5))),EXP((LN(1-AC591)*(LN(Strategies!$G$5)-LN(Strategies!$E$5))+LN(1-Strategies!$H$5)*LN(Strategies!$E$5)-LN(1-Strategies!$F$5)*LN(Strategies!$G$5))/(LN(1-Strategies!$H$5)-LN(1-Strategies!$F$5))))</f>
        <v>270.59935929847143</v>
      </c>
      <c r="I591" s="5">
        <f ca="1">IF(AA591&gt;Strategies!$F$3,Strategies!$F$3,AA591)</f>
        <v>0.15</v>
      </c>
      <c r="J591" s="5">
        <f ca="1">IF(AB591&gt;Strategies!$F$4,Strategies!$F$4,AB591)</f>
        <v>0.1</v>
      </c>
      <c r="K591" s="5">
        <f ca="1">IF(AC591&gt;Strategies!$H$5,Strategies!$H$5,AC591)</f>
        <v>0.14011421749242325</v>
      </c>
      <c r="L591" s="5">
        <f ca="1">IF(F591&gt;=Strategies!$E$3,Strategies!$F$3,0)+IF(AND(F591&gt;=Strategies!$C$3,F591&lt;Strategies!$E$3),Strategies!$D$3,0)</f>
        <v>0.15</v>
      </c>
      <c r="M591" s="5">
        <f ca="1">IF(G591&gt;=Strategies!$E$4,Strategies!$F$4,0)+IF(AND(G591&gt;=Strategies!$C$4,G591&lt;Strategies!$E$4),Strategies!$D$4,0)</f>
        <v>0.1</v>
      </c>
      <c r="N591" s="5">
        <f ca="1">IF(H591&gt;=Strategies!$G$5,Strategies!$H$5,0)+IF(AND(H591&gt;=Strategies!$E$5,H591&lt;Strategies!$G$5),Strategies!$F$5,0)+IF(AND(H591&lt;Strategies!$E$5,H591&gt;=Strategies!$C$5),Strategies!$D$5,0)</f>
        <v>0.08</v>
      </c>
      <c r="O591" s="4">
        <f t="shared" ca="1" si="115"/>
        <v>576.54046880879559</v>
      </c>
      <c r="P591" s="4">
        <f t="shared" ca="1" si="119"/>
        <v>586.81999999999994</v>
      </c>
      <c r="Q591" s="4">
        <f ca="1">(B591/Strategies!$C$3)^(1/Strategies!$K$3)*(Strategies!$C$3*(1-Strategies!$D$3))</f>
        <v>275.13357801626705</v>
      </c>
      <c r="R591" s="4">
        <f ca="1">(C591/Strategies!$C$4)^(1/Strategies!$K$4)*(Strategies!$C$4*(1-Strategies!$D$4))</f>
        <v>144.76338904505792</v>
      </c>
      <c r="S591" s="4">
        <f ca="1">IF(D591&lt;=Strategies!$E$5,(D591/Strategies!$C$5)^(1/Strategies!$I$5)*(Strategies!$C$5*(1-Strategies!$D$5)),0)+IF(D591&gt;Strategies!$E$5,(D591/Strategies!$E$5)^(1/Strategies!$J$5)*(Strategies!$E$5*(1-Strategies!$F$5)),0)</f>
        <v>158.15819193011666</v>
      </c>
      <c r="T591" s="4">
        <f ca="1">(Q591^Strategies!$K$4+R591^Strategies!$K$4)^(1/Strategies!$K$4)</f>
        <v>399.58570191653388</v>
      </c>
      <c r="U591" s="4">
        <f ca="1">Q591^Strategies!$K$4/T591^(Strategies!$K$4-1)</f>
        <v>266.64887328645494</v>
      </c>
      <c r="V591" s="4">
        <f ca="1">R591^Strategies!$K$4/T591^(Strategies!$K$4-1)</f>
        <v>132.93682863007885</v>
      </c>
      <c r="W591" s="4">
        <f ca="1">(T591^Strategies!$K$5+S591^Strategies!$K$5)^(1/Strategies!$K$5)</f>
        <v>539.56148890817474</v>
      </c>
      <c r="X591" s="4">
        <f ca="1">U591*(T591/W591)^(Strategies!$K$5-1)</f>
        <v>261.93451679763064</v>
      </c>
      <c r="Y591" s="4">
        <f ca="1">V591*(T591/W591)^(Strategies!$K$5-1)</f>
        <v>130.58650330174839</v>
      </c>
      <c r="Z591" s="4">
        <f ca="1">S591^Strategies!$K$5/W591^(Strategies!$K$5-1)</f>
        <v>147.04046880879562</v>
      </c>
      <c r="AA591" s="5">
        <f t="shared" ca="1" si="116"/>
        <v>0.2250458082910336</v>
      </c>
      <c r="AB591" s="5">
        <f t="shared" ca="1" si="117"/>
        <v>0.17350314365982034</v>
      </c>
      <c r="AC591" s="5">
        <f t="shared" ca="1" si="118"/>
        <v>0.14011421749242325</v>
      </c>
    </row>
    <row r="592" spans="1:29">
      <c r="A592" s="3">
        <f t="shared" si="120"/>
        <v>589</v>
      </c>
      <c r="B592" s="4">
        <f t="shared" ca="1" si="121"/>
        <v>338</v>
      </c>
      <c r="C592" s="4">
        <f t="shared" ca="1" si="122"/>
        <v>159</v>
      </c>
      <c r="D592" s="4">
        <f t="shared" ca="1" si="123"/>
        <v>171</v>
      </c>
      <c r="E592" s="4">
        <f t="shared" ca="1" si="124"/>
        <v>668</v>
      </c>
      <c r="F592" s="4">
        <f ca="1">EXP((LN(1-AA592)*(LN(Strategies!$E$3)-LN(Strategies!$C$3))+LN(1-Strategies!$F$3)*LN(Strategies!$C$3)-LN(1-Strategies!$D$3)*LN(Strategies!$E$3))/(LN(1-Strategies!$F$3)-LN(1-Strategies!$D$3)))</f>
        <v>614.50633712075876</v>
      </c>
      <c r="G592" s="4">
        <f ca="1">EXP((LN(1-AB592)*(LN(Strategies!$E$4)-LN(Strategies!$C$4))+LN(1-Strategies!$F$4)*LN(Strategies!$C$4)-LN(1-Strategies!$D$4)*LN(Strategies!$E$4))/(LN(1-Strategies!$F$4)-LN(1-Strategies!$D$4)))</f>
        <v>598.96108951235954</v>
      </c>
      <c r="H592" s="4">
        <f ca="1">IF(AC592&lt;=Strategies!$F$5,EXP((LN(1-AC592)*(LN(Strategies!$E$5)-LN(Strategies!$C$5))+LN(1-Strategies!$F$5)*LN(Strategies!$C$5)-LN(1-Strategies!$D$5)*LN(Strategies!$E$5))/(LN(1-Strategies!$F$5)-LN(1-Strategies!$D$5))),EXP((LN(1-AC592)*(LN(Strategies!$G$5)-LN(Strategies!$E$5))+LN(1-Strategies!$H$5)*LN(Strategies!$E$5)-LN(1-Strategies!$F$5)*LN(Strategies!$G$5))/(LN(1-Strategies!$H$5)-LN(1-Strategies!$F$5))))</f>
        <v>270.72170681826401</v>
      </c>
      <c r="I592" s="5">
        <f ca="1">IF(AA592&gt;Strategies!$F$3,Strategies!$F$3,AA592)</f>
        <v>0.15</v>
      </c>
      <c r="J592" s="5">
        <f ca="1">IF(AB592&gt;Strategies!$F$4,Strategies!$F$4,AB592)</f>
        <v>0.1</v>
      </c>
      <c r="K592" s="5">
        <f ca="1">IF(AC592&gt;Strategies!$H$5,Strategies!$H$5,AC592)</f>
        <v>0.14018633425981486</v>
      </c>
      <c r="L592" s="5">
        <f ca="1">IF(F592&gt;=Strategies!$E$3,Strategies!$F$3,0)+IF(AND(F592&gt;=Strategies!$C$3,F592&lt;Strategies!$E$3),Strategies!$D$3,0)</f>
        <v>0.15</v>
      </c>
      <c r="M592" s="5">
        <f ca="1">IF(G592&gt;=Strategies!$E$4,Strategies!$F$4,0)+IF(AND(G592&gt;=Strategies!$C$4,G592&lt;Strategies!$E$4),Strategies!$D$4,0)</f>
        <v>0.1</v>
      </c>
      <c r="N592" s="5">
        <f ca="1">IF(H592&gt;=Strategies!$G$5,Strategies!$H$5,0)+IF(AND(H592&gt;=Strategies!$E$5,H592&lt;Strategies!$G$5),Strategies!$F$5,0)+IF(AND(H592&lt;Strategies!$E$5,H592&gt;=Strategies!$C$5),Strategies!$D$5,0)</f>
        <v>0.08</v>
      </c>
      <c r="O592" s="4">
        <f t="shared" ca="1" si="115"/>
        <v>577.42813684157159</v>
      </c>
      <c r="P592" s="4">
        <f t="shared" ca="1" si="119"/>
        <v>587.72</v>
      </c>
      <c r="Q592" s="4">
        <f ca="1">(B592/Strategies!$C$3)^(1/Strategies!$K$3)*(Strategies!$C$3*(1-Strategies!$D$3))</f>
        <v>275.13357801626705</v>
      </c>
      <c r="R592" s="4">
        <f ca="1">(C592/Strategies!$C$4)^(1/Strategies!$K$4)*(Strategies!$C$4*(1-Strategies!$D$4))</f>
        <v>145.60845425915574</v>
      </c>
      <c r="S592" s="4">
        <f ca="1">IF(D592&lt;=Strategies!$E$5,(D592/Strategies!$C$5)^(1/Strategies!$I$5)*(Strategies!$C$5*(1-Strategies!$D$5)),0)+IF(D592&gt;Strategies!$E$5,(D592/Strategies!$E$5)^(1/Strategies!$J$5)*(Strategies!$E$5*(1-Strategies!$F$5)),0)</f>
        <v>158.15819193011666</v>
      </c>
      <c r="T592" s="4">
        <f ca="1">(Q592^Strategies!$K$4+R592^Strategies!$K$4)^(1/Strategies!$K$4)</f>
        <v>400.36185540875954</v>
      </c>
      <c r="U592" s="4">
        <f ca="1">Q592^Strategies!$K$4/T592^(Strategies!$K$4-1)</f>
        <v>266.60544332990395</v>
      </c>
      <c r="V592" s="4">
        <f ca="1">R592^Strategies!$K$4/T592^(Strategies!$K$4-1)</f>
        <v>133.75641207885596</v>
      </c>
      <c r="W592" s="4">
        <f ca="1">(T592^Strategies!$K$5+S592^Strategies!$K$5)^(1/Strategies!$K$5)</f>
        <v>540.32393196577948</v>
      </c>
      <c r="X592" s="4">
        <f ca="1">U592*(T592/W592)^(Strategies!$K$5-1)</f>
        <v>261.900074650774</v>
      </c>
      <c r="Y592" s="4">
        <f ca="1">V592*(T592/W592)^(Strategies!$K$5-1)</f>
        <v>131.39572047343421</v>
      </c>
      <c r="Z592" s="4">
        <f ca="1">S592^Strategies!$K$5/W592^(Strategies!$K$5-1)</f>
        <v>147.02813684157167</v>
      </c>
      <c r="AA592" s="5">
        <f t="shared" ca="1" si="116"/>
        <v>0.22514770813380469</v>
      </c>
      <c r="AB592" s="5">
        <f t="shared" ca="1" si="117"/>
        <v>0.17361182092179739</v>
      </c>
      <c r="AC592" s="5">
        <f t="shared" ca="1" si="118"/>
        <v>0.14018633425981486</v>
      </c>
    </row>
    <row r="593" spans="1:29">
      <c r="A593" s="3">
        <f t="shared" si="120"/>
        <v>590</v>
      </c>
      <c r="B593" s="4">
        <f t="shared" ca="1" si="121"/>
        <v>338</v>
      </c>
      <c r="C593" s="4">
        <f t="shared" ca="1" si="122"/>
        <v>160</v>
      </c>
      <c r="D593" s="4">
        <f t="shared" ca="1" si="123"/>
        <v>171</v>
      </c>
      <c r="E593" s="4">
        <f t="shared" ca="1" si="124"/>
        <v>669</v>
      </c>
      <c r="F593" s="4">
        <f ca="1">EXP((LN(1-AA593)*(LN(Strategies!$E$3)-LN(Strategies!$C$3))+LN(1-Strategies!$F$3)*LN(Strategies!$C$3)-LN(1-Strategies!$D$3)*LN(Strategies!$E$3))/(LN(1-Strategies!$F$3)-LN(1-Strategies!$D$3)))</f>
        <v>615.48534386699566</v>
      </c>
      <c r="G593" s="4">
        <f ca="1">EXP((LN(1-AB593)*(LN(Strategies!$E$4)-LN(Strategies!$C$4))+LN(1-Strategies!$F$4)*LN(Strategies!$C$4)-LN(1-Strategies!$D$4)*LN(Strategies!$E$4))/(LN(1-Strategies!$F$4)-LN(1-Strategies!$D$4)))</f>
        <v>599.97727154047425</v>
      </c>
      <c r="H593" s="4">
        <f ca="1">IF(AC593&lt;=Strategies!$F$5,EXP((LN(1-AC593)*(LN(Strategies!$E$5)-LN(Strategies!$C$5))+LN(1-Strategies!$F$5)*LN(Strategies!$C$5)-LN(1-Strategies!$D$5)*LN(Strategies!$E$5))/(LN(1-Strategies!$F$5)-LN(1-Strategies!$D$5))),EXP((LN(1-AC593)*(LN(Strategies!$G$5)-LN(Strategies!$E$5))+LN(1-Strategies!$H$5)*LN(Strategies!$E$5)-LN(1-Strategies!$F$5)*LN(Strategies!$G$5))/(LN(1-Strategies!$H$5)-LN(1-Strategies!$F$5))))</f>
        <v>270.84392096711059</v>
      </c>
      <c r="I593" s="5">
        <f ca="1">IF(AA593&gt;Strategies!$F$3,Strategies!$F$3,AA593)</f>
        <v>0.15</v>
      </c>
      <c r="J593" s="5">
        <f ca="1">IF(AB593&gt;Strategies!$F$4,Strategies!$F$4,AB593)</f>
        <v>0.1</v>
      </c>
      <c r="K593" s="5">
        <f ca="1">IF(AC593&gt;Strategies!$H$5,Strategies!$H$5,AC593)</f>
        <v>0.14025833384727837</v>
      </c>
      <c r="L593" s="5">
        <f ca="1">IF(F593&gt;=Strategies!$E$3,Strategies!$F$3,0)+IF(AND(F593&gt;=Strategies!$C$3,F593&lt;Strategies!$E$3),Strategies!$D$3,0)</f>
        <v>0.15</v>
      </c>
      <c r="M593" s="5">
        <f ca="1">IF(G593&gt;=Strategies!$E$4,Strategies!$F$4,0)+IF(AND(G593&gt;=Strategies!$C$4,G593&lt;Strategies!$E$4),Strategies!$D$4,0)</f>
        <v>0.1</v>
      </c>
      <c r="N593" s="5">
        <f ca="1">IF(H593&gt;=Strategies!$G$5,Strategies!$H$5,0)+IF(AND(H593&gt;=Strategies!$E$5,H593&lt;Strategies!$G$5),Strategies!$F$5,0)+IF(AND(H593&lt;Strategies!$E$5,H593&gt;=Strategies!$C$5),Strategies!$D$5,0)</f>
        <v>0.08</v>
      </c>
      <c r="O593" s="4">
        <f t="shared" ca="1" si="115"/>
        <v>578.31582491211543</v>
      </c>
      <c r="P593" s="4">
        <f t="shared" ca="1" si="119"/>
        <v>588.62</v>
      </c>
      <c r="Q593" s="4">
        <f ca="1">(B593/Strategies!$C$3)^(1/Strategies!$K$3)*(Strategies!$C$3*(1-Strategies!$D$3))</f>
        <v>275.13357801626705</v>
      </c>
      <c r="R593" s="4">
        <f ca="1">(C593/Strategies!$C$4)^(1/Strategies!$K$4)*(Strategies!$C$4*(1-Strategies!$D$4))</f>
        <v>146.45310798838452</v>
      </c>
      <c r="S593" s="4">
        <f ca="1">IF(D593&lt;=Strategies!$E$5,(D593/Strategies!$C$5)^(1/Strategies!$I$5)*(Strategies!$C$5*(1-Strategies!$D$5)),0)+IF(D593&gt;Strategies!$E$5,(D593/Strategies!$E$5)^(1/Strategies!$J$5)*(Strategies!$E$5*(1-Strategies!$F$5)),0)</f>
        <v>158.15819193011666</v>
      </c>
      <c r="T593" s="4">
        <f ca="1">(Q593^Strategies!$K$4+R593^Strategies!$K$4)^(1/Strategies!$K$4)</f>
        <v>401.1378826191289</v>
      </c>
      <c r="U593" s="4">
        <f ca="1">Q593^Strategies!$K$4/T593^(Strategies!$K$4-1)</f>
        <v>266.56211158344934</v>
      </c>
      <c r="V593" s="4">
        <f ca="1">R593^Strategies!$K$4/T593^(Strategies!$K$4-1)</f>
        <v>134.57577103567976</v>
      </c>
      <c r="W593" s="4">
        <f ca="1">(T593^Strategies!$K$5+S593^Strategies!$K$5)^(1/Strategies!$K$5)</f>
        <v>541.08627485607644</v>
      </c>
      <c r="X593" s="4">
        <f ca="1">U593*(T593/W593)^(Strategies!$K$5-1)</f>
        <v>261.86569706117592</v>
      </c>
      <c r="Y593" s="4">
        <f ca="1">V593*(T593/W593)^(Strategies!$K$5-1)</f>
        <v>132.20475288278578</v>
      </c>
      <c r="Z593" s="4">
        <f ca="1">S593^Strategies!$K$5/W593^(Strategies!$K$5-1)</f>
        <v>147.01582491211539</v>
      </c>
      <c r="AA593" s="5">
        <f t="shared" ca="1" si="116"/>
        <v>0.22524941697876943</v>
      </c>
      <c r="AB593" s="5">
        <f t="shared" ca="1" si="117"/>
        <v>0.17372029448258886</v>
      </c>
      <c r="AC593" s="5">
        <f t="shared" ca="1" si="118"/>
        <v>0.14025833384727837</v>
      </c>
    </row>
    <row r="594" spans="1:29">
      <c r="A594" s="3">
        <f t="shared" si="120"/>
        <v>591</v>
      </c>
      <c r="B594" s="4">
        <f t="shared" ca="1" si="121"/>
        <v>338</v>
      </c>
      <c r="C594" s="4">
        <f t="shared" ca="1" si="122"/>
        <v>160</v>
      </c>
      <c r="D594" s="4">
        <f t="shared" ca="1" si="123"/>
        <v>172</v>
      </c>
      <c r="E594" s="4">
        <f t="shared" ca="1" si="124"/>
        <v>670</v>
      </c>
      <c r="F594" s="4">
        <f ca="1">EXP((LN(1-AA594)*(LN(Strategies!$E$3)-LN(Strategies!$C$3))+LN(1-Strategies!$F$3)*LN(Strategies!$C$3)-LN(1-Strategies!$D$3)*LN(Strategies!$E$3))/(LN(1-Strategies!$F$3)-LN(1-Strategies!$D$3)))</f>
        <v>616.15008083250598</v>
      </c>
      <c r="G594" s="4">
        <f ca="1">EXP((LN(1-AB594)*(LN(Strategies!$E$4)-LN(Strategies!$C$4))+LN(1-Strategies!$F$4)*LN(Strategies!$C$4)-LN(1-Strategies!$D$4)*LN(Strategies!$E$4))/(LN(1-Strategies!$F$4)-LN(1-Strategies!$D$4)))</f>
        <v>600.66730996319131</v>
      </c>
      <c r="H594" s="4">
        <f ca="1">IF(AC594&lt;=Strategies!$F$5,EXP((LN(1-AC594)*(LN(Strategies!$E$5)-LN(Strategies!$C$5))+LN(1-Strategies!$F$5)*LN(Strategies!$C$5)-LN(1-Strategies!$D$5)*LN(Strategies!$E$5))/(LN(1-Strategies!$F$5)-LN(1-Strategies!$D$5))),EXP((LN(1-AC594)*(LN(Strategies!$G$5)-LN(Strategies!$E$5))+LN(1-Strategies!$H$5)*LN(Strategies!$E$5)-LN(1-Strategies!$F$5)*LN(Strategies!$G$5))/(LN(1-Strategies!$H$5)-LN(1-Strategies!$F$5))))</f>
        <v>270.97388770675121</v>
      </c>
      <c r="I594" s="5">
        <f ca="1">IF(AA594&gt;Strategies!$F$3,Strategies!$F$3,AA594)</f>
        <v>0.15</v>
      </c>
      <c r="J594" s="5">
        <f ca="1">IF(AB594&gt;Strategies!$F$4,Strategies!$F$4,AB594)</f>
        <v>0.1</v>
      </c>
      <c r="K594" s="5">
        <f ca="1">IF(AC594&gt;Strategies!$H$5,Strategies!$H$5,AC594)</f>
        <v>0.14033485844403271</v>
      </c>
      <c r="L594" s="5">
        <f ca="1">IF(F594&gt;=Strategies!$E$3,Strategies!$F$3,0)+IF(AND(F594&gt;=Strategies!$C$3,F594&lt;Strategies!$E$3),Strategies!$D$3,0)</f>
        <v>0.15</v>
      </c>
      <c r="M594" s="5">
        <f ca="1">IF(G594&gt;=Strategies!$E$4,Strategies!$F$4,0)+IF(AND(G594&gt;=Strategies!$C$4,G594&lt;Strategies!$E$4),Strategies!$D$4,0)</f>
        <v>0.1</v>
      </c>
      <c r="N594" s="5">
        <f ca="1">IF(H594&gt;=Strategies!$G$5,Strategies!$H$5,0)+IF(AND(H594&gt;=Strategies!$E$5,H594&lt;Strategies!$G$5),Strategies!$F$5,0)+IF(AND(H594&lt;Strategies!$E$5,H594&gt;=Strategies!$C$5),Strategies!$D$5,0)</f>
        <v>0.08</v>
      </c>
      <c r="O594" s="4">
        <f t="shared" ca="1" si="115"/>
        <v>579.16240434762642</v>
      </c>
      <c r="P594" s="4">
        <f t="shared" ca="1" si="119"/>
        <v>589.54</v>
      </c>
      <c r="Q594" s="4">
        <f ca="1">(B594/Strategies!$C$3)^(1/Strategies!$K$3)*(Strategies!$C$3*(1-Strategies!$D$3))</f>
        <v>275.13357801626705</v>
      </c>
      <c r="R594" s="4">
        <f ca="1">(C594/Strategies!$C$4)^(1/Strategies!$K$4)*(Strategies!$C$4*(1-Strategies!$D$4))</f>
        <v>146.45310798838452</v>
      </c>
      <c r="S594" s="4">
        <f ca="1">IF(D594&lt;=Strategies!$E$5,(D594/Strategies!$C$5)^(1/Strategies!$I$5)*(Strategies!$C$5*(1-Strategies!$D$5)),0)+IF(D594&gt;Strategies!$E$5,(D594/Strategies!$E$5)^(1/Strategies!$J$5)*(Strategies!$E$5*(1-Strategies!$F$5)),0)</f>
        <v>159.03109572641492</v>
      </c>
      <c r="T594" s="4">
        <f ca="1">(Q594^Strategies!$K$4+R594^Strategies!$K$4)^(1/Strategies!$K$4)</f>
        <v>401.1378826191289</v>
      </c>
      <c r="U594" s="4">
        <f ca="1">Q594^Strategies!$K$4/T594^(Strategies!$K$4-1)</f>
        <v>266.56211158344934</v>
      </c>
      <c r="V594" s="4">
        <f ca="1">R594^Strategies!$K$4/T594^(Strategies!$K$4-1)</f>
        <v>134.57577103567976</v>
      </c>
      <c r="W594" s="4">
        <f ca="1">(T594^Strategies!$K$5+S594^Strategies!$K$5)^(1/Strategies!$K$5)</f>
        <v>541.89777854330009</v>
      </c>
      <c r="X594" s="4">
        <f ca="1">U594*(T594/W594)^(Strategies!$K$5-1)</f>
        <v>261.84238870279302</v>
      </c>
      <c r="Y594" s="4">
        <f ca="1">V594*(T594/W594)^(Strategies!$K$5-1)</f>
        <v>132.19298549288058</v>
      </c>
      <c r="Z594" s="4">
        <f ca="1">S594^Strategies!$K$5/W594^(Strategies!$K$5-1)</f>
        <v>147.86240434762638</v>
      </c>
      <c r="AA594" s="5">
        <f t="shared" ca="1" si="116"/>
        <v>0.2253183766189556</v>
      </c>
      <c r="AB594" s="5">
        <f t="shared" ca="1" si="117"/>
        <v>0.17379384066949632</v>
      </c>
      <c r="AC594" s="5">
        <f t="shared" ca="1" si="118"/>
        <v>0.14033485844403271</v>
      </c>
    </row>
    <row r="595" spans="1:29">
      <c r="A595" s="3">
        <f t="shared" si="120"/>
        <v>592</v>
      </c>
      <c r="B595" s="4">
        <f t="shared" ca="1" si="121"/>
        <v>338</v>
      </c>
      <c r="C595" s="4">
        <f t="shared" ca="1" si="122"/>
        <v>160</v>
      </c>
      <c r="D595" s="4">
        <f t="shared" ca="1" si="123"/>
        <v>173</v>
      </c>
      <c r="E595" s="4">
        <f t="shared" ca="1" si="124"/>
        <v>671</v>
      </c>
      <c r="F595" s="4">
        <f ca="1">EXP((LN(1-AA595)*(LN(Strategies!$E$3)-LN(Strategies!$C$3))+LN(1-Strategies!$F$3)*LN(Strategies!$C$3)-LN(1-Strategies!$D$3)*LN(Strategies!$E$3))/(LN(1-Strategies!$F$3)-LN(1-Strategies!$D$3)))</f>
        <v>616.8144803196825</v>
      </c>
      <c r="G595" s="4">
        <f ca="1">EXP((LN(1-AB595)*(LN(Strategies!$E$4)-LN(Strategies!$C$4))+LN(1-Strategies!$F$4)*LN(Strategies!$C$4)-LN(1-Strategies!$D$4)*LN(Strategies!$E$4))/(LN(1-Strategies!$F$4)-LN(1-Strategies!$D$4)))</f>
        <v>601.35704630996372</v>
      </c>
      <c r="H595" s="4">
        <f ca="1">IF(AC595&lt;=Strategies!$F$5,EXP((LN(1-AC595)*(LN(Strategies!$E$5)-LN(Strategies!$C$5))+LN(1-Strategies!$F$5)*LN(Strategies!$C$5)-LN(1-Strategies!$D$5)*LN(Strategies!$E$5))/(LN(1-Strategies!$F$5)-LN(1-Strategies!$D$5))),EXP((LN(1-AC595)*(LN(Strategies!$G$5)-LN(Strategies!$E$5))+LN(1-Strategies!$H$5)*LN(Strategies!$E$5)-LN(1-Strategies!$F$5)*LN(Strategies!$G$5))/(LN(1-Strategies!$H$5)-LN(1-Strategies!$F$5))))</f>
        <v>271.10371064825051</v>
      </c>
      <c r="I595" s="5">
        <f ca="1">IF(AA595&gt;Strategies!$F$3,Strategies!$F$3,AA595)</f>
        <v>0.15</v>
      </c>
      <c r="J595" s="5">
        <f ca="1">IF(AB595&gt;Strategies!$F$4,Strategies!$F$4,AB595)</f>
        <v>0.1</v>
      </c>
      <c r="K595" s="5">
        <f ca="1">IF(AC595&gt;Strategies!$H$5,Strategies!$H$5,AC595)</f>
        <v>0.1404112549433657</v>
      </c>
      <c r="L595" s="5">
        <f ca="1">IF(F595&gt;=Strategies!$E$3,Strategies!$F$3,0)+IF(AND(F595&gt;=Strategies!$C$3,F595&lt;Strategies!$E$3),Strategies!$D$3,0)</f>
        <v>0.15</v>
      </c>
      <c r="M595" s="5">
        <f ca="1">IF(G595&gt;=Strategies!$E$4,Strategies!$F$4,0)+IF(AND(G595&gt;=Strategies!$C$4,G595&lt;Strategies!$E$4),Strategies!$D$4,0)</f>
        <v>0.1</v>
      </c>
      <c r="N595" s="5">
        <f ca="1">IF(H595&gt;=Strategies!$G$5,Strategies!$H$5,0)+IF(AND(H595&gt;=Strategies!$E$5,H595&lt;Strategies!$G$5),Strategies!$F$5,0)+IF(AND(H595&lt;Strategies!$E$5,H595&gt;=Strategies!$C$5),Strategies!$D$5,0)</f>
        <v>0.08</v>
      </c>
      <c r="O595" s="4">
        <f t="shared" ca="1" si="115"/>
        <v>580.00885289479777</v>
      </c>
      <c r="P595" s="4">
        <f t="shared" ca="1" si="119"/>
        <v>590.46</v>
      </c>
      <c r="Q595" s="4">
        <f ca="1">(B595/Strategies!$C$3)^(1/Strategies!$K$3)*(Strategies!$C$3*(1-Strategies!$D$3))</f>
        <v>275.13357801626705</v>
      </c>
      <c r="R595" s="4">
        <f ca="1">(C595/Strategies!$C$4)^(1/Strategies!$K$4)*(Strategies!$C$4*(1-Strategies!$D$4))</f>
        <v>146.45310798838452</v>
      </c>
      <c r="S595" s="4">
        <f ca="1">IF(D595&lt;=Strategies!$E$5,(D595/Strategies!$C$5)^(1/Strategies!$I$5)*(Strategies!$C$5*(1-Strategies!$D$5)),0)+IF(D595&gt;Strategies!$E$5,(D595/Strategies!$E$5)^(1/Strategies!$J$5)*(Strategies!$E$5*(1-Strategies!$F$5)),0)</f>
        <v>159.90371503375283</v>
      </c>
      <c r="T595" s="4">
        <f ca="1">(Q595^Strategies!$K$4+R595^Strategies!$K$4)^(1/Strategies!$K$4)</f>
        <v>401.1378826191289</v>
      </c>
      <c r="U595" s="4">
        <f ca="1">Q595^Strategies!$K$4/T595^(Strategies!$K$4-1)</f>
        <v>266.56211158344934</v>
      </c>
      <c r="V595" s="4">
        <f ca="1">R595^Strategies!$K$4/T595^(Strategies!$K$4-1)</f>
        <v>134.57577103567976</v>
      </c>
      <c r="W595" s="4">
        <f ca="1">(T595^Strategies!$K$5+S595^Strategies!$K$5)^(1/Strategies!$K$5)</f>
        <v>542.70921005680657</v>
      </c>
      <c r="X595" s="4">
        <f ca="1">U595*(T595/W595)^(Strategies!$K$5-1)</f>
        <v>261.81911936115421</v>
      </c>
      <c r="Y595" s="4">
        <f ca="1">V595*(T595/W595)^(Strategies!$K$5-1)</f>
        <v>132.18123780085514</v>
      </c>
      <c r="Z595" s="4">
        <f ca="1">S595^Strategies!$K$5/W595^(Strategies!$K$5-1)</f>
        <v>148.70885289479773</v>
      </c>
      <c r="AA595" s="5">
        <f t="shared" ca="1" si="116"/>
        <v>0.22538722082498752</v>
      </c>
      <c r="AB595" s="5">
        <f t="shared" ca="1" si="117"/>
        <v>0.17386726374465533</v>
      </c>
      <c r="AC595" s="5">
        <f t="shared" ca="1" si="118"/>
        <v>0.1404112549433657</v>
      </c>
    </row>
    <row r="596" spans="1:29">
      <c r="A596" s="3">
        <f t="shared" si="120"/>
        <v>593</v>
      </c>
      <c r="B596" s="4">
        <f t="shared" ca="1" si="121"/>
        <v>339</v>
      </c>
      <c r="C596" s="4">
        <f t="shared" ca="1" si="122"/>
        <v>160</v>
      </c>
      <c r="D596" s="4">
        <f t="shared" ca="1" si="123"/>
        <v>173</v>
      </c>
      <c r="E596" s="4">
        <f t="shared" ca="1" si="124"/>
        <v>672</v>
      </c>
      <c r="F596" s="4">
        <f ca="1">EXP((LN(1-AA596)*(LN(Strategies!$E$3)-LN(Strategies!$C$3))+LN(1-Strategies!$F$3)*LN(Strategies!$C$3)-LN(1-Strategies!$D$3)*LN(Strategies!$E$3))/(LN(1-Strategies!$F$3)-LN(1-Strategies!$D$3)))</f>
        <v>617.84790723540732</v>
      </c>
      <c r="G596" s="4">
        <f ca="1">EXP((LN(1-AB596)*(LN(Strategies!$E$4)-LN(Strategies!$C$4))+LN(1-Strategies!$F$4)*LN(Strategies!$C$4)-LN(1-Strategies!$D$4)*LN(Strategies!$E$4))/(LN(1-Strategies!$F$4)-LN(1-Strategies!$D$4)))</f>
        <v>602.30487704751545</v>
      </c>
      <c r="H596" s="4">
        <f ca="1">IF(AC596&lt;=Strategies!$F$5,EXP((LN(1-AC596)*(LN(Strategies!$E$5)-LN(Strategies!$C$5))+LN(1-Strategies!$F$5)*LN(Strategies!$C$5)-LN(1-Strategies!$D$5)*LN(Strategies!$E$5))/(LN(1-Strategies!$F$5)-LN(1-Strategies!$D$5))),EXP((LN(1-AC596)*(LN(Strategies!$G$5)-LN(Strategies!$E$5))+LN(1-Strategies!$H$5)*LN(Strategies!$E$5)-LN(1-Strategies!$F$5)*LN(Strategies!$G$5))/(LN(1-Strategies!$H$5)-LN(1-Strategies!$F$5))))</f>
        <v>271.21730693515599</v>
      </c>
      <c r="I596" s="5">
        <f ca="1">IF(AA596&gt;Strategies!$F$3,Strategies!$F$3,AA596)</f>
        <v>0.15</v>
      </c>
      <c r="J596" s="5">
        <f ca="1">IF(AB596&gt;Strategies!$F$4,Strategies!$F$4,AB596)</f>
        <v>0.1</v>
      </c>
      <c r="K596" s="5">
        <f ca="1">IF(AC596&gt;Strategies!$H$5,Strategies!$H$5,AC596)</f>
        <v>0.14047806702377685</v>
      </c>
      <c r="L596" s="5">
        <f ca="1">IF(F596&gt;=Strategies!$E$3,Strategies!$F$3,0)+IF(AND(F596&gt;=Strategies!$C$3,F596&lt;Strategies!$E$3),Strategies!$D$3,0)</f>
        <v>0.15</v>
      </c>
      <c r="M596" s="5">
        <f ca="1">IF(G596&gt;=Strategies!$E$4,Strategies!$F$4,0)+IF(AND(G596&gt;=Strategies!$C$4,G596&lt;Strategies!$E$4),Strategies!$D$4,0)</f>
        <v>0.1</v>
      </c>
      <c r="N596" s="5">
        <f ca="1">IF(H596&gt;=Strategies!$G$5,Strategies!$H$5,0)+IF(AND(H596&gt;=Strategies!$E$5,H596&lt;Strategies!$G$5),Strategies!$F$5,0)+IF(AND(H596&lt;Strategies!$E$5,H596&gt;=Strategies!$C$5),Strategies!$D$5,0)</f>
        <v>0.08</v>
      </c>
      <c r="O596" s="4">
        <f t="shared" ca="1" si="115"/>
        <v>580.84729440488661</v>
      </c>
      <c r="P596" s="4">
        <f t="shared" ca="1" si="119"/>
        <v>591.30999999999995</v>
      </c>
      <c r="Q596" s="4">
        <f ca="1">(B596/Strategies!$C$3)^(1/Strategies!$K$3)*(Strategies!$C$3*(1-Strategies!$D$3))</f>
        <v>275.88036709017939</v>
      </c>
      <c r="R596" s="4">
        <f ca="1">(C596/Strategies!$C$4)^(1/Strategies!$K$4)*(Strategies!$C$4*(1-Strategies!$D$4))</f>
        <v>146.45310798838452</v>
      </c>
      <c r="S596" s="4">
        <f ca="1">IF(D596&lt;=Strategies!$E$5,(D596/Strategies!$C$5)^(1/Strategies!$I$5)*(Strategies!$C$5*(1-Strategies!$D$5)),0)+IF(D596&gt;Strategies!$E$5,(D596/Strategies!$E$5)^(1/Strategies!$J$5)*(Strategies!$E$5*(1-Strategies!$F$5)),0)</f>
        <v>159.90371503375283</v>
      </c>
      <c r="T596" s="4">
        <f ca="1">(Q596^Strategies!$K$4+R596^Strategies!$K$4)^(1/Strategies!$K$4)</f>
        <v>401.86143395779504</v>
      </c>
      <c r="U596" s="4">
        <f ca="1">Q596^Strategies!$K$4/T596^(Strategies!$K$4-1)</f>
        <v>267.30601867166189</v>
      </c>
      <c r="V596" s="4">
        <f ca="1">R596^Strategies!$K$4/T596^(Strategies!$K$4-1)</f>
        <v>134.55541528613327</v>
      </c>
      <c r="W596" s="4">
        <f ca="1">(T596^Strategies!$K$5+S596^Strategies!$K$5)^(1/Strategies!$K$5)</f>
        <v>543.41989752419977</v>
      </c>
      <c r="X596" s="4">
        <f ca="1">U596*(T596/W596)^(Strategies!$K$5-1)</f>
        <v>262.55748525154382</v>
      </c>
      <c r="Y596" s="4">
        <f ca="1">V596*(T596/W596)^(Strategies!$K$5-1)</f>
        <v>132.16511786776911</v>
      </c>
      <c r="Z596" s="4">
        <f ca="1">S596^Strategies!$K$5/W596^(Strategies!$K$5-1)</f>
        <v>148.69729440488661</v>
      </c>
      <c r="AA596" s="5">
        <f t="shared" ca="1" si="116"/>
        <v>0.22549414380075572</v>
      </c>
      <c r="AB596" s="5">
        <f t="shared" ca="1" si="117"/>
        <v>0.17396801332644307</v>
      </c>
      <c r="AC596" s="5">
        <f t="shared" ca="1" si="118"/>
        <v>0.14047806702377685</v>
      </c>
    </row>
    <row r="597" spans="1:29">
      <c r="A597" s="3">
        <f t="shared" si="120"/>
        <v>594</v>
      </c>
      <c r="B597" s="4">
        <f t="shared" ca="1" si="121"/>
        <v>339</v>
      </c>
      <c r="C597" s="4">
        <f t="shared" ca="1" si="122"/>
        <v>161</v>
      </c>
      <c r="D597" s="4">
        <f t="shared" ca="1" si="123"/>
        <v>173</v>
      </c>
      <c r="E597" s="4">
        <f t="shared" ca="1" si="124"/>
        <v>673</v>
      </c>
      <c r="F597" s="4">
        <f ca="1">EXP((LN(1-AA597)*(LN(Strategies!$E$3)-LN(Strategies!$C$3))+LN(1-Strategies!$F$3)*LN(Strategies!$C$3)-LN(1-Strategies!$D$3)*LN(Strategies!$E$3))/(LN(1-Strategies!$F$3)-LN(1-Strategies!$D$3)))</f>
        <v>618.82694996433816</v>
      </c>
      <c r="G597" s="4">
        <f ca="1">EXP((LN(1-AB597)*(LN(Strategies!$E$4)-LN(Strategies!$C$4))+LN(1-Strategies!$F$4)*LN(Strategies!$C$4)-LN(1-Strategies!$D$4)*LN(Strategies!$E$4))/(LN(1-Strategies!$F$4)-LN(1-Strategies!$D$4)))</f>
        <v>603.32124252937228</v>
      </c>
      <c r="H597" s="4">
        <f ca="1">IF(AC597&lt;=Strategies!$F$5,EXP((LN(1-AC597)*(LN(Strategies!$E$5)-LN(Strategies!$C$5))+LN(1-Strategies!$F$5)*LN(Strategies!$C$5)-LN(1-Strategies!$D$5)*LN(Strategies!$E$5))/(LN(1-Strategies!$F$5)-LN(1-Strategies!$D$5))),EXP((LN(1-AC597)*(LN(Strategies!$G$5)-LN(Strategies!$E$5))+LN(1-Strategies!$H$5)*LN(Strategies!$E$5)-LN(1-Strategies!$F$5)*LN(Strategies!$G$5))/(LN(1-Strategies!$H$5)-LN(1-Strategies!$F$5))))</f>
        <v>271.33899519230795</v>
      </c>
      <c r="I597" s="5">
        <f ca="1">IF(AA597&gt;Strategies!$F$3,Strategies!$F$3,AA597)</f>
        <v>0.15</v>
      </c>
      <c r="J597" s="5">
        <f ca="1">IF(AB597&gt;Strategies!$F$4,Strategies!$F$4,AB597)</f>
        <v>0.1</v>
      </c>
      <c r="K597" s="5">
        <f ca="1">IF(AC597&gt;Strategies!$H$5,Strategies!$H$5,AC597)</f>
        <v>0.14054960163199648</v>
      </c>
      <c r="L597" s="5">
        <f ca="1">IF(F597&gt;=Strategies!$E$3,Strategies!$F$3,0)+IF(AND(F597&gt;=Strategies!$C$3,F597&lt;Strategies!$E$3),Strategies!$D$3,0)</f>
        <v>0.15</v>
      </c>
      <c r="M597" s="5">
        <f ca="1">IF(G597&gt;=Strategies!$E$4,Strategies!$F$4,0)+IF(AND(G597&gt;=Strategies!$C$4,G597&lt;Strategies!$E$4),Strategies!$D$4,0)</f>
        <v>0.1</v>
      </c>
      <c r="N597" s="5">
        <f ca="1">IF(H597&gt;=Strategies!$G$5,Strategies!$H$5,0)+IF(AND(H597&gt;=Strategies!$E$5,H597&lt;Strategies!$G$5),Strategies!$F$5,0)+IF(AND(H597&lt;Strategies!$E$5,H597&gt;=Strategies!$C$5),Strategies!$D$5,0)</f>
        <v>0.08</v>
      </c>
      <c r="O597" s="4">
        <f t="shared" ca="1" si="115"/>
        <v>581.73491891766457</v>
      </c>
      <c r="P597" s="4">
        <f t="shared" ca="1" si="119"/>
        <v>592.20999999999992</v>
      </c>
      <c r="Q597" s="4">
        <f ca="1">(B597/Strategies!$C$3)^(1/Strategies!$K$3)*(Strategies!$C$3*(1-Strategies!$D$3))</f>
        <v>275.88036709017939</v>
      </c>
      <c r="R597" s="4">
        <f ca="1">(C597/Strategies!$C$4)^(1/Strategies!$K$4)*(Strategies!$C$4*(1-Strategies!$D$4))</f>
        <v>147.29735300304824</v>
      </c>
      <c r="S597" s="4">
        <f ca="1">IF(D597&lt;=Strategies!$E$5,(D597/Strategies!$C$5)^(1/Strategies!$I$5)*(Strategies!$C$5*(1-Strategies!$D$5)),0)+IF(D597&gt;Strategies!$E$5,(D597/Strategies!$E$5)^(1/Strategies!$J$5)*(Strategies!$E$5*(1-Strategies!$F$5)),0)</f>
        <v>159.90371503375283</v>
      </c>
      <c r="T597" s="4">
        <f ca="1">(Q597^Strategies!$K$4+R597^Strategies!$K$4)^(1/Strategies!$K$4)</f>
        <v>402.63721793254086</v>
      </c>
      <c r="U597" s="4">
        <f ca="1">Q597^Strategies!$K$4/T597^(Strategies!$K$4-1)</f>
        <v>267.26274856369946</v>
      </c>
      <c r="V597" s="4">
        <f ca="1">R597^Strategies!$K$4/T597^(Strategies!$K$4-1)</f>
        <v>135.37446936884152</v>
      </c>
      <c r="W597" s="4">
        <f ca="1">(T597^Strategies!$K$5+S597^Strategies!$K$5)^(1/Strategies!$K$5)</f>
        <v>544.18191209569738</v>
      </c>
      <c r="X597" s="4">
        <f ca="1">U597*(T597/W597)^(Strategies!$K$5-1)</f>
        <v>262.52320634489706</v>
      </c>
      <c r="Y597" s="4">
        <f ca="1">V597*(T597/W597)^(Strategies!$K$5-1)</f>
        <v>132.97378683313573</v>
      </c>
      <c r="Z597" s="4">
        <f ca="1">S597^Strategies!$K$5/W597^(Strategies!$K$5-1)</f>
        <v>148.68491891766462</v>
      </c>
      <c r="AA597" s="5">
        <f t="shared" ca="1" si="116"/>
        <v>0.22559526151947773</v>
      </c>
      <c r="AB597" s="5">
        <f t="shared" ca="1" si="117"/>
        <v>0.17407585817928117</v>
      </c>
      <c r="AC597" s="5">
        <f t="shared" ca="1" si="118"/>
        <v>0.14054960163199648</v>
      </c>
    </row>
    <row r="598" spans="1:29">
      <c r="A598" s="3">
        <f t="shared" si="120"/>
        <v>595</v>
      </c>
      <c r="B598" s="4">
        <f t="shared" ca="1" si="121"/>
        <v>339</v>
      </c>
      <c r="C598" s="4">
        <f t="shared" ca="1" si="122"/>
        <v>162</v>
      </c>
      <c r="D598" s="4">
        <f t="shared" ca="1" si="123"/>
        <v>173</v>
      </c>
      <c r="E598" s="4">
        <f t="shared" ca="1" si="124"/>
        <v>674</v>
      </c>
      <c r="F598" s="4">
        <f ca="1">EXP((LN(1-AA598)*(LN(Strategies!$E$3)-LN(Strategies!$C$3))+LN(1-Strategies!$F$3)*LN(Strategies!$C$3)-LN(1-Strategies!$D$3)*LN(Strategies!$E$3))/(LN(1-Strategies!$F$3)-LN(1-Strategies!$D$3)))</f>
        <v>619.80584503976422</v>
      </c>
      <c r="G598" s="4">
        <f ca="1">EXP((LN(1-AB598)*(LN(Strategies!$E$4)-LN(Strategies!$C$4))+LN(1-Strategies!$F$4)*LN(Strategies!$C$4)-LN(1-Strategies!$D$4)*LN(Strategies!$E$4))/(LN(1-Strategies!$F$4)-LN(1-Strategies!$D$4)))</f>
        <v>604.33755899936068</v>
      </c>
      <c r="H598" s="4">
        <f ca="1">IF(AC598&lt;=Strategies!$F$5,EXP((LN(1-AC598)*(LN(Strategies!$E$5)-LN(Strategies!$C$5))+LN(1-Strategies!$F$5)*LN(Strategies!$C$5)-LN(1-Strategies!$D$5)*LN(Strategies!$E$5))/(LN(1-Strategies!$F$5)-LN(1-Strategies!$D$5))),EXP((LN(1-AC598)*(LN(Strategies!$G$5)-LN(Strategies!$E$5))+LN(1-Strategies!$H$5)*LN(Strategies!$E$5)-LN(1-Strategies!$F$5)*LN(Strategies!$G$5))/(LN(1-Strategies!$H$5)-LN(1-Strategies!$F$5))))</f>
        <v>271.46055180221805</v>
      </c>
      <c r="I598" s="5">
        <f ca="1">IF(AA598&gt;Strategies!$F$3,Strategies!$F$3,AA598)</f>
        <v>0.15</v>
      </c>
      <c r="J598" s="5">
        <f ca="1">IF(AB598&gt;Strategies!$F$4,Strategies!$F$4,AB598)</f>
        <v>0.1</v>
      </c>
      <c r="K598" s="5">
        <f ca="1">IF(AC598&gt;Strategies!$H$5,Strategies!$H$5,AC598)</f>
        <v>0.14062102088917339</v>
      </c>
      <c r="L598" s="5">
        <f ca="1">IF(F598&gt;=Strategies!$E$3,Strategies!$F$3,0)+IF(AND(F598&gt;=Strategies!$C$3,F598&lt;Strategies!$E$3),Strategies!$D$3,0)</f>
        <v>0.15</v>
      </c>
      <c r="M598" s="5">
        <f ca="1">IF(G598&gt;=Strategies!$E$4,Strategies!$F$4,0)+IF(AND(G598&gt;=Strategies!$C$4,G598&lt;Strategies!$E$4),Strategies!$D$4,0)</f>
        <v>0.1</v>
      </c>
      <c r="N598" s="5">
        <f ca="1">IF(H598&gt;=Strategies!$G$5,Strategies!$H$5,0)+IF(AND(H598&gt;=Strategies!$E$5,H598&lt;Strategies!$G$5),Strategies!$F$5,0)+IF(AND(H598&lt;Strategies!$E$5,H598&gt;=Strategies!$C$5),Strategies!$D$5,0)</f>
        <v>0.08</v>
      </c>
      <c r="O598" s="4">
        <f t="shared" ca="1" si="115"/>
        <v>582.62256338617294</v>
      </c>
      <c r="P598" s="4">
        <f t="shared" ca="1" si="119"/>
        <v>593.11</v>
      </c>
      <c r="Q598" s="4">
        <f ca="1">(B598/Strategies!$C$3)^(1/Strategies!$K$3)*(Strategies!$C$3*(1-Strategies!$D$3))</f>
        <v>275.88036709017939</v>
      </c>
      <c r="R598" s="4">
        <f ca="1">(C598/Strategies!$C$4)^(1/Strategies!$K$4)*(Strategies!$C$4*(1-Strategies!$D$4))</f>
        <v>148.14119203771264</v>
      </c>
      <c r="S598" s="4">
        <f ca="1">IF(D598&lt;=Strategies!$E$5,(D598/Strategies!$C$5)^(1/Strategies!$I$5)*(Strategies!$C$5*(1-Strategies!$D$5)),0)+IF(D598&gt;Strategies!$E$5,(D598/Strategies!$E$5)^(1/Strategies!$J$5)*(Strategies!$E$5*(1-Strategies!$F$5)),0)</f>
        <v>159.90371503375283</v>
      </c>
      <c r="T598" s="4">
        <f ca="1">(Q598^Strategies!$K$4+R598^Strategies!$K$4)^(1/Strategies!$K$4)</f>
        <v>403.41287645847819</v>
      </c>
      <c r="U598" s="4">
        <f ca="1">Q598^Strategies!$K$4/T598^(Strategies!$K$4-1)</f>
        <v>267.21957570580344</v>
      </c>
      <c r="V598" s="4">
        <f ca="1">R598^Strategies!$K$4/T598^(Strategies!$K$4-1)</f>
        <v>136.19330075267456</v>
      </c>
      <c r="W598" s="4">
        <f ca="1">(T598^Strategies!$K$5+S598^Strategies!$K$5)^(1/Strategies!$K$5)</f>
        <v>544.94382726647507</v>
      </c>
      <c r="X598" s="4">
        <f ca="1">U598*(T598/W598)^(Strategies!$K$5-1)</f>
        <v>262.48899124913225</v>
      </c>
      <c r="Y598" s="4">
        <f ca="1">V598*(T598/W598)^(Strategies!$K$5-1)</f>
        <v>133.78227263116949</v>
      </c>
      <c r="Z598" s="4">
        <f ca="1">S598^Strategies!$K$5/W598^(Strategies!$K$5-1)</f>
        <v>148.67256338617301</v>
      </c>
      <c r="AA598" s="5">
        <f t="shared" ca="1" si="116"/>
        <v>0.22569619100550953</v>
      </c>
      <c r="AB598" s="5">
        <f t="shared" ca="1" si="117"/>
        <v>0.17418350227673152</v>
      </c>
      <c r="AC598" s="5">
        <f t="shared" ca="1" si="118"/>
        <v>0.14062102088917339</v>
      </c>
    </row>
    <row r="599" spans="1:29">
      <c r="A599" s="3">
        <f t="shared" si="120"/>
        <v>596</v>
      </c>
      <c r="B599" s="4">
        <f t="shared" ca="1" si="121"/>
        <v>340</v>
      </c>
      <c r="C599" s="4">
        <f t="shared" ca="1" si="122"/>
        <v>162</v>
      </c>
      <c r="D599" s="4">
        <f t="shared" ca="1" si="123"/>
        <v>173</v>
      </c>
      <c r="E599" s="4">
        <f t="shared" ca="1" si="124"/>
        <v>675</v>
      </c>
      <c r="F599" s="4">
        <f ca="1">EXP((LN(1-AA599)*(LN(Strategies!$E$3)-LN(Strategies!$C$3))+LN(1-Strategies!$F$3)*LN(Strategies!$C$3)-LN(1-Strategies!$D$3)*LN(Strategies!$E$3))/(LN(1-Strategies!$F$3)-LN(1-Strategies!$D$3)))</f>
        <v>620.83925835821083</v>
      </c>
      <c r="G599" s="4">
        <f ca="1">EXP((LN(1-AB599)*(LN(Strategies!$E$4)-LN(Strategies!$C$4))+LN(1-Strategies!$F$4)*LN(Strategies!$C$4)-LN(1-Strategies!$D$4)*LN(Strategies!$E$4))/(LN(1-Strategies!$F$4)-LN(1-Strategies!$D$4)))</f>
        <v>605.28524048613656</v>
      </c>
      <c r="H599" s="4">
        <f ca="1">IF(AC599&lt;=Strategies!$F$5,EXP((LN(1-AC599)*(LN(Strategies!$E$5)-LN(Strategies!$C$5))+LN(1-Strategies!$F$5)*LN(Strategies!$C$5)-LN(1-Strategies!$D$5)*LN(Strategies!$E$5))/(LN(1-Strategies!$F$5)-LN(1-Strategies!$D$5))),EXP((LN(1-AC599)*(LN(Strategies!$G$5)-LN(Strategies!$E$5))+LN(1-Strategies!$H$5)*LN(Strategies!$E$5)-LN(1-Strategies!$F$5)*LN(Strategies!$G$5))/(LN(1-Strategies!$H$5)-LN(1-Strategies!$F$5))))</f>
        <v>271.5737862607487</v>
      </c>
      <c r="I599" s="5">
        <f ca="1">IF(AA599&gt;Strategies!$F$3,Strategies!$F$3,AA599)</f>
        <v>0.15</v>
      </c>
      <c r="J599" s="5">
        <f ca="1">IF(AB599&gt;Strategies!$F$4,Strategies!$F$4,AB599)</f>
        <v>0.1</v>
      </c>
      <c r="K599" s="5">
        <f ca="1">IF(AC599&gt;Strategies!$H$5,Strategies!$H$5,AC599)</f>
        <v>0.14068751645592603</v>
      </c>
      <c r="L599" s="5">
        <f ca="1">IF(F599&gt;=Strategies!$E$3,Strategies!$F$3,0)+IF(AND(F599&gt;=Strategies!$C$3,F599&lt;Strategies!$E$3),Strategies!$D$3,0)</f>
        <v>0.15</v>
      </c>
      <c r="M599" s="5">
        <f ca="1">IF(G599&gt;=Strategies!$E$4,Strategies!$F$4,0)+IF(AND(G599&gt;=Strategies!$C$4,G599&lt;Strategies!$E$4),Strategies!$D$4,0)</f>
        <v>0.1</v>
      </c>
      <c r="N599" s="5">
        <f ca="1">IF(H599&gt;=Strategies!$G$5,Strategies!$H$5,0)+IF(AND(H599&gt;=Strategies!$E$5,H599&lt;Strategies!$G$5),Strategies!$F$5,0)+IF(AND(H599&lt;Strategies!$E$5,H599&gt;=Strategies!$C$5),Strategies!$D$5,0)</f>
        <v>0.08</v>
      </c>
      <c r="O599" s="4">
        <f t="shared" ca="1" si="115"/>
        <v>583.46105965312483</v>
      </c>
      <c r="P599" s="4">
        <f t="shared" ca="1" si="119"/>
        <v>593.96</v>
      </c>
      <c r="Q599" s="4">
        <f ca="1">(B599/Strategies!$C$3)^(1/Strategies!$K$3)*(Strategies!$C$3*(1-Strategies!$D$3))</f>
        <v>276.62697452856401</v>
      </c>
      <c r="R599" s="4">
        <f ca="1">(C599/Strategies!$C$4)^(1/Strategies!$K$4)*(Strategies!$C$4*(1-Strategies!$D$4))</f>
        <v>148.14119203771264</v>
      </c>
      <c r="S599" s="4">
        <f ca="1">IF(D599&lt;=Strategies!$E$5,(D599/Strategies!$C$5)^(1/Strategies!$I$5)*(Strategies!$C$5*(1-Strategies!$D$5)),0)+IF(D599&gt;Strategies!$E$5,(D599/Strategies!$E$5)^(1/Strategies!$J$5)*(Strategies!$E$5*(1-Strategies!$F$5)),0)</f>
        <v>159.90371503375283</v>
      </c>
      <c r="T599" s="4">
        <f ca="1">(Q599^Strategies!$K$4+R599^Strategies!$K$4)^(1/Strategies!$K$4)</f>
        <v>404.13607312389996</v>
      </c>
      <c r="U599" s="4">
        <f ca="1">Q599^Strategies!$K$4/T599^(Strategies!$K$4-1)</f>
        <v>267.96324669420085</v>
      </c>
      <c r="V599" s="4">
        <f ca="1">R599^Strategies!$K$4/T599^(Strategies!$K$4-1)</f>
        <v>136.17282642969914</v>
      </c>
      <c r="W599" s="4">
        <f ca="1">(T599^Strategies!$K$5+S599^Strategies!$K$5)^(1/Strategies!$K$5)</f>
        <v>545.6542314988352</v>
      </c>
      <c r="X599" s="4">
        <f ca="1">U599*(T599/W599)^(Strategies!$K$5-1)</f>
        <v>263.22713144835132</v>
      </c>
      <c r="Y599" s="4">
        <f ca="1">V599*(T599/W599)^(Strategies!$K$5-1)</f>
        <v>133.76604039735901</v>
      </c>
      <c r="Z599" s="4">
        <f ca="1">S599^Strategies!$K$5/W599^(Strategies!$K$5-1)</f>
        <v>148.66105965312479</v>
      </c>
      <c r="AA599" s="5">
        <f t="shared" ca="1" si="116"/>
        <v>0.2258025545636726</v>
      </c>
      <c r="AB599" s="5">
        <f t="shared" ca="1" si="117"/>
        <v>0.17428370125087034</v>
      </c>
      <c r="AC599" s="5">
        <f t="shared" ca="1" si="118"/>
        <v>0.14068751645592603</v>
      </c>
    </row>
    <row r="600" spans="1:29">
      <c r="A600" s="3">
        <f t="shared" si="120"/>
        <v>597</v>
      </c>
      <c r="B600" s="4">
        <f t="shared" ca="1" si="121"/>
        <v>340</v>
      </c>
      <c r="C600" s="4">
        <f t="shared" ca="1" si="122"/>
        <v>162</v>
      </c>
      <c r="D600" s="4">
        <f t="shared" ca="1" si="123"/>
        <v>174</v>
      </c>
      <c r="E600" s="4">
        <f t="shared" ca="1" si="124"/>
        <v>676</v>
      </c>
      <c r="F600" s="4">
        <f ca="1">EXP((LN(1-AA600)*(LN(Strategies!$E$3)-LN(Strategies!$C$3))+LN(1-Strategies!$F$3)*LN(Strategies!$C$3)-LN(1-Strategies!$D$3)*LN(Strategies!$E$3))/(LN(1-Strategies!$F$3)-LN(1-Strategies!$D$3)))</f>
        <v>621.50383397131918</v>
      </c>
      <c r="G600" s="4">
        <f ca="1">EXP((LN(1-AB600)*(LN(Strategies!$E$4)-LN(Strategies!$C$4))+LN(1-Strategies!$F$4)*LN(Strategies!$C$4)-LN(1-Strategies!$D$4)*LN(Strategies!$E$4))/(LN(1-Strategies!$F$4)-LN(1-Strategies!$D$4)))</f>
        <v>605.97521260110966</v>
      </c>
      <c r="H600" s="4">
        <f ca="1">IF(AC600&lt;=Strategies!$F$5,EXP((LN(1-AC600)*(LN(Strategies!$E$5)-LN(Strategies!$C$5))+LN(1-Strategies!$F$5)*LN(Strategies!$C$5)-LN(1-Strategies!$D$5)*LN(Strategies!$E$5))/(LN(1-Strategies!$F$5)-LN(1-Strategies!$D$5))),EXP((LN(1-AC600)*(LN(Strategies!$G$5)-LN(Strategies!$E$5))+LN(1-Strategies!$H$5)*LN(Strategies!$E$5)-LN(1-Strategies!$F$5)*LN(Strategies!$G$5))/(LN(1-Strategies!$H$5)-LN(1-Strategies!$F$5))))</f>
        <v>271.70294840550969</v>
      </c>
      <c r="I600" s="5">
        <f ca="1">IF(AA600&gt;Strategies!$F$3,Strategies!$F$3,AA600)</f>
        <v>0.15</v>
      </c>
      <c r="J600" s="5">
        <f ca="1">IF(AB600&gt;Strategies!$F$4,Strategies!$F$4,AB600)</f>
        <v>0.1</v>
      </c>
      <c r="K600" s="5">
        <f ca="1">IF(AC600&gt;Strategies!$H$5,Strategies!$H$5,AC600)</f>
        <v>0.14076332524492474</v>
      </c>
      <c r="L600" s="5">
        <f ca="1">IF(F600&gt;=Strategies!$E$3,Strategies!$F$3,0)+IF(AND(F600&gt;=Strategies!$C$3,F600&lt;Strategies!$E$3),Strategies!$D$3,0)</f>
        <v>0.15</v>
      </c>
      <c r="M600" s="5">
        <f ca="1">IF(G600&gt;=Strategies!$E$4,Strategies!$F$4,0)+IF(AND(G600&gt;=Strategies!$C$4,G600&lt;Strategies!$E$4),Strategies!$D$4,0)</f>
        <v>0.1</v>
      </c>
      <c r="N600" s="5">
        <f ca="1">IF(H600&gt;=Strategies!$G$5,Strategies!$H$5,0)+IF(AND(H600&gt;=Strategies!$E$5,H600&lt;Strategies!$G$5),Strategies!$F$5,0)+IF(AND(H600&lt;Strategies!$E$5,H600&gt;=Strategies!$C$5),Strategies!$D$5,0)</f>
        <v>0.08</v>
      </c>
      <c r="O600" s="4">
        <f t="shared" ca="1" si="115"/>
        <v>584.30718140738304</v>
      </c>
      <c r="P600" s="4">
        <f t="shared" ca="1" si="119"/>
        <v>594.88</v>
      </c>
      <c r="Q600" s="4">
        <f ca="1">(B600/Strategies!$C$3)^(1/Strategies!$K$3)*(Strategies!$C$3*(1-Strategies!$D$3))</f>
        <v>276.62697452856401</v>
      </c>
      <c r="R600" s="4">
        <f ca="1">(C600/Strategies!$C$4)^(1/Strategies!$K$4)*(Strategies!$C$4*(1-Strategies!$D$4))</f>
        <v>148.14119203771264</v>
      </c>
      <c r="S600" s="4">
        <f ca="1">IF(D600&lt;=Strategies!$E$5,(D600/Strategies!$C$5)^(1/Strategies!$I$5)*(Strategies!$C$5*(1-Strategies!$D$5)),0)+IF(D600&gt;Strategies!$E$5,(D600/Strategies!$E$5)^(1/Strategies!$J$5)*(Strategies!$E$5*(1-Strategies!$F$5)),0)</f>
        <v>160.77605158850992</v>
      </c>
      <c r="T600" s="4">
        <f ca="1">(Q600^Strategies!$K$4+R600^Strategies!$K$4)^(1/Strategies!$K$4)</f>
        <v>404.13607312389996</v>
      </c>
      <c r="U600" s="4">
        <f ca="1">Q600^Strategies!$K$4/T600^(Strategies!$K$4-1)</f>
        <v>267.96324669420085</v>
      </c>
      <c r="V600" s="4">
        <f ca="1">R600^Strategies!$K$4/T600^(Strategies!$K$4-1)</f>
        <v>136.17282642969914</v>
      </c>
      <c r="W600" s="4">
        <f ca="1">(T600^Strategies!$K$5+S600^Strategies!$K$5)^(1/Strategies!$K$5)</f>
        <v>546.46533040381007</v>
      </c>
      <c r="X600" s="4">
        <f ca="1">U600*(T600/W600)^(Strategies!$K$5-1)</f>
        <v>263.20390947677669</v>
      </c>
      <c r="Y600" s="4">
        <f ca="1">V600*(T600/W600)^(Strategies!$K$5-1)</f>
        <v>133.75423951965058</v>
      </c>
      <c r="Z600" s="4">
        <f ca="1">S600^Strategies!$K$5/W600^(Strategies!$K$5-1)</f>
        <v>149.50718140738309</v>
      </c>
      <c r="AA600" s="5">
        <f t="shared" ca="1" si="116"/>
        <v>0.22587085448006861</v>
      </c>
      <c r="AB600" s="5">
        <f t="shared" ca="1" si="117"/>
        <v>0.17435654617499641</v>
      </c>
      <c r="AC600" s="5">
        <f t="shared" ca="1" si="118"/>
        <v>0.14076332524492474</v>
      </c>
    </row>
    <row r="601" spans="1:29">
      <c r="A601" s="3">
        <f t="shared" si="120"/>
        <v>598</v>
      </c>
      <c r="B601" s="4">
        <f t="shared" ca="1" si="121"/>
        <v>341</v>
      </c>
      <c r="C601" s="4">
        <f t="shared" ca="1" si="122"/>
        <v>162</v>
      </c>
      <c r="D601" s="4">
        <f t="shared" ca="1" si="123"/>
        <v>174</v>
      </c>
      <c r="E601" s="4">
        <f t="shared" ca="1" si="124"/>
        <v>677</v>
      </c>
      <c r="F601" s="4">
        <f ca="1">EXP((LN(1-AA601)*(LN(Strategies!$E$3)-LN(Strategies!$C$3))+LN(1-Strategies!$F$3)*LN(Strategies!$C$3)-LN(1-Strategies!$D$3)*LN(Strategies!$E$3))/(LN(1-Strategies!$F$3)-LN(1-Strategies!$D$3)))</f>
        <v>622.53731783841374</v>
      </c>
      <c r="G601" s="4">
        <f ca="1">EXP((LN(1-AB601)*(LN(Strategies!$E$4)-LN(Strategies!$C$4))+LN(1-Strategies!$F$4)*LN(Strategies!$C$4)-LN(1-Strategies!$D$4)*LN(Strategies!$E$4))/(LN(1-Strategies!$F$4)-LN(1-Strategies!$D$4)))</f>
        <v>606.9229653937324</v>
      </c>
      <c r="H601" s="4">
        <f ca="1">IF(AC601&lt;=Strategies!$F$5,EXP((LN(1-AC601)*(LN(Strategies!$E$5)-LN(Strategies!$C$5))+LN(1-Strategies!$F$5)*LN(Strategies!$C$5)-LN(1-Strategies!$D$5)*LN(Strategies!$E$5))/(LN(1-Strategies!$F$5)-LN(1-Strategies!$D$5))),EXP((LN(1-AC601)*(LN(Strategies!$G$5)-LN(Strategies!$E$5))+LN(1-Strategies!$H$5)*LN(Strategies!$E$5)-LN(1-Strategies!$F$5)*LN(Strategies!$G$5))/(LN(1-Strategies!$H$5)-LN(1-Strategies!$F$5))))</f>
        <v>271.81594309574075</v>
      </c>
      <c r="I601" s="5">
        <f ca="1">IF(AA601&gt;Strategies!$F$3,Strategies!$F$3,AA601)</f>
        <v>0.15</v>
      </c>
      <c r="J601" s="5">
        <f ca="1">IF(AB601&gt;Strategies!$F$4,Strategies!$F$4,AB601)</f>
        <v>0.1</v>
      </c>
      <c r="K601" s="5">
        <f ca="1">IF(AC601&gt;Strategies!$H$5,Strategies!$H$5,AC601)</f>
        <v>0.14082960988442583</v>
      </c>
      <c r="L601" s="5">
        <f ca="1">IF(F601&gt;=Strategies!$E$3,Strategies!$F$3,0)+IF(AND(F601&gt;=Strategies!$C$3,F601&lt;Strategies!$E$3),Strategies!$D$3,0)</f>
        <v>0.15</v>
      </c>
      <c r="M601" s="5">
        <f ca="1">IF(G601&gt;=Strategies!$E$4,Strategies!$F$4,0)+IF(AND(G601&gt;=Strategies!$C$4,G601&lt;Strategies!$E$4),Strategies!$D$4,0)</f>
        <v>0.1</v>
      </c>
      <c r="N601" s="5">
        <f ca="1">IF(H601&gt;=Strategies!$G$5,Strategies!$H$5,0)+IF(AND(H601&gt;=Strategies!$E$5,H601&lt;Strategies!$G$5),Strategies!$F$5,0)+IF(AND(H601&lt;Strategies!$E$5,H601&gt;=Strategies!$C$5),Strategies!$D$5,0)</f>
        <v>0.08</v>
      </c>
      <c r="O601" s="4">
        <f t="shared" ca="1" si="115"/>
        <v>585.14564788010989</v>
      </c>
      <c r="P601" s="4">
        <f t="shared" ca="1" si="119"/>
        <v>595.73</v>
      </c>
      <c r="Q601" s="4">
        <f ca="1">(B601/Strategies!$C$3)^(1/Strategies!$K$3)*(Strategies!$C$3*(1-Strategies!$D$3))</f>
        <v>277.37340090962778</v>
      </c>
      <c r="R601" s="4">
        <f ca="1">(C601/Strategies!$C$4)^(1/Strategies!$K$4)*(Strategies!$C$4*(1-Strategies!$D$4))</f>
        <v>148.14119203771264</v>
      </c>
      <c r="S601" s="4">
        <f ca="1">IF(D601&lt;=Strategies!$E$5,(D601/Strategies!$C$5)^(1/Strategies!$I$5)*(Strategies!$C$5*(1-Strategies!$D$5)),0)+IF(D601&gt;Strategies!$E$5,(D601/Strategies!$E$5)^(1/Strategies!$J$5)*(Strategies!$E$5*(1-Strategies!$F$5)),0)</f>
        <v>160.77605158850992</v>
      </c>
      <c r="T601" s="4">
        <f ca="1">(Q601^Strategies!$K$4+R601^Strategies!$K$4)^(1/Strategies!$K$4)</f>
        <v>404.85914959740455</v>
      </c>
      <c r="U601" s="4">
        <f ca="1">Q601^Strategies!$K$4/T601^(Strategies!$K$4-1)</f>
        <v>268.70675442228992</v>
      </c>
      <c r="V601" s="4">
        <f ca="1">R601^Strategies!$K$4/T601^(Strategies!$K$4-1)</f>
        <v>136.15239517511458</v>
      </c>
      <c r="W601" s="4">
        <f ca="1">(T601^Strategies!$K$5+S601^Strategies!$K$5)^(1/Strategies!$K$5)</f>
        <v>547.17557451676237</v>
      </c>
      <c r="X601" s="4">
        <f ca="1">U601*(T601/W601)^(Strategies!$K$5-1)</f>
        <v>263.94187334457195</v>
      </c>
      <c r="Y601" s="4">
        <f ca="1">V601*(T601/W601)^(Strategies!$K$5-1)</f>
        <v>133.73805329208051</v>
      </c>
      <c r="Z601" s="4">
        <f ca="1">S601^Strategies!$K$5/W601^(Strategies!$K$5-1)</f>
        <v>149.49564788010991</v>
      </c>
      <c r="AA601" s="5">
        <f t="shared" ca="1" si="116"/>
        <v>0.22597691101298545</v>
      </c>
      <c r="AB601" s="5">
        <f t="shared" ca="1" si="117"/>
        <v>0.17445646115999691</v>
      </c>
      <c r="AC601" s="5">
        <f t="shared" ca="1" si="118"/>
        <v>0.14082960988442583</v>
      </c>
    </row>
    <row r="602" spans="1:29">
      <c r="A602" s="3">
        <f t="shared" si="120"/>
        <v>599</v>
      </c>
      <c r="B602" s="4">
        <f t="shared" ca="1" si="121"/>
        <v>342</v>
      </c>
      <c r="C602" s="4">
        <f t="shared" ca="1" si="122"/>
        <v>162</v>
      </c>
      <c r="D602" s="4">
        <f t="shared" ca="1" si="123"/>
        <v>174</v>
      </c>
      <c r="E602" s="4">
        <f t="shared" ca="1" si="124"/>
        <v>678</v>
      </c>
      <c r="F602" s="4">
        <f ca="1">EXP((LN(1-AA602)*(LN(Strategies!$E$3)-LN(Strategies!$C$3))+LN(1-Strategies!$F$3)*LN(Strategies!$C$3)-LN(1-Strategies!$D$3)*LN(Strategies!$E$3))/(LN(1-Strategies!$F$3)-LN(1-Strategies!$D$3)))</f>
        <v>623.57068287256391</v>
      </c>
      <c r="G602" s="4">
        <f ca="1">EXP((LN(1-AB602)*(LN(Strategies!$E$4)-LN(Strategies!$C$4))+LN(1-Strategies!$F$4)*LN(Strategies!$C$4)-LN(1-Strategies!$D$4)*LN(Strategies!$E$4))/(LN(1-Strategies!$F$4)-LN(1-Strategies!$D$4)))</f>
        <v>607.8706606961083</v>
      </c>
      <c r="H602" s="4">
        <f ca="1">IF(AC602&lt;=Strategies!$F$5,EXP((LN(1-AC602)*(LN(Strategies!$E$5)-LN(Strategies!$C$5))+LN(1-Strategies!$F$5)*LN(Strategies!$C$5)-LN(1-Strategies!$D$5)*LN(Strategies!$E$5))/(LN(1-Strategies!$F$5)-LN(1-Strategies!$D$5))),EXP((LN(1-AC602)*(LN(Strategies!$G$5)-LN(Strategies!$E$5))+LN(1-Strategies!$H$5)*LN(Strategies!$E$5)-LN(1-Strategies!$F$5)*LN(Strategies!$G$5))/(LN(1-Strategies!$H$5)-LN(1-Strategies!$F$5))))</f>
        <v>271.92882266599025</v>
      </c>
      <c r="I602" s="5">
        <f ca="1">IF(AA602&gt;Strategies!$F$3,Strategies!$F$3,AA602)</f>
        <v>0.15</v>
      </c>
      <c r="J602" s="5">
        <f ca="1">IF(AB602&gt;Strategies!$F$4,Strategies!$F$4,AB602)</f>
        <v>0.1</v>
      </c>
      <c r="K602" s="5">
        <f ca="1">IF(AC602&gt;Strategies!$H$5,Strategies!$H$5,AC602)</f>
        <v>0.14089579438319277</v>
      </c>
      <c r="L602" s="5">
        <f ca="1">IF(F602&gt;=Strategies!$E$3,Strategies!$F$3,0)+IF(AND(F602&gt;=Strategies!$C$3,F602&lt;Strategies!$E$3),Strategies!$D$3,0)</f>
        <v>0.15</v>
      </c>
      <c r="M602" s="5">
        <f ca="1">IF(G602&gt;=Strategies!$E$4,Strategies!$F$4,0)+IF(AND(G602&gt;=Strategies!$C$4,G602&lt;Strategies!$E$4),Strategies!$D$4,0)</f>
        <v>0.1</v>
      </c>
      <c r="N602" s="5">
        <f ca="1">IF(H602&gt;=Strategies!$G$5,Strategies!$H$5,0)+IF(AND(H602&gt;=Strategies!$E$5,H602&lt;Strategies!$G$5),Strategies!$F$5,0)+IF(AND(H602&lt;Strategies!$E$5,H602&gt;=Strategies!$C$5),Strategies!$D$5,0)</f>
        <v>0.08</v>
      </c>
      <c r="O602" s="4">
        <f t="shared" ca="1" si="115"/>
        <v>585.98413177732448</v>
      </c>
      <c r="P602" s="4">
        <f t="shared" ca="1" si="119"/>
        <v>596.58000000000004</v>
      </c>
      <c r="Q602" s="4">
        <f ca="1">(B602/Strategies!$C$3)^(1/Strategies!$K$3)*(Strategies!$C$3*(1-Strategies!$D$3))</f>
        <v>278.11964680804675</v>
      </c>
      <c r="R602" s="4">
        <f ca="1">(C602/Strategies!$C$4)^(1/Strategies!$K$4)*(Strategies!$C$4*(1-Strategies!$D$4))</f>
        <v>148.14119203771264</v>
      </c>
      <c r="S602" s="4">
        <f ca="1">IF(D602&lt;=Strategies!$E$5,(D602/Strategies!$C$5)^(1/Strategies!$I$5)*(Strategies!$C$5*(1-Strategies!$D$5)),0)+IF(D602&gt;Strategies!$E$5,(D602/Strategies!$E$5)^(1/Strategies!$J$5)*(Strategies!$E$5*(1-Strategies!$F$5)),0)</f>
        <v>160.77605158850992</v>
      </c>
      <c r="T602" s="4">
        <f ca="1">(Q602^Strategies!$K$4+R602^Strategies!$K$4)^(1/Strategies!$K$4)</f>
        <v>405.58210614484386</v>
      </c>
      <c r="U602" s="4">
        <f ca="1">Q602^Strategies!$K$4/T602^(Strategies!$K$4-1)</f>
        <v>269.45009933063187</v>
      </c>
      <c r="V602" s="4">
        <f ca="1">R602^Strategies!$K$4/T602^(Strategies!$K$4-1)</f>
        <v>136.13200681421219</v>
      </c>
      <c r="W602" s="4">
        <f ca="1">(T602^Strategies!$K$5+S602^Strategies!$K$5)^(1/Strategies!$K$5)</f>
        <v>547.88572141182885</v>
      </c>
      <c r="X602" s="4">
        <f ca="1">U602*(T602/W602)^(Strategies!$K$5-1)</f>
        <v>264.67969438020901</v>
      </c>
      <c r="Y602" s="4">
        <f ca="1">V602*(T602/W602)^(Strategies!$K$5-1)</f>
        <v>133.72189525429528</v>
      </c>
      <c r="Z602" s="4">
        <f ca="1">S602^Strategies!$K$5/W602^(Strategies!$K$5-1)</f>
        <v>149.48413177732445</v>
      </c>
      <c r="AA602" s="5">
        <f t="shared" ca="1" si="116"/>
        <v>0.22608276497014912</v>
      </c>
      <c r="AB602" s="5">
        <f t="shared" ca="1" si="117"/>
        <v>0.17455620213397982</v>
      </c>
      <c r="AC602" s="5">
        <f t="shared" ca="1" si="118"/>
        <v>0.14089579438319277</v>
      </c>
    </row>
    <row r="603" spans="1:29">
      <c r="A603" s="3">
        <f t="shared" si="120"/>
        <v>600</v>
      </c>
      <c r="B603" s="4">
        <f t="shared" ca="1" si="121"/>
        <v>343</v>
      </c>
      <c r="C603" s="4">
        <f t="shared" ca="1" si="122"/>
        <v>162</v>
      </c>
      <c r="D603" s="4">
        <f t="shared" ca="1" si="123"/>
        <v>174</v>
      </c>
      <c r="E603" s="4">
        <f t="shared" ca="1" si="124"/>
        <v>679</v>
      </c>
      <c r="F603" s="4">
        <f ca="1">EXP((LN(1-AA603)*(LN(Strategies!$E$3)-LN(Strategies!$C$3))+LN(1-Strategies!$F$3)*LN(Strategies!$C$3)-LN(1-Strategies!$D$3)*LN(Strategies!$E$3))/(LN(1-Strategies!$F$3)-LN(1-Strategies!$D$3)))</f>
        <v>624.60392980575818</v>
      </c>
      <c r="G603" s="4">
        <f ca="1">EXP((LN(1-AB603)*(LN(Strategies!$E$4)-LN(Strategies!$C$4))+LN(1-Strategies!$F$4)*LN(Strategies!$C$4)-LN(1-Strategies!$D$4)*LN(Strategies!$E$4))/(LN(1-Strategies!$F$4)-LN(1-Strategies!$D$4)))</f>
        <v>608.81829875473261</v>
      </c>
      <c r="H603" s="4">
        <f ca="1">IF(AC603&lt;=Strategies!$F$5,EXP((LN(1-AC603)*(LN(Strategies!$E$5)-LN(Strategies!$C$5))+LN(1-Strategies!$F$5)*LN(Strategies!$C$5)-LN(1-Strategies!$D$5)*LN(Strategies!$E$5))/(LN(1-Strategies!$F$5)-LN(1-Strategies!$D$5))),EXP((LN(1-AC603)*(LN(Strategies!$G$5)-LN(Strategies!$E$5))+LN(1-Strategies!$H$5)*LN(Strategies!$E$5)-LN(1-Strategies!$F$5)*LN(Strategies!$G$5))/(LN(1-Strategies!$H$5)-LN(1-Strategies!$F$5))))</f>
        <v>272.04158740346168</v>
      </c>
      <c r="I603" s="5">
        <f ca="1">IF(AA603&gt;Strategies!$F$3,Strategies!$F$3,AA603)</f>
        <v>0.15</v>
      </c>
      <c r="J603" s="5">
        <f ca="1">IF(AB603&gt;Strategies!$F$4,Strategies!$F$4,AB603)</f>
        <v>0.1</v>
      </c>
      <c r="K603" s="5">
        <f ca="1">IF(AC603&gt;Strategies!$H$5,Strategies!$H$5,AC603)</f>
        <v>0.14096187903873192</v>
      </c>
      <c r="L603" s="5">
        <f ca="1">IF(F603&gt;=Strategies!$E$3,Strategies!$F$3,0)+IF(AND(F603&gt;=Strategies!$C$3,F603&lt;Strategies!$E$3),Strategies!$D$3,0)</f>
        <v>0.15</v>
      </c>
      <c r="M603" s="5">
        <f ca="1">IF(G603&gt;=Strategies!$E$4,Strategies!$F$4,0)+IF(AND(G603&gt;=Strategies!$C$4,G603&lt;Strategies!$E$4),Strategies!$D$4,0)</f>
        <v>0.1</v>
      </c>
      <c r="N603" s="5">
        <f ca="1">IF(H603&gt;=Strategies!$G$5,Strategies!$H$5,0)+IF(AND(H603&gt;=Strategies!$E$5,H603&lt;Strategies!$G$5),Strategies!$F$5,0)+IF(AND(H603&lt;Strategies!$E$5,H603&gt;=Strategies!$C$5),Strategies!$D$5,0)</f>
        <v>0.08</v>
      </c>
      <c r="O603" s="4">
        <f t="shared" ca="1" si="115"/>
        <v>586.82263304726064</v>
      </c>
      <c r="P603" s="4">
        <f t="shared" ca="1" si="119"/>
        <v>597.43000000000006</v>
      </c>
      <c r="Q603" s="4">
        <f ca="1">(B603/Strategies!$C$3)^(1/Strategies!$K$3)*(Strategies!$C$3*(1-Strategies!$D$3))</f>
        <v>278.86571279499822</v>
      </c>
      <c r="R603" s="4">
        <f ca="1">(C603/Strategies!$C$4)^(1/Strategies!$K$4)*(Strategies!$C$4*(1-Strategies!$D$4))</f>
        <v>148.14119203771264</v>
      </c>
      <c r="S603" s="4">
        <f ca="1">IF(D603&lt;=Strategies!$E$5,(D603/Strategies!$C$5)^(1/Strategies!$I$5)*(Strategies!$C$5*(1-Strategies!$D$5)),0)+IF(D603&gt;Strategies!$E$5,(D603/Strategies!$E$5)^(1/Strategies!$J$5)*(Strategies!$E$5*(1-Strategies!$F$5)),0)</f>
        <v>160.77605158850992</v>
      </c>
      <c r="T603" s="4">
        <f ca="1">(Q603^Strategies!$K$4+R603^Strategies!$K$4)^(1/Strategies!$K$4)</f>
        <v>406.30494303091984</v>
      </c>
      <c r="U603" s="4">
        <f ca="1">Q603^Strategies!$K$4/T603^(Strategies!$K$4-1)</f>
        <v>270.19328185758695</v>
      </c>
      <c r="V603" s="4">
        <f ca="1">R603^Strategies!$K$4/T603^(Strategies!$K$4-1)</f>
        <v>136.11166117333306</v>
      </c>
      <c r="W603" s="4">
        <f ca="1">(T603^Strategies!$K$5+S603^Strategies!$K$5)^(1/Strategies!$K$5)</f>
        <v>548.59577127451428</v>
      </c>
      <c r="X603" s="4">
        <f ca="1">U603*(T603/W603)^(Strategies!$K$5-1)</f>
        <v>265.41737291813922</v>
      </c>
      <c r="Y603" s="4">
        <f ca="1">V603*(T603/W603)^(Strategies!$K$5-1)</f>
        <v>133.70576530911453</v>
      </c>
      <c r="Z603" s="4">
        <f ca="1">S603^Strategies!$K$5/W603^(Strategies!$K$5-1)</f>
        <v>149.47263304726064</v>
      </c>
      <c r="AA603" s="5">
        <f t="shared" ca="1" si="116"/>
        <v>0.22618841714828219</v>
      </c>
      <c r="AB603" s="5">
        <f t="shared" ca="1" si="117"/>
        <v>0.17465576969682395</v>
      </c>
      <c r="AC603" s="5">
        <f t="shared" ca="1" si="118"/>
        <v>0.14096187903873192</v>
      </c>
    </row>
    <row r="604" spans="1:29">
      <c r="A604" s="3">
        <f t="shared" si="120"/>
        <v>601</v>
      </c>
      <c r="B604" s="4">
        <f t="shared" ca="1" si="121"/>
        <v>344</v>
      </c>
      <c r="C604" s="4">
        <f t="shared" ca="1" si="122"/>
        <v>162</v>
      </c>
      <c r="D604" s="4">
        <f t="shared" ca="1" si="123"/>
        <v>174</v>
      </c>
      <c r="E604" s="4">
        <f t="shared" ca="1" si="124"/>
        <v>680</v>
      </c>
      <c r="F604" s="4">
        <f ca="1">EXP((LN(1-AA604)*(LN(Strategies!$E$3)-LN(Strategies!$C$3))+LN(1-Strategies!$F$3)*LN(Strategies!$C$3)-LN(1-Strategies!$D$3)*LN(Strategies!$E$3))/(LN(1-Strategies!$F$3)-LN(1-Strategies!$D$3)))</f>
        <v>625.63705936352619</v>
      </c>
      <c r="G604" s="4">
        <f ca="1">EXP((LN(1-AB604)*(LN(Strategies!$E$4)-LN(Strategies!$C$4))+LN(1-Strategies!$F$4)*LN(Strategies!$C$4)-LN(1-Strategies!$D$4)*LN(Strategies!$E$4))/(LN(1-Strategies!$F$4)-LN(1-Strategies!$D$4)))</f>
        <v>609.76587981449677</v>
      </c>
      <c r="H604" s="4">
        <f ca="1">IF(AC604&lt;=Strategies!$F$5,EXP((LN(1-AC604)*(LN(Strategies!$E$5)-LN(Strategies!$C$5))+LN(1-Strategies!$F$5)*LN(Strategies!$C$5)-LN(1-Strategies!$D$5)*LN(Strategies!$E$5))/(LN(1-Strategies!$F$5)-LN(1-Strategies!$D$5))),EXP((LN(1-AC604)*(LN(Strategies!$G$5)-LN(Strategies!$E$5))+LN(1-Strategies!$H$5)*LN(Strategies!$E$5)-LN(1-Strategies!$F$5)*LN(Strategies!$G$5))/(LN(1-Strategies!$H$5)-LN(1-Strategies!$F$5))))</f>
        <v>272.15423759420094</v>
      </c>
      <c r="I604" s="5">
        <f ca="1">IF(AA604&gt;Strategies!$F$3,Strategies!$F$3,AA604)</f>
        <v>0.15</v>
      </c>
      <c r="J604" s="5">
        <f ca="1">IF(AB604&gt;Strategies!$F$4,Strategies!$F$4,AB604)</f>
        <v>0.1</v>
      </c>
      <c r="K604" s="5">
        <f ca="1">IF(AC604&gt;Strategies!$H$5,Strategies!$H$5,AC604)</f>
        <v>0.14102786414722124</v>
      </c>
      <c r="L604" s="5">
        <f ca="1">IF(F604&gt;=Strategies!$E$3,Strategies!$F$3,0)+IF(AND(F604&gt;=Strategies!$C$3,F604&lt;Strategies!$E$3),Strategies!$D$3,0)</f>
        <v>0.15</v>
      </c>
      <c r="M604" s="5">
        <f ca="1">IF(G604&gt;=Strategies!$E$4,Strategies!$F$4,0)+IF(AND(G604&gt;=Strategies!$C$4,G604&lt;Strategies!$E$4),Strategies!$D$4,0)</f>
        <v>0.1</v>
      </c>
      <c r="N604" s="5">
        <f ca="1">IF(H604&gt;=Strategies!$G$5,Strategies!$H$5,0)+IF(AND(H604&gt;=Strategies!$E$5,H604&lt;Strategies!$G$5),Strategies!$F$5,0)+IF(AND(H604&lt;Strategies!$E$5,H604&gt;=Strategies!$C$5),Strategies!$D$5,0)</f>
        <v>0.08</v>
      </c>
      <c r="O604" s="4">
        <f t="shared" ca="1" si="115"/>
        <v>587.66115163838344</v>
      </c>
      <c r="P604" s="4">
        <f t="shared" ca="1" si="119"/>
        <v>598.28</v>
      </c>
      <c r="Q604" s="4">
        <f ca="1">(B604/Strategies!$C$3)^(1/Strategies!$K$3)*(Strategies!$C$3*(1-Strategies!$D$3))</f>
        <v>279.61159943819223</v>
      </c>
      <c r="R604" s="4">
        <f ca="1">(C604/Strategies!$C$4)^(1/Strategies!$K$4)*(Strategies!$C$4*(1-Strategies!$D$4))</f>
        <v>148.14119203771264</v>
      </c>
      <c r="S604" s="4">
        <f ca="1">IF(D604&lt;=Strategies!$E$5,(D604/Strategies!$C$5)^(1/Strategies!$I$5)*(Strategies!$C$5*(1-Strategies!$D$5)),0)+IF(D604&gt;Strategies!$E$5,(D604/Strategies!$E$5)^(1/Strategies!$J$5)*(Strategies!$E$5*(1-Strategies!$F$5)),0)</f>
        <v>160.77605158850992</v>
      </c>
      <c r="T604" s="4">
        <f ca="1">(Q604^Strategies!$K$4+R604^Strategies!$K$4)^(1/Strategies!$K$4)</f>
        <v>407.02766051919025</v>
      </c>
      <c r="U604" s="4">
        <f ca="1">Q604^Strategies!$K$4/T604^(Strategies!$K$4-1)</f>
        <v>270.93630243933046</v>
      </c>
      <c r="V604" s="4">
        <f ca="1">R604^Strategies!$K$4/T604^(Strategies!$K$4-1)</f>
        <v>136.09135807985979</v>
      </c>
      <c r="W604" s="4">
        <f ca="1">(T604^Strategies!$K$5+S604^Strategies!$K$5)^(1/Strategies!$K$5)</f>
        <v>549.30572428959613</v>
      </c>
      <c r="X604" s="4">
        <f ca="1">U604*(T604/W604)^(Strategies!$K$5-1)</f>
        <v>266.1549092913458</v>
      </c>
      <c r="Y604" s="4">
        <f ca="1">V604*(T604/W604)^(Strategies!$K$5-1)</f>
        <v>133.68966335986678</v>
      </c>
      <c r="Z604" s="4">
        <f ca="1">S604^Strategies!$K$5/W604^(Strategies!$K$5-1)</f>
        <v>149.46115163838351</v>
      </c>
      <c r="AA604" s="5">
        <f t="shared" ca="1" si="116"/>
        <v>0.22629386833911103</v>
      </c>
      <c r="AB604" s="5">
        <f t="shared" ca="1" si="117"/>
        <v>0.17475516444526673</v>
      </c>
      <c r="AC604" s="5">
        <f t="shared" ca="1" si="118"/>
        <v>0.14102786414722124</v>
      </c>
    </row>
    <row r="605" spans="1:29">
      <c r="A605" s="3">
        <f t="shared" si="120"/>
        <v>602</v>
      </c>
      <c r="B605" s="4">
        <f t="shared" ca="1" si="121"/>
        <v>345</v>
      </c>
      <c r="C605" s="4">
        <f t="shared" ca="1" si="122"/>
        <v>162</v>
      </c>
      <c r="D605" s="4">
        <f t="shared" ca="1" si="123"/>
        <v>174</v>
      </c>
      <c r="E605" s="4">
        <f t="shared" ca="1" si="124"/>
        <v>681</v>
      </c>
      <c r="F605" s="4">
        <f ca="1">EXP((LN(1-AA605)*(LN(Strategies!$E$3)-LN(Strategies!$C$3))+LN(1-Strategies!$F$3)*LN(Strategies!$C$3)-LN(1-Strategies!$D$3)*LN(Strategies!$E$3))/(LN(1-Strategies!$F$3)-LN(1-Strategies!$D$3)))</f>
        <v>626.67007226504643</v>
      </c>
      <c r="G605" s="4">
        <f ca="1">EXP((LN(1-AB605)*(LN(Strategies!$E$4)-LN(Strategies!$C$4))+LN(1-Strategies!$F$4)*LN(Strategies!$C$4)-LN(1-Strategies!$D$4)*LN(Strategies!$E$4))/(LN(1-Strategies!$F$4)-LN(1-Strategies!$D$4)))</f>
        <v>610.7134041187071</v>
      </c>
      <c r="H605" s="4">
        <f ca="1">IF(AC605&lt;=Strategies!$F$5,EXP((LN(1-AC605)*(LN(Strategies!$E$5)-LN(Strategies!$C$5))+LN(1-Strategies!$F$5)*LN(Strategies!$C$5)-LN(1-Strategies!$D$5)*LN(Strategies!$E$5))/(LN(1-Strategies!$F$5)-LN(1-Strategies!$D$5))),EXP((LN(1-AC605)*(LN(Strategies!$G$5)-LN(Strategies!$E$5))+LN(1-Strategies!$H$5)*LN(Strategies!$E$5)-LN(1-Strategies!$F$5)*LN(Strategies!$G$5))/(LN(1-Strategies!$H$5)-LN(1-Strategies!$F$5))))</f>
        <v>272.26677352310725</v>
      </c>
      <c r="I605" s="5">
        <f ca="1">IF(AA605&gt;Strategies!$F$3,Strategies!$F$3,AA605)</f>
        <v>0.15</v>
      </c>
      <c r="J605" s="5">
        <f ca="1">IF(AB605&gt;Strategies!$F$4,Strategies!$F$4,AB605)</f>
        <v>0.1</v>
      </c>
      <c r="K605" s="5">
        <f ca="1">IF(AC605&gt;Strategies!$H$5,Strategies!$H$5,AC605)</f>
        <v>0.14109375000351998</v>
      </c>
      <c r="L605" s="5">
        <f ca="1">IF(F605&gt;=Strategies!$E$3,Strategies!$F$3,0)+IF(AND(F605&gt;=Strategies!$C$3,F605&lt;Strategies!$E$3),Strategies!$D$3,0)</f>
        <v>0.15</v>
      </c>
      <c r="M605" s="5">
        <f ca="1">IF(G605&gt;=Strategies!$E$4,Strategies!$F$4,0)+IF(AND(G605&gt;=Strategies!$C$4,G605&lt;Strategies!$E$4),Strategies!$D$4,0)</f>
        <v>0.1</v>
      </c>
      <c r="N605" s="5">
        <f ca="1">IF(H605&gt;=Strategies!$G$5,Strategies!$H$5,0)+IF(AND(H605&gt;=Strategies!$E$5,H605&lt;Strategies!$G$5),Strategies!$F$5,0)+IF(AND(H605&lt;Strategies!$E$5,H605&gt;=Strategies!$C$5),Strategies!$D$5,0)</f>
        <v>0.08</v>
      </c>
      <c r="O605" s="4">
        <f t="shared" ca="1" si="115"/>
        <v>588.49968749938751</v>
      </c>
      <c r="P605" s="4">
        <f t="shared" ca="1" si="119"/>
        <v>599.13</v>
      </c>
      <c r="Q605" s="4">
        <f ca="1">(B605/Strategies!$C$3)^(1/Strategies!$K$3)*(Strategies!$C$3*(1-Strategies!$D$3))</f>
        <v>280.35730730190227</v>
      </c>
      <c r="R605" s="4">
        <f ca="1">(C605/Strategies!$C$4)^(1/Strategies!$K$4)*(Strategies!$C$4*(1-Strategies!$D$4))</f>
        <v>148.14119203771264</v>
      </c>
      <c r="S605" s="4">
        <f ca="1">IF(D605&lt;=Strategies!$E$5,(D605/Strategies!$C$5)^(1/Strategies!$I$5)*(Strategies!$C$5*(1-Strategies!$D$5)),0)+IF(D605&gt;Strategies!$E$5,(D605/Strategies!$E$5)^(1/Strategies!$J$5)*(Strategies!$E$5*(1-Strategies!$F$5)),0)</f>
        <v>160.77605158850992</v>
      </c>
      <c r="T605" s="4">
        <f ca="1">(Q605^Strategies!$K$4+R605^Strategies!$K$4)^(1/Strategies!$K$4)</f>
        <v>407.75025887207539</v>
      </c>
      <c r="U605" s="4">
        <f ca="1">Q605^Strategies!$K$4/T605^(Strategies!$K$4-1)</f>
        <v>271.67916150986753</v>
      </c>
      <c r="V605" s="4">
        <f ca="1">R605^Strategies!$K$4/T605^(Strategies!$K$4-1)</f>
        <v>136.07109736220826</v>
      </c>
      <c r="W605" s="4">
        <f ca="1">(T605^Strategies!$K$5+S605^Strategies!$K$5)^(1/Strategies!$K$5)</f>
        <v>550.01558064112544</v>
      </c>
      <c r="X605" s="4">
        <f ca="1">U605*(T605/W605)^(Strategies!$K$5-1)</f>
        <v>266.89230383135225</v>
      </c>
      <c r="Y605" s="4">
        <f ca="1">V605*(T605/W605)^(Strategies!$K$5-1)</f>
        <v>133.67358931038581</v>
      </c>
      <c r="Z605" s="4">
        <f ca="1">S605^Strategies!$K$5/W605^(Strategies!$K$5-1)</f>
        <v>149.44968749938752</v>
      </c>
      <c r="AA605" s="5">
        <f t="shared" ca="1" si="116"/>
        <v>0.22639911932941381</v>
      </c>
      <c r="AB605" s="5">
        <f t="shared" ca="1" si="117"/>
        <v>0.1748543869729271</v>
      </c>
      <c r="AC605" s="5">
        <f t="shared" ca="1" si="118"/>
        <v>0.14109375000351998</v>
      </c>
    </row>
    <row r="606" spans="1:29">
      <c r="A606" s="3">
        <f t="shared" si="120"/>
        <v>603</v>
      </c>
      <c r="B606" s="4">
        <f t="shared" ca="1" si="121"/>
        <v>346</v>
      </c>
      <c r="C606" s="4">
        <f t="shared" ca="1" si="122"/>
        <v>162</v>
      </c>
      <c r="D606" s="4">
        <f t="shared" ca="1" si="123"/>
        <v>174</v>
      </c>
      <c r="E606" s="4">
        <f t="shared" ca="1" si="124"/>
        <v>682</v>
      </c>
      <c r="F606" s="4">
        <f ca="1">EXP((LN(1-AA606)*(LN(Strategies!$E$3)-LN(Strategies!$C$3))+LN(1-Strategies!$F$3)*LN(Strategies!$C$3)-LN(1-Strategies!$D$3)*LN(Strategies!$E$3))/(LN(1-Strategies!$F$3)-LN(1-Strategies!$D$3)))</f>
        <v>627.70296922317436</v>
      </c>
      <c r="G606" s="4">
        <f ca="1">EXP((LN(1-AB606)*(LN(Strategies!$E$4)-LN(Strategies!$C$4))+LN(1-Strategies!$F$4)*LN(Strategies!$C$4)-LN(1-Strategies!$D$4)*LN(Strategies!$E$4))/(LN(1-Strategies!$F$4)-LN(1-Strategies!$D$4)))</f>
        <v>611.66087190910707</v>
      </c>
      <c r="H606" s="4">
        <f ca="1">IF(AC606&lt;=Strategies!$F$5,EXP((LN(1-AC606)*(LN(Strategies!$E$5)-LN(Strategies!$C$5))+LN(1-Strategies!$F$5)*LN(Strategies!$C$5)-LN(1-Strategies!$D$5)*LN(Strategies!$E$5))/(LN(1-Strategies!$F$5)-LN(1-Strategies!$D$5))),EXP((LN(1-AC606)*(LN(Strategies!$G$5)-LN(Strategies!$E$5))+LN(1-Strategies!$H$5)*LN(Strategies!$E$5)-LN(1-Strategies!$F$5)*LN(Strategies!$G$5))/(LN(1-Strategies!$H$5)-LN(1-Strategies!$F$5))))</f>
        <v>272.3791954739396</v>
      </c>
      <c r="I606" s="5">
        <f ca="1">IF(AA606&gt;Strategies!$F$3,Strategies!$F$3,AA606)</f>
        <v>0.15</v>
      </c>
      <c r="J606" s="5">
        <f ca="1">IF(AB606&gt;Strategies!$F$4,Strategies!$F$4,AB606)</f>
        <v>0.1</v>
      </c>
      <c r="K606" s="5">
        <f ca="1">IF(AC606&gt;Strategies!$H$5,Strategies!$H$5,AC606)</f>
        <v>0.14115953690117578</v>
      </c>
      <c r="L606" s="5">
        <f ca="1">IF(F606&gt;=Strategies!$E$3,Strategies!$F$3,0)+IF(AND(F606&gt;=Strategies!$C$3,F606&lt;Strategies!$E$3),Strategies!$D$3,0)</f>
        <v>0.15</v>
      </c>
      <c r="M606" s="5">
        <f ca="1">IF(G606&gt;=Strategies!$E$4,Strategies!$F$4,0)+IF(AND(G606&gt;=Strategies!$C$4,G606&lt;Strategies!$E$4),Strategies!$D$4,0)</f>
        <v>0.1</v>
      </c>
      <c r="N606" s="5">
        <f ca="1">IF(H606&gt;=Strategies!$G$5,Strategies!$H$5,0)+IF(AND(H606&gt;=Strategies!$E$5,H606&lt;Strategies!$G$5),Strategies!$F$5,0)+IF(AND(H606&lt;Strategies!$E$5,H606&gt;=Strategies!$C$5),Strategies!$D$5,0)</f>
        <v>0.08</v>
      </c>
      <c r="O606" s="4">
        <f t="shared" ca="1" si="115"/>
        <v>589.33824057919537</v>
      </c>
      <c r="P606" s="4">
        <f t="shared" ca="1" si="119"/>
        <v>599.98</v>
      </c>
      <c r="Q606" s="4">
        <f ca="1">(B606/Strategies!$C$3)^(1/Strategies!$K$3)*(Strategies!$C$3*(1-Strategies!$D$3))</f>
        <v>281.10283694699632</v>
      </c>
      <c r="R606" s="4">
        <f ca="1">(C606/Strategies!$C$4)^(1/Strategies!$K$4)*(Strategies!$C$4*(1-Strategies!$D$4))</f>
        <v>148.14119203771264</v>
      </c>
      <c r="S606" s="4">
        <f ca="1">IF(D606&lt;=Strategies!$E$5,(D606/Strategies!$C$5)^(1/Strategies!$I$5)*(Strategies!$C$5*(1-Strategies!$D$5)),0)+IF(D606&gt;Strategies!$E$5,(D606/Strategies!$E$5)^(1/Strategies!$J$5)*(Strategies!$E$5*(1-Strategies!$F$5)),0)</f>
        <v>160.77605158850992</v>
      </c>
      <c r="T606" s="4">
        <f ca="1">(Q606^Strategies!$K$4+R606^Strategies!$K$4)^(1/Strategies!$K$4)</f>
        <v>408.47273835086895</v>
      </c>
      <c r="U606" s="4">
        <f ca="1">Q606^Strategies!$K$4/T606^(Strategies!$K$4-1)</f>
        <v>272.42185950104971</v>
      </c>
      <c r="V606" s="4">
        <f ca="1">R606^Strategies!$K$4/T606^(Strategies!$K$4-1)</f>
        <v>136.05087884981927</v>
      </c>
      <c r="W606" s="4">
        <f ca="1">(T606^Strategies!$K$5+S606^Strategies!$K$5)^(1/Strategies!$K$5)</f>
        <v>550.72534051243542</v>
      </c>
      <c r="X606" s="4">
        <f ca="1">U606*(T606/W606)^(Strategies!$K$5-1)</f>
        <v>267.62955686823318</v>
      </c>
      <c r="Y606" s="4">
        <f ca="1">V606*(T606/W606)^(Strategies!$K$5-1)</f>
        <v>133.65754306500688</v>
      </c>
      <c r="Z606" s="4">
        <f ca="1">S606^Strategies!$K$5/W606^(Strategies!$K$5-1)</f>
        <v>149.43824057919542</v>
      </c>
      <c r="AA606" s="5">
        <f t="shared" ca="1" si="116"/>
        <v>0.22650417090106012</v>
      </c>
      <c r="AB606" s="5">
        <f t="shared" ca="1" si="117"/>
        <v>0.17495343787032791</v>
      </c>
      <c r="AC606" s="5">
        <f t="shared" ca="1" si="118"/>
        <v>0.14115953690117578</v>
      </c>
    </row>
    <row r="607" spans="1:29">
      <c r="A607" s="3">
        <f t="shared" si="120"/>
        <v>604</v>
      </c>
      <c r="B607" s="4">
        <f t="shared" ca="1" si="121"/>
        <v>347</v>
      </c>
      <c r="C607" s="4">
        <f t="shared" ca="1" si="122"/>
        <v>162</v>
      </c>
      <c r="D607" s="4">
        <f t="shared" ca="1" si="123"/>
        <v>174</v>
      </c>
      <c r="E607" s="4">
        <f t="shared" ca="1" si="124"/>
        <v>683</v>
      </c>
      <c r="F607" s="4">
        <f ca="1">EXP((LN(1-AA607)*(LN(Strategies!$E$3)-LN(Strategies!$C$3))+LN(1-Strategies!$F$3)*LN(Strategies!$C$3)-LN(1-Strategies!$D$3)*LN(Strategies!$E$3))/(LN(1-Strategies!$F$3)-LN(1-Strategies!$D$3)))</f>
        <v>628.73575094454759</v>
      </c>
      <c r="G607" s="4">
        <f ca="1">EXP((LN(1-AB607)*(LN(Strategies!$E$4)-LN(Strategies!$C$4))+LN(1-Strategies!$F$4)*LN(Strategies!$C$4)-LN(1-Strategies!$D$4)*LN(Strategies!$E$4))/(LN(1-Strategies!$F$4)-LN(1-Strategies!$D$4)))</f>
        <v>612.60828342587115</v>
      </c>
      <c r="H607" s="4">
        <f ca="1">IF(AC607&lt;=Strategies!$F$5,EXP((LN(1-AC607)*(LN(Strategies!$E$5)-LN(Strategies!$C$5))+LN(1-Strategies!$F$5)*LN(Strategies!$C$5)-LN(1-Strategies!$D$5)*LN(Strategies!$E$5))/(LN(1-Strategies!$F$5)-LN(1-Strategies!$D$5))),EXP((LN(1-AC607)*(LN(Strategies!$G$5)-LN(Strategies!$E$5))+LN(1-Strategies!$H$5)*LN(Strategies!$E$5)-LN(1-Strategies!$F$5)*LN(Strategies!$G$5))/(LN(1-Strategies!$H$5)-LN(1-Strategies!$F$5))))</f>
        <v>272.49150372932019</v>
      </c>
      <c r="I607" s="5">
        <f ca="1">IF(AA607&gt;Strategies!$F$3,Strategies!$F$3,AA607)</f>
        <v>0.15</v>
      </c>
      <c r="J607" s="5">
        <f ca="1">IF(AB607&gt;Strategies!$F$4,Strategies!$F$4,AB607)</f>
        <v>0.1</v>
      </c>
      <c r="K607" s="5">
        <f ca="1">IF(AC607&gt;Strategies!$H$5,Strategies!$H$5,AC607)</f>
        <v>0.14122522513243208</v>
      </c>
      <c r="L607" s="5">
        <f ca="1">IF(F607&gt;=Strategies!$E$3,Strategies!$F$3,0)+IF(AND(F607&gt;=Strategies!$C$3,F607&lt;Strategies!$E$3),Strategies!$D$3,0)</f>
        <v>0.15</v>
      </c>
      <c r="M607" s="5">
        <f ca="1">IF(G607&gt;=Strategies!$E$4,Strategies!$F$4,0)+IF(AND(G607&gt;=Strategies!$C$4,G607&lt;Strategies!$E$4),Strategies!$D$4,0)</f>
        <v>0.1</v>
      </c>
      <c r="N607" s="5">
        <f ca="1">IF(H607&gt;=Strategies!$G$5,Strategies!$H$5,0)+IF(AND(H607&gt;=Strategies!$E$5,H607&lt;Strategies!$G$5),Strategies!$F$5,0)+IF(AND(H607&lt;Strategies!$E$5,H607&gt;=Strategies!$C$5),Strategies!$D$5,0)</f>
        <v>0.08</v>
      </c>
      <c r="O607" s="4">
        <f t="shared" ca="1" si="115"/>
        <v>590.17681082695685</v>
      </c>
      <c r="P607" s="4">
        <f t="shared" ca="1" si="119"/>
        <v>600.83000000000004</v>
      </c>
      <c r="Q607" s="4">
        <f ca="1">(B607/Strategies!$C$3)^(1/Strategies!$K$3)*(Strategies!$C$3*(1-Strategies!$D$3))</f>
        <v>281.84818893096701</v>
      </c>
      <c r="R607" s="4">
        <f ca="1">(C607/Strategies!$C$4)^(1/Strategies!$K$4)*(Strategies!$C$4*(1-Strategies!$D$4))</f>
        <v>148.14119203771264</v>
      </c>
      <c r="S607" s="4">
        <f ca="1">IF(D607&lt;=Strategies!$E$5,(D607/Strategies!$C$5)^(1/Strategies!$I$5)*(Strategies!$C$5*(1-Strategies!$D$5)),0)+IF(D607&gt;Strategies!$E$5,(D607/Strategies!$E$5)^(1/Strategies!$J$5)*(Strategies!$E$5*(1-Strategies!$F$5)),0)</f>
        <v>160.77605158850992</v>
      </c>
      <c r="T607" s="4">
        <f ca="1">(Q607^Strategies!$K$4+R607^Strategies!$K$4)^(1/Strategies!$K$4)</f>
        <v>409.19509921574098</v>
      </c>
      <c r="U607" s="4">
        <f ca="1">Q607^Strategies!$K$4/T607^(Strategies!$K$4-1)</f>
        <v>273.16439684259012</v>
      </c>
      <c r="V607" s="4">
        <f ca="1">R607^Strategies!$K$4/T607^(Strategies!$K$4-1)</f>
        <v>136.03070237315069</v>
      </c>
      <c r="W607" s="4">
        <f ca="1">(T607^Strategies!$K$5+S607^Strategies!$K$5)^(1/Strategies!$K$5)</f>
        <v>551.43500408614352</v>
      </c>
      <c r="X607" s="4">
        <f ca="1">U607*(T607/W607)^(Strategies!$K$5-1)</f>
        <v>268.36666873062279</v>
      </c>
      <c r="Y607" s="4">
        <f ca="1">V607*(T607/W607)^(Strategies!$K$5-1)</f>
        <v>133.64152452856356</v>
      </c>
      <c r="Z607" s="4">
        <f ca="1">S607^Strategies!$K$5/W607^(Strategies!$K$5-1)</f>
        <v>149.42681082695682</v>
      </c>
      <c r="AA607" s="5">
        <f t="shared" ca="1" si="116"/>
        <v>0.22660902383105819</v>
      </c>
      <c r="AB607" s="5">
        <f t="shared" ca="1" si="117"/>
        <v>0.17505231772491625</v>
      </c>
      <c r="AC607" s="5">
        <f t="shared" ca="1" si="118"/>
        <v>0.14122522513243208</v>
      </c>
    </row>
    <row r="608" spans="1:29">
      <c r="A608" s="3">
        <f t="shared" si="120"/>
        <v>605</v>
      </c>
      <c r="B608" s="4">
        <f t="shared" ca="1" si="121"/>
        <v>348</v>
      </c>
      <c r="C608" s="4">
        <f t="shared" ca="1" si="122"/>
        <v>162</v>
      </c>
      <c r="D608" s="4">
        <f t="shared" ca="1" si="123"/>
        <v>174</v>
      </c>
      <c r="E608" s="4">
        <f t="shared" ca="1" si="124"/>
        <v>684</v>
      </c>
      <c r="F608" s="4">
        <f ca="1">EXP((LN(1-AA608)*(LN(Strategies!$E$3)-LN(Strategies!$C$3))+LN(1-Strategies!$F$3)*LN(Strategies!$C$3)-LN(1-Strategies!$D$3)*LN(Strategies!$E$3))/(LN(1-Strategies!$F$3)-LN(1-Strategies!$D$3)))</f>
        <v>629.76841812964028</v>
      </c>
      <c r="G608" s="4">
        <f ca="1">EXP((LN(1-AB608)*(LN(Strategies!$E$4)-LN(Strategies!$C$4))+LN(1-Strategies!$F$4)*LN(Strategies!$C$4)-LN(1-Strategies!$D$4)*LN(Strategies!$E$4))/(LN(1-Strategies!$F$4)-LN(1-Strategies!$D$4)))</f>
        <v>613.55563890763801</v>
      </c>
      <c r="H608" s="4">
        <f ca="1">IF(AC608&lt;=Strategies!$F$5,EXP((LN(1-AC608)*(LN(Strategies!$E$5)-LN(Strategies!$C$5))+LN(1-Strategies!$F$5)*LN(Strategies!$C$5)-LN(1-Strategies!$D$5)*LN(Strategies!$E$5))/(LN(1-Strategies!$F$5)-LN(1-Strategies!$D$5))),EXP((LN(1-AC608)*(LN(Strategies!$G$5)-LN(Strategies!$E$5))+LN(1-Strategies!$H$5)*LN(Strategies!$E$5)-LN(1-Strategies!$F$5)*LN(Strategies!$G$5))/(LN(1-Strategies!$H$5)-LN(1-Strategies!$F$5))))</f>
        <v>272.60369857074346</v>
      </c>
      <c r="I608" s="5">
        <f ca="1">IF(AA608&gt;Strategies!$F$3,Strategies!$F$3,AA608)</f>
        <v>0.15</v>
      </c>
      <c r="J608" s="5">
        <f ca="1">IF(AB608&gt;Strategies!$F$4,Strategies!$F$4,AB608)</f>
        <v>0.1</v>
      </c>
      <c r="K608" s="5">
        <f ca="1">IF(AC608&gt;Strategies!$H$5,Strategies!$H$5,AC608)</f>
        <v>0.1412908149882367</v>
      </c>
      <c r="L608" s="5">
        <f ca="1">IF(F608&gt;=Strategies!$E$3,Strategies!$F$3,0)+IF(AND(F608&gt;=Strategies!$C$3,F608&lt;Strategies!$E$3),Strategies!$D$3,0)</f>
        <v>0.15</v>
      </c>
      <c r="M608" s="5">
        <f ca="1">IF(G608&gt;=Strategies!$E$4,Strategies!$F$4,0)+IF(AND(G608&gt;=Strategies!$C$4,G608&lt;Strategies!$E$4),Strategies!$D$4,0)</f>
        <v>0.1</v>
      </c>
      <c r="N608" s="5">
        <f ca="1">IF(H608&gt;=Strategies!$G$5,Strategies!$H$5,0)+IF(AND(H608&gt;=Strategies!$E$5,H608&lt;Strategies!$G$5),Strategies!$F$5,0)+IF(AND(H608&lt;Strategies!$E$5,H608&gt;=Strategies!$C$5),Strategies!$D$5,0)</f>
        <v>0.08</v>
      </c>
      <c r="O608" s="4">
        <f t="shared" ca="1" si="115"/>
        <v>591.01539819204686</v>
      </c>
      <c r="P608" s="4">
        <f t="shared" ca="1" si="119"/>
        <v>601.68000000000006</v>
      </c>
      <c r="Q608" s="4">
        <f ca="1">(B608/Strategies!$C$3)^(1/Strategies!$K$3)*(Strategies!$C$3*(1-Strategies!$D$3))</f>
        <v>282.59336380796168</v>
      </c>
      <c r="R608" s="4">
        <f ca="1">(C608/Strategies!$C$4)^(1/Strategies!$K$4)*(Strategies!$C$4*(1-Strategies!$D$4))</f>
        <v>148.14119203771264</v>
      </c>
      <c r="S608" s="4">
        <f ca="1">IF(D608&lt;=Strategies!$E$5,(D608/Strategies!$C$5)^(1/Strategies!$I$5)*(Strategies!$C$5*(1-Strategies!$D$5)),0)+IF(D608&gt;Strategies!$E$5,(D608/Strategies!$E$5)^(1/Strategies!$J$5)*(Strategies!$E$5*(1-Strategies!$F$5)),0)</f>
        <v>160.77605158850992</v>
      </c>
      <c r="T608" s="4">
        <f ca="1">(Q608^Strategies!$K$4+R608^Strategies!$K$4)^(1/Strategies!$K$4)</f>
        <v>409.91734172574775</v>
      </c>
      <c r="U608" s="4">
        <f ca="1">Q608^Strategies!$K$4/T608^(Strategies!$K$4-1)</f>
        <v>273.90677396207849</v>
      </c>
      <c r="V608" s="4">
        <f ca="1">R608^Strategies!$K$4/T608^(Strategies!$K$4-1)</f>
        <v>136.01056776366914</v>
      </c>
      <c r="W608" s="4">
        <f ca="1">(T608^Strategies!$K$5+S608^Strategies!$K$5)^(1/Strategies!$K$5)</f>
        <v>552.14457154415516</v>
      </c>
      <c r="X608" s="4">
        <f ca="1">U608*(T608/W608)^(Strategies!$K$5-1)</f>
        <v>269.10363974572465</v>
      </c>
      <c r="Y608" s="4">
        <f ca="1">V608*(T608/W608)^(Strategies!$K$5-1)</f>
        <v>133.62553360638381</v>
      </c>
      <c r="Z608" s="4">
        <f ca="1">S608^Strategies!$K$5/W608^(Strategies!$K$5-1)</f>
        <v>149.41539819204681</v>
      </c>
      <c r="AA608" s="5">
        <f t="shared" ca="1" si="116"/>
        <v>0.22671367889159588</v>
      </c>
      <c r="AB608" s="5">
        <f t="shared" ca="1" si="117"/>
        <v>0.17515102712108754</v>
      </c>
      <c r="AC608" s="5">
        <f t="shared" ca="1" si="118"/>
        <v>0.1412908149882367</v>
      </c>
    </row>
    <row r="609" spans="1:29">
      <c r="A609" s="3">
        <f t="shared" si="120"/>
        <v>606</v>
      </c>
      <c r="B609" s="4">
        <f t="shared" ca="1" si="121"/>
        <v>348</v>
      </c>
      <c r="C609" s="4">
        <f t="shared" ca="1" si="122"/>
        <v>162</v>
      </c>
      <c r="D609" s="4">
        <f t="shared" ca="1" si="123"/>
        <v>175</v>
      </c>
      <c r="E609" s="4">
        <f t="shared" ca="1" si="124"/>
        <v>685</v>
      </c>
      <c r="F609" s="4">
        <f ca="1">EXP((LN(1-AA609)*(LN(Strategies!$E$3)-LN(Strategies!$C$3))+LN(1-Strategies!$F$3)*LN(Strategies!$C$3)-LN(1-Strategies!$D$3)*LN(Strategies!$E$3))/(LN(1-Strategies!$F$3)-LN(1-Strategies!$D$3)))</f>
        <v>630.43416199931278</v>
      </c>
      <c r="G609" s="4">
        <f ca="1">EXP((LN(1-AB609)*(LN(Strategies!$E$4)-LN(Strategies!$C$4))+LN(1-Strategies!$F$4)*LN(Strategies!$C$4)-LN(1-Strategies!$D$4)*LN(Strategies!$E$4))/(LN(1-Strategies!$F$4)-LN(1-Strategies!$D$4)))</f>
        <v>614.24633387044344</v>
      </c>
      <c r="H609" s="4">
        <f ca="1">IF(AC609&lt;=Strategies!$F$5,EXP((LN(1-AC609)*(LN(Strategies!$E$5)-LN(Strategies!$C$5))+LN(1-Strategies!$F$5)*LN(Strategies!$C$5)-LN(1-Strategies!$D$5)*LN(Strategies!$E$5))/(LN(1-Strategies!$F$5)-LN(1-Strategies!$D$5))),EXP((LN(1-AC609)*(LN(Strategies!$G$5)-LN(Strategies!$E$5))+LN(1-Strategies!$H$5)*LN(Strategies!$E$5)-LN(1-Strategies!$F$5)*LN(Strategies!$G$5))/(LN(1-Strategies!$H$5)-LN(1-Strategies!$F$5))))</f>
        <v>272.73173743691183</v>
      </c>
      <c r="I609" s="5">
        <f ca="1">IF(AA609&gt;Strategies!$F$3,Strategies!$F$3,AA609)</f>
        <v>0.15</v>
      </c>
      <c r="J609" s="5">
        <f ca="1">IF(AB609&gt;Strategies!$F$4,Strategies!$F$4,AB609)</f>
        <v>0.1</v>
      </c>
      <c r="K609" s="5">
        <f ca="1">IF(AC609&gt;Strategies!$H$5,Strategies!$H$5,AC609)</f>
        <v>0.14136562827658772</v>
      </c>
      <c r="L609" s="5">
        <f ca="1">IF(F609&gt;=Strategies!$E$3,Strategies!$F$3,0)+IF(AND(F609&gt;=Strategies!$C$3,F609&lt;Strategies!$E$3),Strategies!$D$3,0)</f>
        <v>0.15</v>
      </c>
      <c r="M609" s="5">
        <f ca="1">IF(G609&gt;=Strategies!$E$4,Strategies!$F$4,0)+IF(AND(G609&gt;=Strategies!$C$4,G609&lt;Strategies!$E$4),Strategies!$D$4,0)</f>
        <v>0.1</v>
      </c>
      <c r="N609" s="5">
        <f ca="1">IF(H609&gt;=Strategies!$G$5,Strategies!$H$5,0)+IF(AND(H609&gt;=Strategies!$E$5,H609&lt;Strategies!$G$5),Strategies!$F$5,0)+IF(AND(H609&lt;Strategies!$E$5,H609&gt;=Strategies!$C$5),Strategies!$D$5,0)</f>
        <v>0.08</v>
      </c>
      <c r="O609" s="4">
        <f t="shared" ca="1" si="115"/>
        <v>591.86101505159718</v>
      </c>
      <c r="P609" s="4">
        <f t="shared" ca="1" si="119"/>
        <v>602.6</v>
      </c>
      <c r="Q609" s="4">
        <f ca="1">(B609/Strategies!$C$3)^(1/Strategies!$K$3)*(Strategies!$C$3*(1-Strategies!$D$3))</f>
        <v>282.59336380796168</v>
      </c>
      <c r="R609" s="4">
        <f ca="1">(C609/Strategies!$C$4)^(1/Strategies!$K$4)*(Strategies!$C$4*(1-Strategies!$D$4))</f>
        <v>148.14119203771264</v>
      </c>
      <c r="S609" s="4">
        <f ca="1">IF(D609&lt;=Strategies!$E$5,(D609/Strategies!$C$5)^(1/Strategies!$I$5)*(Strategies!$C$5*(1-Strategies!$D$5)),0)+IF(D609&gt;Strategies!$E$5,(D609/Strategies!$E$5)^(1/Strategies!$J$5)*(Strategies!$E$5*(1-Strategies!$F$5)),0)</f>
        <v>161.64810710655075</v>
      </c>
      <c r="T609" s="4">
        <f ca="1">(Q609^Strategies!$K$4+R609^Strategies!$K$4)^(1/Strategies!$K$4)</f>
        <v>409.91734172574775</v>
      </c>
      <c r="U609" s="4">
        <f ca="1">Q609^Strategies!$K$4/T609^(Strategies!$K$4-1)</f>
        <v>273.90677396207849</v>
      </c>
      <c r="V609" s="4">
        <f ca="1">R609^Strategies!$K$4/T609^(Strategies!$K$4-1)</f>
        <v>136.01056776366914</v>
      </c>
      <c r="W609" s="4">
        <f ca="1">(T609^Strategies!$K$5+S609^Strategies!$K$5)^(1/Strategies!$K$5)</f>
        <v>552.95510144493142</v>
      </c>
      <c r="X609" s="4">
        <f ca="1">U609*(T609/W609)^(Strategies!$K$5-1)</f>
        <v>269.08019463933925</v>
      </c>
      <c r="Y609" s="4">
        <f ca="1">V609*(T609/W609)^(Strategies!$K$5-1)</f>
        <v>133.61389175399503</v>
      </c>
      <c r="Z609" s="4">
        <f ca="1">S609^Strategies!$K$5/W609^(Strategies!$K$5-1)</f>
        <v>150.26101505159716</v>
      </c>
      <c r="AA609" s="5">
        <f t="shared" ca="1" si="116"/>
        <v>0.22678104988695613</v>
      </c>
      <c r="AB609" s="5">
        <f t="shared" ca="1" si="117"/>
        <v>0.1752228904074381</v>
      </c>
      <c r="AC609" s="5">
        <f t="shared" ca="1" si="118"/>
        <v>0.14136562827658772</v>
      </c>
    </row>
    <row r="610" spans="1:29">
      <c r="A610" s="3">
        <f t="shared" si="120"/>
        <v>607</v>
      </c>
      <c r="B610" s="4">
        <f t="shared" ca="1" si="121"/>
        <v>349</v>
      </c>
      <c r="C610" s="4">
        <f t="shared" ca="1" si="122"/>
        <v>162</v>
      </c>
      <c r="D610" s="4">
        <f t="shared" ca="1" si="123"/>
        <v>175</v>
      </c>
      <c r="E610" s="4">
        <f t="shared" ca="1" si="124"/>
        <v>686</v>
      </c>
      <c r="F610" s="4">
        <f ca="1">EXP((LN(1-AA610)*(LN(Strategies!$E$3)-LN(Strategies!$C$3))+LN(1-Strategies!$F$3)*LN(Strategies!$C$3)-LN(1-Strategies!$D$3)*LN(Strategies!$E$3))/(LN(1-Strategies!$F$3)-LN(1-Strategies!$D$3)))</f>
        <v>631.46690057015303</v>
      </c>
      <c r="G610" s="4">
        <f ca="1">EXP((LN(1-AB610)*(LN(Strategies!$E$4)-LN(Strategies!$C$4))+LN(1-Strategies!$F$4)*LN(Strategies!$C$4)-LN(1-Strategies!$D$4)*LN(Strategies!$E$4))/(LN(1-Strategies!$F$4)-LN(1-Strategies!$D$4)))</f>
        <v>615.19375973356557</v>
      </c>
      <c r="H610" s="4">
        <f ca="1">IF(AC610&lt;=Strategies!$F$5,EXP((LN(1-AC610)*(LN(Strategies!$E$5)-LN(Strategies!$C$5))+LN(1-Strategies!$F$5)*LN(Strategies!$C$5)-LN(1-Strategies!$D$5)*LN(Strategies!$E$5))/(LN(1-Strategies!$F$5)-LN(1-Strategies!$D$5))),EXP((LN(1-AC610)*(LN(Strategies!$G$5)-LN(Strategies!$E$5))+LN(1-Strategies!$H$5)*LN(Strategies!$E$5)-LN(1-Strategies!$F$5)*LN(Strategies!$G$5))/(LN(1-Strategies!$H$5)-LN(1-Strategies!$F$5))))</f>
        <v>272.84369774737195</v>
      </c>
      <c r="I610" s="5">
        <f ca="1">IF(AA610&gt;Strategies!$F$3,Strategies!$F$3,AA610)</f>
        <v>0.15</v>
      </c>
      <c r="J610" s="5">
        <f ca="1">IF(AB610&gt;Strategies!$F$4,Strategies!$F$4,AB610)</f>
        <v>0.1</v>
      </c>
      <c r="K610" s="5">
        <f ca="1">IF(AC610&gt;Strategies!$H$5,Strategies!$H$5,AC610)</f>
        <v>0.1414310127262266</v>
      </c>
      <c r="L610" s="5">
        <f ca="1">IF(F610&gt;=Strategies!$E$3,Strategies!$F$3,0)+IF(AND(F610&gt;=Strategies!$C$3,F610&lt;Strategies!$E$3),Strategies!$D$3,0)</f>
        <v>0.15</v>
      </c>
      <c r="M610" s="5">
        <f ca="1">IF(G610&gt;=Strategies!$E$4,Strategies!$F$4,0)+IF(AND(G610&gt;=Strategies!$C$4,G610&lt;Strategies!$E$4),Strategies!$D$4,0)</f>
        <v>0.1</v>
      </c>
      <c r="N610" s="5">
        <f ca="1">IF(H610&gt;=Strategies!$G$5,Strategies!$H$5,0)+IF(AND(H610&gt;=Strategies!$E$5,H610&lt;Strategies!$G$5),Strategies!$F$5,0)+IF(AND(H610&lt;Strategies!$E$5,H610&gt;=Strategies!$C$5),Strategies!$D$5,0)</f>
        <v>0.08</v>
      </c>
      <c r="O610" s="4">
        <f t="shared" ca="1" si="115"/>
        <v>592.6995727729103</v>
      </c>
      <c r="P610" s="4">
        <f t="shared" ca="1" si="119"/>
        <v>603.45000000000005</v>
      </c>
      <c r="Q610" s="4">
        <f ca="1">(B610/Strategies!$C$3)^(1/Strategies!$K$3)*(Strategies!$C$3*(1-Strategies!$D$3))</f>
        <v>283.33836212881209</v>
      </c>
      <c r="R610" s="4">
        <f ca="1">(C610/Strategies!$C$4)^(1/Strategies!$K$4)*(Strategies!$C$4*(1-Strategies!$D$4))</f>
        <v>148.14119203771264</v>
      </c>
      <c r="S610" s="4">
        <f ca="1">IF(D610&lt;=Strategies!$E$5,(D610/Strategies!$C$5)^(1/Strategies!$I$5)*(Strategies!$C$5*(1-Strategies!$D$5)),0)+IF(D610&gt;Strategies!$E$5,(D610/Strategies!$E$5)^(1/Strategies!$J$5)*(Strategies!$E$5*(1-Strategies!$F$5)),0)</f>
        <v>161.64810710655075</v>
      </c>
      <c r="T610" s="4">
        <f ca="1">(Q610^Strategies!$K$4+R610^Strategies!$K$4)^(1/Strategies!$K$4)</f>
        <v>410.63946613883923</v>
      </c>
      <c r="U610" s="4">
        <f ca="1">Q610^Strategies!$K$4/T610^(Strategies!$K$4-1)</f>
        <v>274.64899128499673</v>
      </c>
      <c r="V610" s="4">
        <f ca="1">R610^Strategies!$K$4/T610^(Strategies!$K$4-1)</f>
        <v>135.99047485384227</v>
      </c>
      <c r="W610" s="4">
        <f ca="1">(T610^Strategies!$K$5+S610^Strategies!$K$5)^(1/Strategies!$K$5)</f>
        <v>553.66451119918634</v>
      </c>
      <c r="X610" s="4">
        <f ca="1">U610*(T610/W610)^(Strategies!$K$5-1)</f>
        <v>269.81699287183125</v>
      </c>
      <c r="Y610" s="4">
        <f ca="1">V610*(T610/W610)^(Strategies!$K$5-1)</f>
        <v>133.59794555444452</v>
      </c>
      <c r="Z610" s="4">
        <f ca="1">S610^Strategies!$K$5/W610^(Strategies!$K$5-1)</f>
        <v>150.24957277291034</v>
      </c>
      <c r="AA610" s="5">
        <f t="shared" ca="1" si="116"/>
        <v>0.2268854072440365</v>
      </c>
      <c r="AB610" s="5">
        <f t="shared" ca="1" si="117"/>
        <v>0.1753213237379968</v>
      </c>
      <c r="AC610" s="5">
        <f t="shared" ca="1" si="118"/>
        <v>0.1414310127262266</v>
      </c>
    </row>
    <row r="611" spans="1:29">
      <c r="A611" s="3">
        <f t="shared" si="120"/>
        <v>608</v>
      </c>
      <c r="B611" s="4">
        <f t="shared" ca="1" si="121"/>
        <v>349</v>
      </c>
      <c r="C611" s="4">
        <f t="shared" ca="1" si="122"/>
        <v>163</v>
      </c>
      <c r="D611" s="4">
        <f t="shared" ca="1" si="123"/>
        <v>175</v>
      </c>
      <c r="E611" s="4">
        <f t="shared" ca="1" si="124"/>
        <v>687</v>
      </c>
      <c r="F611" s="4">
        <f ca="1">EXP((LN(1-AA611)*(LN(Strategies!$E$3)-LN(Strategies!$C$3))+LN(1-Strategies!$F$3)*LN(Strategies!$C$3)-LN(1-Strategies!$D$3)*LN(Strategies!$E$3))/(LN(1-Strategies!$F$3)-LN(1-Strategies!$D$3)))</f>
        <v>632.44629960404848</v>
      </c>
      <c r="G611" s="4">
        <f ca="1">EXP((LN(1-AB611)*(LN(Strategies!$E$4)-LN(Strategies!$C$4))+LN(1-Strategies!$F$4)*LN(Strategies!$C$4)-LN(1-Strategies!$D$4)*LN(Strategies!$E$4))/(LN(1-Strategies!$F$4)-LN(1-Strategies!$D$4)))</f>
        <v>616.20985397366746</v>
      </c>
      <c r="H611" s="4">
        <f ca="1">IF(AC611&lt;=Strategies!$F$5,EXP((LN(1-AC611)*(LN(Strategies!$E$5)-LN(Strategies!$C$5))+LN(1-Strategies!$F$5)*LN(Strategies!$C$5)-LN(1-Strategies!$D$5)*LN(Strategies!$E$5))/(LN(1-Strategies!$F$5)-LN(1-Strategies!$D$5))),EXP((LN(1-AC611)*(LN(Strategies!$G$5)-LN(Strategies!$E$5))+LN(1-Strategies!$H$5)*LN(Strategies!$E$5)-LN(1-Strategies!$F$5)*LN(Strategies!$G$5))/(LN(1-Strategies!$H$5)-LN(1-Strategies!$F$5))))</f>
        <v>272.96365505449216</v>
      </c>
      <c r="I611" s="5">
        <f ca="1">IF(AA611&gt;Strategies!$F$3,Strategies!$F$3,AA611)</f>
        <v>0.15</v>
      </c>
      <c r="J611" s="5">
        <f ca="1">IF(AB611&gt;Strategies!$F$4,Strategies!$F$4,AB611)</f>
        <v>0.1</v>
      </c>
      <c r="K611" s="5">
        <f ca="1">IF(AC611&gt;Strategies!$H$5,Strategies!$H$5,AC611)</f>
        <v>0.14150103210719633</v>
      </c>
      <c r="L611" s="5">
        <f ca="1">IF(F611&gt;=Strategies!$E$3,Strategies!$F$3,0)+IF(AND(F611&gt;=Strategies!$C$3,F611&lt;Strategies!$E$3),Strategies!$D$3,0)</f>
        <v>0.15</v>
      </c>
      <c r="M611" s="5">
        <f ca="1">IF(G611&gt;=Strategies!$E$4,Strategies!$F$4,0)+IF(AND(G611&gt;=Strategies!$C$4,G611&lt;Strategies!$E$4),Strategies!$D$4,0)</f>
        <v>0.1</v>
      </c>
      <c r="N611" s="5">
        <f ca="1">IF(H611&gt;=Strategies!$G$5,Strategies!$H$5,0)+IF(AND(H611&gt;=Strategies!$E$5,H611&lt;Strategies!$G$5),Strategies!$F$5,0)+IF(AND(H611&lt;Strategies!$E$5,H611&gt;=Strategies!$C$5),Strategies!$D$5,0)</f>
        <v>0.08</v>
      </c>
      <c r="O611" s="4">
        <f t="shared" ca="1" si="115"/>
        <v>593.5873193812406</v>
      </c>
      <c r="P611" s="4">
        <f t="shared" ca="1" si="119"/>
        <v>604.35</v>
      </c>
      <c r="Q611" s="4">
        <f ca="1">(B611/Strategies!$C$3)^(1/Strategies!$K$3)*(Strategies!$C$3*(1-Strategies!$D$3))</f>
        <v>283.33836212881209</v>
      </c>
      <c r="R611" s="4">
        <f ca="1">(C611/Strategies!$C$4)^(1/Strategies!$K$4)*(Strategies!$C$4*(1-Strategies!$D$4))</f>
        <v>148.98462779188384</v>
      </c>
      <c r="S611" s="4">
        <f ca="1">IF(D611&lt;=Strategies!$E$5,(D611/Strategies!$C$5)^(1/Strategies!$I$5)*(Strategies!$C$5*(1-Strategies!$D$5)),0)+IF(D611&gt;Strategies!$E$5,(D611/Strategies!$E$5)^(1/Strategies!$J$5)*(Strategies!$E$5*(1-Strategies!$F$5)),0)</f>
        <v>161.64810710655075</v>
      </c>
      <c r="T611" s="4">
        <f ca="1">(Q611^Strategies!$K$4+R611^Strategies!$K$4)^(1/Strategies!$K$4)</f>
        <v>411.41384572381173</v>
      </c>
      <c r="U611" s="4">
        <f ca="1">Q611^Strategies!$K$4/T611^(Strategies!$K$4-1)</f>
        <v>274.60556061945044</v>
      </c>
      <c r="V611" s="4">
        <f ca="1">R611^Strategies!$K$4/T611^(Strategies!$K$4-1)</f>
        <v>136.8082851043612</v>
      </c>
      <c r="W611" s="4">
        <f ca="1">(T611^Strategies!$K$5+S611^Strategies!$K$5)^(1/Strategies!$K$5)</f>
        <v>554.42527839495222</v>
      </c>
      <c r="X611" s="4">
        <f ca="1">U611*(T611/W611)^(Strategies!$K$5-1)</f>
        <v>269.78251275262733</v>
      </c>
      <c r="Y611" s="4">
        <f ca="1">V611*(T611/W611)^(Strategies!$K$5-1)</f>
        <v>134.40544626108402</v>
      </c>
      <c r="Z611" s="4">
        <f ca="1">S611^Strategies!$K$5/W611^(Strategies!$K$5-1)</f>
        <v>150.23731938124064</v>
      </c>
      <c r="AA611" s="5">
        <f t="shared" ca="1" si="116"/>
        <v>0.22698420414719966</v>
      </c>
      <c r="AB611" s="5">
        <f t="shared" ca="1" si="117"/>
        <v>0.17542671005469923</v>
      </c>
      <c r="AC611" s="5">
        <f t="shared" ca="1" si="118"/>
        <v>0.14150103210719633</v>
      </c>
    </row>
    <row r="612" spans="1:29">
      <c r="A612" s="3">
        <f t="shared" si="120"/>
        <v>609</v>
      </c>
      <c r="B612" s="4">
        <f t="shared" ca="1" si="121"/>
        <v>350</v>
      </c>
      <c r="C612" s="4">
        <f t="shared" ca="1" si="122"/>
        <v>163</v>
      </c>
      <c r="D612" s="4">
        <f t="shared" ca="1" si="123"/>
        <v>175</v>
      </c>
      <c r="E612" s="4">
        <f t="shared" ca="1" si="124"/>
        <v>688</v>
      </c>
      <c r="F612" s="4">
        <f ca="1">EXP((LN(1-AA612)*(LN(Strategies!$E$3)-LN(Strategies!$C$3))+LN(1-Strategies!$F$3)*LN(Strategies!$C$3)-LN(1-Strategies!$D$3)*LN(Strategies!$E$3))/(LN(1-Strategies!$F$3)-LN(1-Strategies!$D$3)))</f>
        <v>633.4789754257373</v>
      </c>
      <c r="G612" s="4">
        <f ca="1">EXP((LN(1-AB612)*(LN(Strategies!$E$4)-LN(Strategies!$C$4))+LN(1-Strategies!$F$4)*LN(Strategies!$C$4)-LN(1-Strategies!$D$4)*LN(Strategies!$E$4))/(LN(1-Strategies!$F$4)-LN(1-Strategies!$D$4)))</f>
        <v>617.15718002037113</v>
      </c>
      <c r="H612" s="4">
        <f ca="1">IF(AC612&lt;=Strategies!$F$5,EXP((LN(1-AC612)*(LN(Strategies!$E$5)-LN(Strategies!$C$5))+LN(1-Strategies!$F$5)*LN(Strategies!$C$5)-LN(1-Strategies!$D$5)*LN(Strategies!$E$5))/(LN(1-Strategies!$F$5)-LN(1-Strategies!$D$5))),EXP((LN(1-AC612)*(LN(Strategies!$G$5)-LN(Strategies!$E$5))+LN(1-Strategies!$H$5)*LN(Strategies!$E$5)-LN(1-Strategies!$F$5)*LN(Strategies!$G$5))/(LN(1-Strategies!$H$5)-LN(1-Strategies!$F$5))))</f>
        <v>273.07538423442116</v>
      </c>
      <c r="I612" s="5">
        <f ca="1">IF(AA612&gt;Strategies!$F$3,Strategies!$F$3,AA612)</f>
        <v>0.15</v>
      </c>
      <c r="J612" s="5">
        <f ca="1">IF(AB612&gt;Strategies!$F$4,Strategies!$F$4,AB612)</f>
        <v>0.1</v>
      </c>
      <c r="K612" s="5">
        <f ca="1">IF(AC612&gt;Strategies!$H$5,Strategies!$H$5,AC612)</f>
        <v>0.14156621590487506</v>
      </c>
      <c r="L612" s="5">
        <f ca="1">IF(F612&gt;=Strategies!$E$3,Strategies!$F$3,0)+IF(AND(F612&gt;=Strategies!$C$3,F612&lt;Strategies!$E$3),Strategies!$D$3,0)</f>
        <v>0.15</v>
      </c>
      <c r="M612" s="5">
        <f ca="1">IF(G612&gt;=Strategies!$E$4,Strategies!$F$4,0)+IF(AND(G612&gt;=Strategies!$C$4,G612&lt;Strategies!$E$4),Strategies!$D$4,0)</f>
        <v>0.1</v>
      </c>
      <c r="N612" s="5">
        <f ca="1">IF(H612&gt;=Strategies!$G$5,Strategies!$H$5,0)+IF(AND(H612&gt;=Strategies!$E$5,H612&lt;Strategies!$G$5),Strategies!$F$5,0)+IF(AND(H612&lt;Strategies!$E$5,H612&gt;=Strategies!$C$5),Strategies!$D$5,0)</f>
        <v>0.08</v>
      </c>
      <c r="O612" s="4">
        <f t="shared" ca="1" si="115"/>
        <v>594.42591221664691</v>
      </c>
      <c r="P612" s="4">
        <f t="shared" ca="1" si="119"/>
        <v>605.20000000000005</v>
      </c>
      <c r="Q612" s="4">
        <f ca="1">(B612/Strategies!$C$3)^(1/Strategies!$K$3)*(Strategies!$C$3*(1-Strategies!$D$3))</f>
        <v>284.08318444106328</v>
      </c>
      <c r="R612" s="4">
        <f ca="1">(C612/Strategies!$C$4)^(1/Strategies!$K$4)*(Strategies!$C$4*(1-Strategies!$D$4))</f>
        <v>148.98462779188384</v>
      </c>
      <c r="S612" s="4">
        <f ca="1">IF(D612&lt;=Strategies!$E$5,(D612/Strategies!$C$5)^(1/Strategies!$I$5)*(Strategies!$C$5*(1-Strategies!$D$5)),0)+IF(D612&gt;Strategies!$E$5,(D612/Strategies!$E$5)^(1/Strategies!$J$5)*(Strategies!$E$5*(1-Strategies!$F$5)),0)</f>
        <v>161.64810710655075</v>
      </c>
      <c r="T612" s="4">
        <f ca="1">(Q612^Strategies!$K$4+R612^Strategies!$K$4)^(1/Strategies!$K$4)</f>
        <v>412.13573823337629</v>
      </c>
      <c r="U612" s="4">
        <f ca="1">Q612^Strategies!$K$4/T612^(Strategies!$K$4-1)</f>
        <v>275.3475839791414</v>
      </c>
      <c r="V612" s="4">
        <f ca="1">R612^Strategies!$K$4/T612^(Strategies!$K$4-1)</f>
        <v>136.78815425423511</v>
      </c>
      <c r="W612" s="4">
        <f ca="1">(T612^Strategies!$K$5+S612^Strategies!$K$5)^(1/Strategies!$K$5)</f>
        <v>555.13450191520599</v>
      </c>
      <c r="X612" s="4">
        <f ca="1">U612*(T612/W612)^(Strategies!$K$5-1)</f>
        <v>270.51913135173675</v>
      </c>
      <c r="Y612" s="4">
        <f ca="1">V612*(T612/W612)^(Strategies!$K$5-1)</f>
        <v>134.38945834682258</v>
      </c>
      <c r="Z612" s="4">
        <f ca="1">S612^Strategies!$K$5/W612^(Strategies!$K$5-1)</f>
        <v>150.22591221664686</v>
      </c>
      <c r="AA612" s="5">
        <f t="shared" ca="1" si="116"/>
        <v>0.22708819613789499</v>
      </c>
      <c r="AB612" s="5">
        <f t="shared" ca="1" si="117"/>
        <v>0.17552479541826638</v>
      </c>
      <c r="AC612" s="5">
        <f t="shared" ca="1" si="118"/>
        <v>0.14156621590487506</v>
      </c>
    </row>
    <row r="613" spans="1:29">
      <c r="A613" s="3">
        <f t="shared" si="120"/>
        <v>610</v>
      </c>
      <c r="B613" s="4">
        <f t="shared" ca="1" si="121"/>
        <v>350</v>
      </c>
      <c r="C613" s="4">
        <f t="shared" ca="1" si="122"/>
        <v>163</v>
      </c>
      <c r="D613" s="4">
        <f t="shared" ca="1" si="123"/>
        <v>176</v>
      </c>
      <c r="E613" s="4">
        <f t="shared" ca="1" si="124"/>
        <v>689</v>
      </c>
      <c r="F613" s="4">
        <f ca="1">EXP((LN(1-AA613)*(LN(Strategies!$E$3)-LN(Strategies!$C$3))+LN(1-Strategies!$F$3)*LN(Strategies!$C$3)-LN(1-Strategies!$D$3)*LN(Strategies!$E$3))/(LN(1-Strategies!$F$3)-LN(1-Strategies!$D$3)))</f>
        <v>634.14482235290291</v>
      </c>
      <c r="G613" s="4">
        <f ca="1">EXP((LN(1-AB613)*(LN(Strategies!$E$4)-LN(Strategies!$C$4))+LN(1-Strategies!$F$4)*LN(Strategies!$C$4)-LN(1-Strategies!$D$4)*LN(Strategies!$E$4))/(LN(1-Strategies!$F$4)-LN(1-Strategies!$D$4)))</f>
        <v>617.84796666707507</v>
      </c>
      <c r="H613" s="4">
        <f ca="1">IF(AC613&lt;=Strategies!$F$5,EXP((LN(1-AC613)*(LN(Strategies!$E$5)-LN(Strategies!$C$5))+LN(1-Strategies!$F$5)*LN(Strategies!$C$5)-LN(1-Strategies!$D$5)*LN(Strategies!$E$5))/(LN(1-Strategies!$F$5)-LN(1-Strategies!$D$5))),EXP((LN(1-AC613)*(LN(Strategies!$G$5)-LN(Strategies!$E$5))+LN(1-Strategies!$H$5)*LN(Strategies!$E$5)-LN(1-Strategies!$F$5)*LN(Strategies!$G$5))/(LN(1-Strategies!$H$5)-LN(1-Strategies!$F$5))))</f>
        <v>273.20291332180983</v>
      </c>
      <c r="I613" s="5">
        <f ca="1">IF(AA613&gt;Strategies!$F$3,Strategies!$F$3,AA613)</f>
        <v>0.15</v>
      </c>
      <c r="J613" s="5">
        <f ca="1">IF(AB613&gt;Strategies!$F$4,Strategies!$F$4,AB613)</f>
        <v>0.1</v>
      </c>
      <c r="K613" s="5">
        <f ca="1">IF(AC613&gt;Strategies!$H$5,Strategies!$H$5,AC613)</f>
        <v>0.14164057887865378</v>
      </c>
      <c r="L613" s="5">
        <f ca="1">IF(F613&gt;=Strategies!$E$3,Strategies!$F$3,0)+IF(AND(F613&gt;=Strategies!$C$3,F613&lt;Strategies!$E$3),Strategies!$D$3,0)</f>
        <v>0.15</v>
      </c>
      <c r="M613" s="5">
        <f ca="1">IF(G613&gt;=Strategies!$E$4,Strategies!$F$4,0)+IF(AND(G613&gt;=Strategies!$C$4,G613&lt;Strategies!$E$4),Strategies!$D$4,0)</f>
        <v>0.1</v>
      </c>
      <c r="N613" s="5">
        <f ca="1">IF(H613&gt;=Strategies!$G$5,Strategies!$H$5,0)+IF(AND(H613&gt;=Strategies!$E$5,H613&lt;Strategies!$G$5),Strategies!$F$5,0)+IF(AND(H613&lt;Strategies!$E$5,H613&gt;=Strategies!$C$5),Strategies!$D$5,0)</f>
        <v>0.08</v>
      </c>
      <c r="O613" s="4">
        <f t="shared" ca="1" si="115"/>
        <v>595.27125811735698</v>
      </c>
      <c r="P613" s="4">
        <f t="shared" ca="1" si="119"/>
        <v>606.12000000000012</v>
      </c>
      <c r="Q613" s="4">
        <f ca="1">(B613/Strategies!$C$3)^(1/Strategies!$K$3)*(Strategies!$C$3*(1-Strategies!$D$3))</f>
        <v>284.08318444106328</v>
      </c>
      <c r="R613" s="4">
        <f ca="1">(C613/Strategies!$C$4)^(1/Strategies!$K$4)*(Strategies!$C$4*(1-Strategies!$D$4))</f>
        <v>148.98462779188384</v>
      </c>
      <c r="S613" s="4">
        <f ca="1">IF(D613&lt;=Strategies!$E$5,(D613/Strategies!$C$5)^(1/Strategies!$I$5)*(Strategies!$C$5*(1-Strategies!$D$5)),0)+IF(D613&gt;Strategies!$E$5,(D613/Strategies!$E$5)^(1/Strategies!$J$5)*(Strategies!$E$5*(1-Strategies!$F$5)),0)</f>
        <v>162.51988328358328</v>
      </c>
      <c r="T613" s="4">
        <f ca="1">(Q613^Strategies!$K$4+R613^Strategies!$K$4)^(1/Strategies!$K$4)</f>
        <v>412.13573823337629</v>
      </c>
      <c r="U613" s="4">
        <f ca="1">Q613^Strategies!$K$4/T613^(Strategies!$K$4-1)</f>
        <v>275.3475839791414</v>
      </c>
      <c r="V613" s="4">
        <f ca="1">R613^Strategies!$K$4/T613^(Strategies!$K$4-1)</f>
        <v>136.78815425423511</v>
      </c>
      <c r="W613" s="4">
        <f ca="1">(T613^Strategies!$K$5+S613^Strategies!$K$5)^(1/Strategies!$K$5)</f>
        <v>555.94477206820409</v>
      </c>
      <c r="X613" s="4">
        <f ca="1">U613*(T613/W613)^(Strategies!$K$5-1)</f>
        <v>270.49569727045514</v>
      </c>
      <c r="Y613" s="4">
        <f ca="1">V613*(T613/W613)^(Strategies!$K$5-1)</f>
        <v>134.37781668039199</v>
      </c>
      <c r="Z613" s="4">
        <f ca="1">S613^Strategies!$K$5/W613^(Strategies!$K$5-1)</f>
        <v>151.07125811735693</v>
      </c>
      <c r="AA613" s="5">
        <f t="shared" ca="1" si="116"/>
        <v>0.22715515065584246</v>
      </c>
      <c r="AB613" s="5">
        <f t="shared" ca="1" si="117"/>
        <v>0.1755962166847117</v>
      </c>
      <c r="AC613" s="5">
        <f t="shared" ca="1" si="118"/>
        <v>0.14164057887865378</v>
      </c>
    </row>
    <row r="614" spans="1:29">
      <c r="A614" s="3">
        <f t="shared" si="120"/>
        <v>611</v>
      </c>
      <c r="B614" s="4">
        <f t="shared" ca="1" si="121"/>
        <v>350</v>
      </c>
      <c r="C614" s="4">
        <f t="shared" ca="1" si="122"/>
        <v>164</v>
      </c>
      <c r="D614" s="4">
        <f t="shared" ca="1" si="123"/>
        <v>176</v>
      </c>
      <c r="E614" s="4">
        <f t="shared" ca="1" si="124"/>
        <v>690</v>
      </c>
      <c r="F614" s="4">
        <f ca="1">EXP((LN(1-AA614)*(LN(Strategies!$E$3)-LN(Strategies!$C$3))+LN(1-Strategies!$F$3)*LN(Strategies!$C$3)-LN(1-Strategies!$D$3)*LN(Strategies!$E$3))/(LN(1-Strategies!$F$3)-LN(1-Strategies!$D$3)))</f>
        <v>635.12419198881287</v>
      </c>
      <c r="G614" s="4">
        <f ca="1">EXP((LN(1-AB614)*(LN(Strategies!$E$4)-LN(Strategies!$C$4))+LN(1-Strategies!$F$4)*LN(Strategies!$C$4)-LN(1-Strategies!$D$4)*LN(Strategies!$E$4))/(LN(1-Strategies!$F$4)-LN(1-Strategies!$D$4)))</f>
        <v>618.86410468661188</v>
      </c>
      <c r="H614" s="4">
        <f ca="1">IF(AC614&lt;=Strategies!$F$5,EXP((LN(1-AC614)*(LN(Strategies!$E$5)-LN(Strategies!$C$5))+LN(1-Strategies!$F$5)*LN(Strategies!$C$5)-LN(1-Strategies!$D$5)*LN(Strategies!$E$5))/(LN(1-Strategies!$F$5)-LN(1-Strategies!$D$5))),EXP((LN(1-AC614)*(LN(Strategies!$G$5)-LN(Strategies!$E$5))+LN(1-Strategies!$H$5)*LN(Strategies!$E$5)-LN(1-Strategies!$F$5)*LN(Strategies!$G$5))/(LN(1-Strategies!$H$5)-LN(1-Strategies!$F$5))))</f>
        <v>273.32249630160322</v>
      </c>
      <c r="I614" s="5">
        <f ca="1">IF(AA614&gt;Strategies!$F$3,Strategies!$F$3,AA614)</f>
        <v>0.15</v>
      </c>
      <c r="J614" s="5">
        <f ca="1">IF(AB614&gt;Strategies!$F$4,Strategies!$F$4,AB614)</f>
        <v>0.1</v>
      </c>
      <c r="K614" s="5">
        <f ca="1">IF(AC614&gt;Strategies!$H$5,Strategies!$H$5,AC614)</f>
        <v>0.14171027105279344</v>
      </c>
      <c r="L614" s="5">
        <f ca="1">IF(F614&gt;=Strategies!$E$3,Strategies!$F$3,0)+IF(AND(F614&gt;=Strategies!$C$3,F614&lt;Strategies!$E$3),Strategies!$D$3,0)</f>
        <v>0.15</v>
      </c>
      <c r="M614" s="5">
        <f ca="1">IF(G614&gt;=Strategies!$E$4,Strategies!$F$4,0)+IF(AND(G614&gt;=Strategies!$C$4,G614&lt;Strategies!$E$4),Strategies!$D$4,0)</f>
        <v>0.1</v>
      </c>
      <c r="N614" s="5">
        <f ca="1">IF(H614&gt;=Strategies!$G$5,Strategies!$H$5,0)+IF(AND(H614&gt;=Strategies!$E$5,H614&lt;Strategies!$G$5),Strategies!$F$5,0)+IF(AND(H614&lt;Strategies!$E$5,H614&gt;=Strategies!$C$5),Strategies!$D$5,0)</f>
        <v>0.08</v>
      </c>
      <c r="O614" s="4">
        <f t="shared" ca="1" si="115"/>
        <v>596.15899229470836</v>
      </c>
      <c r="P614" s="4">
        <f t="shared" ca="1" si="119"/>
        <v>607.02</v>
      </c>
      <c r="Q614" s="4">
        <f ca="1">(B614/Strategies!$C$3)^(1/Strategies!$K$3)*(Strategies!$C$3*(1-Strategies!$D$3))</f>
        <v>284.08318444106328</v>
      </c>
      <c r="R614" s="4">
        <f ca="1">(C614/Strategies!$C$4)^(1/Strategies!$K$4)*(Strategies!$C$4*(1-Strategies!$D$4))</f>
        <v>149.8276629306703</v>
      </c>
      <c r="S614" s="4">
        <f ca="1">IF(D614&lt;=Strategies!$E$5,(D614/Strategies!$C$5)^(1/Strategies!$I$5)*(Strategies!$C$5*(1-Strategies!$D$5)),0)+IF(D614&gt;Strategies!$E$5,(D614/Strategies!$E$5)^(1/Strategies!$J$5)*(Strategies!$E$5*(1-Strategies!$F$5)),0)</f>
        <v>162.51988328358328</v>
      </c>
      <c r="T614" s="4">
        <f ca="1">(Q614^Strategies!$K$4+R614^Strategies!$K$4)^(1/Strategies!$K$4)</f>
        <v>412.90988167611647</v>
      </c>
      <c r="U614" s="4">
        <f ca="1">Q614^Strategies!$K$4/T614^(Strategies!$K$4-1)</f>
        <v>275.304213976835</v>
      </c>
      <c r="V614" s="4">
        <f ca="1">R614^Strategies!$K$4/T614^(Strategies!$K$4-1)</f>
        <v>137.60566769928153</v>
      </c>
      <c r="W614" s="4">
        <f ca="1">(T614^Strategies!$K$5+S614^Strategies!$K$5)^(1/Strategies!$K$5)</f>
        <v>556.70528588147602</v>
      </c>
      <c r="X614" s="4">
        <f ca="1">U614*(T614/W614)^(Strategies!$K$5-1)</f>
        <v>270.4612773014702</v>
      </c>
      <c r="Y614" s="4">
        <f ca="1">V614*(T614/W614)^(Strategies!$K$5-1)</f>
        <v>135.18501628529705</v>
      </c>
      <c r="Z614" s="4">
        <f ca="1">S614^Strategies!$K$5/W614^(Strategies!$K$5-1)</f>
        <v>151.05899229470836</v>
      </c>
      <c r="AA614" s="5">
        <f t="shared" ca="1" si="116"/>
        <v>0.22725349342437084</v>
      </c>
      <c r="AB614" s="5">
        <f t="shared" ca="1" si="117"/>
        <v>0.17570112021160333</v>
      </c>
      <c r="AC614" s="5">
        <f t="shared" ca="1" si="118"/>
        <v>0.14171027105279344</v>
      </c>
    </row>
    <row r="615" spans="1:29">
      <c r="A615" s="3">
        <f t="shared" si="120"/>
        <v>612</v>
      </c>
      <c r="B615" s="4">
        <f t="shared" ca="1" si="121"/>
        <v>351</v>
      </c>
      <c r="C615" s="4">
        <f t="shared" ca="1" si="122"/>
        <v>164</v>
      </c>
      <c r="D615" s="4">
        <f t="shared" ca="1" si="123"/>
        <v>176</v>
      </c>
      <c r="E615" s="4">
        <f t="shared" ca="1" si="124"/>
        <v>691</v>
      </c>
      <c r="F615" s="4">
        <f ca="1">EXP((LN(1-AA615)*(LN(Strategies!$E$3)-LN(Strategies!$C$3))+LN(1-Strategies!$F$3)*LN(Strategies!$C$3)-LN(1-Strategies!$D$3)*LN(Strategies!$E$3))/(LN(1-Strategies!$F$3)-LN(1-Strategies!$D$3)))</f>
        <v>636.15698966748425</v>
      </c>
      <c r="G615" s="4">
        <f ca="1">EXP((LN(1-AB615)*(LN(Strategies!$E$4)-LN(Strategies!$C$4))+LN(1-Strategies!$F$4)*LN(Strategies!$C$4)-LN(1-Strategies!$D$4)*LN(Strategies!$E$4))/(LN(1-Strategies!$F$4)-LN(1-Strategies!$D$4)))</f>
        <v>619.81145686668503</v>
      </c>
      <c r="H615" s="4">
        <f ca="1">IF(AC615&lt;=Strategies!$F$5,EXP((LN(1-AC615)*(LN(Strategies!$E$5)-LN(Strategies!$C$5))+LN(1-Strategies!$F$5)*LN(Strategies!$C$5)-LN(1-Strategies!$D$5)*LN(Strategies!$E$5))/(LN(1-Strategies!$F$5)-LN(1-Strategies!$D$5))),EXP((LN(1-AC615)*(LN(Strategies!$G$5)-LN(Strategies!$E$5))+LN(1-Strategies!$H$5)*LN(Strategies!$E$5)-LN(1-Strategies!$F$5)*LN(Strategies!$G$5))/(LN(1-Strategies!$H$5)-LN(1-Strategies!$F$5))))</f>
        <v>273.43387560130407</v>
      </c>
      <c r="I615" s="5">
        <f ca="1">IF(AA615&gt;Strategies!$F$3,Strategies!$F$3,AA615)</f>
        <v>0.15</v>
      </c>
      <c r="J615" s="5">
        <f ca="1">IF(AB615&gt;Strategies!$F$4,Strategies!$F$4,AB615)</f>
        <v>0.1</v>
      </c>
      <c r="K615" s="5">
        <f ca="1">IF(AC615&gt;Strategies!$H$5,Strategies!$H$5,AC615)</f>
        <v>0.14177514966973359</v>
      </c>
      <c r="L615" s="5">
        <f ca="1">IF(F615&gt;=Strategies!$E$3,Strategies!$F$3,0)+IF(AND(F615&gt;=Strategies!$C$3,F615&lt;Strategies!$E$3),Strategies!$D$3,0)</f>
        <v>0.15</v>
      </c>
      <c r="M615" s="5">
        <f ca="1">IF(G615&gt;=Strategies!$E$4,Strategies!$F$4,0)+IF(AND(G615&gt;=Strategies!$C$4,G615&lt;Strategies!$E$4),Strategies!$D$4,0)</f>
        <v>0.1</v>
      </c>
      <c r="N615" s="5">
        <f ca="1">IF(H615&gt;=Strategies!$G$5,Strategies!$H$5,0)+IF(AND(H615&gt;=Strategies!$E$5,H615&lt;Strategies!$G$5),Strategies!$F$5,0)+IF(AND(H615&lt;Strategies!$E$5,H615&gt;=Strategies!$C$5),Strategies!$D$5,0)</f>
        <v>0.08</v>
      </c>
      <c r="O615" s="4">
        <f t="shared" ca="1" si="115"/>
        <v>596.99757365812684</v>
      </c>
      <c r="P615" s="4">
        <f t="shared" ca="1" si="119"/>
        <v>607.86999999999989</v>
      </c>
      <c r="Q615" s="4">
        <f ca="1">(B615/Strategies!$C$3)^(1/Strategies!$K$3)*(Strategies!$C$3*(1-Strategies!$D$3))</f>
        <v>284.82783128900314</v>
      </c>
      <c r="R615" s="4">
        <f ca="1">(C615/Strategies!$C$4)^(1/Strategies!$K$4)*(Strategies!$C$4*(1-Strategies!$D$4))</f>
        <v>149.8276629306703</v>
      </c>
      <c r="S615" s="4">
        <f ca="1">IF(D615&lt;=Strategies!$E$5,(D615/Strategies!$C$5)^(1/Strategies!$I$5)*(Strategies!$C$5*(1-Strategies!$D$5)),0)+IF(D615&gt;Strategies!$E$5,(D615/Strategies!$E$5)^(1/Strategies!$J$5)*(Strategies!$E$5*(1-Strategies!$F$5)),0)</f>
        <v>162.51988328358328</v>
      </c>
      <c r="T615" s="4">
        <f ca="1">(Q615^Strategies!$K$4+R615^Strategies!$K$4)^(1/Strategies!$K$4)</f>
        <v>413.63154325729647</v>
      </c>
      <c r="U615" s="4">
        <f ca="1">Q615^Strategies!$K$4/T615^(Strategies!$K$4-1)</f>
        <v>276.04604399957208</v>
      </c>
      <c r="V615" s="4">
        <f ca="1">R615^Strategies!$K$4/T615^(Strategies!$K$4-1)</f>
        <v>137.58549925772456</v>
      </c>
      <c r="W615" s="4">
        <f ca="1">(T615^Strategies!$K$5+S615^Strategies!$K$5)^(1/Strategies!$K$5)</f>
        <v>557.41426253067868</v>
      </c>
      <c r="X615" s="4">
        <f ca="1">U615*(T615/W615)^(Strategies!$K$5-1)</f>
        <v>271.19768476335634</v>
      </c>
      <c r="Y615" s="4">
        <f ca="1">V615*(T615/W615)^(Strategies!$K$5-1)</f>
        <v>135.16900410919573</v>
      </c>
      <c r="Z615" s="4">
        <f ca="1">S615^Strategies!$K$5/W615^(Strategies!$K$5-1)</f>
        <v>151.04757365812688</v>
      </c>
      <c r="AA615" s="5">
        <f t="shared" ca="1" si="116"/>
        <v>0.22735702346622122</v>
      </c>
      <c r="AB615" s="5">
        <f t="shared" ca="1" si="117"/>
        <v>0.1757987554317334</v>
      </c>
      <c r="AC615" s="5">
        <f t="shared" ca="1" si="118"/>
        <v>0.14177514966973359</v>
      </c>
    </row>
    <row r="616" spans="1:29">
      <c r="A616" s="3">
        <f t="shared" si="120"/>
        <v>613</v>
      </c>
      <c r="B616" s="4">
        <f t="shared" ca="1" si="121"/>
        <v>351</v>
      </c>
      <c r="C616" s="4">
        <f t="shared" ca="1" si="122"/>
        <v>165</v>
      </c>
      <c r="D616" s="4">
        <f t="shared" ca="1" si="123"/>
        <v>176</v>
      </c>
      <c r="E616" s="4">
        <f t="shared" ca="1" si="124"/>
        <v>692</v>
      </c>
      <c r="F616" s="4">
        <f ca="1">EXP((LN(1-AA616)*(LN(Strategies!$E$3)-LN(Strategies!$C$3))+LN(1-Strategies!$F$3)*LN(Strategies!$C$3)-LN(1-Strategies!$D$3)*LN(Strategies!$E$3))/(LN(1-Strategies!$F$3)-LN(1-Strategies!$D$3)))</f>
        <v>637.13626729123791</v>
      </c>
      <c r="G616" s="4">
        <f ca="1">EXP((LN(1-AB616)*(LN(Strategies!$E$4)-LN(Strategies!$C$4))+LN(1-Strategies!$F$4)*LN(Strategies!$C$4)-LN(1-Strategies!$D$4)*LN(Strategies!$E$4))/(LN(1-Strategies!$F$4)-LN(1-Strategies!$D$4)))</f>
        <v>620.82750422683262</v>
      </c>
      <c r="H616" s="4">
        <f ca="1">IF(AC616&lt;=Strategies!$F$5,EXP((LN(1-AC616)*(LN(Strategies!$E$5)-LN(Strategies!$C$5))+LN(1-Strategies!$F$5)*LN(Strategies!$C$5)-LN(1-Strategies!$D$5)*LN(Strategies!$E$5))/(LN(1-Strategies!$F$5)-LN(1-Strategies!$D$5))),EXP((LN(1-AC616)*(LN(Strategies!$G$5)-LN(Strategies!$E$5))+LN(1-Strategies!$H$5)*LN(Strategies!$E$5)-LN(1-Strategies!$F$5)*LN(Strategies!$G$5))/(LN(1-Strategies!$H$5)-LN(1-Strategies!$F$5))))</f>
        <v>273.55321501445371</v>
      </c>
      <c r="I616" s="5">
        <f ca="1">IF(AA616&gt;Strategies!$F$3,Strategies!$F$3,AA616)</f>
        <v>0.15</v>
      </c>
      <c r="J616" s="5">
        <f ca="1">IF(AB616&gt;Strategies!$F$4,Strategies!$F$4,AB616)</f>
        <v>0.1</v>
      </c>
      <c r="K616" s="5">
        <f ca="1">IF(AC616&gt;Strategies!$H$5,Strategies!$H$5,AC616)</f>
        <v>0.1418446303048686</v>
      </c>
      <c r="L616" s="5">
        <f ca="1">IF(F616&gt;=Strategies!$E$3,Strategies!$F$3,0)+IF(AND(F616&gt;=Strategies!$C$3,F616&lt;Strategies!$E$3),Strategies!$D$3,0)</f>
        <v>0.15</v>
      </c>
      <c r="M616" s="5">
        <f ca="1">IF(G616&gt;=Strategies!$E$4,Strategies!$F$4,0)+IF(AND(G616&gt;=Strategies!$C$4,G616&lt;Strategies!$E$4),Strategies!$D$4,0)</f>
        <v>0.1</v>
      </c>
      <c r="N616" s="5">
        <f ca="1">IF(H616&gt;=Strategies!$G$5,Strategies!$H$5,0)+IF(AND(H616&gt;=Strategies!$E$5,H616&lt;Strategies!$G$5),Strategies!$F$5,0)+IF(AND(H616&lt;Strategies!$E$5,H616&gt;=Strategies!$C$5),Strategies!$D$5,0)</f>
        <v>0.08</v>
      </c>
      <c r="O616" s="4">
        <f t="shared" ca="1" si="115"/>
        <v>597.88534506634312</v>
      </c>
      <c r="P616" s="4">
        <f t="shared" ca="1" si="119"/>
        <v>608.77</v>
      </c>
      <c r="Q616" s="4">
        <f ca="1">(B616/Strategies!$C$3)^(1/Strategies!$K$3)*(Strategies!$C$3*(1-Strategies!$D$3))</f>
        <v>284.82783128900314</v>
      </c>
      <c r="R616" s="4">
        <f ca="1">(C616/Strategies!$C$4)^(1/Strategies!$K$4)*(Strategies!$C$4*(1-Strategies!$D$4))</f>
        <v>150.67030008542804</v>
      </c>
      <c r="S616" s="4">
        <f ca="1">IF(D616&lt;=Strategies!$E$5,(D616/Strategies!$C$5)^(1/Strategies!$I$5)*(Strategies!$C$5*(1-Strategies!$D$5)),0)+IF(D616&gt;Strategies!$E$5,(D616/Strategies!$E$5)^(1/Strategies!$J$5)*(Strategies!$E$5*(1-Strategies!$F$5)),0)</f>
        <v>162.51988328358328</v>
      </c>
      <c r="T616" s="4">
        <f ca="1">(Q616^Strategies!$K$4+R616^Strategies!$K$4)^(1/Strategies!$K$4)</f>
        <v>414.40545155753301</v>
      </c>
      <c r="U616" s="4">
        <f ca="1">Q616^Strategies!$K$4/T616^(Strategies!$K$4-1)</f>
        <v>276.00273420505721</v>
      </c>
      <c r="V616" s="4">
        <f ca="1">R616^Strategies!$K$4/T616^(Strategies!$K$4-1)</f>
        <v>138.402717352476</v>
      </c>
      <c r="W616" s="4">
        <f ca="1">(T616^Strategies!$K$5+S616^Strategies!$K$5)^(1/Strategies!$K$5)</f>
        <v>558.1745896591483</v>
      </c>
      <c r="X616" s="4">
        <f ca="1">U616*(T616/W616)^(Strategies!$K$5-1)</f>
        <v>271.16328775948767</v>
      </c>
      <c r="Y616" s="4">
        <f ca="1">V616*(T616/W616)^(Strategies!$K$5-1)</f>
        <v>135.97595683331761</v>
      </c>
      <c r="Z616" s="4">
        <f ca="1">S616^Strategies!$K$5/W616^(Strategies!$K$5-1)</f>
        <v>151.03534506634313</v>
      </c>
      <c r="AA616" s="5">
        <f t="shared" ca="1" si="116"/>
        <v>0.2274550206282403</v>
      </c>
      <c r="AB616" s="5">
        <f t="shared" ca="1" si="117"/>
        <v>0.17590329191928722</v>
      </c>
      <c r="AC616" s="5">
        <f t="shared" ca="1" si="118"/>
        <v>0.1418446303048686</v>
      </c>
    </row>
    <row r="617" spans="1:29">
      <c r="A617" s="3">
        <f t="shared" si="120"/>
        <v>614</v>
      </c>
      <c r="B617" s="4">
        <f t="shared" ca="1" si="121"/>
        <v>351</v>
      </c>
      <c r="C617" s="4">
        <f t="shared" ca="1" si="122"/>
        <v>165</v>
      </c>
      <c r="D617" s="4">
        <f t="shared" ca="1" si="123"/>
        <v>177</v>
      </c>
      <c r="E617" s="4">
        <f t="shared" ca="1" si="124"/>
        <v>693</v>
      </c>
      <c r="F617" s="4">
        <f ca="1">EXP((LN(1-AA617)*(LN(Strategies!$E$3)-LN(Strategies!$C$3))+LN(1-Strategies!$F$3)*LN(Strategies!$C$3)-LN(1-Strategies!$D$3)*LN(Strategies!$E$3))/(LN(1-Strategies!$F$3)-LN(1-Strategies!$D$3)))</f>
        <v>637.8020958540576</v>
      </c>
      <c r="G617" s="4">
        <f ca="1">EXP((LN(1-AB617)*(LN(Strategies!$E$4)-LN(Strategies!$C$4))+LN(1-Strategies!$F$4)*LN(Strategies!$C$4)-LN(1-Strategies!$D$4)*LN(Strategies!$E$4))/(LN(1-Strategies!$F$4)-LN(1-Strategies!$D$4)))</f>
        <v>621.51839105383692</v>
      </c>
      <c r="H617" s="4">
        <f ca="1">IF(AC617&lt;=Strategies!$F$5,EXP((LN(1-AC617)*(LN(Strategies!$E$5)-LN(Strategies!$C$5))+LN(1-Strategies!$F$5)*LN(Strategies!$C$5)-LN(1-Strategies!$D$5)*LN(Strategies!$E$5))/(LN(1-Strategies!$F$5)-LN(1-Strategies!$D$5))),EXP((LN(1-AC617)*(LN(Strategies!$G$5)-LN(Strategies!$E$5))+LN(1-Strategies!$H$5)*LN(Strategies!$E$5)-LN(1-Strategies!$F$5)*LN(Strategies!$G$5))/(LN(1-Strategies!$H$5)-LN(1-Strategies!$F$5))))</f>
        <v>273.68023064048987</v>
      </c>
      <c r="I617" s="5">
        <f ca="1">IF(AA617&gt;Strategies!$F$3,Strategies!$F$3,AA617)</f>
        <v>0.15</v>
      </c>
      <c r="J617" s="5">
        <f ca="1">IF(AB617&gt;Strategies!$F$4,Strategies!$F$4,AB617)</f>
        <v>0.1</v>
      </c>
      <c r="K617" s="5">
        <f ca="1">IF(AC617&gt;Strategies!$H$5,Strategies!$H$5,AC617)</f>
        <v>0.14191854064422837</v>
      </c>
      <c r="L617" s="5">
        <f ca="1">IF(F617&gt;=Strategies!$E$3,Strategies!$F$3,0)+IF(AND(F617&gt;=Strategies!$C$3,F617&lt;Strategies!$E$3),Strategies!$D$3,0)</f>
        <v>0.15</v>
      </c>
      <c r="M617" s="5">
        <f ca="1">IF(G617&gt;=Strategies!$E$4,Strategies!$F$4,0)+IF(AND(G617&gt;=Strategies!$C$4,G617&lt;Strategies!$E$4),Strategies!$D$4,0)</f>
        <v>0.1</v>
      </c>
      <c r="N617" s="5">
        <f ca="1">IF(H617&gt;=Strategies!$G$5,Strategies!$H$5,0)+IF(AND(H617&gt;=Strategies!$E$5,H617&lt;Strategies!$G$5),Strategies!$F$5,0)+IF(AND(H617&lt;Strategies!$E$5,H617&gt;=Strategies!$C$5),Strategies!$D$5,0)</f>
        <v>0.08</v>
      </c>
      <c r="O617" s="4">
        <f t="shared" ca="1" si="115"/>
        <v>598.73041830597151</v>
      </c>
      <c r="P617" s="4">
        <f t="shared" ca="1" si="119"/>
        <v>609.68999999999994</v>
      </c>
      <c r="Q617" s="4">
        <f ca="1">(B617/Strategies!$C$3)^(1/Strategies!$K$3)*(Strategies!$C$3*(1-Strategies!$D$3))</f>
        <v>284.82783128900314</v>
      </c>
      <c r="R617" s="4">
        <f ca="1">(C617/Strategies!$C$4)^(1/Strategies!$K$4)*(Strategies!$C$4*(1-Strategies!$D$4))</f>
        <v>150.67030008542804</v>
      </c>
      <c r="S617" s="4">
        <f ca="1">IF(D617&lt;=Strategies!$E$5,(D617/Strategies!$C$5)^(1/Strategies!$I$5)*(Strategies!$C$5*(1-Strategies!$D$5)),0)+IF(D617&gt;Strategies!$E$5,(D617/Strategies!$E$5)^(1/Strategies!$J$5)*(Strategies!$E$5*(1-Strategies!$F$5)),0)</f>
        <v>163.39138179550864</v>
      </c>
      <c r="T617" s="4">
        <f ca="1">(Q617^Strategies!$K$4+R617^Strategies!$K$4)^(1/Strategies!$K$4)</f>
        <v>414.40545155753301</v>
      </c>
      <c r="U617" s="4">
        <f ca="1">Q617^Strategies!$K$4/T617^(Strategies!$K$4-1)</f>
        <v>276.00273420505721</v>
      </c>
      <c r="V617" s="4">
        <f ca="1">R617^Strategies!$K$4/T617^(Strategies!$K$4-1)</f>
        <v>138.402717352476</v>
      </c>
      <c r="W617" s="4">
        <f ca="1">(T617^Strategies!$K$5+S617^Strategies!$K$5)^(1/Strategies!$K$5)</f>
        <v>558.98459722093139</v>
      </c>
      <c r="X617" s="4">
        <f ca="1">U617*(T617/W617)^(Strategies!$K$5-1)</f>
        <v>271.13993328158307</v>
      </c>
      <c r="Y617" s="4">
        <f ca="1">V617*(T617/W617)^(Strategies!$K$5-1)</f>
        <v>135.96424563337729</v>
      </c>
      <c r="Z617" s="4">
        <f ca="1">S617^Strategies!$K$5/W617^(Strategies!$K$5-1)</f>
        <v>151.88041830597157</v>
      </c>
      <c r="AA617" s="5">
        <f t="shared" ca="1" si="116"/>
        <v>0.2275215576023274</v>
      </c>
      <c r="AB617" s="5">
        <f t="shared" ca="1" si="117"/>
        <v>0.17597426888862244</v>
      </c>
      <c r="AC617" s="5">
        <f t="shared" ca="1" si="118"/>
        <v>0.14191854064422837</v>
      </c>
    </row>
    <row r="618" spans="1:29">
      <c r="A618" s="3">
        <f t="shared" si="120"/>
        <v>615</v>
      </c>
      <c r="B618" s="4">
        <f t="shared" ca="1" si="121"/>
        <v>352</v>
      </c>
      <c r="C618" s="4">
        <f t="shared" ca="1" si="122"/>
        <v>165</v>
      </c>
      <c r="D618" s="4">
        <f t="shared" ca="1" si="123"/>
        <v>177</v>
      </c>
      <c r="E618" s="4">
        <f t="shared" ca="1" si="124"/>
        <v>694</v>
      </c>
      <c r="F618" s="4">
        <f ca="1">EXP((LN(1-AA618)*(LN(Strategies!$E$3)-LN(Strategies!$C$3))+LN(1-Strategies!$F$3)*LN(Strategies!$C$3)-LN(1-Strategies!$D$3)*LN(Strategies!$E$3))/(LN(1-Strategies!$F$3)-LN(1-Strategies!$D$3)))</f>
        <v>638.83501477265679</v>
      </c>
      <c r="G618" s="4">
        <f ca="1">EXP((LN(1-AB618)*(LN(Strategies!$E$4)-LN(Strategies!$C$4))+LN(1-Strategies!$F$4)*LN(Strategies!$C$4)-LN(1-Strategies!$D$4)*LN(Strategies!$E$4))/(LN(1-Strategies!$F$4)-LN(1-Strategies!$D$4)))</f>
        <v>622.46576914026298</v>
      </c>
      <c r="H618" s="4">
        <f ca="1">IF(AC618&lt;=Strategies!$F$5,EXP((LN(1-AC618)*(LN(Strategies!$E$5)-LN(Strategies!$C$5))+LN(1-Strategies!$F$5)*LN(Strategies!$C$5)-LN(1-Strategies!$D$5)*LN(Strategies!$E$5))/(LN(1-Strategies!$F$5)-LN(1-Strategies!$D$5))),EXP((LN(1-AC618)*(LN(Strategies!$G$5)-LN(Strategies!$E$5))+LN(1-Strategies!$H$5)*LN(Strategies!$E$5)-LN(1-Strategies!$F$5)*LN(Strategies!$G$5))/(LN(1-Strategies!$H$5)-LN(1-Strategies!$F$5))))</f>
        <v>273.79126267630221</v>
      </c>
      <c r="I618" s="5">
        <f ca="1">IF(AA618&gt;Strategies!$F$3,Strategies!$F$3,AA618)</f>
        <v>0.15</v>
      </c>
      <c r="J618" s="5">
        <f ca="1">IF(AB618&gt;Strategies!$F$4,Strategies!$F$4,AB618)</f>
        <v>0.1</v>
      </c>
      <c r="K618" s="5">
        <f ca="1">IF(AC618&gt;Strategies!$H$5,Strategies!$H$5,AC618)</f>
        <v>0.14198311683465381</v>
      </c>
      <c r="L618" s="5">
        <f ca="1">IF(F618&gt;=Strategies!$E$3,Strategies!$F$3,0)+IF(AND(F618&gt;=Strategies!$C$3,F618&lt;Strategies!$E$3),Strategies!$D$3,0)</f>
        <v>0.15</v>
      </c>
      <c r="M618" s="5">
        <f ca="1">IF(G618&gt;=Strategies!$E$4,Strategies!$F$4,0)+IF(AND(G618&gt;=Strategies!$C$4,G618&lt;Strategies!$E$4),Strategies!$D$4,0)</f>
        <v>0.1</v>
      </c>
      <c r="N618" s="5">
        <f ca="1">IF(H618&gt;=Strategies!$G$5,Strategies!$H$5,0)+IF(AND(H618&gt;=Strategies!$E$5,H618&lt;Strategies!$G$5),Strategies!$F$5,0)+IF(AND(H618&lt;Strategies!$E$5,H618&gt;=Strategies!$C$5),Strategies!$D$5,0)</f>
        <v>0.08</v>
      </c>
      <c r="O618" s="4">
        <f t="shared" ca="1" si="115"/>
        <v>599.56898832026627</v>
      </c>
      <c r="P618" s="4">
        <f t="shared" ca="1" si="119"/>
        <v>610.54</v>
      </c>
      <c r="Q618" s="4">
        <f ca="1">(B618/Strategies!$C$3)^(1/Strategies!$K$3)*(Strategies!$C$3*(1-Strategies!$D$3))</f>
        <v>285.5723032136907</v>
      </c>
      <c r="R618" s="4">
        <f ca="1">(C618/Strategies!$C$4)^(1/Strategies!$K$4)*(Strategies!$C$4*(1-Strategies!$D$4))</f>
        <v>150.67030008542804</v>
      </c>
      <c r="S618" s="4">
        <f ca="1">IF(D618&lt;=Strategies!$E$5,(D618/Strategies!$C$5)^(1/Strategies!$I$5)*(Strategies!$C$5*(1-Strategies!$D$5)),0)+IF(D618&gt;Strategies!$E$5,(D618/Strategies!$E$5)^(1/Strategies!$J$5)*(Strategies!$E$5*(1-Strategies!$F$5)),0)</f>
        <v>163.39138179550864</v>
      </c>
      <c r="T618" s="4">
        <f ca="1">(Q618^Strategies!$K$4+R618^Strategies!$K$4)^(1/Strategies!$K$4)</f>
        <v>415.12688317758904</v>
      </c>
      <c r="U618" s="4">
        <f ca="1">Q618^Strategies!$K$4/T618^(Strategies!$K$4-1)</f>
        <v>276.74437151359996</v>
      </c>
      <c r="V618" s="4">
        <f ca="1">R618^Strategies!$K$4/T618^(Strategies!$K$4-1)</f>
        <v>138.38251166398931</v>
      </c>
      <c r="W618" s="4">
        <f ca="1">(T618^Strategies!$K$5+S618^Strategies!$K$5)^(1/Strategies!$K$5)</f>
        <v>559.69332812133734</v>
      </c>
      <c r="X618" s="4">
        <f ca="1">U618*(T618/W618)^(Strategies!$K$5-1)</f>
        <v>271.87613035871266</v>
      </c>
      <c r="Y618" s="4">
        <f ca="1">V618*(T618/W618)^(Strategies!$K$5-1)</f>
        <v>135.94820944235877</v>
      </c>
      <c r="Z618" s="4">
        <f ca="1">S618^Strategies!$K$5/W618^(Strategies!$K$5-1)</f>
        <v>151.86898832026628</v>
      </c>
      <c r="AA618" s="5">
        <f t="shared" ca="1" si="116"/>
        <v>0.2276246296627481</v>
      </c>
      <c r="AB618" s="5">
        <f t="shared" ca="1" si="117"/>
        <v>0.17607145792509837</v>
      </c>
      <c r="AC618" s="5">
        <f t="shared" ca="1" si="118"/>
        <v>0.14198311683465381</v>
      </c>
    </row>
    <row r="619" spans="1:29">
      <c r="A619" s="3">
        <f t="shared" si="120"/>
        <v>616</v>
      </c>
      <c r="B619" s="4">
        <f t="shared" ca="1" si="121"/>
        <v>352</v>
      </c>
      <c r="C619" s="4">
        <f t="shared" ca="1" si="122"/>
        <v>165</v>
      </c>
      <c r="D619" s="4">
        <f t="shared" ca="1" si="123"/>
        <v>178</v>
      </c>
      <c r="E619" s="4">
        <f t="shared" ca="1" si="124"/>
        <v>695</v>
      </c>
      <c r="F619" s="4">
        <f ca="1">EXP((LN(1-AA619)*(LN(Strategies!$E$3)-LN(Strategies!$C$3))+LN(1-Strategies!$F$3)*LN(Strategies!$C$3)-LN(1-Strategies!$D$3)*LN(Strategies!$E$3))/(LN(1-Strategies!$F$3)-LN(1-Strategies!$D$3)))</f>
        <v>639.50070005420321</v>
      </c>
      <c r="G619" s="4">
        <f ca="1">EXP((LN(1-AB619)*(LN(Strategies!$E$4)-LN(Strategies!$C$4))+LN(1-Strategies!$F$4)*LN(Strategies!$C$4)-LN(1-Strategies!$D$4)*LN(Strategies!$E$4))/(LN(1-Strategies!$F$4)-LN(1-Strategies!$D$4)))</f>
        <v>623.15648836262994</v>
      </c>
      <c r="H619" s="4">
        <f ca="1">IF(AC619&lt;=Strategies!$F$5,EXP((LN(1-AC619)*(LN(Strategies!$E$5)-LN(Strategies!$C$5))+LN(1-Strategies!$F$5)*LN(Strategies!$C$5)-LN(1-Strategies!$D$5)*LN(Strategies!$E$5))/(LN(1-Strategies!$F$5)-LN(1-Strategies!$D$5))),EXP((LN(1-AC619)*(LN(Strategies!$G$5)-LN(Strategies!$E$5))+LN(1-Strategies!$H$5)*LN(Strategies!$E$5)-LN(1-Strategies!$F$5)*LN(Strategies!$G$5))/(LN(1-Strategies!$H$5)-LN(1-Strategies!$F$5))))</f>
        <v>273.91802360852569</v>
      </c>
      <c r="I619" s="5">
        <f ca="1">IF(AA619&gt;Strategies!$F$3,Strategies!$F$3,AA619)</f>
        <v>0.15</v>
      </c>
      <c r="J619" s="5">
        <f ca="1">IF(AB619&gt;Strategies!$F$4,Strategies!$F$4,AB619)</f>
        <v>0.1</v>
      </c>
      <c r="K619" s="5">
        <f ca="1">IF(AC619&gt;Strategies!$H$5,Strategies!$H$5,AC619)</f>
        <v>0.14205680300042611</v>
      </c>
      <c r="L619" s="5">
        <f ca="1">IF(F619&gt;=Strategies!$E$3,Strategies!$F$3,0)+IF(AND(F619&gt;=Strategies!$C$3,F619&lt;Strategies!$E$3),Strategies!$D$3,0)</f>
        <v>0.15</v>
      </c>
      <c r="M619" s="5">
        <f ca="1">IF(G619&gt;=Strategies!$E$4,Strategies!$F$4,0)+IF(AND(G619&gt;=Strategies!$C$4,G619&lt;Strategies!$E$4),Strategies!$D$4,0)</f>
        <v>0.1</v>
      </c>
      <c r="N619" s="5">
        <f ca="1">IF(H619&gt;=Strategies!$G$5,Strategies!$H$5,0)+IF(AND(H619&gt;=Strategies!$E$5,H619&lt;Strategies!$G$5),Strategies!$F$5,0)+IF(AND(H619&lt;Strategies!$E$5,H619&gt;=Strategies!$C$5),Strategies!$D$5,0)</f>
        <v>0.08</v>
      </c>
      <c r="O619" s="4">
        <f t="shared" ca="1" si="115"/>
        <v>600.4138890659242</v>
      </c>
      <c r="P619" s="4">
        <f t="shared" ca="1" si="119"/>
        <v>611.46</v>
      </c>
      <c r="Q619" s="4">
        <f ca="1">(B619/Strategies!$C$3)^(1/Strategies!$K$3)*(Strategies!$C$3*(1-Strategies!$D$3))</f>
        <v>285.5723032136907</v>
      </c>
      <c r="R619" s="4">
        <f ca="1">(C619/Strategies!$C$4)^(1/Strategies!$K$4)*(Strategies!$C$4*(1-Strategies!$D$4))</f>
        <v>150.67030008542804</v>
      </c>
      <c r="S619" s="4">
        <f ca="1">IF(D619&lt;=Strategies!$E$5,(D619/Strategies!$C$5)^(1/Strategies!$I$5)*(Strategies!$C$5*(1-Strategies!$D$5)),0)+IF(D619&gt;Strategies!$E$5,(D619/Strategies!$E$5)^(1/Strategies!$J$5)*(Strategies!$E$5*(1-Strategies!$F$5)),0)</f>
        <v>164.26260429876319</v>
      </c>
      <c r="T619" s="4">
        <f ca="1">(Q619^Strategies!$K$4+R619^Strategies!$K$4)^(1/Strategies!$K$4)</f>
        <v>415.12688317758904</v>
      </c>
      <c r="U619" s="4">
        <f ca="1">Q619^Strategies!$K$4/T619^(Strategies!$K$4-1)</f>
        <v>276.74437151359996</v>
      </c>
      <c r="V619" s="4">
        <f ca="1">R619^Strategies!$K$4/T619^(Strategies!$K$4-1)</f>
        <v>138.38251166398931</v>
      </c>
      <c r="W619" s="4">
        <f ca="1">(T619^Strategies!$K$5+S619^Strategies!$K$5)^(1/Strategies!$K$5)</f>
        <v>560.50320506676655</v>
      </c>
      <c r="X619" s="4">
        <f ca="1">U619*(T619/W619)^(Strategies!$K$5-1)</f>
        <v>271.85278173935063</v>
      </c>
      <c r="Y619" s="4">
        <f ca="1">V619*(T619/W619)^(Strategies!$K$5-1)</f>
        <v>135.93653426149228</v>
      </c>
      <c r="Z619" s="4">
        <f ca="1">S619^Strategies!$K$5/W619^(Strategies!$K$5-1)</f>
        <v>152.71388906592415</v>
      </c>
      <c r="AA619" s="5">
        <f t="shared" ca="1" si="116"/>
        <v>0.22769096096775387</v>
      </c>
      <c r="AB619" s="5">
        <f t="shared" ca="1" si="117"/>
        <v>0.17614221659701645</v>
      </c>
      <c r="AC619" s="5">
        <f t="shared" ca="1" si="118"/>
        <v>0.14205680300042611</v>
      </c>
    </row>
    <row r="620" spans="1:29">
      <c r="A620" s="3">
        <f t="shared" si="120"/>
        <v>617</v>
      </c>
      <c r="B620" s="4">
        <f t="shared" ca="1" si="121"/>
        <v>352</v>
      </c>
      <c r="C620" s="4">
        <f t="shared" ca="1" si="122"/>
        <v>165</v>
      </c>
      <c r="D620" s="4">
        <f t="shared" ca="1" si="123"/>
        <v>179</v>
      </c>
      <c r="E620" s="4">
        <f t="shared" ca="1" si="124"/>
        <v>696</v>
      </c>
      <c r="F620" s="4">
        <f ca="1">EXP((LN(1-AA620)*(LN(Strategies!$E$3)-LN(Strategies!$C$3))+LN(1-Strategies!$F$3)*LN(Strategies!$C$3)-LN(1-Strategies!$D$3)*LN(Strategies!$E$3))/(LN(1-Strategies!$F$3)-LN(1-Strategies!$D$3)))</f>
        <v>640.16605924583519</v>
      </c>
      <c r="G620" s="4">
        <f ca="1">EXP((LN(1-AB620)*(LN(Strategies!$E$4)-LN(Strategies!$C$4))+LN(1-Strategies!$F$4)*LN(Strategies!$C$4)-LN(1-Strategies!$D$4)*LN(Strategies!$E$4))/(LN(1-Strategies!$F$4)-LN(1-Strategies!$D$4)))</f>
        <v>623.84691583139363</v>
      </c>
      <c r="H620" s="4">
        <f ca="1">IF(AC620&lt;=Strategies!$F$5,EXP((LN(1-AC620)*(LN(Strategies!$E$5)-LN(Strategies!$C$5))+LN(1-Strategies!$F$5)*LN(Strategies!$C$5)-LN(1-Strategies!$D$5)*LN(Strategies!$E$5))/(LN(1-Strategies!$F$5)-LN(1-Strategies!$D$5))),EXP((LN(1-AC620)*(LN(Strategies!$G$5)-LN(Strategies!$E$5))+LN(1-Strategies!$H$5)*LN(Strategies!$E$5)-LN(1-Strategies!$F$5)*LN(Strategies!$G$5))/(LN(1-Strategies!$H$5)-LN(1-Strategies!$F$5))))</f>
        <v>274.04464921408231</v>
      </c>
      <c r="I620" s="5">
        <f ca="1">IF(AA620&gt;Strategies!$F$3,Strategies!$F$3,AA620)</f>
        <v>0.15</v>
      </c>
      <c r="J620" s="5">
        <f ca="1">IF(AB620&gt;Strategies!$F$4,Strategies!$F$4,AB620)</f>
        <v>0.1</v>
      </c>
      <c r="K620" s="5">
        <f ca="1">IF(AC620&gt;Strategies!$H$5,Strategies!$H$5,AC620)</f>
        <v>0.14213037014987173</v>
      </c>
      <c r="L620" s="5">
        <f ca="1">IF(F620&gt;=Strategies!$E$3,Strategies!$F$3,0)+IF(AND(F620&gt;=Strategies!$C$3,F620&lt;Strategies!$E$3),Strategies!$D$3,0)</f>
        <v>0.15</v>
      </c>
      <c r="M620" s="5">
        <f ca="1">IF(G620&gt;=Strategies!$E$4,Strategies!$F$4,0)+IF(AND(G620&gt;=Strategies!$C$4,G620&lt;Strategies!$E$4),Strategies!$D$4,0)</f>
        <v>0.1</v>
      </c>
      <c r="N620" s="5">
        <f ca="1">IF(H620&gt;=Strategies!$G$5,Strategies!$H$5,0)+IF(AND(H620&gt;=Strategies!$E$5,H620&lt;Strategies!$G$5),Strategies!$F$5,0)+IF(AND(H620&lt;Strategies!$E$5,H620&gt;=Strategies!$C$5),Strategies!$D$5,0)</f>
        <v>0.08</v>
      </c>
      <c r="O620" s="4">
        <f t="shared" ca="1" si="115"/>
        <v>601.25866374317297</v>
      </c>
      <c r="P620" s="4">
        <f t="shared" ca="1" si="119"/>
        <v>612.38</v>
      </c>
      <c r="Q620" s="4">
        <f ca="1">(B620/Strategies!$C$3)^(1/Strategies!$K$3)*(Strategies!$C$3*(1-Strategies!$D$3))</f>
        <v>285.5723032136907</v>
      </c>
      <c r="R620" s="4">
        <f ca="1">(C620/Strategies!$C$4)^(1/Strategies!$K$4)*(Strategies!$C$4*(1-Strategies!$D$4))</f>
        <v>150.67030008542804</v>
      </c>
      <c r="S620" s="4">
        <f ca="1">IF(D620&lt;=Strategies!$E$5,(D620/Strategies!$C$5)^(1/Strategies!$I$5)*(Strategies!$C$5*(1-Strategies!$D$5)),0)+IF(D620&gt;Strategies!$E$5,(D620/Strategies!$E$5)^(1/Strategies!$J$5)*(Strategies!$E$5*(1-Strategies!$F$5)),0)</f>
        <v>165.13355243065257</v>
      </c>
      <c r="T620" s="4">
        <f ca="1">(Q620^Strategies!$K$4+R620^Strategies!$K$4)^(1/Strategies!$K$4)</f>
        <v>415.12688317758904</v>
      </c>
      <c r="U620" s="4">
        <f ca="1">Q620^Strategies!$K$4/T620^(Strategies!$K$4-1)</f>
        <v>276.74437151359996</v>
      </c>
      <c r="V620" s="4">
        <f ca="1">R620^Strategies!$K$4/T620^(Strategies!$K$4-1)</f>
        <v>138.38251166398931</v>
      </c>
      <c r="W620" s="4">
        <f ca="1">(T620^Strategies!$K$5+S620^Strategies!$K$5)^(1/Strategies!$K$5)</f>
        <v>561.3130125134835</v>
      </c>
      <c r="X620" s="4">
        <f ca="1">U620*(T620/W620)^(Strategies!$K$5-1)</f>
        <v>271.8294708321817</v>
      </c>
      <c r="Y620" s="4">
        <f ca="1">V620*(T620/W620)^(Strategies!$K$5-1)</f>
        <v>135.92487793812947</v>
      </c>
      <c r="Z620" s="4">
        <f ca="1">S620^Strategies!$K$5/W620^(Strategies!$K$5-1)</f>
        <v>153.55866374317296</v>
      </c>
      <c r="AA620" s="5">
        <f t="shared" ca="1" si="116"/>
        <v>0.22775718513584742</v>
      </c>
      <c r="AB620" s="5">
        <f t="shared" ca="1" si="117"/>
        <v>0.1762128609810335</v>
      </c>
      <c r="AC620" s="5">
        <f t="shared" ca="1" si="118"/>
        <v>0.14213037014987173</v>
      </c>
    </row>
    <row r="621" spans="1:29">
      <c r="A621" s="3">
        <f t="shared" si="120"/>
        <v>618</v>
      </c>
      <c r="B621" s="4">
        <f t="shared" ca="1" si="121"/>
        <v>352</v>
      </c>
      <c r="C621" s="4">
        <f t="shared" ca="1" si="122"/>
        <v>166</v>
      </c>
      <c r="D621" s="4">
        <f t="shared" ca="1" si="123"/>
        <v>179</v>
      </c>
      <c r="E621" s="4">
        <f t="shared" ca="1" si="124"/>
        <v>697</v>
      </c>
      <c r="F621" s="4">
        <f ca="1">EXP((LN(1-AA621)*(LN(Strategies!$E$3)-LN(Strategies!$C$3))+LN(1-Strategies!$F$3)*LN(Strategies!$C$3)-LN(1-Strategies!$D$3)*LN(Strategies!$E$3))/(LN(1-Strategies!$F$3)-LN(1-Strategies!$D$3)))</f>
        <v>641.14543419045151</v>
      </c>
      <c r="G621" s="4">
        <f ca="1">EXP((LN(1-AB621)*(LN(Strategies!$E$4)-LN(Strategies!$C$4))+LN(1-Strategies!$F$4)*LN(Strategies!$C$4)-LN(1-Strategies!$D$4)*LN(Strategies!$E$4))/(LN(1-Strategies!$F$4)-LN(1-Strategies!$D$4)))</f>
        <v>624.86327466873195</v>
      </c>
      <c r="H621" s="4">
        <f ca="1">IF(AC621&lt;=Strategies!$F$5,EXP((LN(1-AC621)*(LN(Strategies!$E$5)-LN(Strategies!$C$5))+LN(1-Strategies!$F$5)*LN(Strategies!$C$5)-LN(1-Strategies!$D$5)*LN(Strategies!$E$5))/(LN(1-Strategies!$F$5)-LN(1-Strategies!$D$5))),EXP((LN(1-AC621)*(LN(Strategies!$G$5)-LN(Strategies!$E$5))+LN(1-Strategies!$H$5)*LN(Strategies!$E$5)-LN(1-Strategies!$F$5)*LN(Strategies!$G$5))/(LN(1-Strategies!$H$5)-LN(1-Strategies!$F$5))))</f>
        <v>274.16336522137362</v>
      </c>
      <c r="I621" s="5">
        <f ca="1">IF(AA621&gt;Strategies!$F$3,Strategies!$F$3,AA621)</f>
        <v>0.15</v>
      </c>
      <c r="J621" s="5">
        <f ca="1">IF(AB621&gt;Strategies!$F$4,Strategies!$F$4,AB621)</f>
        <v>0.1</v>
      </c>
      <c r="K621" s="5">
        <f ca="1">IF(AC621&gt;Strategies!$H$5,Strategies!$H$5,AC621)</f>
        <v>0.14219930537502867</v>
      </c>
      <c r="L621" s="5">
        <f ca="1">IF(F621&gt;=Strategies!$E$3,Strategies!$F$3,0)+IF(AND(F621&gt;=Strategies!$C$3,F621&lt;Strategies!$E$3),Strategies!$D$3,0)</f>
        <v>0.15</v>
      </c>
      <c r="M621" s="5">
        <f ca="1">IF(G621&gt;=Strategies!$E$4,Strategies!$F$4,0)+IF(AND(G621&gt;=Strategies!$C$4,G621&lt;Strategies!$E$4),Strategies!$D$4,0)</f>
        <v>0.1</v>
      </c>
      <c r="N621" s="5">
        <f ca="1">IF(H621&gt;=Strategies!$G$5,Strategies!$H$5,0)+IF(AND(H621&gt;=Strategies!$E$5,H621&lt;Strategies!$G$5),Strategies!$F$5,0)+IF(AND(H621&lt;Strategies!$E$5,H621&gt;=Strategies!$C$5),Strategies!$D$5,0)</f>
        <v>0.08</v>
      </c>
      <c r="O621" s="4">
        <f t="shared" ca="1" si="115"/>
        <v>602.14632433786983</v>
      </c>
      <c r="P621" s="4">
        <f t="shared" ca="1" si="119"/>
        <v>613.28</v>
      </c>
      <c r="Q621" s="4">
        <f ca="1">(B621/Strategies!$C$3)^(1/Strategies!$K$3)*(Strategies!$C$3*(1-Strategies!$D$3))</f>
        <v>285.5723032136907</v>
      </c>
      <c r="R621" s="4">
        <f ca="1">(C621/Strategies!$C$4)^(1/Strategies!$K$4)*(Strategies!$C$4*(1-Strategies!$D$4))</f>
        <v>151.51254185438992</v>
      </c>
      <c r="S621" s="4">
        <f ca="1">IF(D621&lt;=Strategies!$E$5,(D621/Strategies!$C$5)^(1/Strategies!$I$5)*(Strategies!$C$5*(1-Strategies!$D$5)),0)+IF(D621&gt;Strategies!$E$5,(D621/Strategies!$E$5)^(1/Strategies!$J$5)*(Strategies!$E$5*(1-Strategies!$F$5)),0)</f>
        <v>165.13355243065257</v>
      </c>
      <c r="T621" s="4">
        <f ca="1">(Q621^Strategies!$K$4+R621^Strategies!$K$4)^(1/Strategies!$K$4)</f>
        <v>415.90055732692412</v>
      </c>
      <c r="U621" s="4">
        <f ca="1">Q621^Strategies!$K$4/T621^(Strategies!$K$4-1)</f>
        <v>276.70112147673927</v>
      </c>
      <c r="V621" s="4">
        <f ca="1">R621^Strategies!$K$4/T621^(Strategies!$K$4-1)</f>
        <v>139.19943585018487</v>
      </c>
      <c r="W621" s="4">
        <f ca="1">(T621^Strategies!$K$5+S621^Strategies!$K$5)^(1/Strategies!$K$5)</f>
        <v>562.07295792583818</v>
      </c>
      <c r="X621" s="4">
        <f ca="1">U621*(T621/W621)^(Strategies!$K$5-1)</f>
        <v>271.79520603058791</v>
      </c>
      <c r="Y621" s="4">
        <f ca="1">V621*(T621/W621)^(Strategies!$K$5-1)</f>
        <v>136.7314275573801</v>
      </c>
      <c r="Z621" s="4">
        <f ca="1">S621^Strategies!$K$5/W621^(Strategies!$K$5-1)</f>
        <v>153.54632433786986</v>
      </c>
      <c r="AA621" s="5">
        <f t="shared" ca="1" si="116"/>
        <v>0.22785452832219344</v>
      </c>
      <c r="AB621" s="5">
        <f t="shared" ca="1" si="117"/>
        <v>0.17631670146156564</v>
      </c>
      <c r="AC621" s="5">
        <f t="shared" ca="1" si="118"/>
        <v>0.14219930537502867</v>
      </c>
    </row>
    <row r="622" spans="1:29">
      <c r="A622" s="3">
        <f t="shared" si="120"/>
        <v>619</v>
      </c>
      <c r="B622" s="4">
        <f t="shared" ca="1" si="121"/>
        <v>352</v>
      </c>
      <c r="C622" s="4">
        <f t="shared" ca="1" si="122"/>
        <v>166</v>
      </c>
      <c r="D622" s="4">
        <f t="shared" ca="1" si="123"/>
        <v>180</v>
      </c>
      <c r="E622" s="4">
        <f t="shared" ca="1" si="124"/>
        <v>698</v>
      </c>
      <c r="F622" s="4">
        <f ca="1">EXP((LN(1-AA622)*(LN(Strategies!$E$3)-LN(Strategies!$C$3))+LN(1-Strategies!$F$3)*LN(Strategies!$C$3)-LN(1-Strategies!$D$3)*LN(Strategies!$E$3))/(LN(1-Strategies!$F$3)-LN(1-Strategies!$D$3)))</f>
        <v>641.81053162491071</v>
      </c>
      <c r="G622" s="4">
        <f ca="1">EXP((LN(1-AB622)*(LN(Strategies!$E$4)-LN(Strategies!$C$4))+LN(1-Strategies!$F$4)*LN(Strategies!$C$4)-LN(1-Strategies!$D$4)*LN(Strategies!$E$4))/(LN(1-Strategies!$F$4)-LN(1-Strategies!$D$4)))</f>
        <v>625.55354543275178</v>
      </c>
      <c r="H622" s="4">
        <f ca="1">IF(AC622&lt;=Strategies!$F$5,EXP((LN(1-AC622)*(LN(Strategies!$E$5)-LN(Strategies!$C$5))+LN(1-Strategies!$F$5)*LN(Strategies!$C$5)-LN(1-Strategies!$D$5)*LN(Strategies!$E$5))/(LN(1-Strategies!$F$5)-LN(1-Strategies!$D$5))),EXP((LN(1-AC622)*(LN(Strategies!$G$5)-LN(Strategies!$E$5))+LN(1-Strategies!$H$5)*LN(Strategies!$E$5)-LN(1-Strategies!$F$5)*LN(Strategies!$G$5))/(LN(1-Strategies!$H$5)-LN(1-Strategies!$F$5))))</f>
        <v>274.289729493788</v>
      </c>
      <c r="I622" s="5">
        <f ca="1">IF(AA622&gt;Strategies!$F$3,Strategies!$F$3,AA622)</f>
        <v>0.15</v>
      </c>
      <c r="J622" s="5">
        <f ca="1">IF(AB622&gt;Strategies!$F$4,Strategies!$F$4,AB622)</f>
        <v>0.1</v>
      </c>
      <c r="K622" s="5">
        <f ca="1">IF(AC622&gt;Strategies!$H$5,Strategies!$H$5,AC622)</f>
        <v>0.14227264287347163</v>
      </c>
      <c r="L622" s="5">
        <f ca="1">IF(F622&gt;=Strategies!$E$3,Strategies!$F$3,0)+IF(AND(F622&gt;=Strategies!$C$3,F622&lt;Strategies!$E$3),Strategies!$D$3,0)</f>
        <v>0.15</v>
      </c>
      <c r="M622" s="5">
        <f ca="1">IF(G622&gt;=Strategies!$E$4,Strategies!$F$4,0)+IF(AND(G622&gt;=Strategies!$C$4,G622&lt;Strategies!$E$4),Strategies!$D$4,0)</f>
        <v>0.1</v>
      </c>
      <c r="N622" s="5">
        <f ca="1">IF(H622&gt;=Strategies!$G$5,Strategies!$H$5,0)+IF(AND(H622&gt;=Strategies!$E$5,H622&lt;Strategies!$G$5),Strategies!$F$5,0)+IF(AND(H622&lt;Strategies!$E$5,H622&gt;=Strategies!$C$5),Strategies!$D$5,0)</f>
        <v>0.08</v>
      </c>
      <c r="O622" s="4">
        <f t="shared" ca="1" si="115"/>
        <v>602.99092428277515</v>
      </c>
      <c r="P622" s="4">
        <f t="shared" ca="1" si="119"/>
        <v>614.20000000000005</v>
      </c>
      <c r="Q622" s="4">
        <f ca="1">(B622/Strategies!$C$3)^(1/Strategies!$K$3)*(Strategies!$C$3*(1-Strategies!$D$3))</f>
        <v>285.5723032136907</v>
      </c>
      <c r="R622" s="4">
        <f ca="1">(C622/Strategies!$C$4)^(1/Strategies!$K$4)*(Strategies!$C$4*(1-Strategies!$D$4))</f>
        <v>151.51254185438992</v>
      </c>
      <c r="S622" s="4">
        <f ca="1">IF(D622&lt;=Strategies!$E$5,(D622/Strategies!$C$5)^(1/Strategies!$I$5)*(Strategies!$C$5*(1-Strategies!$D$5)),0)+IF(D622&gt;Strategies!$E$5,(D622/Strategies!$E$5)^(1/Strategies!$J$5)*(Strategies!$E$5*(1-Strategies!$F$5)),0)</f>
        <v>166.00422780967841</v>
      </c>
      <c r="T622" s="4">
        <f ca="1">(Q622^Strategies!$K$4+R622^Strategies!$K$4)^(1/Strategies!$K$4)</f>
        <v>415.90055732692412</v>
      </c>
      <c r="U622" s="4">
        <f ca="1">Q622^Strategies!$K$4/T622^(Strategies!$K$4-1)</f>
        <v>276.70112147673927</v>
      </c>
      <c r="V622" s="4">
        <f ca="1">R622^Strategies!$K$4/T622^(Strategies!$K$4-1)</f>
        <v>139.19943585018487</v>
      </c>
      <c r="W622" s="4">
        <f ca="1">(T622^Strategies!$K$5+S622^Strategies!$K$5)^(1/Strategies!$K$5)</f>
        <v>562.88263096809271</v>
      </c>
      <c r="X622" s="4">
        <f ca="1">U622*(T622/W622)^(Strategies!$K$5-1)</f>
        <v>271.77196895392893</v>
      </c>
      <c r="Y622" s="4">
        <f ca="1">V622*(T622/W622)^(Strategies!$K$5-1)</f>
        <v>136.71973773138851</v>
      </c>
      <c r="Z622" s="4">
        <f ca="1">S622^Strategies!$K$5/W622^(Strategies!$K$5-1)</f>
        <v>154.3909242827751</v>
      </c>
      <c r="AA622" s="5">
        <f t="shared" ca="1" si="116"/>
        <v>0.22792054274452012</v>
      </c>
      <c r="AB622" s="5">
        <f t="shared" ca="1" si="117"/>
        <v>0.17638712210006924</v>
      </c>
      <c r="AC622" s="5">
        <f t="shared" ca="1" si="118"/>
        <v>0.14227264287347163</v>
      </c>
    </row>
    <row r="623" spans="1:29">
      <c r="A623" s="3">
        <f t="shared" si="120"/>
        <v>620</v>
      </c>
      <c r="B623" s="4">
        <f t="shared" ca="1" si="121"/>
        <v>353</v>
      </c>
      <c r="C623" s="4">
        <f t="shared" ca="1" si="122"/>
        <v>166</v>
      </c>
      <c r="D623" s="4">
        <f t="shared" ca="1" si="123"/>
        <v>180</v>
      </c>
      <c r="E623" s="4">
        <f t="shared" ca="1" si="124"/>
        <v>699</v>
      </c>
      <c r="F623" s="4">
        <f ca="1">EXP((LN(1-AA623)*(LN(Strategies!$E$3)-LN(Strategies!$C$3))+LN(1-Strategies!$F$3)*LN(Strategies!$C$3)-LN(1-Strategies!$D$3)*LN(Strategies!$E$3))/(LN(1-Strategies!$F$3)-LN(1-Strategies!$D$3)))</f>
        <v>642.84393821680339</v>
      </c>
      <c r="G623" s="4">
        <f ca="1">EXP((LN(1-AB623)*(LN(Strategies!$E$4)-LN(Strategies!$C$4))+LN(1-Strategies!$F$4)*LN(Strategies!$C$4)-LN(1-Strategies!$D$4)*LN(Strategies!$E$4))/(LN(1-Strategies!$F$4)-LN(1-Strategies!$D$4)))</f>
        <v>626.50119891652025</v>
      </c>
      <c r="H623" s="4">
        <f ca="1">IF(AC623&lt;=Strategies!$F$5,EXP((LN(1-AC623)*(LN(Strategies!$E$5)-LN(Strategies!$C$5))+LN(1-Strategies!$F$5)*LN(Strategies!$C$5)-LN(1-Strategies!$D$5)*LN(Strategies!$E$5))/(LN(1-Strategies!$F$5)-LN(1-Strategies!$D$5))),EXP((LN(1-AC623)*(LN(Strategies!$G$5)-LN(Strategies!$E$5))+LN(1-Strategies!$H$5)*LN(Strategies!$E$5)-LN(1-Strategies!$F$5)*LN(Strategies!$G$5))/(LN(1-Strategies!$H$5)-LN(1-Strategies!$F$5))))</f>
        <v>274.40018149839153</v>
      </c>
      <c r="I623" s="5">
        <f ca="1">IF(AA623&gt;Strategies!$F$3,Strategies!$F$3,AA623)</f>
        <v>0.15</v>
      </c>
      <c r="J623" s="5">
        <f ca="1">IF(AB623&gt;Strategies!$F$4,Strategies!$F$4,AB623)</f>
        <v>0.1</v>
      </c>
      <c r="K623" s="5">
        <f ca="1">IF(AC623&gt;Strategies!$H$5,Strategies!$H$5,AC623)</f>
        <v>0.14233671263705094</v>
      </c>
      <c r="L623" s="5">
        <f ca="1">IF(F623&gt;=Strategies!$E$3,Strategies!$F$3,0)+IF(AND(F623&gt;=Strategies!$C$3,F623&lt;Strategies!$E$3),Strategies!$D$3,0)</f>
        <v>0.15</v>
      </c>
      <c r="M623" s="5">
        <f ca="1">IF(G623&gt;=Strategies!$E$4,Strategies!$F$4,0)+IF(AND(G623&gt;=Strategies!$C$4,G623&lt;Strategies!$E$4),Strategies!$D$4,0)</f>
        <v>0.1</v>
      </c>
      <c r="N623" s="5">
        <f ca="1">IF(H623&gt;=Strategies!$G$5,Strategies!$H$5,0)+IF(AND(H623&gt;=Strategies!$E$5,H623&lt;Strategies!$G$5),Strategies!$F$5,0)+IF(AND(H623&lt;Strategies!$E$5,H623&gt;=Strategies!$C$5),Strategies!$D$5,0)</f>
        <v>0.08</v>
      </c>
      <c r="O623" s="4">
        <f t="shared" ca="1" si="115"/>
        <v>603.82939172533088</v>
      </c>
      <c r="P623" s="4">
        <f t="shared" ca="1" si="119"/>
        <v>615.05000000000007</v>
      </c>
      <c r="Q623" s="4">
        <f ca="1">(B623/Strategies!$C$3)^(1/Strategies!$K$3)*(Strategies!$C$3*(1-Strategies!$D$3))</f>
        <v>286.31660075298419</v>
      </c>
      <c r="R623" s="4">
        <f ca="1">(C623/Strategies!$C$4)^(1/Strategies!$K$4)*(Strategies!$C$4*(1-Strategies!$D$4))</f>
        <v>151.51254185438992</v>
      </c>
      <c r="S623" s="4">
        <f ca="1">IF(D623&lt;=Strategies!$E$5,(D623/Strategies!$C$5)^(1/Strategies!$I$5)*(Strategies!$C$5*(1-Strategies!$D$5)),0)+IF(D623&gt;Strategies!$E$5,(D623/Strategies!$E$5)^(1/Strategies!$J$5)*(Strategies!$E$5*(1-Strategies!$F$5)),0)</f>
        <v>166.00422780967841</v>
      </c>
      <c r="T623" s="4">
        <f ca="1">(Q623^Strategies!$K$4+R623^Strategies!$K$4)^(1/Strategies!$K$4)</f>
        <v>416.62175994532919</v>
      </c>
      <c r="U623" s="4">
        <f ca="1">Q623^Strategies!$K$4/T623^(Strategies!$K$4-1)</f>
        <v>277.44256669035639</v>
      </c>
      <c r="V623" s="4">
        <f ca="1">R623^Strategies!$K$4/T623^(Strategies!$K$4-1)</f>
        <v>139.1791932549732</v>
      </c>
      <c r="W623" s="4">
        <f ca="1">(T623^Strategies!$K$5+S623^Strategies!$K$5)^(1/Strategies!$K$5)</f>
        <v>563.59099608188137</v>
      </c>
      <c r="X623" s="4">
        <f ca="1">U623*(T623/W623)^(Strategies!$K$5-1)</f>
        <v>272.50789264357735</v>
      </c>
      <c r="Y623" s="4">
        <f ca="1">V623*(T623/W623)^(Strategies!$K$5-1)</f>
        <v>136.70371171297361</v>
      </c>
      <c r="Z623" s="4">
        <f ca="1">S623^Strategies!$K$5/W623^(Strategies!$K$5-1)</f>
        <v>154.37939172533083</v>
      </c>
      <c r="AA623" s="5">
        <f t="shared" ca="1" si="116"/>
        <v>0.22802296701536162</v>
      </c>
      <c r="AB623" s="5">
        <f t="shared" ca="1" si="117"/>
        <v>0.176483664379677</v>
      </c>
      <c r="AC623" s="5">
        <f t="shared" ca="1" si="118"/>
        <v>0.14233671263705094</v>
      </c>
    </row>
    <row r="624" spans="1:29">
      <c r="A624" s="3">
        <f t="shared" si="120"/>
        <v>621</v>
      </c>
      <c r="B624" s="4">
        <f t="shared" ca="1" si="121"/>
        <v>353</v>
      </c>
      <c r="C624" s="4">
        <f t="shared" ca="1" si="122"/>
        <v>166</v>
      </c>
      <c r="D624" s="4">
        <f t="shared" ca="1" si="123"/>
        <v>181</v>
      </c>
      <c r="E624" s="4">
        <f t="shared" ca="1" si="124"/>
        <v>700</v>
      </c>
      <c r="F624" s="4">
        <f ca="1">EXP((LN(1-AA624)*(LN(Strategies!$E$3)-LN(Strategies!$C$3))+LN(1-Strategies!$F$3)*LN(Strategies!$C$3)-LN(1-Strategies!$D$3)*LN(Strategies!$E$3))/(LN(1-Strategies!$F$3)-LN(1-Strategies!$D$3)))</f>
        <v>643.50889534502357</v>
      </c>
      <c r="G624" s="4">
        <f ca="1">EXP((LN(1-AB624)*(LN(Strategies!$E$4)-LN(Strategies!$C$4))+LN(1-Strategies!$F$4)*LN(Strategies!$C$4)-LN(1-Strategies!$D$4)*LN(Strategies!$E$4))/(LN(1-Strategies!$F$4)-LN(1-Strategies!$D$4)))</f>
        <v>627.1913047809727</v>
      </c>
      <c r="H624" s="4">
        <f ca="1">IF(AC624&lt;=Strategies!$F$5,EXP((LN(1-AC624)*(LN(Strategies!$E$5)-LN(Strategies!$C$5))+LN(1-Strategies!$F$5)*LN(Strategies!$C$5)-LN(1-Strategies!$D$5)*LN(Strategies!$E$5))/(LN(1-Strategies!$F$5)-LN(1-Strategies!$D$5))),EXP((LN(1-AC624)*(LN(Strategies!$G$5)-LN(Strategies!$E$5))+LN(1-Strategies!$H$5)*LN(Strategies!$E$5)-LN(1-Strategies!$F$5)*LN(Strategies!$G$5))/(LN(1-Strategies!$H$5)-LN(1-Strategies!$F$5))))</f>
        <v>274.52629425074946</v>
      </c>
      <c r="I624" s="5">
        <f ca="1">IF(AA624&gt;Strategies!$F$3,Strategies!$F$3,AA624)</f>
        <v>0.15</v>
      </c>
      <c r="J624" s="5">
        <f ca="1">IF(AB624&gt;Strategies!$F$4,Strategies!$F$4,AB624)</f>
        <v>0.1</v>
      </c>
      <c r="K624" s="5">
        <f ca="1">IF(AC624&gt;Strategies!$H$5,Strategies!$H$5,AC624)</f>
        <v>0.14240982933803714</v>
      </c>
      <c r="L624" s="5">
        <f ca="1">IF(F624&gt;=Strategies!$E$3,Strategies!$F$3,0)+IF(AND(F624&gt;=Strategies!$C$3,F624&lt;Strategies!$E$3),Strategies!$D$3,0)</f>
        <v>0.15</v>
      </c>
      <c r="M624" s="5">
        <f ca="1">IF(G624&gt;=Strategies!$E$4,Strategies!$F$4,0)+IF(AND(G624&gt;=Strategies!$C$4,G624&lt;Strategies!$E$4),Strategies!$D$4,0)</f>
        <v>0.1</v>
      </c>
      <c r="N624" s="5">
        <f ca="1">IF(H624&gt;=Strategies!$G$5,Strategies!$H$5,0)+IF(AND(H624&gt;=Strategies!$E$5,H624&lt;Strategies!$G$5),Strategies!$F$5,0)+IF(AND(H624&lt;Strategies!$E$5,H624&gt;=Strategies!$C$5),Strategies!$D$5,0)</f>
        <v>0.08</v>
      </c>
      <c r="O624" s="4">
        <f t="shared" ca="1" si="115"/>
        <v>604.67382088981526</v>
      </c>
      <c r="P624" s="4">
        <f t="shared" ca="1" si="119"/>
        <v>615.97</v>
      </c>
      <c r="Q624" s="4">
        <f ca="1">(B624/Strategies!$C$3)^(1/Strategies!$K$3)*(Strategies!$C$3*(1-Strategies!$D$3))</f>
        <v>286.31660075298419</v>
      </c>
      <c r="R624" s="4">
        <f ca="1">(C624/Strategies!$C$4)^(1/Strategies!$K$4)*(Strategies!$C$4*(1-Strategies!$D$4))</f>
        <v>151.51254185438992</v>
      </c>
      <c r="S624" s="4">
        <f ca="1">IF(D624&lt;=Strategies!$E$5,(D624/Strategies!$C$5)^(1/Strategies!$I$5)*(Strategies!$C$5*(1-Strategies!$D$5)),0)+IF(D624&gt;Strategies!$E$5,(D624/Strategies!$E$5)^(1/Strategies!$J$5)*(Strategies!$E$5*(1-Strategies!$F$5)),0)</f>
        <v>166.87463203585739</v>
      </c>
      <c r="T624" s="4">
        <f ca="1">(Q624^Strategies!$K$4+R624^Strategies!$K$4)^(1/Strategies!$K$4)</f>
        <v>416.62175994532919</v>
      </c>
      <c r="U624" s="4">
        <f ca="1">Q624^Strategies!$K$4/T624^(Strategies!$K$4-1)</f>
        <v>277.44256669035639</v>
      </c>
      <c r="V624" s="4">
        <f ca="1">R624^Strategies!$K$4/T624^(Strategies!$K$4-1)</f>
        <v>139.1791932549732</v>
      </c>
      <c r="W624" s="4">
        <f ca="1">(T624^Strategies!$K$5+S624^Strategies!$K$5)^(1/Strategies!$K$5)</f>
        <v>564.40053952494543</v>
      </c>
      <c r="X624" s="4">
        <f ca="1">U624*(T624/W624)^(Strategies!$K$5-1)</f>
        <v>272.4846610579466</v>
      </c>
      <c r="Y624" s="4">
        <f ca="1">V624*(T624/W624)^(Strategies!$K$5-1)</f>
        <v>136.69205757718368</v>
      </c>
      <c r="Z624" s="4">
        <f ca="1">S624^Strategies!$K$5/W624^(Strategies!$K$5-1)</f>
        <v>155.22382088981527</v>
      </c>
      <c r="AA624" s="5">
        <f t="shared" ca="1" si="116"/>
        <v>0.22808877887267254</v>
      </c>
      <c r="AB624" s="5">
        <f t="shared" ca="1" si="117"/>
        <v>0.17655387001696576</v>
      </c>
      <c r="AC624" s="5">
        <f t="shared" ca="1" si="118"/>
        <v>0.14240982933803714</v>
      </c>
    </row>
    <row r="625" spans="1:29">
      <c r="A625" s="3">
        <f t="shared" si="120"/>
        <v>622</v>
      </c>
      <c r="B625" s="4">
        <f t="shared" ca="1" si="121"/>
        <v>354</v>
      </c>
      <c r="C625" s="4">
        <f t="shared" ca="1" si="122"/>
        <v>166</v>
      </c>
      <c r="D625" s="4">
        <f t="shared" ca="1" si="123"/>
        <v>181</v>
      </c>
      <c r="E625" s="4">
        <f t="shared" ca="1" si="124"/>
        <v>701</v>
      </c>
      <c r="F625" s="4">
        <f ca="1">EXP((LN(1-AA625)*(LN(Strategies!$E$3)-LN(Strategies!$C$3))+LN(1-Strategies!$F$3)*LN(Strategies!$C$3)-LN(1-Strategies!$D$3)*LN(Strategies!$E$3))/(LN(1-Strategies!$F$3)-LN(1-Strategies!$D$3)))</f>
        <v>644.54237089900471</v>
      </c>
      <c r="G625" s="4">
        <f ca="1">EXP((LN(1-AB625)*(LN(Strategies!$E$4)-LN(Strategies!$C$4))+LN(1-Strategies!$F$4)*LN(Strategies!$C$4)-LN(1-Strategies!$D$4)*LN(Strategies!$E$4))/(LN(1-Strategies!$F$4)-LN(1-Strategies!$D$4)))</f>
        <v>628.13902740135427</v>
      </c>
      <c r="H625" s="4">
        <f ca="1">IF(AC625&lt;=Strategies!$F$5,EXP((LN(1-AC625)*(LN(Strategies!$E$5)-LN(Strategies!$C$5))+LN(1-Strategies!$F$5)*LN(Strategies!$C$5)-LN(1-Strategies!$D$5)*LN(Strategies!$E$5))/(LN(1-Strategies!$F$5)-LN(1-Strategies!$D$5))),EXP((LN(1-AC625)*(LN(Strategies!$G$5)-LN(Strategies!$E$5))+LN(1-Strategies!$H$5)*LN(Strategies!$E$5)-LN(1-Strategies!$F$5)*LN(Strategies!$G$5))/(LN(1-Strategies!$H$5)-LN(1-Strategies!$F$5))))</f>
        <v>274.63652034066388</v>
      </c>
      <c r="I625" s="5">
        <f ca="1">IF(AA625&gt;Strategies!$F$3,Strategies!$F$3,AA625)</f>
        <v>0.15</v>
      </c>
      <c r="J625" s="5">
        <f ca="1">IF(AB625&gt;Strategies!$F$4,Strategies!$F$4,AB625)</f>
        <v>0.1</v>
      </c>
      <c r="K625" s="5">
        <f ca="1">IF(AC625&gt;Strategies!$H$5,Strategies!$H$5,AC625)</f>
        <v>0.14247370278490701</v>
      </c>
      <c r="L625" s="5">
        <f ca="1">IF(F625&gt;=Strategies!$E$3,Strategies!$F$3,0)+IF(AND(F625&gt;=Strategies!$C$3,F625&lt;Strategies!$E$3),Strategies!$D$3,0)</f>
        <v>0.15</v>
      </c>
      <c r="M625" s="5">
        <f ca="1">IF(G625&gt;=Strategies!$E$4,Strategies!$F$4,0)+IF(AND(G625&gt;=Strategies!$C$4,G625&lt;Strategies!$E$4),Strategies!$D$4,0)</f>
        <v>0.1</v>
      </c>
      <c r="N625" s="5">
        <f ca="1">IF(H625&gt;=Strategies!$G$5,Strategies!$H$5,0)+IF(AND(H625&gt;=Strategies!$E$5,H625&lt;Strategies!$G$5),Strategies!$F$5,0)+IF(AND(H625&lt;Strategies!$E$5,H625&gt;=Strategies!$C$5),Strategies!$D$5,0)</f>
        <v>0.08</v>
      </c>
      <c r="O625" s="4">
        <f t="shared" ca="1" si="115"/>
        <v>605.51225979593175</v>
      </c>
      <c r="P625" s="4">
        <f t="shared" ca="1" si="119"/>
        <v>616.81999999999994</v>
      </c>
      <c r="Q625" s="4">
        <f ca="1">(B625/Strategies!$C$3)^(1/Strategies!$K$3)*(Strategies!$C$3*(1-Strategies!$D$3))</f>
        <v>287.06072444156928</v>
      </c>
      <c r="R625" s="4">
        <f ca="1">(C625/Strategies!$C$4)^(1/Strategies!$K$4)*(Strategies!$C$4*(1-Strategies!$D$4))</f>
        <v>151.51254185438992</v>
      </c>
      <c r="S625" s="4">
        <f ca="1">IF(D625&lt;=Strategies!$E$5,(D625/Strategies!$C$5)^(1/Strategies!$I$5)*(Strategies!$C$5*(1-Strategies!$D$5)),0)+IF(D625&gt;Strategies!$E$5,(D625/Strategies!$E$5)^(1/Strategies!$J$5)*(Strategies!$E$5*(1-Strategies!$F$5)),0)</f>
        <v>166.87463203585739</v>
      </c>
      <c r="T625" s="4">
        <f ca="1">(Q625^Strategies!$K$4+R625^Strategies!$K$4)^(1/Strategies!$K$4)</f>
        <v>417.34284666359497</v>
      </c>
      <c r="U625" s="4">
        <f ca="1">Q625^Strategies!$K$4/T625^(Strategies!$K$4-1)</f>
        <v>278.18385481270934</v>
      </c>
      <c r="V625" s="4">
        <f ca="1">R625^Strategies!$K$4/T625^(Strategies!$K$4-1)</f>
        <v>139.15899185088571</v>
      </c>
      <c r="W625" s="4">
        <f ca="1">(T625^Strategies!$K$5+S625^Strategies!$K$5)^(1/Strategies!$K$5)</f>
        <v>565.10875040679241</v>
      </c>
      <c r="X625" s="4">
        <f ca="1">U625*(T625/W625)^(Strategies!$K$5-1)</f>
        <v>273.22041516682179</v>
      </c>
      <c r="Y625" s="4">
        <f ca="1">V625*(T625/W625)^(Strategies!$K$5-1)</f>
        <v>136.6760754440387</v>
      </c>
      <c r="Z625" s="4">
        <f ca="1">S625^Strategies!$K$5/W625^(Strategies!$K$5-1)</f>
        <v>155.21225979593183</v>
      </c>
      <c r="AA625" s="5">
        <f t="shared" ca="1" si="116"/>
        <v>0.22819091760784804</v>
      </c>
      <c r="AB625" s="5">
        <f t="shared" ca="1" si="117"/>
        <v>0.17665014792747769</v>
      </c>
      <c r="AC625" s="5">
        <f t="shared" ca="1" si="118"/>
        <v>0.14247370278490701</v>
      </c>
    </row>
    <row r="626" spans="1:29">
      <c r="A626" s="3">
        <f t="shared" si="120"/>
        <v>623</v>
      </c>
      <c r="B626" s="4">
        <f t="shared" ca="1" si="121"/>
        <v>354</v>
      </c>
      <c r="C626" s="4">
        <f t="shared" ca="1" si="122"/>
        <v>166</v>
      </c>
      <c r="D626" s="4">
        <f t="shared" ca="1" si="123"/>
        <v>182</v>
      </c>
      <c r="E626" s="4">
        <f t="shared" ca="1" si="124"/>
        <v>702</v>
      </c>
      <c r="F626" s="4">
        <f ca="1">EXP((LN(1-AA626)*(LN(Strategies!$E$3)-LN(Strategies!$C$3))+LN(1-Strategies!$F$3)*LN(Strategies!$C$3)-LN(1-Strategies!$D$3)*LN(Strategies!$E$3))/(LN(1-Strategies!$F$3)-LN(1-Strategies!$D$3)))</f>
        <v>645.20718849668674</v>
      </c>
      <c r="G626" s="4">
        <f ca="1">EXP((LN(1-AB626)*(LN(Strategies!$E$4)-LN(Strategies!$C$4))+LN(1-Strategies!$F$4)*LN(Strategies!$C$4)-LN(1-Strategies!$D$4)*LN(Strategies!$E$4))/(LN(1-Strategies!$F$4)-LN(1-Strategies!$D$4)))</f>
        <v>628.82896925221792</v>
      </c>
      <c r="H626" s="4">
        <f ca="1">IF(AC626&lt;=Strategies!$F$5,EXP((LN(1-AC626)*(LN(Strategies!$E$5)-LN(Strategies!$C$5))+LN(1-Strategies!$F$5)*LN(Strategies!$C$5)-LN(1-Strategies!$D$5)*LN(Strategies!$E$5))/(LN(1-Strategies!$F$5)-LN(1-Strategies!$D$5))),EXP((LN(1-AC626)*(LN(Strategies!$G$5)-LN(Strategies!$E$5))+LN(1-Strategies!$H$5)*LN(Strategies!$E$5)-LN(1-Strategies!$F$5)*LN(Strategies!$G$5))/(LN(1-Strategies!$H$5)-LN(1-Strategies!$F$5))))</f>
        <v>274.76238279429782</v>
      </c>
      <c r="I626" s="5">
        <f ca="1">IF(AA626&gt;Strategies!$F$3,Strategies!$F$3,AA626)</f>
        <v>0.15</v>
      </c>
      <c r="J626" s="5">
        <f ca="1">IF(AB626&gt;Strategies!$F$4,Strategies!$F$4,AB626)</f>
        <v>0.1</v>
      </c>
      <c r="K626" s="5">
        <f ca="1">IF(AC626&gt;Strategies!$H$5,Strategies!$H$5,AC626)</f>
        <v>0.14254659998489028</v>
      </c>
      <c r="L626" s="5">
        <f ca="1">IF(F626&gt;=Strategies!$E$3,Strategies!$F$3,0)+IF(AND(F626&gt;=Strategies!$C$3,F626&lt;Strategies!$E$3),Strategies!$D$3,0)</f>
        <v>0.15</v>
      </c>
      <c r="M626" s="5">
        <f ca="1">IF(G626&gt;=Strategies!$E$4,Strategies!$F$4,0)+IF(AND(G626&gt;=Strategies!$C$4,G626&lt;Strategies!$E$4),Strategies!$D$4,0)</f>
        <v>0.1</v>
      </c>
      <c r="N626" s="5">
        <f ca="1">IF(H626&gt;=Strategies!$G$5,Strategies!$H$5,0)+IF(AND(H626&gt;=Strategies!$E$5,H626&lt;Strategies!$G$5),Strategies!$F$5,0)+IF(AND(H626&lt;Strategies!$E$5,H626&gt;=Strategies!$C$5),Strategies!$D$5,0)</f>
        <v>0.08</v>
      </c>
      <c r="O626" s="4">
        <f t="shared" ca="1" si="115"/>
        <v>606.35651880274986</v>
      </c>
      <c r="P626" s="4">
        <f t="shared" ca="1" si="119"/>
        <v>617.74</v>
      </c>
      <c r="Q626" s="4">
        <f ca="1">(B626/Strategies!$C$3)^(1/Strategies!$K$3)*(Strategies!$C$3*(1-Strategies!$D$3))</f>
        <v>287.06072444156928</v>
      </c>
      <c r="R626" s="4">
        <f ca="1">(C626/Strategies!$C$4)^(1/Strategies!$K$4)*(Strategies!$C$4*(1-Strategies!$D$4))</f>
        <v>151.51254185438992</v>
      </c>
      <c r="S626" s="4">
        <f ca="1">IF(D626&lt;=Strategies!$E$5,(D626/Strategies!$C$5)^(1/Strategies!$I$5)*(Strategies!$C$5*(1-Strategies!$D$5)),0)+IF(D626&gt;Strategies!$E$5,(D626/Strategies!$E$5)^(1/Strategies!$J$5)*(Strategies!$E$5*(1-Strategies!$F$5)),0)</f>
        <v>167.74476669103345</v>
      </c>
      <c r="T626" s="4">
        <f ca="1">(Q626^Strategies!$K$4+R626^Strategies!$K$4)^(1/Strategies!$K$4)</f>
        <v>417.34284666359497</v>
      </c>
      <c r="U626" s="4">
        <f ca="1">Q626^Strategies!$K$4/T626^(Strategies!$K$4-1)</f>
        <v>278.18385481270934</v>
      </c>
      <c r="V626" s="4">
        <f ca="1">R626^Strategies!$K$4/T626^(Strategies!$K$4-1)</f>
        <v>139.15899185088571</v>
      </c>
      <c r="W626" s="4">
        <f ca="1">(T626^Strategies!$K$5+S626^Strategies!$K$5)^(1/Strategies!$K$5)</f>
        <v>565.91816464378167</v>
      </c>
      <c r="X626" s="4">
        <f ca="1">U626*(T626/W626)^(Strategies!$K$5-1)</f>
        <v>273.19718905316358</v>
      </c>
      <c r="Y626" s="4">
        <f ca="1">V626*(T626/W626)^(Strategies!$K$5-1)</f>
        <v>136.66445678786806</v>
      </c>
      <c r="Z626" s="4">
        <f ca="1">S626^Strategies!$K$5/W626^(Strategies!$K$5-1)</f>
        <v>156.05651880274996</v>
      </c>
      <c r="AA626" s="5">
        <f t="shared" ca="1" si="116"/>
        <v>0.22825652809840791</v>
      </c>
      <c r="AB626" s="5">
        <f t="shared" ca="1" si="117"/>
        <v>0.17672013983212009</v>
      </c>
      <c r="AC626" s="5">
        <f t="shared" ca="1" si="118"/>
        <v>0.14254659998489028</v>
      </c>
    </row>
    <row r="627" spans="1:29">
      <c r="A627" s="3">
        <f t="shared" si="120"/>
        <v>624</v>
      </c>
      <c r="B627" s="4">
        <f t="shared" ca="1" si="121"/>
        <v>355</v>
      </c>
      <c r="C627" s="4">
        <f t="shared" ca="1" si="122"/>
        <v>166</v>
      </c>
      <c r="D627" s="4">
        <f t="shared" ca="1" si="123"/>
        <v>182</v>
      </c>
      <c r="E627" s="4">
        <f t="shared" ca="1" si="124"/>
        <v>703</v>
      </c>
      <c r="F627" s="4">
        <f ca="1">EXP((LN(1-AA627)*(LN(Strategies!$E$3)-LN(Strategies!$C$3))+LN(1-Strategies!$F$3)*LN(Strategies!$C$3)-LN(1-Strategies!$D$3)*LN(Strategies!$E$3))/(LN(1-Strategies!$F$3)-LN(1-Strategies!$D$3)))</f>
        <v>646.24073292632022</v>
      </c>
      <c r="G627" s="4">
        <f ca="1">EXP((LN(1-AB627)*(LN(Strategies!$E$4)-LN(Strategies!$C$4))+LN(1-Strategies!$F$4)*LN(Strategies!$C$4)-LN(1-Strategies!$D$4)*LN(Strategies!$E$4))/(LN(1-Strategies!$F$4)-LN(1-Strategies!$D$4)))</f>
        <v>629.77676089217766</v>
      </c>
      <c r="H627" s="4">
        <f ca="1">IF(AC627&lt;=Strategies!$F$5,EXP((LN(1-AC627)*(LN(Strategies!$E$5)-LN(Strategies!$C$5))+LN(1-Strategies!$F$5)*LN(Strategies!$C$5)-LN(1-Strategies!$D$5)*LN(Strategies!$E$5))/(LN(1-Strategies!$F$5)-LN(1-Strategies!$D$5))),EXP((LN(1-AC627)*(LN(Strategies!$G$5)-LN(Strategies!$E$5))+LN(1-Strategies!$H$5)*LN(Strategies!$E$5)-LN(1-Strategies!$F$5)*LN(Strategies!$G$5))/(LN(1-Strategies!$H$5)-LN(1-Strategies!$F$5))))</f>
        <v>274.87238407328834</v>
      </c>
      <c r="I627" s="5">
        <f ca="1">IF(AA627&gt;Strategies!$F$3,Strategies!$F$3,AA627)</f>
        <v>0.15</v>
      </c>
      <c r="J627" s="5">
        <f ca="1">IF(AB627&gt;Strategies!$F$4,Strategies!$F$4,AB627)</f>
        <v>0.1</v>
      </c>
      <c r="K627" s="5">
        <f ca="1">IF(AC627&gt;Strategies!$H$5,Strategies!$H$5,AC627)</f>
        <v>0.14261027827469763</v>
      </c>
      <c r="L627" s="5">
        <f ca="1">IF(F627&gt;=Strategies!$E$3,Strategies!$F$3,0)+IF(AND(F627&gt;=Strategies!$C$3,F627&lt;Strategies!$E$3),Strategies!$D$3,0)</f>
        <v>0.15</v>
      </c>
      <c r="M627" s="5">
        <f ca="1">IF(G627&gt;=Strategies!$E$4,Strategies!$F$4,0)+IF(AND(G627&gt;=Strategies!$C$4,G627&lt;Strategies!$E$4),Strategies!$D$4,0)</f>
        <v>0.1</v>
      </c>
      <c r="N627" s="5">
        <f ca="1">IF(H627&gt;=Strategies!$G$5,Strategies!$H$5,0)+IF(AND(H627&gt;=Strategies!$E$5,H627&lt;Strategies!$G$5),Strategies!$F$5,0)+IF(AND(H627&lt;Strategies!$E$5,H627&gt;=Strategies!$C$5),Strategies!$D$5,0)</f>
        <v>0.08</v>
      </c>
      <c r="O627" s="4">
        <f t="shared" ca="1" si="115"/>
        <v>607.19492935400501</v>
      </c>
      <c r="P627" s="4">
        <f t="shared" ca="1" si="119"/>
        <v>618.58999999999992</v>
      </c>
      <c r="Q627" s="4">
        <f ca="1">(B627/Strategies!$C$3)^(1/Strategies!$K$3)*(Strategies!$C$3*(1-Strategies!$D$3))</f>
        <v>287.8046748109868</v>
      </c>
      <c r="R627" s="4">
        <f ca="1">(C627/Strategies!$C$4)^(1/Strategies!$K$4)*(Strategies!$C$4*(1-Strategies!$D$4))</f>
        <v>151.51254185438992</v>
      </c>
      <c r="S627" s="4">
        <f ca="1">IF(D627&lt;=Strategies!$E$5,(D627/Strategies!$C$5)^(1/Strategies!$I$5)*(Strategies!$C$5*(1-Strategies!$D$5)),0)+IF(D627&gt;Strategies!$E$5,(D627/Strategies!$E$5)^(1/Strategies!$J$5)*(Strategies!$E$5*(1-Strategies!$F$5)),0)</f>
        <v>167.74476669103345</v>
      </c>
      <c r="T627" s="4">
        <f ca="1">(Q627^Strategies!$K$4+R627^Strategies!$K$4)^(1/Strategies!$K$4)</f>
        <v>418.06381772953779</v>
      </c>
      <c r="U627" s="4">
        <f ca="1">Q627^Strategies!$K$4/T627^(Strategies!$K$4-1)</f>
        <v>278.92498625326016</v>
      </c>
      <c r="V627" s="4">
        <f ca="1">R627^Strategies!$K$4/T627^(Strategies!$K$4-1)</f>
        <v>139.1388314762776</v>
      </c>
      <c r="W627" s="4">
        <f ca="1">(T627^Strategies!$K$5+S627^Strategies!$K$5)^(1/Strategies!$K$5)</f>
        <v>566.62622173971874</v>
      </c>
      <c r="X627" s="4">
        <f ca="1">U627*(T627/W627)^(Strategies!$K$5-1)</f>
        <v>273.93277408335632</v>
      </c>
      <c r="Y627" s="4">
        <f ca="1">V627*(T627/W627)^(Strategies!$K$5-1)</f>
        <v>136.64851830235713</v>
      </c>
      <c r="Z627" s="4">
        <f ca="1">S627^Strategies!$K$5/W627^(Strategies!$K$5-1)</f>
        <v>156.04492935400503</v>
      </c>
      <c r="AA627" s="5">
        <f t="shared" ca="1" si="116"/>
        <v>0.22835838286378496</v>
      </c>
      <c r="AB627" s="5">
        <f t="shared" ca="1" si="117"/>
        <v>0.17681615480507751</v>
      </c>
      <c r="AC627" s="5">
        <f t="shared" ca="1" si="118"/>
        <v>0.14261027827469763</v>
      </c>
    </row>
    <row r="628" spans="1:29">
      <c r="A628" s="3">
        <f t="shared" si="120"/>
        <v>625</v>
      </c>
      <c r="B628" s="4">
        <f t="shared" ca="1" si="121"/>
        <v>356</v>
      </c>
      <c r="C628" s="4">
        <f t="shared" ca="1" si="122"/>
        <v>166</v>
      </c>
      <c r="D628" s="4">
        <f t="shared" ca="1" si="123"/>
        <v>182</v>
      </c>
      <c r="E628" s="4">
        <f t="shared" ca="1" si="124"/>
        <v>704</v>
      </c>
      <c r="F628" s="4">
        <f ca="1">EXP((LN(1-AA628)*(LN(Strategies!$E$3)-LN(Strategies!$C$3))+LN(1-Strategies!$F$3)*LN(Strategies!$C$3)-LN(1-Strategies!$D$3)*LN(Strategies!$E$3))/(LN(1-Strategies!$F$3)-LN(1-Strategies!$D$3)))</f>
        <v>647.27416309186106</v>
      </c>
      <c r="G628" s="4">
        <f ca="1">EXP((LN(1-AB628)*(LN(Strategies!$E$4)-LN(Strategies!$C$4))+LN(1-Strategies!$F$4)*LN(Strategies!$C$4)-LN(1-Strategies!$D$4)*LN(Strategies!$E$4))/(LN(1-Strategies!$F$4)-LN(1-Strategies!$D$4)))</f>
        <v>630.72449643610935</v>
      </c>
      <c r="H628" s="4">
        <f ca="1">IF(AC628&lt;=Strategies!$F$5,EXP((LN(1-AC628)*(LN(Strategies!$E$5)-LN(Strategies!$C$5))+LN(1-Strategies!$F$5)*LN(Strategies!$C$5)-LN(1-Strategies!$D$5)*LN(Strategies!$E$5))/(LN(1-Strategies!$F$5)-LN(1-Strategies!$D$5))),EXP((LN(1-AC628)*(LN(Strategies!$G$5)-LN(Strategies!$E$5))+LN(1-Strategies!$H$5)*LN(Strategies!$E$5)-LN(1-Strategies!$F$5)*LN(Strategies!$G$5))/(LN(1-Strategies!$H$5)-LN(1-Strategies!$F$5))))</f>
        <v>274.98227744979152</v>
      </c>
      <c r="I628" s="5">
        <f ca="1">IF(AA628&gt;Strategies!$F$3,Strategies!$F$3,AA628)</f>
        <v>0.15</v>
      </c>
      <c r="J628" s="5">
        <f ca="1">IF(AB628&gt;Strategies!$F$4,Strategies!$F$4,AB628)</f>
        <v>0.1</v>
      </c>
      <c r="K628" s="5">
        <f ca="1">IF(AC628&gt;Strategies!$H$5,Strategies!$H$5,AC628)</f>
        <v>0.14267386394106252</v>
      </c>
      <c r="L628" s="5">
        <f ca="1">IF(F628&gt;=Strategies!$E$3,Strategies!$F$3,0)+IF(AND(F628&gt;=Strategies!$C$3,F628&lt;Strategies!$E$3),Strategies!$D$3,0)</f>
        <v>0.15</v>
      </c>
      <c r="M628" s="5">
        <f ca="1">IF(G628&gt;=Strategies!$E$4,Strategies!$F$4,0)+IF(AND(G628&gt;=Strategies!$C$4,G628&lt;Strategies!$E$4),Strategies!$D$4,0)</f>
        <v>0.1</v>
      </c>
      <c r="N628" s="5">
        <f ca="1">IF(H628&gt;=Strategies!$G$5,Strategies!$H$5,0)+IF(AND(H628&gt;=Strategies!$E$5,H628&lt;Strategies!$G$5),Strategies!$F$5,0)+IF(AND(H628&lt;Strategies!$E$5,H628&gt;=Strategies!$C$5),Strategies!$D$5,0)</f>
        <v>0.08</v>
      </c>
      <c r="O628" s="4">
        <f t="shared" ca="1" si="115"/>
        <v>608.03335676272661</v>
      </c>
      <c r="P628" s="4">
        <f t="shared" ca="1" si="119"/>
        <v>619.44000000000005</v>
      </c>
      <c r="Q628" s="4">
        <f ca="1">(B628/Strategies!$C$3)^(1/Strategies!$K$3)*(Strategies!$C$3*(1-Strategies!$D$3))</f>
        <v>288.54845238965947</v>
      </c>
      <c r="R628" s="4">
        <f ca="1">(C628/Strategies!$C$4)^(1/Strategies!$K$4)*(Strategies!$C$4*(1-Strategies!$D$4))</f>
        <v>151.51254185438992</v>
      </c>
      <c r="S628" s="4">
        <f ca="1">IF(D628&lt;=Strategies!$E$5,(D628/Strategies!$C$5)^(1/Strategies!$I$5)*(Strategies!$C$5*(1-Strategies!$D$5)),0)+IF(D628&gt;Strategies!$E$5,(D628/Strategies!$E$5)^(1/Strategies!$J$5)*(Strategies!$E$5*(1-Strategies!$F$5)),0)</f>
        <v>167.74476669103345</v>
      </c>
      <c r="T628" s="4">
        <f ca="1">(Q628^Strategies!$K$4+R628^Strategies!$K$4)^(1/Strategies!$K$4)</f>
        <v>418.78467338993812</v>
      </c>
      <c r="U628" s="4">
        <f ca="1">Q628^Strategies!$K$4/T628^(Strategies!$K$4-1)</f>
        <v>279.66596141949435</v>
      </c>
      <c r="V628" s="4">
        <f ca="1">R628^Strategies!$K$4/T628^(Strategies!$K$4-1)</f>
        <v>139.11871197044377</v>
      </c>
      <c r="W628" s="4">
        <f ca="1">(T628^Strategies!$K$5+S628^Strategies!$K$5)^(1/Strategies!$K$5)</f>
        <v>567.33418546608675</v>
      </c>
      <c r="X628" s="4">
        <f ca="1">U628*(T628/W628)^(Strategies!$K$5-1)</f>
        <v>274.66822212200748</v>
      </c>
      <c r="Y628" s="4">
        <f ca="1">V628*(T628/W628)^(Strategies!$K$5-1)</f>
        <v>136.63260658135232</v>
      </c>
      <c r="Z628" s="4">
        <f ca="1">S628^Strategies!$K$5/W628^(Strategies!$K$5-1)</f>
        <v>156.03335676272661</v>
      </c>
      <c r="AA628" s="5">
        <f t="shared" ca="1" si="116"/>
        <v>0.22846005021908011</v>
      </c>
      <c r="AB628" s="5">
        <f t="shared" ca="1" si="117"/>
        <v>0.17691200854607037</v>
      </c>
      <c r="AC628" s="5">
        <f t="shared" ca="1" si="118"/>
        <v>0.14267386394106252</v>
      </c>
    </row>
    <row r="629" spans="1:29">
      <c r="A629" s="3">
        <f t="shared" si="120"/>
        <v>626</v>
      </c>
      <c r="B629" s="4">
        <f t="shared" ca="1" si="121"/>
        <v>356</v>
      </c>
      <c r="C629" s="4">
        <f t="shared" ca="1" si="122"/>
        <v>167</v>
      </c>
      <c r="D629" s="4">
        <f t="shared" ca="1" si="123"/>
        <v>182</v>
      </c>
      <c r="E629" s="4">
        <f t="shared" ca="1" si="124"/>
        <v>705</v>
      </c>
      <c r="F629" s="4">
        <f ca="1">EXP((LN(1-AA629)*(LN(Strategies!$E$3)-LN(Strategies!$C$3))+LN(1-Strategies!$F$3)*LN(Strategies!$C$3)-LN(1-Strategies!$D$3)*LN(Strategies!$E$3))/(LN(1-Strategies!$F$3)-LN(1-Strategies!$D$3)))</f>
        <v>648.2537860339944</v>
      </c>
      <c r="G629" s="4">
        <f ca="1">EXP((LN(1-AB629)*(LN(Strategies!$E$4)-LN(Strategies!$C$4))+LN(1-Strategies!$F$4)*LN(Strategies!$C$4)-LN(1-Strategies!$D$4)*LN(Strategies!$E$4))/(LN(1-Strategies!$F$4)-LN(1-Strategies!$D$4)))</f>
        <v>631.7410326014508</v>
      </c>
      <c r="H629" s="4">
        <f ca="1">IF(AC629&lt;=Strategies!$F$5,EXP((LN(1-AC629)*(LN(Strategies!$E$5)-LN(Strategies!$C$5))+LN(1-Strategies!$F$5)*LN(Strategies!$C$5)-LN(1-Strategies!$D$5)*LN(Strategies!$E$5))/(LN(1-Strategies!$F$5)-LN(1-Strategies!$D$5))),EXP((LN(1-AC629)*(LN(Strategies!$G$5)-LN(Strategies!$E$5))+LN(1-Strategies!$H$5)*LN(Strategies!$E$5)-LN(1-Strategies!$F$5)*LN(Strategies!$G$5))/(LN(1-Strategies!$H$5)-LN(1-Strategies!$F$5))))</f>
        <v>275.10003605550241</v>
      </c>
      <c r="I629" s="5">
        <f ca="1">IF(AA629&gt;Strategies!$F$3,Strategies!$F$3,AA629)</f>
        <v>0.15</v>
      </c>
      <c r="J629" s="5">
        <f ca="1">IF(AB629&gt;Strategies!$F$4,Strategies!$F$4,AB629)</f>
        <v>0.1</v>
      </c>
      <c r="K629" s="5">
        <f ca="1">IF(AC629&gt;Strategies!$H$5,Strategies!$H$5,AC629)</f>
        <v>0.14274196709737397</v>
      </c>
      <c r="L629" s="5">
        <f ca="1">IF(F629&gt;=Strategies!$E$3,Strategies!$F$3,0)+IF(AND(F629&gt;=Strategies!$C$3,F629&lt;Strategies!$E$3),Strategies!$D$3,0)</f>
        <v>0.15</v>
      </c>
      <c r="M629" s="5">
        <f ca="1">IF(G629&gt;=Strategies!$E$4,Strategies!$F$4,0)+IF(AND(G629&gt;=Strategies!$C$4,G629&lt;Strategies!$E$4),Strategies!$D$4,0)</f>
        <v>0.1</v>
      </c>
      <c r="N629" s="5">
        <f ca="1">IF(H629&gt;=Strategies!$G$5,Strategies!$H$5,0)+IF(AND(H629&gt;=Strategies!$E$5,H629&lt;Strategies!$G$5),Strategies!$F$5,0)+IF(AND(H629&lt;Strategies!$E$5,H629&gt;=Strategies!$C$5),Strategies!$D$5,0)</f>
        <v>0.08</v>
      </c>
      <c r="O629" s="4">
        <f t="shared" ca="1" si="115"/>
        <v>608.9209619882779</v>
      </c>
      <c r="P629" s="4">
        <f t="shared" ca="1" si="119"/>
        <v>620.33999999999992</v>
      </c>
      <c r="Q629" s="4">
        <f ca="1">(B629/Strategies!$C$3)^(1/Strategies!$K$3)*(Strategies!$C$3*(1-Strategies!$D$3))</f>
        <v>288.54845238965947</v>
      </c>
      <c r="R629" s="4">
        <f ca="1">(C629/Strategies!$C$4)^(1/Strategies!$K$4)*(Strategies!$C$4*(1-Strategies!$D$4))</f>
        <v>152.35439080327995</v>
      </c>
      <c r="S629" s="4">
        <f ca="1">IF(D629&lt;=Strategies!$E$5,(D629/Strategies!$C$5)^(1/Strategies!$I$5)*(Strategies!$C$5*(1-Strategies!$D$5)),0)+IF(D629&gt;Strategies!$E$5,(D629/Strategies!$E$5)^(1/Strategies!$J$5)*(Strategies!$E$5*(1-Strategies!$F$5)),0)</f>
        <v>167.74476669103345</v>
      </c>
      <c r="T629" s="4">
        <f ca="1">(Q629^Strategies!$K$4+R629^Strategies!$K$4)^(1/Strategies!$K$4)</f>
        <v>419.5577786045119</v>
      </c>
      <c r="U629" s="4">
        <f ca="1">Q629^Strategies!$K$4/T629^(Strategies!$K$4-1)</f>
        <v>279.62266798531152</v>
      </c>
      <c r="V629" s="4">
        <f ca="1">R629^Strategies!$K$4/T629^(Strategies!$K$4-1)</f>
        <v>139.9351106192004</v>
      </c>
      <c r="W629" s="4">
        <f ca="1">(T629^Strategies!$K$5+S629^Strategies!$K$5)^(1/Strategies!$K$5)</f>
        <v>568.09348642676741</v>
      </c>
      <c r="X629" s="4">
        <f ca="1">U629*(T629/W629)^(Strategies!$K$5-1)</f>
        <v>274.633970725513</v>
      </c>
      <c r="Y629" s="4">
        <f ca="1">V629*(T629/W629)^(Strategies!$K$5-1)</f>
        <v>137.43855371297605</v>
      </c>
      <c r="Z629" s="4">
        <f ca="1">S629^Strategies!$K$5/W629^(Strategies!$K$5-1)</f>
        <v>156.02096198827795</v>
      </c>
      <c r="AA629" s="5">
        <f t="shared" ca="1" si="116"/>
        <v>0.22855626200698598</v>
      </c>
      <c r="AB629" s="5">
        <f t="shared" ca="1" si="117"/>
        <v>0.17701464842529313</v>
      </c>
      <c r="AC629" s="5">
        <f t="shared" ca="1" si="118"/>
        <v>0.14274196709737397</v>
      </c>
    </row>
    <row r="630" spans="1:29">
      <c r="A630" s="3">
        <f t="shared" si="120"/>
        <v>627</v>
      </c>
      <c r="B630" s="4">
        <f t="shared" ca="1" si="121"/>
        <v>357</v>
      </c>
      <c r="C630" s="4">
        <f t="shared" ca="1" si="122"/>
        <v>167</v>
      </c>
      <c r="D630" s="4">
        <f t="shared" ca="1" si="123"/>
        <v>182</v>
      </c>
      <c r="E630" s="4">
        <f t="shared" ca="1" si="124"/>
        <v>706</v>
      </c>
      <c r="F630" s="4">
        <f ca="1">EXP((LN(1-AA630)*(LN(Strategies!$E$3)-LN(Strategies!$C$3))+LN(1-Strategies!$F$3)*LN(Strategies!$C$3)-LN(1-Strategies!$D$3)*LN(Strategies!$E$3))/(LN(1-Strategies!$F$3)-LN(1-Strategies!$D$3)))</f>
        <v>649.28715195345603</v>
      </c>
      <c r="G630" s="4">
        <f ca="1">EXP((LN(1-AB630)*(LN(Strategies!$E$4)-LN(Strategies!$C$4))+LN(1-Strategies!$F$4)*LN(Strategies!$C$4)-LN(1-Strategies!$D$4)*LN(Strategies!$E$4))/(LN(1-Strategies!$F$4)-LN(1-Strategies!$D$4)))</f>
        <v>632.68866811454745</v>
      </c>
      <c r="H630" s="4">
        <f ca="1">IF(AC630&lt;=Strategies!$F$5,EXP((LN(1-AC630)*(LN(Strategies!$E$5)-LN(Strategies!$C$5))+LN(1-Strategies!$F$5)*LN(Strategies!$C$5)-LN(1-Strategies!$D$5)*LN(Strategies!$E$5))/(LN(1-Strategies!$F$5)-LN(1-Strategies!$D$5))),EXP((LN(1-AC630)*(LN(Strategies!$G$5)-LN(Strategies!$E$5))+LN(1-Strategies!$H$5)*LN(Strategies!$E$5)-LN(1-Strategies!$F$5)*LN(Strategies!$G$5))/(LN(1-Strategies!$H$5)-LN(1-Strategies!$F$5))))</f>
        <v>275.20970840397649</v>
      </c>
      <c r="I630" s="5">
        <f ca="1">IF(AA630&gt;Strategies!$F$3,Strategies!$F$3,AA630)</f>
        <v>0.15</v>
      </c>
      <c r="J630" s="5">
        <f ca="1">IF(AB630&gt;Strategies!$F$4,Strategies!$F$4,AB630)</f>
        <v>0.1</v>
      </c>
      <c r="K630" s="5">
        <f ca="1">IF(AC630&gt;Strategies!$H$5,Strategies!$H$5,AC630)</f>
        <v>0.1428053626653556</v>
      </c>
      <c r="L630" s="5">
        <f ca="1">IF(F630&gt;=Strategies!$E$3,Strategies!$F$3,0)+IF(AND(F630&gt;=Strategies!$C$3,F630&lt;Strategies!$E$3),Strategies!$D$3,0)</f>
        <v>0.15</v>
      </c>
      <c r="M630" s="5">
        <f ca="1">IF(G630&gt;=Strategies!$E$4,Strategies!$F$4,0)+IF(AND(G630&gt;=Strategies!$C$4,G630&lt;Strategies!$E$4),Strategies!$D$4,0)</f>
        <v>0.1</v>
      </c>
      <c r="N630" s="5">
        <f ca="1">IF(H630&gt;=Strategies!$G$5,Strategies!$H$5,0)+IF(AND(H630&gt;=Strategies!$E$5,H630&lt;Strategies!$G$5),Strategies!$F$5,0)+IF(AND(H630&lt;Strategies!$E$5,H630&gt;=Strategies!$C$5),Strategies!$D$5,0)</f>
        <v>0.08</v>
      </c>
      <c r="O630" s="4">
        <f t="shared" ca="1" si="115"/>
        <v>609.75942399490532</v>
      </c>
      <c r="P630" s="4">
        <f t="shared" ca="1" si="119"/>
        <v>621.19000000000005</v>
      </c>
      <c r="Q630" s="4">
        <f ca="1">(B630/Strategies!$C$3)^(1/Strategies!$K$3)*(Strategies!$C$3*(1-Strategies!$D$3))</f>
        <v>289.29205770291964</v>
      </c>
      <c r="R630" s="4">
        <f ca="1">(C630/Strategies!$C$4)^(1/Strategies!$K$4)*(Strategies!$C$4*(1-Strategies!$D$4))</f>
        <v>152.35439080327995</v>
      </c>
      <c r="S630" s="4">
        <f ca="1">IF(D630&lt;=Strategies!$E$5,(D630/Strategies!$C$5)^(1/Strategies!$I$5)*(Strategies!$C$5*(1-Strategies!$D$5)),0)+IF(D630&gt;Strategies!$E$5,(D630/Strategies!$E$5)^(1/Strategies!$J$5)*(Strategies!$E$5*(1-Strategies!$F$5)),0)</f>
        <v>167.74476669103345</v>
      </c>
      <c r="T630" s="4">
        <f ca="1">(Q630^Strategies!$K$4+R630^Strategies!$K$4)^(1/Strategies!$K$4)</f>
        <v>420.27840763537728</v>
      </c>
      <c r="U630" s="4">
        <f ca="1">Q630^Strategies!$K$4/T630^(Strategies!$K$4-1)</f>
        <v>280.36345334659404</v>
      </c>
      <c r="V630" s="4">
        <f ca="1">R630^Strategies!$K$4/T630^(Strategies!$K$4-1)</f>
        <v>139.91495428878312</v>
      </c>
      <c r="W630" s="4">
        <f ca="1">(T630^Strategies!$K$5+S630^Strategies!$K$5)^(1/Strategies!$K$5)</f>
        <v>568.80126875115445</v>
      </c>
      <c r="X630" s="4">
        <f ca="1">U630*(T630/W630)^(Strategies!$K$5-1)</f>
        <v>275.36924335541613</v>
      </c>
      <c r="Y630" s="4">
        <f ca="1">V630*(T630/W630)^(Strategies!$K$5-1)</f>
        <v>137.42260140083232</v>
      </c>
      <c r="Z630" s="4">
        <f ca="1">S630^Strategies!$K$5/W630^(Strategies!$K$5-1)</f>
        <v>156.00942399490529</v>
      </c>
      <c r="AA630" s="5">
        <f t="shared" ca="1" si="116"/>
        <v>0.22865758163748984</v>
      </c>
      <c r="AB630" s="5">
        <f t="shared" ca="1" si="117"/>
        <v>0.17711017125250106</v>
      </c>
      <c r="AC630" s="5">
        <f t="shared" ca="1" si="118"/>
        <v>0.1428053626653556</v>
      </c>
    </row>
    <row r="631" spans="1:29">
      <c r="A631" s="3">
        <f t="shared" si="120"/>
        <v>628</v>
      </c>
      <c r="B631" s="4">
        <f t="shared" ca="1" si="121"/>
        <v>357</v>
      </c>
      <c r="C631" s="4">
        <f t="shared" ca="1" si="122"/>
        <v>167</v>
      </c>
      <c r="D631" s="4">
        <f t="shared" ca="1" si="123"/>
        <v>183</v>
      </c>
      <c r="E631" s="4">
        <f t="shared" ca="1" si="124"/>
        <v>707</v>
      </c>
      <c r="F631" s="4">
        <f ca="1">EXP((LN(1-AA631)*(LN(Strategies!$E$3)-LN(Strategies!$C$3))+LN(1-Strategies!$F$3)*LN(Strategies!$C$3)-LN(1-Strategies!$D$3)*LN(Strategies!$E$3))/(LN(1-Strategies!$F$3)-LN(1-Strategies!$D$3)))</f>
        <v>649.9522597550224</v>
      </c>
      <c r="G631" s="4">
        <f ca="1">EXP((LN(1-AB631)*(LN(Strategies!$E$4)-LN(Strategies!$C$4))+LN(1-Strategies!$F$4)*LN(Strategies!$C$4)-LN(1-Strategies!$D$4)*LN(Strategies!$E$4))/(LN(1-Strategies!$F$4)-LN(1-Strategies!$D$4)))</f>
        <v>633.37882983294401</v>
      </c>
      <c r="H631" s="4">
        <f ca="1">IF(AC631&lt;=Strategies!$F$5,EXP((LN(1-AC631)*(LN(Strategies!$E$5)-LN(Strategies!$C$5))+LN(1-Strategies!$F$5)*LN(Strategies!$C$5)-LN(1-Strategies!$D$5)*LN(Strategies!$E$5))/(LN(1-Strategies!$F$5)-LN(1-Strategies!$D$5))),EXP((LN(1-AC631)*(LN(Strategies!$G$5)-LN(Strategies!$E$5))+LN(1-Strategies!$H$5)*LN(Strategies!$E$5)-LN(1-Strategies!$F$5)*LN(Strategies!$G$5))/(LN(1-Strategies!$H$5)-LN(1-Strategies!$F$5))))</f>
        <v>275.33496676054784</v>
      </c>
      <c r="I631" s="5">
        <f ca="1">IF(AA631&gt;Strategies!$F$3,Strategies!$F$3,AA631)</f>
        <v>0.15</v>
      </c>
      <c r="J631" s="5">
        <f ca="1">IF(AB631&gt;Strategies!$F$4,Strategies!$F$4,AB631)</f>
        <v>0.1</v>
      </c>
      <c r="K631" s="5">
        <f ca="1">IF(AC631&gt;Strategies!$H$5,Strategies!$H$5,AC631)</f>
        <v>0.14287773102173629</v>
      </c>
      <c r="L631" s="5">
        <f ca="1">IF(F631&gt;=Strategies!$E$3,Strategies!$F$3,0)+IF(AND(F631&gt;=Strategies!$C$3,F631&lt;Strategies!$E$3),Strategies!$D$3,0)</f>
        <v>0.15</v>
      </c>
      <c r="M631" s="5">
        <f ca="1">IF(G631&gt;=Strategies!$E$4,Strategies!$F$4,0)+IF(AND(G631&gt;=Strategies!$C$4,G631&lt;Strategies!$E$4),Strategies!$D$4,0)</f>
        <v>0.1</v>
      </c>
      <c r="N631" s="5">
        <f ca="1">IF(H631&gt;=Strategies!$G$5,Strategies!$H$5,0)+IF(AND(H631&gt;=Strategies!$E$5,H631&lt;Strategies!$G$5),Strategies!$F$5,0)+IF(AND(H631&lt;Strategies!$E$5,H631&gt;=Strategies!$C$5),Strategies!$D$5,0)</f>
        <v>0.08</v>
      </c>
      <c r="O631" s="4">
        <f t="shared" ca="1" si="115"/>
        <v>610.60337522302223</v>
      </c>
      <c r="P631" s="4">
        <f t="shared" ca="1" si="119"/>
        <v>622.11</v>
      </c>
      <c r="Q631" s="4">
        <f ca="1">(B631/Strategies!$C$3)^(1/Strategies!$K$3)*(Strategies!$C$3*(1-Strategies!$D$3))</f>
        <v>289.29205770291964</v>
      </c>
      <c r="R631" s="4">
        <f ca="1">(C631/Strategies!$C$4)^(1/Strategies!$K$4)*(Strategies!$C$4*(1-Strategies!$D$4))</f>
        <v>152.35439080327995</v>
      </c>
      <c r="S631" s="4">
        <f ca="1">IF(D631&lt;=Strategies!$E$5,(D631/Strategies!$C$5)^(1/Strategies!$I$5)*(Strategies!$C$5*(1-Strategies!$D$5)),0)+IF(D631&gt;Strategies!$E$5,(D631/Strategies!$E$5)^(1/Strategies!$J$5)*(Strategies!$E$5*(1-Strategies!$F$5)),0)</f>
        <v>168.61463333918269</v>
      </c>
      <c r="T631" s="4">
        <f ca="1">(Q631^Strategies!$K$4+R631^Strategies!$K$4)^(1/Strategies!$K$4)</f>
        <v>420.27840763537728</v>
      </c>
      <c r="U631" s="4">
        <f ca="1">Q631^Strategies!$K$4/T631^(Strategies!$K$4-1)</f>
        <v>280.36345334659404</v>
      </c>
      <c r="V631" s="4">
        <f ca="1">R631^Strategies!$K$4/T631^(Strategies!$K$4-1)</f>
        <v>139.91495428878312</v>
      </c>
      <c r="W631" s="4">
        <f ca="1">(T631^Strategies!$K$5+S631^Strategies!$K$5)^(1/Strategies!$K$5)</f>
        <v>569.61037017266779</v>
      </c>
      <c r="X631" s="4">
        <f ca="1">U631*(T631/W631)^(Strategies!$K$5-1)</f>
        <v>275.34599540370084</v>
      </c>
      <c r="Y631" s="4">
        <f ca="1">V631*(T631/W631)^(Strategies!$K$5-1)</f>
        <v>137.41099954594458</v>
      </c>
      <c r="Z631" s="4">
        <f ca="1">S631^Strategies!$K$5/W631^(Strategies!$K$5-1)</f>
        <v>156.85337522302225</v>
      </c>
      <c r="AA631" s="5">
        <f t="shared" ca="1" si="116"/>
        <v>0.22872270195041777</v>
      </c>
      <c r="AB631" s="5">
        <f t="shared" ca="1" si="117"/>
        <v>0.17717964343745762</v>
      </c>
      <c r="AC631" s="5">
        <f t="shared" ca="1" si="118"/>
        <v>0.14287773102173629</v>
      </c>
    </row>
    <row r="632" spans="1:29">
      <c r="A632" s="3">
        <f t="shared" si="120"/>
        <v>629</v>
      </c>
      <c r="B632" s="4">
        <f t="shared" ca="1" si="121"/>
        <v>357</v>
      </c>
      <c r="C632" s="4">
        <f t="shared" ca="1" si="122"/>
        <v>167</v>
      </c>
      <c r="D632" s="4">
        <f t="shared" ca="1" si="123"/>
        <v>184</v>
      </c>
      <c r="E632" s="4">
        <f t="shared" ca="1" si="124"/>
        <v>708</v>
      </c>
      <c r="F632" s="4">
        <f ca="1">EXP((LN(1-AA632)*(LN(Strategies!$E$3)-LN(Strategies!$C$3))+LN(1-Strategies!$F$3)*LN(Strategies!$C$3)-LN(1-Strategies!$D$3)*LN(Strategies!$E$3))/(LN(1-Strategies!$F$3)-LN(1-Strategies!$D$3)))</f>
        <v>650.61704726413643</v>
      </c>
      <c r="G632" s="4">
        <f ca="1">EXP((LN(1-AB632)*(LN(Strategies!$E$4)-LN(Strategies!$C$4))+LN(1-Strategies!$F$4)*LN(Strategies!$C$4)-LN(1-Strategies!$D$4)*LN(Strategies!$E$4))/(LN(1-Strategies!$F$4)-LN(1-Strategies!$D$4)))</f>
        <v>634.06870496759609</v>
      </c>
      <c r="H632" s="4">
        <f ca="1">IF(AC632&lt;=Strategies!$F$5,EXP((LN(1-AC632)*(LN(Strategies!$E$5)-LN(Strategies!$C$5))+LN(1-Strategies!$F$5)*LN(Strategies!$C$5)-LN(1-Strategies!$D$5)*LN(Strategies!$E$5))/(LN(1-Strategies!$F$5)-LN(1-Strategies!$D$5))),EXP((LN(1-AC632)*(LN(Strategies!$G$5)-LN(Strategies!$E$5))+LN(1-Strategies!$H$5)*LN(Strategies!$E$5)-LN(1-Strategies!$F$5)*LN(Strategies!$G$5))/(LN(1-Strategies!$H$5)-LN(1-Strategies!$F$5))))</f>
        <v>275.46009365729333</v>
      </c>
      <c r="I632" s="5">
        <f ca="1">IF(AA632&gt;Strategies!$F$3,Strategies!$F$3,AA632)</f>
        <v>0.15</v>
      </c>
      <c r="J632" s="5">
        <f ca="1">IF(AB632&gt;Strategies!$F$4,Strategies!$F$4,AB632)</f>
        <v>0.1</v>
      </c>
      <c r="K632" s="5">
        <f ca="1">IF(AC632&gt;Strategies!$H$5,Strategies!$H$5,AC632)</f>
        <v>0.14294998446762486</v>
      </c>
      <c r="L632" s="5">
        <f ca="1">IF(F632&gt;=Strategies!$E$3,Strategies!$F$3,0)+IF(AND(F632&gt;=Strategies!$C$3,F632&lt;Strategies!$E$3),Strategies!$D$3,0)</f>
        <v>0.15</v>
      </c>
      <c r="M632" s="5">
        <f ca="1">IF(G632&gt;=Strategies!$E$4,Strategies!$F$4,0)+IF(AND(G632&gt;=Strategies!$C$4,G632&lt;Strategies!$E$4),Strategies!$D$4,0)</f>
        <v>0.1</v>
      </c>
      <c r="N632" s="5">
        <f ca="1">IF(H632&gt;=Strategies!$G$5,Strategies!$H$5,0)+IF(AND(H632&gt;=Strategies!$E$5,H632&lt;Strategies!$G$5),Strategies!$F$5,0)+IF(AND(H632&lt;Strategies!$E$5,H632&gt;=Strategies!$C$5),Strategies!$D$5,0)</f>
        <v>0.08</v>
      </c>
      <c r="O632" s="4">
        <f t="shared" ca="1" si="115"/>
        <v>611.447202857957</v>
      </c>
      <c r="P632" s="4">
        <f t="shared" ca="1" si="119"/>
        <v>623.03</v>
      </c>
      <c r="Q632" s="4">
        <f ca="1">(B632/Strategies!$C$3)^(1/Strategies!$K$3)*(Strategies!$C$3*(1-Strategies!$D$3))</f>
        <v>289.29205770291964</v>
      </c>
      <c r="R632" s="4">
        <f ca="1">(C632/Strategies!$C$4)^(1/Strategies!$K$4)*(Strategies!$C$4*(1-Strategies!$D$4))</f>
        <v>152.35439080327995</v>
      </c>
      <c r="S632" s="4">
        <f ca="1">IF(D632&lt;=Strategies!$E$5,(D632/Strategies!$C$5)^(1/Strategies!$I$5)*(Strategies!$C$5*(1-Strategies!$D$5)),0)+IF(D632&gt;Strategies!$E$5,(D632/Strategies!$E$5)^(1/Strategies!$J$5)*(Strategies!$E$5*(1-Strategies!$F$5)),0)</f>
        <v>169.48423352671196</v>
      </c>
      <c r="T632" s="4">
        <f ca="1">(Q632^Strategies!$K$4+R632^Strategies!$K$4)^(1/Strategies!$K$4)</f>
        <v>420.27840763537728</v>
      </c>
      <c r="U632" s="4">
        <f ca="1">Q632^Strategies!$K$4/T632^(Strategies!$K$4-1)</f>
        <v>280.36345334659404</v>
      </c>
      <c r="V632" s="4">
        <f ca="1">R632^Strategies!$K$4/T632^(Strategies!$K$4-1)</f>
        <v>139.91495428878312</v>
      </c>
      <c r="W632" s="4">
        <f ca="1">(T632^Strategies!$K$5+S632^Strategies!$K$5)^(1/Strategies!$K$5)</f>
        <v>570.41940333745606</v>
      </c>
      <c r="X632" s="4">
        <f ca="1">U632*(T632/W632)^(Strategies!$K$5-1)</f>
        <v>275.32278436637313</v>
      </c>
      <c r="Y632" s="4">
        <f ca="1">V632*(T632/W632)^(Strategies!$K$5-1)</f>
        <v>137.39941611312574</v>
      </c>
      <c r="Z632" s="4">
        <f ca="1">S632^Strategies!$K$5/W632^(Strategies!$K$5-1)</f>
        <v>157.69720285795702</v>
      </c>
      <c r="AA632" s="5">
        <f t="shared" ca="1" si="116"/>
        <v>0.22878771886169991</v>
      </c>
      <c r="AB632" s="5">
        <f t="shared" ca="1" si="117"/>
        <v>0.17724900531062437</v>
      </c>
      <c r="AC632" s="5">
        <f t="shared" ca="1" si="118"/>
        <v>0.14294998446762486</v>
      </c>
    </row>
    <row r="633" spans="1:29">
      <c r="A633" s="3">
        <f t="shared" si="120"/>
        <v>630</v>
      </c>
      <c r="B633" s="4">
        <f t="shared" ca="1" si="121"/>
        <v>357</v>
      </c>
      <c r="C633" s="4">
        <f t="shared" ca="1" si="122"/>
        <v>167</v>
      </c>
      <c r="D633" s="4">
        <f t="shared" ca="1" si="123"/>
        <v>185</v>
      </c>
      <c r="E633" s="4">
        <f t="shared" ca="1" si="124"/>
        <v>709</v>
      </c>
      <c r="F633" s="4">
        <f ca="1">EXP((LN(1-AA633)*(LN(Strategies!$E$3)-LN(Strategies!$C$3))+LN(1-Strategies!$F$3)*LN(Strategies!$C$3)-LN(1-Strategies!$D$3)*LN(Strategies!$E$3))/(LN(1-Strategies!$F$3)-LN(1-Strategies!$D$3)))</f>
        <v>651.28151511593308</v>
      </c>
      <c r="G633" s="4">
        <f ca="1">EXP((LN(1-AB633)*(LN(Strategies!$E$4)-LN(Strategies!$C$4))+LN(1-Strategies!$F$4)*LN(Strategies!$C$4)-LN(1-Strategies!$D$4)*LN(Strategies!$E$4))/(LN(1-Strategies!$F$4)-LN(1-Strategies!$D$4)))</f>
        <v>634.75829406783021</v>
      </c>
      <c r="H633" s="4">
        <f ca="1">IF(AC633&lt;=Strategies!$F$5,EXP((LN(1-AC633)*(LN(Strategies!$E$5)-LN(Strategies!$C$5))+LN(1-Strategies!$F$5)*LN(Strategies!$C$5)-LN(1-Strategies!$D$5)*LN(Strategies!$E$5))/(LN(1-Strategies!$F$5)-LN(1-Strategies!$D$5))),EXP((LN(1-AC633)*(LN(Strategies!$G$5)-LN(Strategies!$E$5))+LN(1-Strategies!$H$5)*LN(Strategies!$E$5)-LN(1-Strategies!$F$5)*LN(Strategies!$G$5))/(LN(1-Strategies!$H$5)-LN(1-Strategies!$F$5))))</f>
        <v>275.58508942939142</v>
      </c>
      <c r="I633" s="5">
        <f ca="1">IF(AA633&gt;Strategies!$F$3,Strategies!$F$3,AA633)</f>
        <v>0.15</v>
      </c>
      <c r="J633" s="5">
        <f ca="1">IF(AB633&gt;Strategies!$F$4,Strategies!$F$4,AB633)</f>
        <v>0.1</v>
      </c>
      <c r="K633" s="5">
        <f ca="1">IF(AC633&gt;Strategies!$H$5,Strategies!$H$5,AC633)</f>
        <v>0.14302212335772557</v>
      </c>
      <c r="L633" s="5">
        <f ca="1">IF(F633&gt;=Strategies!$E$3,Strategies!$F$3,0)+IF(AND(F633&gt;=Strategies!$C$3,F633&lt;Strategies!$E$3),Strategies!$D$3,0)</f>
        <v>0.15</v>
      </c>
      <c r="M633" s="5">
        <f ca="1">IF(G633&gt;=Strategies!$E$4,Strategies!$F$4,0)+IF(AND(G633&gt;=Strategies!$C$4,G633&lt;Strategies!$E$4),Strategies!$D$4,0)</f>
        <v>0.1</v>
      </c>
      <c r="N633" s="5">
        <f ca="1">IF(H633&gt;=Strategies!$G$5,Strategies!$H$5,0)+IF(AND(H633&gt;=Strategies!$E$5,H633&lt;Strategies!$G$5),Strategies!$F$5,0)+IF(AND(H633&lt;Strategies!$E$5,H633&gt;=Strategies!$C$5),Strategies!$D$5,0)</f>
        <v>0.08</v>
      </c>
      <c r="O633" s="4">
        <f t="shared" ca="1" si="115"/>
        <v>612.29090717882082</v>
      </c>
      <c r="P633" s="4">
        <f t="shared" ca="1" si="119"/>
        <v>623.95000000000005</v>
      </c>
      <c r="Q633" s="4">
        <f ca="1">(B633/Strategies!$C$3)^(1/Strategies!$K$3)*(Strategies!$C$3*(1-Strategies!$D$3))</f>
        <v>289.29205770291964</v>
      </c>
      <c r="R633" s="4">
        <f ca="1">(C633/Strategies!$C$4)^(1/Strategies!$K$4)*(Strategies!$C$4*(1-Strategies!$D$4))</f>
        <v>152.35439080327995</v>
      </c>
      <c r="S633" s="4">
        <f ca="1">IF(D633&lt;=Strategies!$E$5,(D633/Strategies!$C$5)^(1/Strategies!$I$5)*(Strategies!$C$5*(1-Strategies!$D$5)),0)+IF(D633&gt;Strategies!$E$5,(D633/Strategies!$E$5)^(1/Strategies!$J$5)*(Strategies!$E$5*(1-Strategies!$F$5)),0)</f>
        <v>170.35356878275053</v>
      </c>
      <c r="T633" s="4">
        <f ca="1">(Q633^Strategies!$K$4+R633^Strategies!$K$4)^(1/Strategies!$K$4)</f>
        <v>420.27840763537728</v>
      </c>
      <c r="U633" s="4">
        <f ca="1">Q633^Strategies!$K$4/T633^(Strategies!$K$4-1)</f>
        <v>280.36345334659404</v>
      </c>
      <c r="V633" s="4">
        <f ca="1">R633^Strategies!$K$4/T633^(Strategies!$K$4-1)</f>
        <v>139.91495428878312</v>
      </c>
      <c r="W633" s="4">
        <f ca="1">(T633^Strategies!$K$5+S633^Strategies!$K$5)^(1/Strategies!$K$5)</f>
        <v>571.2283683538185</v>
      </c>
      <c r="X633" s="4">
        <f ca="1">U633*(T633/W633)^(Strategies!$K$5-1)</f>
        <v>275.29961012948661</v>
      </c>
      <c r="Y633" s="4">
        <f ca="1">V633*(T633/W633)^(Strategies!$K$5-1)</f>
        <v>137.38785104551101</v>
      </c>
      <c r="Z633" s="4">
        <f ca="1">S633^Strategies!$K$5/W633^(Strategies!$K$5-1)</f>
        <v>158.54090717882076</v>
      </c>
      <c r="AA633" s="5">
        <f t="shared" ca="1" si="116"/>
        <v>0.2288526326905137</v>
      </c>
      <c r="AB633" s="5">
        <f t="shared" ca="1" si="117"/>
        <v>0.17731825721250893</v>
      </c>
      <c r="AC633" s="5">
        <f t="shared" ca="1" si="118"/>
        <v>0.14302212335772557</v>
      </c>
    </row>
    <row r="634" spans="1:29">
      <c r="A634" s="3">
        <f t="shared" si="120"/>
        <v>631</v>
      </c>
      <c r="B634" s="4">
        <f t="shared" ca="1" si="121"/>
        <v>357</v>
      </c>
      <c r="C634" s="4">
        <f t="shared" ca="1" si="122"/>
        <v>168</v>
      </c>
      <c r="D634" s="4">
        <f t="shared" ca="1" si="123"/>
        <v>185</v>
      </c>
      <c r="E634" s="4">
        <f t="shared" ca="1" si="124"/>
        <v>710</v>
      </c>
      <c r="F634" s="4">
        <f ca="1">EXP((LN(1-AA634)*(LN(Strategies!$E$3)-LN(Strategies!$C$3))+LN(1-Strategies!$F$3)*LN(Strategies!$C$3)-LN(1-Strategies!$D$3)*LN(Strategies!$E$3))/(LN(1-Strategies!$F$3)-LN(1-Strategies!$D$3)))</f>
        <v>652.26123674693281</v>
      </c>
      <c r="G634" s="4">
        <f ca="1">EXP((LN(1-AB634)*(LN(Strategies!$E$4)-LN(Strategies!$C$4))+LN(1-Strategies!$F$4)*LN(Strategies!$C$4)-LN(1-Strategies!$D$4)*LN(Strategies!$E$4))/(LN(1-Strategies!$F$4)-LN(1-Strategies!$D$4)))</f>
        <v>635.77513883965332</v>
      </c>
      <c r="H634" s="4">
        <f ca="1">IF(AC634&lt;=Strategies!$F$5,EXP((LN(1-AC634)*(LN(Strategies!$E$5)-LN(Strategies!$C$5))+LN(1-Strategies!$F$5)*LN(Strategies!$C$5)-LN(1-Strategies!$D$5)*LN(Strategies!$E$5))/(LN(1-Strategies!$F$5)-LN(1-Strategies!$D$5))),EXP((LN(1-AC634)*(LN(Strategies!$G$5)-LN(Strategies!$E$5))+LN(1-Strategies!$H$5)*LN(Strategies!$E$5)-LN(1-Strategies!$F$5)*LN(Strategies!$G$5))/(LN(1-Strategies!$H$5)-LN(1-Strategies!$F$5))))</f>
        <v>275.70224422016634</v>
      </c>
      <c r="I634" s="5">
        <f ca="1">IF(AA634&gt;Strategies!$F$3,Strategies!$F$3,AA634)</f>
        <v>0.15</v>
      </c>
      <c r="J634" s="5">
        <f ca="1">IF(AB634&gt;Strategies!$F$4,Strategies!$F$4,AB634)</f>
        <v>0.1</v>
      </c>
      <c r="K634" s="5">
        <f ca="1">IF(AC634&gt;Strategies!$H$5,Strategies!$H$5,AC634)</f>
        <v>0.14308970176908553</v>
      </c>
      <c r="L634" s="5">
        <f ca="1">IF(F634&gt;=Strategies!$E$3,Strategies!$F$3,0)+IF(AND(F634&gt;=Strategies!$C$3,F634&lt;Strategies!$E$3),Strategies!$D$3,0)</f>
        <v>0.15</v>
      </c>
      <c r="M634" s="5">
        <f ca="1">IF(G634&gt;=Strategies!$E$4,Strategies!$F$4,0)+IF(AND(G634&gt;=Strategies!$C$4,G634&lt;Strategies!$E$4),Strategies!$D$4,0)</f>
        <v>0.1</v>
      </c>
      <c r="N634" s="5">
        <f ca="1">IF(H634&gt;=Strategies!$G$5,Strategies!$H$5,0)+IF(AND(H634&gt;=Strategies!$E$5,H634&lt;Strategies!$G$5),Strategies!$F$5,0)+IF(AND(H634&lt;Strategies!$E$5,H634&gt;=Strategies!$C$5),Strategies!$D$5,0)</f>
        <v>0.08</v>
      </c>
      <c r="O634" s="4">
        <f t="shared" ca="1" si="115"/>
        <v>613.17840517271918</v>
      </c>
      <c r="P634" s="4">
        <f t="shared" ca="1" si="119"/>
        <v>624.85</v>
      </c>
      <c r="Q634" s="4">
        <f ca="1">(B634/Strategies!$C$3)^(1/Strategies!$K$3)*(Strategies!$C$3*(1-Strategies!$D$3))</f>
        <v>289.29205770291964</v>
      </c>
      <c r="R634" s="4">
        <f ca="1">(C634/Strategies!$C$4)^(1/Strategies!$K$4)*(Strategies!$C$4*(1-Strategies!$D$4))</f>
        <v>153.19584946591172</v>
      </c>
      <c r="S634" s="4">
        <f ca="1">IF(D634&lt;=Strategies!$E$5,(D634/Strategies!$C$5)^(1/Strategies!$I$5)*(Strategies!$C$5*(1-Strategies!$D$5)),0)+IF(D634&gt;Strategies!$E$5,(D634/Strategies!$E$5)^(1/Strategies!$J$5)*(Strategies!$E$5*(1-Strategies!$F$5)),0)</f>
        <v>170.35356878275053</v>
      </c>
      <c r="T634" s="4">
        <f ca="1">(Q634^Strategies!$K$4+R634^Strategies!$K$4)^(1/Strategies!$K$4)</f>
        <v>421.05128205920607</v>
      </c>
      <c r="U634" s="4">
        <f ca="1">Q634^Strategies!$K$4/T634^(Strategies!$K$4-1)</f>
        <v>280.32021893708753</v>
      </c>
      <c r="V634" s="4">
        <f ca="1">R634^Strategies!$K$4/T634^(Strategies!$K$4-1)</f>
        <v>140.73106312211829</v>
      </c>
      <c r="W634" s="4">
        <f ca="1">(T634^Strategies!$K$5+S634^Strategies!$K$5)^(1/Strategies!$K$5)</f>
        <v>571.98729483534157</v>
      </c>
      <c r="X634" s="4">
        <f ca="1">U634*(T634/W634)^(Strategies!$K$5-1)</f>
        <v>275.26548762631251</v>
      </c>
      <c r="Y634" s="4">
        <f ca="1">V634*(T634/W634)^(Strategies!$K$5-1)</f>
        <v>138.19340203630958</v>
      </c>
      <c r="Z634" s="4">
        <f ca="1">S634^Strategies!$K$5/W634^(Strategies!$K$5-1)</f>
        <v>158.52840517271918</v>
      </c>
      <c r="AA634" s="5">
        <f t="shared" ca="1" si="116"/>
        <v>0.22894821393189779</v>
      </c>
      <c r="AB634" s="5">
        <f t="shared" ca="1" si="117"/>
        <v>0.1774202259743477</v>
      </c>
      <c r="AC634" s="5">
        <f t="shared" ca="1" si="118"/>
        <v>0.14308970176908553</v>
      </c>
    </row>
    <row r="635" spans="1:29">
      <c r="A635" s="3">
        <f t="shared" si="120"/>
        <v>632</v>
      </c>
      <c r="B635" s="4">
        <f t="shared" ca="1" si="121"/>
        <v>357</v>
      </c>
      <c r="C635" s="4">
        <f t="shared" ca="1" si="122"/>
        <v>168</v>
      </c>
      <c r="D635" s="4">
        <f t="shared" ca="1" si="123"/>
        <v>186</v>
      </c>
      <c r="E635" s="4">
        <f t="shared" ca="1" si="124"/>
        <v>711</v>
      </c>
      <c r="F635" s="4">
        <f ca="1">EXP((LN(1-AA635)*(LN(Strategies!$E$3)-LN(Strategies!$C$3))+LN(1-Strategies!$F$3)*LN(Strategies!$C$3)-LN(1-Strategies!$D$3)*LN(Strategies!$E$3))/(LN(1-Strategies!$F$3)-LN(1-Strategies!$D$3)))</f>
        <v>652.92544996019899</v>
      </c>
      <c r="G635" s="4">
        <f ca="1">EXP((LN(1-AB635)*(LN(Strategies!$E$4)-LN(Strategies!$C$4))+LN(1-Strategies!$F$4)*LN(Strategies!$C$4)-LN(1-Strategies!$D$4)*LN(Strategies!$E$4))/(LN(1-Strategies!$F$4)-LN(1-Strategies!$D$4)))</f>
        <v>636.46457645572275</v>
      </c>
      <c r="H635" s="4">
        <f ca="1">IF(AC635&lt;=Strategies!$F$5,EXP((LN(1-AC635)*(LN(Strategies!$E$5)-LN(Strategies!$C$5))+LN(1-Strategies!$F$5)*LN(Strategies!$C$5)-LN(1-Strategies!$D$5)*LN(Strategies!$E$5))/(LN(1-Strategies!$F$5)-LN(1-Strategies!$D$5))),EXP((LN(1-AC635)*(LN(Strategies!$G$5)-LN(Strategies!$E$5))+LN(1-Strategies!$H$5)*LN(Strategies!$E$5)-LN(1-Strategies!$F$5)*LN(Strategies!$G$5))/(LN(1-Strategies!$H$5)-LN(1-Strategies!$F$5))))</f>
        <v>275.82698679298943</v>
      </c>
      <c r="I635" s="5">
        <f ca="1">IF(AA635&gt;Strategies!$F$3,Strategies!$F$3,AA635)</f>
        <v>0.15</v>
      </c>
      <c r="J635" s="5">
        <f ca="1">IF(AB635&gt;Strategies!$F$4,Strategies!$F$4,AB635)</f>
        <v>0.1</v>
      </c>
      <c r="K635" s="5">
        <f ca="1">IF(AC635&gt;Strategies!$H$5,Strategies!$H$5,AC635)</f>
        <v>0.14316161962863283</v>
      </c>
      <c r="L635" s="5">
        <f ca="1">IF(F635&gt;=Strategies!$E$3,Strategies!$F$3,0)+IF(AND(F635&gt;=Strategies!$C$3,F635&lt;Strategies!$E$3),Strategies!$D$3,0)</f>
        <v>0.15</v>
      </c>
      <c r="M635" s="5">
        <f ca="1">IF(G635&gt;=Strategies!$E$4,Strategies!$F$4,0)+IF(AND(G635&gt;=Strategies!$C$4,G635&lt;Strategies!$E$4),Strategies!$D$4,0)</f>
        <v>0.1</v>
      </c>
      <c r="N635" s="5">
        <f ca="1">IF(H635&gt;=Strategies!$G$5,Strategies!$H$5,0)+IF(AND(H635&gt;=Strategies!$E$5,H635&lt;Strategies!$G$5),Strategies!$F$5,0)+IF(AND(H635&lt;Strategies!$E$5,H635&gt;=Strategies!$C$5),Strategies!$D$5,0)</f>
        <v>0.08</v>
      </c>
      <c r="O635" s="4">
        <f t="shared" ca="1" si="115"/>
        <v>614.02193874907425</v>
      </c>
      <c r="P635" s="4">
        <f t="shared" ca="1" si="119"/>
        <v>625.77</v>
      </c>
      <c r="Q635" s="4">
        <f ca="1">(B635/Strategies!$C$3)^(1/Strategies!$K$3)*(Strategies!$C$3*(1-Strategies!$D$3))</f>
        <v>289.29205770291964</v>
      </c>
      <c r="R635" s="4">
        <f ca="1">(C635/Strategies!$C$4)^(1/Strategies!$K$4)*(Strategies!$C$4*(1-Strategies!$D$4))</f>
        <v>153.19584946591172</v>
      </c>
      <c r="S635" s="4">
        <f ca="1">IF(D635&lt;=Strategies!$E$5,(D635/Strategies!$C$5)^(1/Strategies!$I$5)*(Strategies!$C$5*(1-Strategies!$D$5)),0)+IF(D635&gt;Strategies!$E$5,(D635/Strategies!$E$5)^(1/Strategies!$J$5)*(Strategies!$E$5*(1-Strategies!$F$5)),0)</f>
        <v>171.22264061943545</v>
      </c>
      <c r="T635" s="4">
        <f ca="1">(Q635^Strategies!$K$4+R635^Strategies!$K$4)^(1/Strategies!$K$4)</f>
        <v>421.05128205920607</v>
      </c>
      <c r="U635" s="4">
        <f ca="1">Q635^Strategies!$K$4/T635^(Strategies!$K$4-1)</f>
        <v>280.32021893708753</v>
      </c>
      <c r="V635" s="4">
        <f ca="1">R635^Strategies!$K$4/T635^(Strategies!$K$4-1)</f>
        <v>140.73106312211829</v>
      </c>
      <c r="W635" s="4">
        <f ca="1">(T635^Strategies!$K$5+S635^Strategies!$K$5)^(1/Strategies!$K$5)</f>
        <v>572.79612807209662</v>
      </c>
      <c r="X635" s="4">
        <f ca="1">U635*(T635/W635)^(Strategies!$K$5-1)</f>
        <v>275.24238543613211</v>
      </c>
      <c r="Y635" s="4">
        <f ca="1">V635*(T635/W635)^(Strategies!$K$5-1)</f>
        <v>138.18180388689007</v>
      </c>
      <c r="Z635" s="4">
        <f ca="1">S635^Strategies!$K$5/W635^(Strategies!$K$5-1)</f>
        <v>159.3719387490743</v>
      </c>
      <c r="AA635" s="5">
        <f t="shared" ca="1" si="116"/>
        <v>0.22901292594920974</v>
      </c>
      <c r="AB635" s="5">
        <f t="shared" ca="1" si="117"/>
        <v>0.17748926257803532</v>
      </c>
      <c r="AC635" s="5">
        <f t="shared" ca="1" si="118"/>
        <v>0.14316161962863283</v>
      </c>
    </row>
    <row r="636" spans="1:29">
      <c r="A636" s="3">
        <f t="shared" si="120"/>
        <v>633</v>
      </c>
      <c r="B636" s="4">
        <f t="shared" ca="1" si="121"/>
        <v>358</v>
      </c>
      <c r="C636" s="4">
        <f t="shared" ca="1" si="122"/>
        <v>168</v>
      </c>
      <c r="D636" s="4">
        <f t="shared" ca="1" si="123"/>
        <v>186</v>
      </c>
      <c r="E636" s="4">
        <f t="shared" ca="1" si="124"/>
        <v>712</v>
      </c>
      <c r="F636" s="4">
        <f ca="1">EXP((LN(1-AA636)*(LN(Strategies!$E$3)-LN(Strategies!$C$3))+LN(1-Strategies!$F$3)*LN(Strategies!$C$3)-LN(1-Strategies!$D$3)*LN(Strategies!$E$3))/(LN(1-Strategies!$F$3)-LN(1-Strategies!$D$3)))</f>
        <v>653.95948011870132</v>
      </c>
      <c r="G636" s="4">
        <f ca="1">EXP((LN(1-AB636)*(LN(Strategies!$E$4)-LN(Strategies!$C$4))+LN(1-Strategies!$F$4)*LN(Strategies!$C$4)-LN(1-Strategies!$D$4)*LN(Strategies!$E$4))/(LN(1-Strategies!$F$4)-LN(1-Strategies!$D$4)))</f>
        <v>637.41260915895441</v>
      </c>
      <c r="H636" s="4">
        <f ca="1">IF(AC636&lt;=Strategies!$F$5,EXP((LN(1-AC636)*(LN(Strategies!$E$5)-LN(Strategies!$C$5))+LN(1-Strategies!$F$5)*LN(Strategies!$C$5)-LN(1-Strategies!$D$5)*LN(Strategies!$E$5))/(LN(1-Strategies!$F$5)-LN(1-Strategies!$D$5))),EXP((LN(1-AC636)*(LN(Strategies!$G$5)-LN(Strategies!$E$5))+LN(1-Strategies!$H$5)*LN(Strategies!$E$5)-LN(1-Strategies!$F$5)*LN(Strategies!$G$5))/(LN(1-Strategies!$H$5)-LN(1-Strategies!$F$5))))</f>
        <v>275.9359820572048</v>
      </c>
      <c r="I636" s="5">
        <f ca="1">IF(AA636&gt;Strategies!$F$3,Strategies!$F$3,AA636)</f>
        <v>0.15</v>
      </c>
      <c r="J636" s="5">
        <f ca="1">IF(AB636&gt;Strategies!$F$4,Strategies!$F$4,AB636)</f>
        <v>0.1</v>
      </c>
      <c r="K636" s="5">
        <f ca="1">IF(AC636&gt;Strategies!$H$5,Strategies!$H$5,AC636)</f>
        <v>0.1432244271312213</v>
      </c>
      <c r="L636" s="5">
        <f ca="1">IF(F636&gt;=Strategies!$E$3,Strategies!$F$3,0)+IF(AND(F636&gt;=Strategies!$C$3,F636&lt;Strategies!$E$3),Strategies!$D$3,0)</f>
        <v>0.15</v>
      </c>
      <c r="M636" s="5">
        <f ca="1">IF(G636&gt;=Strategies!$E$4,Strategies!$F$4,0)+IF(AND(G636&gt;=Strategies!$C$4,G636&lt;Strategies!$E$4),Strategies!$D$4,0)</f>
        <v>0.1</v>
      </c>
      <c r="N636" s="5">
        <f ca="1">IF(H636&gt;=Strategies!$G$5,Strategies!$H$5,0)+IF(AND(H636&gt;=Strategies!$E$5,H636&lt;Strategies!$G$5),Strategies!$F$5,0)+IF(AND(H636&lt;Strategies!$E$5,H636&gt;=Strategies!$C$5),Strategies!$D$5,0)</f>
        <v>0.08</v>
      </c>
      <c r="O636" s="4">
        <f t="shared" ca="1" si="115"/>
        <v>614.86025655359288</v>
      </c>
      <c r="P636" s="4">
        <f t="shared" ca="1" si="119"/>
        <v>626.62</v>
      </c>
      <c r="Q636" s="4">
        <f ca="1">(B636/Strategies!$C$3)^(1/Strategies!$K$3)*(Strategies!$C$3*(1-Strategies!$D$3))</f>
        <v>290.03549127303552</v>
      </c>
      <c r="R636" s="4">
        <f ca="1">(C636/Strategies!$C$4)^(1/Strategies!$K$4)*(Strategies!$C$4*(1-Strategies!$D$4))</f>
        <v>153.19584946591172</v>
      </c>
      <c r="S636" s="4">
        <f ca="1">IF(D636&lt;=Strategies!$E$5,(D636/Strategies!$C$5)^(1/Strategies!$I$5)*(Strategies!$C$5*(1-Strategies!$D$5)),0)+IF(D636&gt;Strategies!$E$5,(D636/Strategies!$E$5)^(1/Strategies!$J$5)*(Strategies!$E$5*(1-Strategies!$F$5)),0)</f>
        <v>171.22264061943545</v>
      </c>
      <c r="T636" s="4">
        <f ca="1">(Q636^Strategies!$K$4+R636^Strategies!$K$4)^(1/Strategies!$K$4)</f>
        <v>421.77168539351385</v>
      </c>
      <c r="U636" s="4">
        <f ca="1">Q636^Strategies!$K$4/T636^(Strategies!$K$4-1)</f>
        <v>281.06081509463047</v>
      </c>
      <c r="V636" s="4">
        <f ca="1">R636^Strategies!$K$4/T636^(Strategies!$K$4-1)</f>
        <v>140.71087029888338</v>
      </c>
      <c r="W636" s="4">
        <f ca="1">(T636^Strategies!$K$5+S636^Strategies!$K$5)^(1/Strategies!$K$5)</f>
        <v>573.50349172020378</v>
      </c>
      <c r="X636" s="4">
        <f ca="1">U636*(T636/W636)^(Strategies!$K$5-1)</f>
        <v>275.97735759159337</v>
      </c>
      <c r="Y636" s="4">
        <f ca="1">V636*(T636/W636)^(Strategies!$K$5-1)</f>
        <v>138.16587757501719</v>
      </c>
      <c r="Z636" s="4">
        <f ca="1">S636^Strategies!$K$5/W636^(Strategies!$K$5-1)</f>
        <v>159.36025655359285</v>
      </c>
      <c r="AA636" s="5">
        <f t="shared" ca="1" si="116"/>
        <v>0.22911352628046544</v>
      </c>
      <c r="AB636" s="5">
        <f t="shared" ca="1" si="117"/>
        <v>0.17758406205346911</v>
      </c>
      <c r="AC636" s="5">
        <f t="shared" ca="1" si="118"/>
        <v>0.1432244271312213</v>
      </c>
    </row>
    <row r="637" spans="1:29">
      <c r="A637" s="3">
        <f t="shared" si="120"/>
        <v>634</v>
      </c>
      <c r="B637" s="4">
        <f t="shared" ca="1" si="121"/>
        <v>358</v>
      </c>
      <c r="C637" s="4">
        <f t="shared" ca="1" si="122"/>
        <v>168</v>
      </c>
      <c r="D637" s="4">
        <f t="shared" ca="1" si="123"/>
        <v>187</v>
      </c>
      <c r="E637" s="4">
        <f t="shared" ca="1" si="124"/>
        <v>713</v>
      </c>
      <c r="F637" s="4">
        <f ca="1">EXP((LN(1-AA637)*(LN(Strategies!$E$3)-LN(Strategies!$C$3))+LN(1-Strategies!$F$3)*LN(Strategies!$C$3)-LN(1-Strategies!$D$3)*LN(Strategies!$E$3))/(LN(1-Strategies!$F$3)-LN(1-Strategies!$D$3)))</f>
        <v>654.62355813284421</v>
      </c>
      <c r="G637" s="4">
        <f ca="1">EXP((LN(1-AB637)*(LN(Strategies!$E$4)-LN(Strategies!$C$4))+LN(1-Strategies!$F$4)*LN(Strategies!$C$4)-LN(1-Strategies!$D$4)*LN(Strategies!$E$4))/(LN(1-Strategies!$F$4)-LN(1-Strategies!$D$4)))</f>
        <v>638.1018870760098</v>
      </c>
      <c r="H637" s="4">
        <f ca="1">IF(AC637&lt;=Strategies!$F$5,EXP((LN(1-AC637)*(LN(Strategies!$E$5)-LN(Strategies!$C$5))+LN(1-Strategies!$F$5)*LN(Strategies!$C$5)-LN(1-Strategies!$D$5)*LN(Strategies!$E$5))/(LN(1-Strategies!$F$5)-LN(1-Strategies!$D$5))),EXP((LN(1-AC637)*(LN(Strategies!$G$5)-LN(Strategies!$E$5))+LN(1-Strategies!$H$5)*LN(Strategies!$E$5)-LN(1-Strategies!$F$5)*LN(Strategies!$G$5))/(LN(1-Strategies!$H$5)-LN(1-Strategies!$F$5))))</f>
        <v>276.06048092351517</v>
      </c>
      <c r="I637" s="5">
        <f ca="1">IF(AA637&gt;Strategies!$F$3,Strategies!$F$3,AA637)</f>
        <v>0.15</v>
      </c>
      <c r="J637" s="5">
        <f ca="1">IF(AB637&gt;Strategies!$F$4,Strategies!$F$4,AB637)</f>
        <v>0.1</v>
      </c>
      <c r="K637" s="5">
        <f ca="1">IF(AC637&gt;Strategies!$H$5,Strategies!$H$5,AC637)</f>
        <v>0.14329613246433992</v>
      </c>
      <c r="L637" s="5">
        <f ca="1">IF(F637&gt;=Strategies!$E$3,Strategies!$F$3,0)+IF(AND(F637&gt;=Strategies!$C$3,F637&lt;Strategies!$E$3),Strategies!$D$3,0)</f>
        <v>0.15</v>
      </c>
      <c r="M637" s="5">
        <f ca="1">IF(G637&gt;=Strategies!$E$4,Strategies!$F$4,0)+IF(AND(G637&gt;=Strategies!$C$4,G637&lt;Strategies!$E$4),Strategies!$D$4,0)</f>
        <v>0.1</v>
      </c>
      <c r="N637" s="5">
        <f ca="1">IF(H637&gt;=Strategies!$G$5,Strategies!$H$5,0)+IF(AND(H637&gt;=Strategies!$E$5,H637&lt;Strategies!$G$5),Strategies!$F$5,0)+IF(AND(H637&lt;Strategies!$E$5,H637&gt;=Strategies!$C$5),Strategies!$D$5,0)</f>
        <v>0.08</v>
      </c>
      <c r="O637" s="4">
        <f t="shared" ca="1" si="115"/>
        <v>615.70362322916844</v>
      </c>
      <c r="P637" s="4">
        <f t="shared" ca="1" si="119"/>
        <v>627.54</v>
      </c>
      <c r="Q637" s="4">
        <f ca="1">(B637/Strategies!$C$3)^(1/Strategies!$K$3)*(Strategies!$C$3*(1-Strategies!$D$3))</f>
        <v>290.03549127303552</v>
      </c>
      <c r="R637" s="4">
        <f ca="1">(C637/Strategies!$C$4)^(1/Strategies!$K$4)*(Strategies!$C$4*(1-Strategies!$D$4))</f>
        <v>153.19584946591172</v>
      </c>
      <c r="S637" s="4">
        <f ca="1">IF(D637&lt;=Strategies!$E$5,(D637/Strategies!$C$5)^(1/Strategies!$I$5)*(Strategies!$C$5*(1-Strategies!$D$5)),0)+IF(D637&gt;Strategies!$E$5,(D637/Strategies!$E$5)^(1/Strategies!$J$5)*(Strategies!$E$5*(1-Strategies!$F$5)),0)</f>
        <v>172.09145053219061</v>
      </c>
      <c r="T637" s="4">
        <f ca="1">(Q637^Strategies!$K$4+R637^Strategies!$K$4)^(1/Strategies!$K$4)</f>
        <v>421.77168539351385</v>
      </c>
      <c r="U637" s="4">
        <f ca="1">Q637^Strategies!$K$4/T637^(Strategies!$K$4-1)</f>
        <v>281.06081509463047</v>
      </c>
      <c r="V637" s="4">
        <f ca="1">R637^Strategies!$K$4/T637^(Strategies!$K$4-1)</f>
        <v>140.71087029888338</v>
      </c>
      <c r="W637" s="4">
        <f ca="1">(T637^Strategies!$K$5+S637^Strategies!$K$5)^(1/Strategies!$K$5)</f>
        <v>574.31219788539897</v>
      </c>
      <c r="X637" s="4">
        <f ca="1">U637*(T637/W637)^(Strategies!$K$5-1)</f>
        <v>275.95426047143013</v>
      </c>
      <c r="Y637" s="4">
        <f ca="1">V637*(T637/W637)^(Strategies!$K$5-1)</f>
        <v>138.15431418480048</v>
      </c>
      <c r="Z637" s="4">
        <f ca="1">S637^Strategies!$K$5/W637^(Strategies!$K$5-1)</f>
        <v>160.20362322916844</v>
      </c>
      <c r="AA637" s="5">
        <f t="shared" ca="1" si="116"/>
        <v>0.22917804337589354</v>
      </c>
      <c r="AB637" s="5">
        <f t="shared" ca="1" si="117"/>
        <v>0.17765289175713994</v>
      </c>
      <c r="AC637" s="5">
        <f t="shared" ca="1" si="118"/>
        <v>0.14329613246433992</v>
      </c>
    </row>
    <row r="638" spans="1:29">
      <c r="A638" s="3">
        <f t="shared" si="120"/>
        <v>635</v>
      </c>
      <c r="B638" s="4">
        <f t="shared" ca="1" si="121"/>
        <v>358</v>
      </c>
      <c r="C638" s="4">
        <f t="shared" ca="1" si="122"/>
        <v>168</v>
      </c>
      <c r="D638" s="4">
        <f t="shared" ca="1" si="123"/>
        <v>188</v>
      </c>
      <c r="E638" s="4">
        <f t="shared" ca="1" si="124"/>
        <v>714</v>
      </c>
      <c r="F638" s="4">
        <f ca="1">EXP((LN(1-AA638)*(LN(Strategies!$E$3)-LN(Strategies!$C$3))+LN(1-Strategies!$F$3)*LN(Strategies!$C$3)-LN(1-Strategies!$D$3)*LN(Strategies!$E$3))/(LN(1-Strategies!$F$3)-LN(1-Strategies!$D$3)))</f>
        <v>655.287319122751</v>
      </c>
      <c r="G638" s="4">
        <f ca="1">EXP((LN(1-AB638)*(LN(Strategies!$E$4)-LN(Strategies!$C$4))+LN(1-Strategies!$F$4)*LN(Strategies!$C$4)-LN(1-Strategies!$D$4)*LN(Strategies!$E$4))/(LN(1-Strategies!$F$4)-LN(1-Strategies!$D$4)))</f>
        <v>638.79088125759927</v>
      </c>
      <c r="H638" s="4">
        <f ca="1">IF(AC638&lt;=Strategies!$F$5,EXP((LN(1-AC638)*(LN(Strategies!$E$5)-LN(Strategies!$C$5))+LN(1-Strategies!$F$5)*LN(Strategies!$C$5)-LN(1-Strategies!$D$5)*LN(Strategies!$E$5))/(LN(1-Strategies!$F$5)-LN(1-Strategies!$D$5))),EXP((LN(1-AC638)*(LN(Strategies!$G$5)-LN(Strategies!$E$5))+LN(1-Strategies!$H$5)*LN(Strategies!$E$5)-LN(1-Strategies!$F$5)*LN(Strategies!$G$5))/(LN(1-Strategies!$H$5)-LN(1-Strategies!$F$5))))</f>
        <v>276.18485025948951</v>
      </c>
      <c r="I638" s="5">
        <f ca="1">IF(AA638&gt;Strategies!$F$3,Strategies!$F$3,AA638)</f>
        <v>0.15</v>
      </c>
      <c r="J638" s="5">
        <f ca="1">IF(AB638&gt;Strategies!$F$4,Strategies!$F$4,AB638)</f>
        <v>0.1</v>
      </c>
      <c r="K638" s="5">
        <f ca="1">IF(AC638&gt;Strategies!$H$5,Strategies!$H$5,AC638)</f>
        <v>0.14336772492624172</v>
      </c>
      <c r="L638" s="5">
        <f ca="1">IF(F638&gt;=Strategies!$E$3,Strategies!$F$3,0)+IF(AND(F638&gt;=Strategies!$C$3,F638&lt;Strategies!$E$3),Strategies!$D$3,0)</f>
        <v>0.15</v>
      </c>
      <c r="M638" s="5">
        <f ca="1">IF(G638&gt;=Strategies!$E$4,Strategies!$F$4,0)+IF(AND(G638&gt;=Strategies!$C$4,G638&lt;Strategies!$E$4),Strategies!$D$4,0)</f>
        <v>0.1</v>
      </c>
      <c r="N638" s="5">
        <f ca="1">IF(H638&gt;=Strategies!$G$5,Strategies!$H$5,0)+IF(AND(H638&gt;=Strategies!$E$5,H638&lt;Strategies!$G$5),Strategies!$F$5,0)+IF(AND(H638&lt;Strategies!$E$5,H638&gt;=Strategies!$C$5),Strategies!$D$5,0)</f>
        <v>0.08</v>
      </c>
      <c r="O638" s="4">
        <f t="shared" ca="1" si="115"/>
        <v>616.5468677138665</v>
      </c>
      <c r="P638" s="4">
        <f t="shared" ca="1" si="119"/>
        <v>628.46</v>
      </c>
      <c r="Q638" s="4">
        <f ca="1">(B638/Strategies!$C$3)^(1/Strategies!$K$3)*(Strategies!$C$3*(1-Strategies!$D$3))</f>
        <v>290.03549127303552</v>
      </c>
      <c r="R638" s="4">
        <f ca="1">(C638/Strategies!$C$4)^(1/Strategies!$K$4)*(Strategies!$C$4*(1-Strategies!$D$4))</f>
        <v>153.19584946591172</v>
      </c>
      <c r="S638" s="4">
        <f ca="1">IF(D638&lt;=Strategies!$E$5,(D638/Strategies!$C$5)^(1/Strategies!$I$5)*(Strategies!$C$5*(1-Strategies!$D$5)),0)+IF(D638&gt;Strategies!$E$5,(D638/Strategies!$E$5)^(1/Strategies!$J$5)*(Strategies!$E$5*(1-Strategies!$F$5)),0)</f>
        <v>172.96</v>
      </c>
      <c r="T638" s="4">
        <f ca="1">(Q638^Strategies!$K$4+R638^Strategies!$K$4)^(1/Strategies!$K$4)</f>
        <v>421.77168539351385</v>
      </c>
      <c r="U638" s="4">
        <f ca="1">Q638^Strategies!$K$4/T638^(Strategies!$K$4-1)</f>
        <v>281.06081509463047</v>
      </c>
      <c r="V638" s="4">
        <f ca="1">R638^Strategies!$K$4/T638^(Strategies!$K$4-1)</f>
        <v>140.71087029888338</v>
      </c>
      <c r="W638" s="4">
        <f ca="1">(T638^Strategies!$K$5+S638^Strategies!$K$5)^(1/Strategies!$K$5)</f>
        <v>575.12083641875586</v>
      </c>
      <c r="X638" s="4">
        <f ca="1">U638*(T638/W638)^(Strategies!$K$5-1)</f>
        <v>275.9311997083966</v>
      </c>
      <c r="Y638" s="4">
        <f ca="1">V638*(T638/W638)^(Strategies!$K$5-1)</f>
        <v>138.14276899649269</v>
      </c>
      <c r="Z638" s="4">
        <f ca="1">S638^Strategies!$K$5/W638^(Strategies!$K$5-1)</f>
        <v>161.04686771386656</v>
      </c>
      <c r="AA638" s="5">
        <f t="shared" ca="1" si="116"/>
        <v>0.22924245891509332</v>
      </c>
      <c r="AB638" s="5">
        <f t="shared" ca="1" si="117"/>
        <v>0.1777216131161149</v>
      </c>
      <c r="AC638" s="5">
        <f t="shared" ca="1" si="118"/>
        <v>0.14336772492624172</v>
      </c>
    </row>
    <row r="639" spans="1:29">
      <c r="A639" s="3">
        <f t="shared" si="120"/>
        <v>636</v>
      </c>
      <c r="B639" s="4">
        <f t="shared" ca="1" si="121"/>
        <v>358</v>
      </c>
      <c r="C639" s="4">
        <f t="shared" ca="1" si="122"/>
        <v>168</v>
      </c>
      <c r="D639" s="4">
        <f t="shared" ca="1" si="123"/>
        <v>189</v>
      </c>
      <c r="E639" s="4">
        <f t="shared" ca="1" si="124"/>
        <v>715</v>
      </c>
      <c r="F639" s="4">
        <f ca="1">EXP((LN(1-AA639)*(LN(Strategies!$E$3)-LN(Strategies!$C$3))+LN(1-Strategies!$F$3)*LN(Strategies!$C$3)-LN(1-Strategies!$D$3)*LN(Strategies!$E$3))/(LN(1-Strategies!$F$3)-LN(1-Strategies!$D$3)))</f>
        <v>655.85957108673347</v>
      </c>
      <c r="G639" s="4">
        <f ca="1">EXP((LN(1-AB639)*(LN(Strategies!$E$4)-LN(Strategies!$C$4))+LN(1-Strategies!$F$4)*LN(Strategies!$C$4)-LN(1-Strategies!$D$4)*LN(Strategies!$E$4))/(LN(1-Strategies!$F$4)-LN(1-Strategies!$D$4)))</f>
        <v>639.38492399011534</v>
      </c>
      <c r="H639" s="4">
        <f ca="1">IF(AC639&lt;=Strategies!$F$5,EXP((LN(1-AC639)*(LN(Strategies!$E$5)-LN(Strategies!$C$5))+LN(1-Strategies!$F$5)*LN(Strategies!$C$5)-LN(1-Strategies!$D$5)*LN(Strategies!$E$5))/(LN(1-Strategies!$F$5)-LN(1-Strategies!$D$5))),EXP((LN(1-AC639)*(LN(Strategies!$G$5)-LN(Strategies!$E$5))+LN(1-Strategies!$H$5)*LN(Strategies!$E$5)-LN(1-Strategies!$F$5)*LN(Strategies!$G$5))/(LN(1-Strategies!$H$5)-LN(1-Strategies!$F$5))))</f>
        <v>277.37773591918909</v>
      </c>
      <c r="I639" s="5">
        <f ca="1">IF(AA639&gt;Strategies!$F$3,Strategies!$F$3,AA639)</f>
        <v>0.15</v>
      </c>
      <c r="J639" s="5">
        <f ca="1">IF(AB639&gt;Strategies!$F$4,Strategies!$F$4,AB639)</f>
        <v>0.1</v>
      </c>
      <c r="K639" s="5">
        <f ca="1">IF(AC639&gt;Strategies!$H$5,Strategies!$H$5,AC639)</f>
        <v>0.14405246698996166</v>
      </c>
      <c r="L639" s="5">
        <f ca="1">IF(F639&gt;=Strategies!$E$3,Strategies!$F$3,0)+IF(AND(F639&gt;=Strategies!$C$3,F639&lt;Strategies!$E$3),Strategies!$D$3,0)</f>
        <v>0.15</v>
      </c>
      <c r="M639" s="5">
        <f ca="1">IF(G639&gt;=Strategies!$E$4,Strategies!$F$4,0)+IF(AND(G639&gt;=Strategies!$C$4,G639&lt;Strategies!$E$4),Strategies!$D$4,0)</f>
        <v>0.1</v>
      </c>
      <c r="N639" s="5">
        <f ca="1">IF(H639&gt;=Strategies!$G$5,Strategies!$H$5,0)+IF(AND(H639&gt;=Strategies!$E$5,H639&lt;Strategies!$G$5),Strategies!$F$5,0)+IF(AND(H639&lt;Strategies!$E$5,H639&gt;=Strategies!$C$5),Strategies!$D$5,0)</f>
        <v>0.08</v>
      </c>
      <c r="O639" s="4">
        <f t="shared" ca="1" si="115"/>
        <v>617.27408373889727</v>
      </c>
      <c r="P639" s="4">
        <f t="shared" ca="1" si="119"/>
        <v>629.38</v>
      </c>
      <c r="Q639" s="4">
        <f ca="1">(B639/Strategies!$C$3)^(1/Strategies!$K$3)*(Strategies!$C$3*(1-Strategies!$D$3))</f>
        <v>290.03549127303552</v>
      </c>
      <c r="R639" s="4">
        <f ca="1">(C639/Strategies!$C$4)^(1/Strategies!$K$4)*(Strategies!$C$4*(1-Strategies!$D$4))</f>
        <v>153.19584946591172</v>
      </c>
      <c r="S639" s="4">
        <f ca="1">IF(D639&lt;=Strategies!$E$5,(D639/Strategies!$C$5)^(1/Strategies!$I$5)*(Strategies!$C$5*(1-Strategies!$D$5)),0)+IF(D639&gt;Strategies!$E$5,(D639/Strategies!$E$5)^(1/Strategies!$J$5)*(Strategies!$E$5*(1-Strategies!$F$5)),0)</f>
        <v>173.70893190339029</v>
      </c>
      <c r="T639" s="4">
        <f ca="1">(Q639^Strategies!$K$4+R639^Strategies!$K$4)^(1/Strategies!$K$4)</f>
        <v>421.77168539351385</v>
      </c>
      <c r="U639" s="4">
        <f ca="1">Q639^Strategies!$K$4/T639^(Strategies!$K$4-1)</f>
        <v>281.06081509463047</v>
      </c>
      <c r="V639" s="4">
        <f ca="1">R639^Strategies!$K$4/T639^(Strategies!$K$4-1)</f>
        <v>140.71087029888338</v>
      </c>
      <c r="W639" s="4">
        <f ca="1">(T639^Strategies!$K$5+S639^Strategies!$K$5)^(1/Strategies!$K$5)</f>
        <v>575.81824786615334</v>
      </c>
      <c r="X639" s="4">
        <f ca="1">U639*(T639/W639)^(Strategies!$K$5-1)</f>
        <v>275.91133849159826</v>
      </c>
      <c r="Y639" s="4">
        <f ca="1">V639*(T639/W639)^(Strategies!$K$5-1)</f>
        <v>138.13282563565832</v>
      </c>
      <c r="Z639" s="4">
        <f ca="1">S639^Strategies!$K$5/W639^(Strategies!$K$5-1)</f>
        <v>161.77408373889725</v>
      </c>
      <c r="AA639" s="5">
        <f t="shared" ca="1" si="116"/>
        <v>0.22929793717430658</v>
      </c>
      <c r="AB639" s="5">
        <f t="shared" ca="1" si="117"/>
        <v>0.17778079978774808</v>
      </c>
      <c r="AC639" s="5">
        <f t="shared" ca="1" si="118"/>
        <v>0.14405246698996166</v>
      </c>
    </row>
    <row r="640" spans="1:29">
      <c r="A640" s="3">
        <f t="shared" si="120"/>
        <v>637</v>
      </c>
      <c r="B640" s="4">
        <f t="shared" ca="1" si="121"/>
        <v>359</v>
      </c>
      <c r="C640" s="4">
        <f t="shared" ca="1" si="122"/>
        <v>168</v>
      </c>
      <c r="D640" s="4">
        <f t="shared" ca="1" si="123"/>
        <v>189</v>
      </c>
      <c r="E640" s="4">
        <f t="shared" ca="1" si="124"/>
        <v>716</v>
      </c>
      <c r="F640" s="4">
        <f ca="1">EXP((LN(1-AA640)*(LN(Strategies!$E$3)-LN(Strategies!$C$3))+LN(1-Strategies!$F$3)*LN(Strategies!$C$3)-LN(1-Strategies!$D$3)*LN(Strategies!$E$3))/(LN(1-Strategies!$F$3)-LN(1-Strategies!$D$3)))</f>
        <v>656.89400899333066</v>
      </c>
      <c r="G640" s="4">
        <f ca="1">EXP((LN(1-AB640)*(LN(Strategies!$E$4)-LN(Strategies!$C$4))+LN(1-Strategies!$F$4)*LN(Strategies!$C$4)-LN(1-Strategies!$D$4)*LN(Strategies!$E$4))/(LN(1-Strategies!$F$4)-LN(1-Strategies!$D$4)))</f>
        <v>640.33325776461015</v>
      </c>
      <c r="H640" s="4">
        <f ca="1">IF(AC640&lt;=Strategies!$F$5,EXP((LN(1-AC640)*(LN(Strategies!$E$5)-LN(Strategies!$C$5))+LN(1-Strategies!$F$5)*LN(Strategies!$C$5)-LN(1-Strategies!$D$5)*LN(Strategies!$E$5))/(LN(1-Strategies!$F$5)-LN(1-Strategies!$D$5))),EXP((LN(1-AC640)*(LN(Strategies!$G$5)-LN(Strategies!$E$5))+LN(1-Strategies!$H$5)*LN(Strategies!$E$5)-LN(1-Strategies!$F$5)*LN(Strategies!$G$5))/(LN(1-Strategies!$H$5)-LN(1-Strategies!$F$5))))</f>
        <v>277.4867286879487</v>
      </c>
      <c r="I640" s="5">
        <f ca="1">IF(AA640&gt;Strategies!$F$3,Strategies!$F$3,AA640)</f>
        <v>0.15</v>
      </c>
      <c r="J640" s="5">
        <f ca="1">IF(AB640&gt;Strategies!$F$4,Strategies!$F$4,AB640)</f>
        <v>0.1</v>
      </c>
      <c r="K640" s="5">
        <f ca="1">IF(AC640&gt;Strategies!$H$5,Strategies!$H$5,AC640)</f>
        <v>0.14411485706982674</v>
      </c>
      <c r="L640" s="5">
        <f ca="1">IF(F640&gt;=Strategies!$E$3,Strategies!$F$3,0)+IF(AND(F640&gt;=Strategies!$C$3,F640&lt;Strategies!$E$3),Strategies!$D$3,0)</f>
        <v>0.15</v>
      </c>
      <c r="M640" s="5">
        <f ca="1">IF(G640&gt;=Strategies!$E$4,Strategies!$F$4,0)+IF(AND(G640&gt;=Strategies!$C$4,G640&lt;Strategies!$E$4),Strategies!$D$4,0)</f>
        <v>0.1</v>
      </c>
      <c r="N640" s="5">
        <f ca="1">IF(H640&gt;=Strategies!$G$5,Strategies!$H$5,0)+IF(AND(H640&gt;=Strategies!$E$5,H640&lt;Strategies!$G$5),Strategies!$F$5,0)+IF(AND(H640&lt;Strategies!$E$5,H640&gt;=Strategies!$C$5),Strategies!$D$5,0)</f>
        <v>0.08</v>
      </c>
      <c r="O640" s="4">
        <f t="shared" ca="1" si="115"/>
        <v>618.11229201380274</v>
      </c>
      <c r="P640" s="4">
        <f t="shared" ca="1" si="119"/>
        <v>630.23</v>
      </c>
      <c r="Q640" s="4">
        <f ca="1">(B640/Strategies!$C$3)^(1/Strategies!$K$3)*(Strategies!$C$3*(1-Strategies!$D$3))</f>
        <v>290.77875361923759</v>
      </c>
      <c r="R640" s="4">
        <f ca="1">(C640/Strategies!$C$4)^(1/Strategies!$K$4)*(Strategies!$C$4*(1-Strategies!$D$4))</f>
        <v>153.19584946591172</v>
      </c>
      <c r="S640" s="4">
        <f ca="1">IF(D640&lt;=Strategies!$E$5,(D640/Strategies!$C$5)^(1/Strategies!$I$5)*(Strategies!$C$5*(1-Strategies!$D$5)),0)+IF(D640&gt;Strategies!$E$5,(D640/Strategies!$E$5)^(1/Strategies!$J$5)*(Strategies!$E$5*(1-Strategies!$F$5)),0)</f>
        <v>173.70893190339029</v>
      </c>
      <c r="T640" s="4">
        <f ca="1">(Q640^Strategies!$K$4+R640^Strategies!$K$4)^(1/Strategies!$K$4)</f>
        <v>422.49197450358463</v>
      </c>
      <c r="U640" s="4">
        <f ca="1">Q640^Strategies!$K$4/T640^(Strategies!$K$4-1)</f>
        <v>281.80125648440446</v>
      </c>
      <c r="V640" s="4">
        <f ca="1">R640^Strategies!$K$4/T640^(Strategies!$K$4-1)</f>
        <v>140.69071801918028</v>
      </c>
      <c r="W640" s="4">
        <f ca="1">(T640^Strategies!$K$5+S640^Strategies!$K$5)^(1/Strategies!$K$5)</f>
        <v>576.52535021097117</v>
      </c>
      <c r="X640" s="4">
        <f ca="1">U640*(T640/W640)^(Strategies!$K$5-1)</f>
        <v>276.64608559868554</v>
      </c>
      <c r="Y640" s="4">
        <f ca="1">V640*(T640/W640)^(Strategies!$K$5-1)</f>
        <v>138.11697259848339</v>
      </c>
      <c r="Z640" s="4">
        <f ca="1">S640^Strategies!$K$5/W640^(Strategies!$K$5-1)</f>
        <v>161.76229201380275</v>
      </c>
      <c r="AA640" s="5">
        <f t="shared" ca="1" si="116"/>
        <v>0.22939809025435787</v>
      </c>
      <c r="AB640" s="5">
        <f t="shared" ca="1" si="117"/>
        <v>0.17787516310426554</v>
      </c>
      <c r="AC640" s="5">
        <f t="shared" ca="1" si="118"/>
        <v>0.14411485706982674</v>
      </c>
    </row>
    <row r="641" spans="1:29">
      <c r="A641" s="3">
        <f t="shared" si="120"/>
        <v>638</v>
      </c>
      <c r="B641" s="4">
        <f t="shared" ca="1" si="121"/>
        <v>360</v>
      </c>
      <c r="C641" s="4">
        <f t="shared" ca="1" si="122"/>
        <v>168</v>
      </c>
      <c r="D641" s="4">
        <f t="shared" ca="1" si="123"/>
        <v>189</v>
      </c>
      <c r="E641" s="4">
        <f t="shared" ca="1" si="124"/>
        <v>717</v>
      </c>
      <c r="F641" s="4">
        <f ca="1">EXP((LN(1-AA641)*(LN(Strategies!$E$3)-LN(Strategies!$C$3))+LN(1-Strategies!$F$3)*LN(Strategies!$C$3)-LN(1-Strategies!$D$3)*LN(Strategies!$E$3))/(LN(1-Strategies!$F$3)-LN(1-Strategies!$D$3)))</f>
        <v>657.92833125060974</v>
      </c>
      <c r="G641" s="4">
        <f ca="1">EXP((LN(1-AB641)*(LN(Strategies!$E$4)-LN(Strategies!$C$4))+LN(1-Strategies!$F$4)*LN(Strategies!$C$4)-LN(1-Strategies!$D$4)*LN(Strategies!$E$4))/(LN(1-Strategies!$F$4)-LN(1-Strategies!$D$4)))</f>
        <v>641.28153447387774</v>
      </c>
      <c r="H641" s="4">
        <f ca="1">IF(AC641&lt;=Strategies!$F$5,EXP((LN(1-AC641)*(LN(Strategies!$E$5)-LN(Strategies!$C$5))+LN(1-Strategies!$F$5)*LN(Strategies!$C$5)-LN(1-Strategies!$D$5)*LN(Strategies!$E$5))/(LN(1-Strategies!$F$5)-LN(1-Strategies!$D$5))),EXP((LN(1-AC641)*(LN(Strategies!$G$5)-LN(Strategies!$E$5))+LN(1-Strategies!$H$5)*LN(Strategies!$E$5)-LN(1-Strategies!$F$5)*LN(Strategies!$G$5))/(LN(1-Strategies!$H$5)-LN(1-Strategies!$F$5))))</f>
        <v>277.5956164749557</v>
      </c>
      <c r="I641" s="5">
        <f ca="1">IF(AA641&gt;Strategies!$F$3,Strategies!$F$3,AA641)</f>
        <v>0.15</v>
      </c>
      <c r="J641" s="5">
        <f ca="1">IF(AB641&gt;Strategies!$F$4,Strategies!$F$4,AB641)</f>
        <v>0.1</v>
      </c>
      <c r="K641" s="5">
        <f ca="1">IF(AC641&gt;Strategies!$H$5,Strategies!$H$5,AC641)</f>
        <v>0.14417715805151021</v>
      </c>
      <c r="L641" s="5">
        <f ca="1">IF(F641&gt;=Strategies!$E$3,Strategies!$F$3,0)+IF(AND(F641&gt;=Strategies!$C$3,F641&lt;Strategies!$E$3),Strategies!$D$3,0)</f>
        <v>0.15</v>
      </c>
      <c r="M641" s="5">
        <f ca="1">IF(G641&gt;=Strategies!$E$4,Strategies!$F$4,0)+IF(AND(G641&gt;=Strategies!$C$4,G641&lt;Strategies!$E$4),Strategies!$D$4,0)</f>
        <v>0.1</v>
      </c>
      <c r="N641" s="5">
        <f ca="1">IF(H641&gt;=Strategies!$G$5,Strategies!$H$5,0)+IF(AND(H641&gt;=Strategies!$E$5,H641&lt;Strategies!$G$5),Strategies!$F$5,0)+IF(AND(H641&lt;Strategies!$E$5,H641&gt;=Strategies!$C$5),Strategies!$D$5,0)</f>
        <v>0.08</v>
      </c>
      <c r="O641" s="4">
        <f t="shared" ca="1" si="115"/>
        <v>618.95051712826466</v>
      </c>
      <c r="P641" s="4">
        <f t="shared" ca="1" si="119"/>
        <v>631.08000000000004</v>
      </c>
      <c r="Q641" s="4">
        <f ca="1">(B641/Strategies!$C$3)^(1/Strategies!$K$3)*(Strategies!$C$3*(1-Strategies!$D$3))</f>
        <v>291.52184525774487</v>
      </c>
      <c r="R641" s="4">
        <f ca="1">(C641/Strategies!$C$4)^(1/Strategies!$K$4)*(Strategies!$C$4*(1-Strategies!$D$4))</f>
        <v>153.19584946591172</v>
      </c>
      <c r="S641" s="4">
        <f ca="1">IF(D641&lt;=Strategies!$E$5,(D641/Strategies!$C$5)^(1/Strategies!$I$5)*(Strategies!$C$5*(1-Strategies!$D$5)),0)+IF(D641&gt;Strategies!$E$5,(D641/Strategies!$E$5)^(1/Strategies!$J$5)*(Strategies!$E$5*(1-Strategies!$F$5)),0)</f>
        <v>173.70893190339029</v>
      </c>
      <c r="T641" s="4">
        <f ca="1">(Q641^Strategies!$K$4+R641^Strategies!$K$4)^(1/Strategies!$K$4)</f>
        <v>423.21214963038062</v>
      </c>
      <c r="U641" s="4">
        <f ca="1">Q641^Strategies!$K$4/T641^(Strategies!$K$4-1)</f>
        <v>282.54154350436295</v>
      </c>
      <c r="V641" s="4">
        <f ca="1">R641^Strategies!$K$4/T641^(Strategies!$K$4-1)</f>
        <v>140.67060612601779</v>
      </c>
      <c r="W641" s="4">
        <f ca="1">(T641^Strategies!$K$5+S641^Strategies!$K$5)^(1/Strategies!$K$5)</f>
        <v>577.23236074497891</v>
      </c>
      <c r="X641" s="4">
        <f ca="1">U641*(T641/W641)^(Strategies!$K$5-1)</f>
        <v>277.38069782739018</v>
      </c>
      <c r="Y641" s="4">
        <f ca="1">V641*(T641/W641)^(Strategies!$K$5-1)</f>
        <v>138.10114578932439</v>
      </c>
      <c r="Z641" s="4">
        <f ca="1">S641^Strategies!$K$5/W641^(Strategies!$K$5-1)</f>
        <v>161.75051712826456</v>
      </c>
      <c r="AA641" s="5">
        <f t="shared" ca="1" si="116"/>
        <v>0.22949806159058284</v>
      </c>
      <c r="AB641" s="5">
        <f t="shared" ca="1" si="117"/>
        <v>0.17796937030164051</v>
      </c>
      <c r="AC641" s="5">
        <f t="shared" ca="1" si="118"/>
        <v>0.14417715805151021</v>
      </c>
    </row>
    <row r="642" spans="1:29">
      <c r="A642" s="3">
        <f t="shared" si="120"/>
        <v>639</v>
      </c>
      <c r="B642" s="4">
        <f t="shared" ca="1" si="121"/>
        <v>361</v>
      </c>
      <c r="C642" s="4">
        <f t="shared" ca="1" si="122"/>
        <v>168</v>
      </c>
      <c r="D642" s="4">
        <f t="shared" ca="1" si="123"/>
        <v>189</v>
      </c>
      <c r="E642" s="4">
        <f t="shared" ca="1" si="124"/>
        <v>718</v>
      </c>
      <c r="F642" s="4">
        <f ca="1">EXP((LN(1-AA642)*(LN(Strategies!$E$3)-LN(Strategies!$C$3))+LN(1-Strategies!$F$3)*LN(Strategies!$C$3)-LN(1-Strategies!$D$3)*LN(Strategies!$E$3))/(LN(1-Strategies!$F$3)-LN(1-Strategies!$D$3)))</f>
        <v>658.96253853238136</v>
      </c>
      <c r="G642" s="4">
        <f ca="1">EXP((LN(1-AB642)*(LN(Strategies!$E$4)-LN(Strategies!$C$4))+LN(1-Strategies!$F$4)*LN(Strategies!$C$4)-LN(1-Strategies!$D$4)*LN(Strategies!$E$4))/(LN(1-Strategies!$F$4)-LN(1-Strategies!$D$4)))</f>
        <v>642.22975435209071</v>
      </c>
      <c r="H642" s="4">
        <f ca="1">IF(AC642&lt;=Strategies!$F$5,EXP((LN(1-AC642)*(LN(Strategies!$E$5)-LN(Strategies!$C$5))+LN(1-Strategies!$F$5)*LN(Strategies!$C$5)-LN(1-Strategies!$D$5)*LN(Strategies!$E$5))/(LN(1-Strategies!$F$5)-LN(1-Strategies!$D$5))),EXP((LN(1-AC642)*(LN(Strategies!$G$5)-LN(Strategies!$E$5))+LN(1-Strategies!$H$5)*LN(Strategies!$E$5)-LN(1-Strategies!$F$5)*LN(Strategies!$G$5))/(LN(1-Strategies!$H$5)-LN(1-Strategies!$F$5))))</f>
        <v>277.70439952795783</v>
      </c>
      <c r="I642" s="5">
        <f ca="1">IF(AA642&gt;Strategies!$F$3,Strategies!$F$3,AA642)</f>
        <v>0.15</v>
      </c>
      <c r="J642" s="5">
        <f ca="1">IF(AB642&gt;Strategies!$F$4,Strategies!$F$4,AB642)</f>
        <v>0.1</v>
      </c>
      <c r="K642" s="5">
        <f ca="1">IF(AC642&gt;Strategies!$H$5,Strategies!$H$5,AC642)</f>
        <v>0.14423937018532584</v>
      </c>
      <c r="L642" s="5">
        <f ca="1">IF(F642&gt;=Strategies!$E$3,Strategies!$F$3,0)+IF(AND(F642&gt;=Strategies!$C$3,F642&lt;Strategies!$E$3),Strategies!$D$3,0)</f>
        <v>0.15</v>
      </c>
      <c r="M642" s="5">
        <f ca="1">IF(G642&gt;=Strategies!$E$4,Strategies!$F$4,0)+IF(AND(G642&gt;=Strategies!$C$4,G642&lt;Strategies!$E$4),Strategies!$D$4,0)</f>
        <v>0.1</v>
      </c>
      <c r="N642" s="5">
        <f ca="1">IF(H642&gt;=Strategies!$G$5,Strategies!$H$5,0)+IF(AND(H642&gt;=Strategies!$E$5,H642&lt;Strategies!$G$5),Strategies!$F$5,0)+IF(AND(H642&lt;Strategies!$E$5,H642&gt;=Strategies!$C$5),Strategies!$D$5,0)</f>
        <v>0.08</v>
      </c>
      <c r="O642" s="4">
        <f t="shared" ca="1" si="115"/>
        <v>619.7887590349734</v>
      </c>
      <c r="P642" s="4">
        <f t="shared" ca="1" si="119"/>
        <v>631.92999999999995</v>
      </c>
      <c r="Q642" s="4">
        <f ca="1">(B642/Strategies!$C$3)^(1/Strategies!$K$3)*(Strategies!$C$3*(1-Strategies!$D$3))</f>
        <v>292.26476670179056</v>
      </c>
      <c r="R642" s="4">
        <f ca="1">(C642/Strategies!$C$4)^(1/Strategies!$K$4)*(Strategies!$C$4*(1-Strategies!$D$4))</f>
        <v>153.19584946591172</v>
      </c>
      <c r="S642" s="4">
        <f ca="1">IF(D642&lt;=Strategies!$E$5,(D642/Strategies!$C$5)^(1/Strategies!$I$5)*(Strategies!$C$5*(1-Strategies!$D$5)),0)+IF(D642&gt;Strategies!$E$5,(D642/Strategies!$E$5)^(1/Strategies!$J$5)*(Strategies!$E$5*(1-Strategies!$F$5)),0)</f>
        <v>173.70893190339029</v>
      </c>
      <c r="T642" s="4">
        <f ca="1">(Q642^Strategies!$K$4+R642^Strategies!$K$4)^(1/Strategies!$K$4)</f>
        <v>423.93221101387002</v>
      </c>
      <c r="U642" s="4">
        <f ca="1">Q642^Strategies!$K$4/T642^(Strategies!$K$4-1)</f>
        <v>283.28167655056495</v>
      </c>
      <c r="V642" s="4">
        <f ca="1">R642^Strategies!$K$4/T642^(Strategies!$K$4-1)</f>
        <v>140.65053446330509</v>
      </c>
      <c r="W642" s="4">
        <f ca="1">(T642^Strategies!$K$5+S642^Strategies!$K$5)^(1/Strategies!$K$5)</f>
        <v>577.93927963462158</v>
      </c>
      <c r="X642" s="4">
        <f ca="1">U642*(T642/W642)^(Strategies!$K$5-1)</f>
        <v>278.11517547749816</v>
      </c>
      <c r="Y642" s="4">
        <f ca="1">V642*(T642/W642)^(Strategies!$K$5-1)</f>
        <v>138.0853451221499</v>
      </c>
      <c r="Z642" s="4">
        <f ca="1">S642^Strategies!$K$5/W642^(Strategies!$K$5-1)</f>
        <v>161.73875903497341</v>
      </c>
      <c r="AA642" s="5">
        <f t="shared" ca="1" si="116"/>
        <v>0.22959785186288595</v>
      </c>
      <c r="AB642" s="5">
        <f t="shared" ca="1" si="117"/>
        <v>0.17806342189196489</v>
      </c>
      <c r="AC642" s="5">
        <f t="shared" ca="1" si="118"/>
        <v>0.14423937018532584</v>
      </c>
    </row>
    <row r="643" spans="1:29">
      <c r="A643" s="3">
        <f t="shared" si="120"/>
        <v>640</v>
      </c>
      <c r="B643" s="4">
        <f t="shared" ca="1" si="121"/>
        <v>361</v>
      </c>
      <c r="C643" s="4">
        <f t="shared" ca="1" si="122"/>
        <v>168</v>
      </c>
      <c r="D643" s="4">
        <f t="shared" ca="1" si="123"/>
        <v>190</v>
      </c>
      <c r="E643" s="4">
        <f t="shared" ca="1" si="124"/>
        <v>719</v>
      </c>
      <c r="F643" s="4">
        <f ca="1">EXP((LN(1-AA643)*(LN(Strategies!$E$3)-LN(Strategies!$C$3))+LN(1-Strategies!$F$3)*LN(Strategies!$C$3)-LN(1-Strategies!$D$3)*LN(Strategies!$E$3))/(LN(1-Strategies!$F$3)-LN(1-Strategies!$D$3)))</f>
        <v>659.53461274803203</v>
      </c>
      <c r="G643" s="4">
        <f ca="1">EXP((LN(1-AB643)*(LN(Strategies!$E$4)-LN(Strategies!$C$4))+LN(1-Strategies!$F$4)*LN(Strategies!$C$4)-LN(1-Strategies!$D$4)*LN(Strategies!$E$4))/(LN(1-Strategies!$F$4)-LN(1-Strategies!$D$4)))</f>
        <v>642.82347950627252</v>
      </c>
      <c r="H643" s="4">
        <f ca="1">IF(AC643&lt;=Strategies!$F$5,EXP((LN(1-AC643)*(LN(Strategies!$E$5)-LN(Strategies!$C$5))+LN(1-Strategies!$F$5)*LN(Strategies!$C$5)-LN(1-Strategies!$D$5)*LN(Strategies!$E$5))/(LN(1-Strategies!$F$5)-LN(1-Strategies!$D$5))),EXP((LN(1-AC643)*(LN(Strategies!$G$5)-LN(Strategies!$E$5))+LN(1-Strategies!$H$5)*LN(Strategies!$E$5)-LN(1-Strategies!$F$5)*LN(Strategies!$G$5))/(LN(1-Strategies!$H$5)-LN(1-Strategies!$F$5))))</f>
        <v>278.89743958033421</v>
      </c>
      <c r="I643" s="5">
        <f ca="1">IF(AA643&gt;Strategies!$F$3,Strategies!$F$3,AA643)</f>
        <v>0.15</v>
      </c>
      <c r="J643" s="5">
        <f ca="1">IF(AB643&gt;Strategies!$F$4,Strategies!$F$4,AB643)</f>
        <v>0.1</v>
      </c>
      <c r="K643" s="5">
        <f ca="1">IF(AC643&gt;Strategies!$H$5,Strategies!$H$5,AC643)</f>
        <v>0.14491976985493249</v>
      </c>
      <c r="L643" s="5">
        <f ca="1">IF(F643&gt;=Strategies!$E$3,Strategies!$F$3,0)+IF(AND(F643&gt;=Strategies!$C$3,F643&lt;Strategies!$E$3),Strategies!$D$3,0)</f>
        <v>0.15</v>
      </c>
      <c r="M643" s="5">
        <f ca="1">IF(G643&gt;=Strategies!$E$4,Strategies!$F$4,0)+IF(AND(G643&gt;=Strategies!$C$4,G643&lt;Strategies!$E$4),Strategies!$D$4,0)</f>
        <v>0.1</v>
      </c>
      <c r="N643" s="5">
        <f ca="1">IF(H643&gt;=Strategies!$G$5,Strategies!$H$5,0)+IF(AND(H643&gt;=Strategies!$E$5,H643&lt;Strategies!$G$5),Strategies!$F$5,0)+IF(AND(H643&lt;Strategies!$E$5,H643&gt;=Strategies!$C$5),Strategies!$D$5,0)</f>
        <v>0.08</v>
      </c>
      <c r="O643" s="4">
        <f t="shared" ca="1" si="115"/>
        <v>620.51524372756285</v>
      </c>
      <c r="P643" s="4">
        <f t="shared" ca="1" si="119"/>
        <v>632.84999999999991</v>
      </c>
      <c r="Q643" s="4">
        <f ca="1">(B643/Strategies!$C$3)^(1/Strategies!$K$3)*(Strategies!$C$3*(1-Strategies!$D$3))</f>
        <v>292.26476670179056</v>
      </c>
      <c r="R643" s="4">
        <f ca="1">(C643/Strategies!$C$4)^(1/Strategies!$K$4)*(Strategies!$C$4*(1-Strategies!$D$4))</f>
        <v>153.19584946591172</v>
      </c>
      <c r="S643" s="4">
        <f ca="1">IF(D643&lt;=Strategies!$E$5,(D643/Strategies!$C$5)^(1/Strategies!$I$5)*(Strategies!$C$5*(1-Strategies!$D$5)),0)+IF(D643&gt;Strategies!$E$5,(D643/Strategies!$E$5)^(1/Strategies!$J$5)*(Strategies!$E$5*(1-Strategies!$F$5)),0)</f>
        <v>174.45712893252394</v>
      </c>
      <c r="T643" s="4">
        <f ca="1">(Q643^Strategies!$K$4+R643^Strategies!$K$4)^(1/Strategies!$K$4)</f>
        <v>423.93221101387002</v>
      </c>
      <c r="U643" s="4">
        <f ca="1">Q643^Strategies!$K$4/T643^(Strategies!$K$4-1)</f>
        <v>283.28167655056495</v>
      </c>
      <c r="V643" s="4">
        <f ca="1">R643^Strategies!$K$4/T643^(Strategies!$K$4-1)</f>
        <v>140.65053446330509</v>
      </c>
      <c r="W643" s="4">
        <f ca="1">(T643^Strategies!$K$5+S643^Strategies!$K$5)^(1/Strategies!$K$5)</f>
        <v>578.63598293549092</v>
      </c>
      <c r="X643" s="4">
        <f ca="1">U643*(T643/W643)^(Strategies!$K$5-1)</f>
        <v>278.09527483688339</v>
      </c>
      <c r="Y643" s="4">
        <f ca="1">V643*(T643/W643)^(Strategies!$K$5-1)</f>
        <v>138.0754643710448</v>
      </c>
      <c r="Z643" s="4">
        <f ca="1">S643^Strategies!$K$5/W643^(Strategies!$K$5-1)</f>
        <v>162.46524372756284</v>
      </c>
      <c r="AA643" s="5">
        <f t="shared" ca="1" si="116"/>
        <v>0.2296529782911817</v>
      </c>
      <c r="AB643" s="5">
        <f t="shared" ca="1" si="117"/>
        <v>0.17812223588663811</v>
      </c>
      <c r="AC643" s="5">
        <f t="shared" ca="1" si="118"/>
        <v>0.14491976985493249</v>
      </c>
    </row>
    <row r="644" spans="1:29">
      <c r="A644" s="3">
        <f t="shared" si="120"/>
        <v>641</v>
      </c>
      <c r="B644" s="4">
        <f t="shared" ca="1" si="121"/>
        <v>362</v>
      </c>
      <c r="C644" s="4">
        <f t="shared" ca="1" si="122"/>
        <v>168</v>
      </c>
      <c r="D644" s="4">
        <f t="shared" ca="1" si="123"/>
        <v>190</v>
      </c>
      <c r="E644" s="4">
        <f t="shared" ca="1" si="124"/>
        <v>720</v>
      </c>
      <c r="F644" s="4">
        <f ca="1">EXP((LN(1-AA644)*(LN(Strategies!$E$3)-LN(Strategies!$C$3))+LN(1-Strategies!$F$3)*LN(Strategies!$C$3)-LN(1-Strategies!$D$3)*LN(Strategies!$E$3))/(LN(1-Strategies!$F$3)-LN(1-Strategies!$D$3)))</f>
        <v>660.56886217497481</v>
      </c>
      <c r="G644" s="4">
        <f ca="1">EXP((LN(1-AB644)*(LN(Strategies!$E$4)-LN(Strategies!$C$4))+LN(1-Strategies!$F$4)*LN(Strategies!$C$4)-LN(1-Strategies!$D$4)*LN(Strategies!$E$4))/(LN(1-Strategies!$F$4)-LN(1-Strategies!$D$4)))</f>
        <v>643.77175004483286</v>
      </c>
      <c r="H644" s="4">
        <f ca="1">IF(AC644&lt;=Strategies!$F$5,EXP((LN(1-AC644)*(LN(Strategies!$E$5)-LN(Strategies!$C$5))+LN(1-Strategies!$F$5)*LN(Strategies!$C$5)-LN(1-Strategies!$D$5)*LN(Strategies!$E$5))/(LN(1-Strategies!$F$5)-LN(1-Strategies!$D$5))),EXP((LN(1-AC644)*(LN(Strategies!$G$5)-LN(Strategies!$E$5))+LN(1-Strategies!$H$5)*LN(Strategies!$E$5)-LN(1-Strategies!$F$5)*LN(Strategies!$G$5))/(LN(1-Strategies!$H$5)-LN(1-Strategies!$F$5))))</f>
        <v>279.00644588414144</v>
      </c>
      <c r="I644" s="5">
        <f ca="1">IF(AA644&gt;Strategies!$F$3,Strategies!$F$3,AA644)</f>
        <v>0.15</v>
      </c>
      <c r="J644" s="5">
        <f ca="1">IF(AB644&gt;Strategies!$F$4,Strategies!$F$4,AB644)</f>
        <v>0.1</v>
      </c>
      <c r="K644" s="5">
        <f ca="1">IF(AC644&gt;Strategies!$H$5,Strategies!$H$5,AC644)</f>
        <v>0.14498176487448722</v>
      </c>
      <c r="L644" s="5">
        <f ca="1">IF(F644&gt;=Strategies!$E$3,Strategies!$F$3,0)+IF(AND(F644&gt;=Strategies!$C$3,F644&lt;Strategies!$E$3),Strategies!$D$3,0)</f>
        <v>0.15</v>
      </c>
      <c r="M644" s="5">
        <f ca="1">IF(G644&gt;=Strategies!$E$4,Strategies!$F$4,0)+IF(AND(G644&gt;=Strategies!$C$4,G644&lt;Strategies!$E$4),Strategies!$D$4,0)</f>
        <v>0.1</v>
      </c>
      <c r="N644" s="5">
        <f ca="1">IF(H644&gt;=Strategies!$G$5,Strategies!$H$5,0)+IF(AND(H644&gt;=Strategies!$E$5,H644&lt;Strategies!$G$5),Strategies!$F$5,0)+IF(AND(H644&lt;Strategies!$E$5,H644&gt;=Strategies!$C$5),Strategies!$D$5,0)</f>
        <v>0.08</v>
      </c>
      <c r="O644" s="4">
        <f t="shared" ref="O644:O707" ca="1" si="125">B644*(1-I644)+C644*(1-J644)+D644*(1-K644)</f>
        <v>621.35346467384738</v>
      </c>
      <c r="P644" s="4">
        <f t="shared" ca="1" si="119"/>
        <v>633.70000000000005</v>
      </c>
      <c r="Q644" s="4">
        <f ca="1">(B644/Strategies!$C$3)^(1/Strategies!$K$3)*(Strategies!$C$3*(1-Strategies!$D$3))</f>
        <v>293.00751846164724</v>
      </c>
      <c r="R644" s="4">
        <f ca="1">(C644/Strategies!$C$4)^(1/Strategies!$K$4)*(Strategies!$C$4*(1-Strategies!$D$4))</f>
        <v>153.19584946591172</v>
      </c>
      <c r="S644" s="4">
        <f ca="1">IF(D644&lt;=Strategies!$E$5,(D644/Strategies!$C$5)^(1/Strategies!$I$5)*(Strategies!$C$5*(1-Strategies!$D$5)),0)+IF(D644&gt;Strategies!$E$5,(D644/Strategies!$E$5)^(1/Strategies!$J$5)*(Strategies!$E$5*(1-Strategies!$F$5)),0)</f>
        <v>174.45712893252394</v>
      </c>
      <c r="T644" s="4">
        <f ca="1">(Q644^Strategies!$K$4+R644^Strategies!$K$4)^(1/Strategies!$K$4)</f>
        <v>424.65215889303101</v>
      </c>
      <c r="U644" s="4">
        <f ca="1">Q644^Strategies!$K$4/T644^(Strategies!$K$4-1)</f>
        <v>284.02165601718571</v>
      </c>
      <c r="V644" s="4">
        <f ca="1">R644^Strategies!$K$4/T644^(Strategies!$K$4-1)</f>
        <v>140.63050287584525</v>
      </c>
      <c r="W644" s="4">
        <f ca="1">(T644^Strategies!$K$5+S644^Strategies!$K$5)^(1/Strategies!$K$5)</f>
        <v>579.34275980199277</v>
      </c>
      <c r="X644" s="4">
        <f ca="1">U644*(T644/W644)^(Strategies!$K$5-1)</f>
        <v>278.82959146325521</v>
      </c>
      <c r="Y644" s="4">
        <f ca="1">V644*(T644/W644)^(Strategies!$K$5-1)</f>
        <v>138.05970366489029</v>
      </c>
      <c r="Z644" s="4">
        <f ca="1">S644^Strategies!$K$5/W644^(Strategies!$K$5-1)</f>
        <v>162.45346467384744</v>
      </c>
      <c r="AA644" s="5">
        <f t="shared" ref="AA644:AA707" ca="1" si="126">1-X644/B644</f>
        <v>0.22975250977001327</v>
      </c>
      <c r="AB644" s="5">
        <f t="shared" ref="AB644:AB707" ca="1" si="127">1-Y644/C644</f>
        <v>0.17821604961374826</v>
      </c>
      <c r="AC644" s="5">
        <f t="shared" ref="AC644:AC707" ca="1" si="128">1-Z644/D644</f>
        <v>0.14498176487448722</v>
      </c>
    </row>
    <row r="645" spans="1:29">
      <c r="A645" s="3">
        <f t="shared" si="120"/>
        <v>642</v>
      </c>
      <c r="B645" s="4">
        <f t="shared" ca="1" si="121"/>
        <v>362</v>
      </c>
      <c r="C645" s="4">
        <f t="shared" ca="1" si="122"/>
        <v>169</v>
      </c>
      <c r="D645" s="4">
        <f t="shared" ca="1" si="123"/>
        <v>190</v>
      </c>
      <c r="E645" s="4">
        <f t="shared" ca="1" si="124"/>
        <v>721</v>
      </c>
      <c r="F645" s="4">
        <f ca="1">EXP((LN(1-AA645)*(LN(Strategies!$E$3)-LN(Strategies!$C$3))+LN(1-Strategies!$F$3)*LN(Strategies!$C$3)-LN(1-Strategies!$D$3)*LN(Strategies!$E$3))/(LN(1-Strategies!$F$3)-LN(1-Strategies!$D$3)))</f>
        <v>661.5489864848214</v>
      </c>
      <c r="G645" s="4">
        <f ca="1">EXP((LN(1-AB645)*(LN(Strategies!$E$4)-LN(Strategies!$C$4))+LN(1-Strategies!$F$4)*LN(Strategies!$C$4)-LN(1-Strategies!$D$4)*LN(Strategies!$E$4))/(LN(1-Strategies!$F$4)-LN(1-Strategies!$D$4)))</f>
        <v>644.78895161057596</v>
      </c>
      <c r="H645" s="4">
        <f ca="1">IF(AC645&lt;=Strategies!$F$5,EXP((LN(1-AC645)*(LN(Strategies!$E$5)-LN(Strategies!$C$5))+LN(1-Strategies!$F$5)*LN(Strategies!$C$5)-LN(1-Strategies!$D$5)*LN(Strategies!$E$5))/(LN(1-Strategies!$F$5)-LN(1-Strategies!$D$5))),EXP((LN(1-AC645)*(LN(Strategies!$G$5)-LN(Strategies!$E$5))+LN(1-Strategies!$H$5)*LN(Strategies!$E$5)-LN(1-Strategies!$F$5)*LN(Strategies!$G$5))/(LN(1-Strategies!$H$5)-LN(1-Strategies!$F$5))))</f>
        <v>279.12326714116358</v>
      </c>
      <c r="I645" s="5">
        <f ca="1">IF(AA645&gt;Strategies!$F$3,Strategies!$F$3,AA645)</f>
        <v>0.15</v>
      </c>
      <c r="J645" s="5">
        <f ca="1">IF(AB645&gt;Strategies!$F$4,Strategies!$F$4,AB645)</f>
        <v>0.1</v>
      </c>
      <c r="K645" s="5">
        <f ca="1">IF(AC645&gt;Strategies!$H$5,Strategies!$H$5,AC645)</f>
        <v>0.14504817261373071</v>
      </c>
      <c r="L645" s="5">
        <f ca="1">IF(F645&gt;=Strategies!$E$3,Strategies!$F$3,0)+IF(AND(F645&gt;=Strategies!$C$3,F645&lt;Strategies!$E$3),Strategies!$D$3,0)</f>
        <v>0.15</v>
      </c>
      <c r="M645" s="5">
        <f ca="1">IF(G645&gt;=Strategies!$E$4,Strategies!$F$4,0)+IF(AND(G645&gt;=Strategies!$C$4,G645&lt;Strategies!$E$4),Strategies!$D$4,0)</f>
        <v>0.1</v>
      </c>
      <c r="N645" s="5">
        <f ca="1">IF(H645&gt;=Strategies!$G$5,Strategies!$H$5,0)+IF(AND(H645&gt;=Strategies!$E$5,H645&lt;Strategies!$G$5),Strategies!$F$5,0)+IF(AND(H645&lt;Strategies!$E$5,H645&gt;=Strategies!$C$5),Strategies!$D$5,0)</f>
        <v>0.08</v>
      </c>
      <c r="O645" s="4">
        <f t="shared" ca="1" si="125"/>
        <v>622.24084720339113</v>
      </c>
      <c r="P645" s="4">
        <f t="shared" ref="P645:P708" ca="1" si="129">(1-L645)*B645+(1-M645)*C645+(1-N645)*D645</f>
        <v>634.59999999999991</v>
      </c>
      <c r="Q645" s="4">
        <f ca="1">(B645/Strategies!$C$3)^(1/Strategies!$K$3)*(Strategies!$C$3*(1-Strategies!$D$3))</f>
        <v>293.00751846164724</v>
      </c>
      <c r="R645" s="4">
        <f ca="1">(C645/Strategies!$C$4)^(1/Strategies!$K$4)*(Strategies!$C$4*(1-Strategies!$D$4))</f>
        <v>154.03692034477319</v>
      </c>
      <c r="S645" s="4">
        <f ca="1">IF(D645&lt;=Strategies!$E$5,(D645/Strategies!$C$5)^(1/Strategies!$I$5)*(Strategies!$C$5*(1-Strategies!$D$5)),0)+IF(D645&gt;Strategies!$E$5,(D645/Strategies!$E$5)^(1/Strategies!$J$5)*(Strategies!$E$5*(1-Strategies!$F$5)),0)</f>
        <v>174.45712893252394</v>
      </c>
      <c r="T645" s="4">
        <f ca="1">(Q645^Strategies!$K$4+R645^Strategies!$K$4)^(1/Strategies!$K$4)</f>
        <v>425.42436262034278</v>
      </c>
      <c r="U645" s="4">
        <f ca="1">Q645^Strategies!$K$4/T645^(Strategies!$K$4-1)</f>
        <v>283.9783457255262</v>
      </c>
      <c r="V645" s="4">
        <f ca="1">R645^Strategies!$K$4/T645^(Strategies!$K$4-1)</f>
        <v>141.44601689481655</v>
      </c>
      <c r="W645" s="4">
        <f ca="1">(T645^Strategies!$K$5+S645^Strategies!$K$5)^(1/Strategies!$K$5)</f>
        <v>580.10085870861928</v>
      </c>
      <c r="X645" s="4">
        <f ca="1">U645*(T645/W645)^(Strategies!$K$5-1)</f>
        <v>278.79550294773685</v>
      </c>
      <c r="Y645" s="4">
        <f ca="1">V645*(T645/W645)^(Strategies!$K$5-1)</f>
        <v>138.86450855749098</v>
      </c>
      <c r="Z645" s="4">
        <f ca="1">S645^Strategies!$K$5/W645^(Strategies!$K$5-1)</f>
        <v>162.44084720339117</v>
      </c>
      <c r="AA645" s="5">
        <f t="shared" ca="1" si="126"/>
        <v>0.22984667693995342</v>
      </c>
      <c r="AB645" s="5">
        <f t="shared" ca="1" si="127"/>
        <v>0.17831651741129595</v>
      </c>
      <c r="AC645" s="5">
        <f t="shared" ca="1" si="128"/>
        <v>0.14504817261373071</v>
      </c>
    </row>
    <row r="646" spans="1:29">
      <c r="A646" s="3">
        <f t="shared" si="120"/>
        <v>643</v>
      </c>
      <c r="B646" s="4">
        <f t="shared" ca="1" si="121"/>
        <v>363</v>
      </c>
      <c r="C646" s="4">
        <f t="shared" ca="1" si="122"/>
        <v>169</v>
      </c>
      <c r="D646" s="4">
        <f t="shared" ca="1" si="123"/>
        <v>190</v>
      </c>
      <c r="E646" s="4">
        <f t="shared" ca="1" si="124"/>
        <v>722</v>
      </c>
      <c r="F646" s="4">
        <f ca="1">EXP((LN(1-AA646)*(LN(Strategies!$E$3)-LN(Strategies!$C$3))+LN(1-Strategies!$F$3)*LN(Strategies!$C$3)-LN(1-Strategies!$D$3)*LN(Strategies!$E$3))/(LN(1-Strategies!$F$3)-LN(1-Strategies!$D$3)))</f>
        <v>662.58316890272613</v>
      </c>
      <c r="G646" s="4">
        <f ca="1">EXP((LN(1-AB646)*(LN(Strategies!$E$4)-LN(Strategies!$C$4))+LN(1-Strategies!$F$4)*LN(Strategies!$C$4)-LN(1-Strategies!$D$4)*LN(Strategies!$E$4))/(LN(1-Strategies!$F$4)-LN(1-Strategies!$D$4)))</f>
        <v>645.73712023139376</v>
      </c>
      <c r="H646" s="4">
        <f ca="1">IF(AC646&lt;=Strategies!$F$5,EXP((LN(1-AC646)*(LN(Strategies!$E$5)-LN(Strategies!$C$5))+LN(1-Strategies!$F$5)*LN(Strategies!$C$5)-LN(1-Strategies!$D$5)*LN(Strategies!$E$5))/(LN(1-Strategies!$F$5)-LN(1-Strategies!$D$5))),EXP((LN(1-AC646)*(LN(Strategies!$G$5)-LN(Strategies!$E$5))+LN(1-Strategies!$H$5)*LN(Strategies!$E$5)-LN(1-Strategies!$F$5)*LN(Strategies!$G$5))/(LN(1-Strategies!$H$5)-LN(1-Strategies!$F$5))))</f>
        <v>279.23205900778481</v>
      </c>
      <c r="I646" s="5">
        <f ca="1">IF(AA646&gt;Strategies!$F$3,Strategies!$F$3,AA646)</f>
        <v>0.15</v>
      </c>
      <c r="J646" s="5">
        <f ca="1">IF(AB646&gt;Strategies!$F$4,Strategies!$F$4,AB646)</f>
        <v>0.1</v>
      </c>
      <c r="K646" s="5">
        <f ca="1">IF(AC646&gt;Strategies!$H$5,Strategies!$H$5,AC646)</f>
        <v>0.14510998637374917</v>
      </c>
      <c r="L646" s="5">
        <f ca="1">IF(F646&gt;=Strategies!$E$3,Strategies!$F$3,0)+IF(AND(F646&gt;=Strategies!$C$3,F646&lt;Strategies!$E$3),Strategies!$D$3,0)</f>
        <v>0.15</v>
      </c>
      <c r="M646" s="5">
        <f ca="1">IF(G646&gt;=Strategies!$E$4,Strategies!$F$4,0)+IF(AND(G646&gt;=Strategies!$C$4,G646&lt;Strategies!$E$4),Strategies!$D$4,0)</f>
        <v>0.1</v>
      </c>
      <c r="N646" s="5">
        <f ca="1">IF(H646&gt;=Strategies!$G$5,Strategies!$H$5,0)+IF(AND(H646&gt;=Strategies!$E$5,H646&lt;Strategies!$G$5),Strategies!$F$5,0)+IF(AND(H646&lt;Strategies!$E$5,H646&gt;=Strategies!$C$5),Strategies!$D$5,0)</f>
        <v>0.08</v>
      </c>
      <c r="O646" s="4">
        <f t="shared" ca="1" si="125"/>
        <v>623.07910258898767</v>
      </c>
      <c r="P646" s="4">
        <f t="shared" ca="1" si="129"/>
        <v>635.45000000000005</v>
      </c>
      <c r="Q646" s="4">
        <f ca="1">(B646/Strategies!$C$3)^(1/Strategies!$K$3)*(Strategies!$C$3*(1-Strategies!$D$3))</f>
        <v>293.75010104465292</v>
      </c>
      <c r="R646" s="4">
        <f ca="1">(C646/Strategies!$C$4)^(1/Strategies!$K$4)*(Strategies!$C$4*(1-Strategies!$D$4))</f>
        <v>154.03692034477319</v>
      </c>
      <c r="S646" s="4">
        <f ca="1">IF(D646&lt;=Strategies!$E$5,(D646/Strategies!$C$5)^(1/Strategies!$I$5)*(Strategies!$C$5*(1-Strategies!$D$5)),0)+IF(D646&gt;Strategies!$E$5,(D646/Strategies!$E$5)^(1/Strategies!$J$5)*(Strategies!$E$5*(1-Strategies!$F$5)),0)</f>
        <v>174.45712893252394</v>
      </c>
      <c r="T646" s="4">
        <f ca="1">(Q646^Strategies!$K$4+R646^Strategies!$K$4)^(1/Strategies!$K$4)</f>
        <v>426.1440875666429</v>
      </c>
      <c r="U646" s="4">
        <f ca="1">Q646^Strategies!$K$4/T646^(Strategies!$K$4-1)</f>
        <v>284.71813875003193</v>
      </c>
      <c r="V646" s="4">
        <f ca="1">R646^Strategies!$K$4/T646^(Strategies!$K$4-1)</f>
        <v>141.42594881661091</v>
      </c>
      <c r="W646" s="4">
        <f ca="1">(T646^Strategies!$K$5+S646^Strategies!$K$5)^(1/Strategies!$K$5)</f>
        <v>580.80745800268403</v>
      </c>
      <c r="X646" s="4">
        <f ca="1">U646*(T646/W646)^(Strategies!$K$5-1)</f>
        <v>279.52964765246981</v>
      </c>
      <c r="Y646" s="4">
        <f ca="1">V646*(T646/W646)^(Strategies!$K$5-1)</f>
        <v>138.84870776122636</v>
      </c>
      <c r="Z646" s="4">
        <f ca="1">S646^Strategies!$K$5/W646^(Strategies!$K$5-1)</f>
        <v>162.42910258898766</v>
      </c>
      <c r="AA646" s="5">
        <f t="shared" ca="1" si="126"/>
        <v>0.22994587423562041</v>
      </c>
      <c r="AB646" s="5">
        <f t="shared" ca="1" si="127"/>
        <v>0.17841001324718131</v>
      </c>
      <c r="AC646" s="5">
        <f t="shared" ca="1" si="128"/>
        <v>0.14510998637374917</v>
      </c>
    </row>
    <row r="647" spans="1:29">
      <c r="A647" s="3">
        <f t="shared" si="120"/>
        <v>644</v>
      </c>
      <c r="B647" s="4">
        <f t="shared" ca="1" si="121"/>
        <v>364</v>
      </c>
      <c r="C647" s="4">
        <f t="shared" ca="1" si="122"/>
        <v>169</v>
      </c>
      <c r="D647" s="4">
        <f t="shared" ca="1" si="123"/>
        <v>190</v>
      </c>
      <c r="E647" s="4">
        <f t="shared" ca="1" si="124"/>
        <v>723</v>
      </c>
      <c r="F647" s="4">
        <f ca="1">EXP((LN(1-AA647)*(LN(Strategies!$E$3)-LN(Strategies!$C$3))+LN(1-Strategies!$F$3)*LN(Strategies!$C$3)-LN(1-Strategies!$D$3)*LN(Strategies!$E$3))/(LN(1-Strategies!$F$3)-LN(1-Strategies!$D$3)))</f>
        <v>663.61723771348989</v>
      </c>
      <c r="G647" s="4">
        <f ca="1">EXP((LN(1-AB647)*(LN(Strategies!$E$4)-LN(Strategies!$C$4))+LN(1-Strategies!$F$4)*LN(Strategies!$C$4)-LN(1-Strategies!$D$4)*LN(Strategies!$E$4))/(LN(1-Strategies!$F$4)-LN(1-Strategies!$D$4)))</f>
        <v>646.68523263346322</v>
      </c>
      <c r="H647" s="4">
        <f ca="1">IF(AC647&lt;=Strategies!$F$5,EXP((LN(1-AC647)*(LN(Strategies!$E$5)-LN(Strategies!$C$5))+LN(1-Strategies!$F$5)*LN(Strategies!$C$5)-LN(1-Strategies!$D$5)*LN(Strategies!$E$5))/(LN(1-Strategies!$F$5)-LN(1-Strategies!$D$5))),EXP((LN(1-AC647)*(LN(Strategies!$G$5)-LN(Strategies!$E$5))+LN(1-Strategies!$H$5)*LN(Strategies!$E$5)-LN(1-Strategies!$F$5)*LN(Strategies!$G$5))/(LN(1-Strategies!$H$5)-LN(1-Strategies!$F$5))))</f>
        <v>279.34074694288017</v>
      </c>
      <c r="I647" s="5">
        <f ca="1">IF(AA647&gt;Strategies!$F$3,Strategies!$F$3,AA647)</f>
        <v>0.15</v>
      </c>
      <c r="J647" s="5">
        <f ca="1">IF(AB647&gt;Strategies!$F$4,Strategies!$F$4,AB647)</f>
        <v>0.1</v>
      </c>
      <c r="K647" s="5">
        <f ca="1">IF(AC647&gt;Strategies!$H$5,Strategies!$H$5,AC647)</f>
        <v>0.1451717125772527</v>
      </c>
      <c r="L647" s="5">
        <f ca="1">IF(F647&gt;=Strategies!$E$3,Strategies!$F$3,0)+IF(AND(F647&gt;=Strategies!$C$3,F647&lt;Strategies!$E$3),Strategies!$D$3,0)</f>
        <v>0.15</v>
      </c>
      <c r="M647" s="5">
        <f ca="1">IF(G647&gt;=Strategies!$E$4,Strategies!$F$4,0)+IF(AND(G647&gt;=Strategies!$C$4,G647&lt;Strategies!$E$4),Strategies!$D$4,0)</f>
        <v>0.1</v>
      </c>
      <c r="N647" s="5">
        <f ca="1">IF(H647&gt;=Strategies!$G$5,Strategies!$H$5,0)+IF(AND(H647&gt;=Strategies!$E$5,H647&lt;Strategies!$G$5),Strategies!$F$5,0)+IF(AND(H647&lt;Strategies!$E$5,H647&gt;=Strategies!$C$5),Strategies!$D$5,0)</f>
        <v>0.08</v>
      </c>
      <c r="O647" s="4">
        <f t="shared" ca="1" si="125"/>
        <v>623.91737461032199</v>
      </c>
      <c r="P647" s="4">
        <f t="shared" ca="1" si="129"/>
        <v>636.29999999999995</v>
      </c>
      <c r="Q647" s="4">
        <f ca="1">(B647/Strategies!$C$3)^(1/Strategies!$K$3)*(Strategies!$C$3*(1-Strategies!$D$3))</f>
        <v>294.49251495523509</v>
      </c>
      <c r="R647" s="4">
        <f ca="1">(C647/Strategies!$C$4)^(1/Strategies!$K$4)*(Strategies!$C$4*(1-Strategies!$D$4))</f>
        <v>154.03692034477319</v>
      </c>
      <c r="S647" s="4">
        <f ca="1">IF(D647&lt;=Strategies!$E$5,(D647/Strategies!$C$5)^(1/Strategies!$I$5)*(Strategies!$C$5*(1-Strategies!$D$5)),0)+IF(D647&gt;Strategies!$E$5,(D647/Strategies!$E$5)^(1/Strategies!$J$5)*(Strategies!$E$5*(1-Strategies!$F$5)),0)</f>
        <v>174.45712893252394</v>
      </c>
      <c r="T647" s="4">
        <f ca="1">(Q647^Strategies!$K$4+R647^Strategies!$K$4)^(1/Strategies!$K$4)</f>
        <v>426.86369970156886</v>
      </c>
      <c r="U647" s="4">
        <f ca="1">Q647^Strategies!$K$4/T647^(Strategies!$K$4-1)</f>
        <v>285.45777912137646</v>
      </c>
      <c r="V647" s="4">
        <f ca="1">R647^Strategies!$K$4/T647^(Strategies!$K$4-1)</f>
        <v>141.40592058019229</v>
      </c>
      <c r="W647" s="4">
        <f ca="1">(T647^Strategies!$K$5+S647^Strategies!$K$5)^(1/Strategies!$K$5)</f>
        <v>581.51396636133791</v>
      </c>
      <c r="X647" s="4">
        <f ca="1">U647*(T647/W647)^(Strategies!$K$5-1)</f>
        <v>280.26365887336533</v>
      </c>
      <c r="Y647" s="4">
        <f ca="1">V647*(T647/W647)^(Strategies!$K$5-1)</f>
        <v>138.83293287765036</v>
      </c>
      <c r="Z647" s="4">
        <f ca="1">S647^Strategies!$K$5/W647^(Strategies!$K$5-1)</f>
        <v>162.41737461032199</v>
      </c>
      <c r="AA647" s="5">
        <f t="shared" ca="1" si="126"/>
        <v>0.23004489320504029</v>
      </c>
      <c r="AB647" s="5">
        <f t="shared" ca="1" si="127"/>
        <v>0.17850335575354814</v>
      </c>
      <c r="AC647" s="5">
        <f t="shared" ca="1" si="128"/>
        <v>0.1451717125772527</v>
      </c>
    </row>
    <row r="648" spans="1:29">
      <c r="A648" s="3">
        <f t="shared" ref="A648:A650" si="130">A647+1</f>
        <v>645</v>
      </c>
      <c r="B648" s="4">
        <f t="shared" ref="B648:B650" ca="1" si="131">B647+RANDBETWEEN(0,1)</f>
        <v>364</v>
      </c>
      <c r="C648" s="4">
        <f t="shared" ref="C648:C650" ca="1" si="132">IF(B648&gt;B647,C647,0)+IF(B648=B647,C647+RANDBETWEEN(0,1),0)</f>
        <v>169</v>
      </c>
      <c r="D648" s="4">
        <f t="shared" ref="D648:D650" ca="1" si="133">IF(AND(B648=B647,C648=C647),D647+1,D647)</f>
        <v>191</v>
      </c>
      <c r="E648" s="4">
        <f t="shared" ref="E648:E650" ca="1" si="134">B648+C648+D648</f>
        <v>724</v>
      </c>
      <c r="F648" s="4">
        <f ca="1">EXP((LN(1-AA648)*(LN(Strategies!$E$3)-LN(Strategies!$C$3))+LN(1-Strategies!$F$3)*LN(Strategies!$C$3)-LN(1-Strategies!$D$3)*LN(Strategies!$E$3))/(LN(1-Strategies!$F$3)-LN(1-Strategies!$D$3)))</f>
        <v>664.18918949759257</v>
      </c>
      <c r="G648" s="4">
        <f ca="1">EXP((LN(1-AB648)*(LN(Strategies!$E$4)-LN(Strategies!$C$4))+LN(1-Strategies!$F$4)*LN(Strategies!$C$4)-LN(1-Strategies!$D$4)*LN(Strategies!$E$4))/(LN(1-Strategies!$F$4)-LN(1-Strategies!$D$4)))</f>
        <v>647.27875623674743</v>
      </c>
      <c r="H648" s="4">
        <f ca="1">IF(AC648&lt;=Strategies!$F$5,EXP((LN(1-AC648)*(LN(Strategies!$E$5)-LN(Strategies!$C$5))+LN(1-Strategies!$F$5)*LN(Strategies!$C$5)-LN(1-Strategies!$D$5)*LN(Strategies!$E$5))/(LN(1-Strategies!$F$5)-LN(1-Strategies!$D$5))),EXP((LN(1-AC648)*(LN(Strategies!$G$5)-LN(Strategies!$E$5))+LN(1-Strategies!$H$5)*LN(Strategies!$E$5)-LN(1-Strategies!$F$5)*LN(Strategies!$G$5))/(LN(1-Strategies!$H$5)-LN(1-Strategies!$F$5))))</f>
        <v>280.5342902314701</v>
      </c>
      <c r="I648" s="5">
        <f ca="1">IF(AA648&gt;Strategies!$F$3,Strategies!$F$3,AA648)</f>
        <v>0.15</v>
      </c>
      <c r="J648" s="5">
        <f ca="1">IF(AB648&gt;Strategies!$F$4,Strategies!$F$4,AB648)</f>
        <v>0.1</v>
      </c>
      <c r="K648" s="5">
        <f ca="1">IF(AC648&gt;Strategies!$H$5,Strategies!$H$5,AC648)</f>
        <v>0.14584768392905001</v>
      </c>
      <c r="L648" s="5">
        <f ca="1">IF(F648&gt;=Strategies!$E$3,Strategies!$F$3,0)+IF(AND(F648&gt;=Strategies!$C$3,F648&lt;Strategies!$E$3),Strategies!$D$3,0)</f>
        <v>0.15</v>
      </c>
      <c r="M648" s="5">
        <f ca="1">IF(G648&gt;=Strategies!$E$4,Strategies!$F$4,0)+IF(AND(G648&gt;=Strategies!$C$4,G648&lt;Strategies!$E$4),Strategies!$D$4,0)</f>
        <v>0.1</v>
      </c>
      <c r="N648" s="5">
        <f ca="1">IF(H648&gt;=Strategies!$G$5,Strategies!$H$5,0)+IF(AND(H648&gt;=Strategies!$E$5,H648&lt;Strategies!$G$5),Strategies!$F$5,0)+IF(AND(H648&lt;Strategies!$E$5,H648&gt;=Strategies!$C$5),Strategies!$D$5,0)</f>
        <v>0.08</v>
      </c>
      <c r="O648" s="4">
        <f t="shared" ca="1" si="125"/>
        <v>624.64309236955148</v>
      </c>
      <c r="P648" s="4">
        <f t="shared" ca="1" si="129"/>
        <v>637.22</v>
      </c>
      <c r="Q648" s="4">
        <f ca="1">(B648/Strategies!$C$3)^(1/Strategies!$K$3)*(Strategies!$C$3*(1-Strategies!$D$3))</f>
        <v>294.49251495523509</v>
      </c>
      <c r="R648" s="4">
        <f ca="1">(C648/Strategies!$C$4)^(1/Strategies!$K$4)*(Strategies!$C$4*(1-Strategies!$D$4))</f>
        <v>154.03692034477319</v>
      </c>
      <c r="S648" s="4">
        <f ca="1">IF(D648&lt;=Strategies!$E$5,(D648/Strategies!$C$5)^(1/Strategies!$I$5)*(Strategies!$C$5*(1-Strategies!$D$5)),0)+IF(D648&gt;Strategies!$E$5,(D648/Strategies!$E$5)^(1/Strategies!$J$5)*(Strategies!$E$5*(1-Strategies!$F$5)),0)</f>
        <v>175.20459567059808</v>
      </c>
      <c r="T648" s="4">
        <f ca="1">(Q648^Strategies!$K$4+R648^Strategies!$K$4)^(1/Strategies!$K$4)</f>
        <v>426.86369970156886</v>
      </c>
      <c r="U648" s="4">
        <f ca="1">Q648^Strategies!$K$4/T648^(Strategies!$K$4-1)</f>
        <v>285.45777912137646</v>
      </c>
      <c r="V648" s="4">
        <f ca="1">R648^Strategies!$K$4/T648^(Strategies!$K$4-1)</f>
        <v>141.40592058019229</v>
      </c>
      <c r="W648" s="4">
        <f ca="1">(T648^Strategies!$K$5+S648^Strategies!$K$5)^(1/Strategies!$K$5)</f>
        <v>582.20991211543151</v>
      </c>
      <c r="X648" s="4">
        <f ca="1">U648*(T648/W648)^(Strategies!$K$5-1)</f>
        <v>280.24374935547445</v>
      </c>
      <c r="Y648" s="4">
        <f ca="1">V648*(T648/W648)^(Strategies!$K$5-1)</f>
        <v>138.82307039040504</v>
      </c>
      <c r="Z648" s="4">
        <f ca="1">S648^Strategies!$K$5/W648^(Strategies!$K$5-1)</f>
        <v>163.14309236955145</v>
      </c>
      <c r="AA648" s="5">
        <f t="shared" ca="1" si="126"/>
        <v>0.23009958968276245</v>
      </c>
      <c r="AB648" s="5">
        <f t="shared" ca="1" si="127"/>
        <v>0.17856171366624241</v>
      </c>
      <c r="AC648" s="5">
        <f t="shared" ca="1" si="128"/>
        <v>0.14584768392905001</v>
      </c>
    </row>
    <row r="649" spans="1:29">
      <c r="A649" s="3">
        <f t="shared" si="130"/>
        <v>646</v>
      </c>
      <c r="B649" s="4">
        <f t="shared" ca="1" si="131"/>
        <v>364</v>
      </c>
      <c r="C649" s="4">
        <f t="shared" ca="1" si="132"/>
        <v>170</v>
      </c>
      <c r="D649" s="4">
        <f t="shared" ca="1" si="133"/>
        <v>191</v>
      </c>
      <c r="E649" s="4">
        <f t="shared" ca="1" si="134"/>
        <v>725</v>
      </c>
      <c r="F649" s="4">
        <f ca="1">EXP((LN(1-AA649)*(LN(Strategies!$E$3)-LN(Strategies!$C$3))+LN(1-Strategies!$F$3)*LN(Strategies!$C$3)-LN(1-Strategies!$D$3)*LN(Strategies!$E$3))/(LN(1-Strategies!$F$3)-LN(1-Strategies!$D$3)))</f>
        <v>665.16932268731716</v>
      </c>
      <c r="G649" s="4">
        <f ca="1">EXP((LN(1-AB649)*(LN(Strategies!$E$4)-LN(Strategies!$C$4))+LN(1-Strategies!$F$4)*LN(Strategies!$C$4)-LN(1-Strategies!$D$4)*LN(Strategies!$E$4))/(LN(1-Strategies!$F$4)-LN(1-Strategies!$D$4)))</f>
        <v>648.29593333884748</v>
      </c>
      <c r="H649" s="4">
        <f ca="1">IF(AC649&lt;=Strategies!$F$5,EXP((LN(1-AC649)*(LN(Strategies!$E$5)-LN(Strategies!$C$5))+LN(1-Strategies!$F$5)*LN(Strategies!$C$5)-LN(1-Strategies!$D$5)*LN(Strategies!$E$5))/(LN(1-Strategies!$F$5)-LN(1-Strategies!$D$5))),EXP((LN(1-AC649)*(LN(Strategies!$G$5)-LN(Strategies!$E$5))+LN(1-Strategies!$H$5)*LN(Strategies!$E$5)-LN(1-Strategies!$F$5)*LN(Strategies!$G$5))/(LN(1-Strategies!$H$5)-LN(1-Strategies!$F$5))))</f>
        <v>280.65112390759464</v>
      </c>
      <c r="I649" s="5">
        <f ca="1">IF(AA649&gt;Strategies!$F$3,Strategies!$F$3,AA649)</f>
        <v>0.15</v>
      </c>
      <c r="J649" s="5">
        <f ca="1">IF(AB649&gt;Strategies!$F$4,Strategies!$F$4,AB649)</f>
        <v>0.1</v>
      </c>
      <c r="K649" s="5">
        <f ca="1">IF(AC649&gt;Strategies!$H$5,Strategies!$H$5,AC649)</f>
        <v>0.14591367021229984</v>
      </c>
      <c r="L649" s="5">
        <f ca="1">IF(F649&gt;=Strategies!$E$3,Strategies!$F$3,0)+IF(AND(F649&gt;=Strategies!$C$3,F649&lt;Strategies!$E$3),Strategies!$D$3,0)</f>
        <v>0.15</v>
      </c>
      <c r="M649" s="5">
        <f ca="1">IF(G649&gt;=Strategies!$E$4,Strategies!$F$4,0)+IF(AND(G649&gt;=Strategies!$C$4,G649&lt;Strategies!$E$4),Strategies!$D$4,0)</f>
        <v>0.1</v>
      </c>
      <c r="N649" s="5">
        <f ca="1">IF(H649&gt;=Strategies!$G$5,Strategies!$H$5,0)+IF(AND(H649&gt;=Strategies!$E$5,H649&lt;Strategies!$G$5),Strategies!$F$5,0)+IF(AND(H649&lt;Strategies!$E$5,H649&gt;=Strategies!$C$5),Strategies!$D$5,0)</f>
        <v>0.08</v>
      </c>
      <c r="O649" s="4">
        <f t="shared" ca="1" si="125"/>
        <v>625.53048898945076</v>
      </c>
      <c r="P649" s="4">
        <f t="shared" ca="1" si="129"/>
        <v>638.12</v>
      </c>
      <c r="Q649" s="4">
        <f ca="1">(B649/Strategies!$C$3)^(1/Strategies!$K$3)*(Strategies!$C$3*(1-Strategies!$D$3))</f>
        <v>294.49251495523509</v>
      </c>
      <c r="R649" s="4">
        <f ca="1">(C649/Strategies!$C$4)^(1/Strategies!$K$4)*(Strategies!$C$4*(1-Strategies!$D$4))</f>
        <v>154.87760591159702</v>
      </c>
      <c r="S649" s="4">
        <f ca="1">IF(D649&lt;=Strategies!$E$5,(D649/Strategies!$C$5)^(1/Strategies!$I$5)*(Strategies!$C$5*(1-Strategies!$D$5)),0)+IF(D649&gt;Strategies!$E$5,(D649/Strategies!$E$5)^(1/Strategies!$J$5)*(Strategies!$E$5*(1-Strategies!$F$5)),0)</f>
        <v>175.20459567059808</v>
      </c>
      <c r="T649" s="4">
        <f ca="1">(Q649^Strategies!$K$4+R649^Strategies!$K$4)^(1/Strategies!$K$4)</f>
        <v>427.63556713977641</v>
      </c>
      <c r="U649" s="4">
        <f ca="1">Q649^Strategies!$K$4/T649^(Strategies!$K$4-1)</f>
        <v>285.41449397666076</v>
      </c>
      <c r="V649" s="4">
        <f ca="1">R649^Strategies!$K$4/T649^(Strategies!$K$4-1)</f>
        <v>142.2210731631157</v>
      </c>
      <c r="W649" s="4">
        <f ca="1">(T649^Strategies!$K$5+S649^Strategies!$K$5)^(1/Strategies!$K$5)</f>
        <v>582.96769239764785</v>
      </c>
      <c r="X649" s="4">
        <f ca="1">U649*(T649/W649)^(Strategies!$K$5-1)</f>
        <v>280.20967424386453</v>
      </c>
      <c r="Y649" s="4">
        <f ca="1">V649*(T649/W649)^(Strategies!$K$5-1)</f>
        <v>139.62752916433274</v>
      </c>
      <c r="Z649" s="4">
        <f ca="1">S649^Strategies!$K$5/W649^(Strategies!$K$5-1)</f>
        <v>163.13048898945073</v>
      </c>
      <c r="AA649" s="5">
        <f t="shared" ca="1" si="126"/>
        <v>0.23019320262674581</v>
      </c>
      <c r="AB649" s="5">
        <f t="shared" ca="1" si="127"/>
        <v>0.17866159315098384</v>
      </c>
      <c r="AC649" s="5">
        <f t="shared" ca="1" si="128"/>
        <v>0.14591367021229984</v>
      </c>
    </row>
    <row r="650" spans="1:29">
      <c r="A650" s="3">
        <f t="shared" si="130"/>
        <v>647</v>
      </c>
      <c r="B650" s="4">
        <f t="shared" ca="1" si="131"/>
        <v>365</v>
      </c>
      <c r="C650" s="4">
        <f t="shared" ca="1" si="132"/>
        <v>170</v>
      </c>
      <c r="D650" s="4">
        <f t="shared" ca="1" si="133"/>
        <v>191</v>
      </c>
      <c r="E650" s="4">
        <f t="shared" ca="1" si="134"/>
        <v>726</v>
      </c>
      <c r="F650" s="4">
        <f ca="1">EXP((LN(1-AA650)*(LN(Strategies!$E$3)-LN(Strategies!$C$3))+LN(1-Strategies!$F$3)*LN(Strategies!$C$3)-LN(1-Strategies!$D$3)*LN(Strategies!$E$3))/(LN(1-Strategies!$F$3)-LN(1-Strategies!$D$3)))</f>
        <v>666.20348043850265</v>
      </c>
      <c r="G650" s="4">
        <f ca="1">EXP((LN(1-AB650)*(LN(Strategies!$E$4)-LN(Strategies!$C$4))+LN(1-Strategies!$F$4)*LN(Strategies!$C$4)-LN(1-Strategies!$D$4)*LN(Strategies!$E$4))/(LN(1-Strategies!$F$4)-LN(1-Strategies!$D$4)))</f>
        <v>649.24405106261281</v>
      </c>
      <c r="H650" s="4">
        <f ca="1">IF(AC650&lt;=Strategies!$F$5,EXP((LN(1-AC650)*(LN(Strategies!$E$5)-LN(Strategies!$C$5))+LN(1-Strategies!$F$5)*LN(Strategies!$C$5)-LN(1-Strategies!$D$5)*LN(Strategies!$E$5))/(LN(1-Strategies!$F$5)-LN(1-Strategies!$D$5))),EXP((LN(1-AC650)*(LN(Strategies!$G$5)-LN(Strategies!$E$5))+LN(1-Strategies!$H$5)*LN(Strategies!$E$5)-LN(1-Strategies!$F$5)*LN(Strategies!$G$5))/(LN(1-Strategies!$H$5)-LN(1-Strategies!$F$5))))</f>
        <v>280.75992465030799</v>
      </c>
      <c r="I650" s="5">
        <f ca="1">IF(AA650&gt;Strategies!$F$3,Strategies!$F$3,AA650)</f>
        <v>0.15</v>
      </c>
      <c r="J650" s="5">
        <f ca="1">IF(AB650&gt;Strategies!$F$4,Strategies!$F$4,AB650)</f>
        <v>0.1</v>
      </c>
      <c r="K650" s="5">
        <f ca="1">IF(AC650&gt;Strategies!$H$5,Strategies!$H$5,AC650)</f>
        <v>0.14597509031118794</v>
      </c>
      <c r="L650" s="5">
        <f ca="1">IF(F650&gt;=Strategies!$E$3,Strategies!$F$3,0)+IF(AND(F650&gt;=Strategies!$C$3,F650&lt;Strategies!$E$3),Strategies!$D$3,0)</f>
        <v>0.15</v>
      </c>
      <c r="M650" s="5">
        <f ca="1">IF(G650&gt;=Strategies!$E$4,Strategies!$F$4,0)+IF(AND(G650&gt;=Strategies!$C$4,G650&lt;Strategies!$E$4),Strategies!$D$4,0)</f>
        <v>0.1</v>
      </c>
      <c r="N650" s="5">
        <f ca="1">IF(H650&gt;=Strategies!$G$5,Strategies!$H$5,0)+IF(AND(H650&gt;=Strategies!$E$5,H650&lt;Strategies!$G$5),Strategies!$F$5,0)+IF(AND(H650&lt;Strategies!$E$5,H650&gt;=Strategies!$C$5),Strategies!$D$5,0)</f>
        <v>0.08</v>
      </c>
      <c r="O650" s="4">
        <f t="shared" ca="1" si="125"/>
        <v>626.36875775056308</v>
      </c>
      <c r="P650" s="4">
        <f t="shared" ca="1" si="129"/>
        <v>638.97</v>
      </c>
      <c r="Q650" s="4">
        <f ca="1">(B650/Strategies!$C$3)^(1/Strategies!$K$3)*(Strategies!$C$3*(1-Strategies!$D$3))</f>
        <v>295.23476069493569</v>
      </c>
      <c r="R650" s="4">
        <f ca="1">(C650/Strategies!$C$4)^(1/Strategies!$K$4)*(Strategies!$C$4*(1-Strategies!$D$4))</f>
        <v>154.87760591159702</v>
      </c>
      <c r="S650" s="4">
        <f ca="1">IF(D650&lt;=Strategies!$E$5,(D650/Strategies!$C$5)^(1/Strategies!$I$5)*(Strategies!$C$5*(1-Strategies!$D$5)),0)+IF(D650&gt;Strategies!$E$5,(D650/Strategies!$E$5)^(1/Strategies!$J$5)*(Strategies!$E$5*(1-Strategies!$F$5)),0)</f>
        <v>175.20459567059808</v>
      </c>
      <c r="T650" s="4">
        <f ca="1">(Q650^Strategies!$K$4+R650^Strategies!$K$4)^(1/Strategies!$K$4)</f>
        <v>428.35495769728965</v>
      </c>
      <c r="U650" s="4">
        <f ca="1">Q650^Strategies!$K$4/T650^(Strategies!$K$4-1)</f>
        <v>286.15394901694276</v>
      </c>
      <c r="V650" s="4">
        <f ca="1">R650^Strategies!$K$4/T650^(Strategies!$K$4-1)</f>
        <v>142.20100868034729</v>
      </c>
      <c r="W650" s="4">
        <f ca="1">(T650^Strategies!$K$5+S650^Strategies!$K$5)^(1/Strategies!$K$5)</f>
        <v>583.67397401036442</v>
      </c>
      <c r="X650" s="4">
        <f ca="1">U650*(T650/W650)^(Strategies!$K$5-1)</f>
        <v>280.94348798797103</v>
      </c>
      <c r="Y650" s="4">
        <f ca="1">V650*(T650/W650)^(Strategies!$K$5-1)</f>
        <v>139.61172827183</v>
      </c>
      <c r="Z650" s="4">
        <f ca="1">S650^Strategies!$K$5/W650^(Strategies!$K$5-1)</f>
        <v>163.11875775056311</v>
      </c>
      <c r="AA650" s="5">
        <f t="shared" ca="1" si="126"/>
        <v>0.23029181373158625</v>
      </c>
      <c r="AB650" s="5">
        <f t="shared" ca="1" si="127"/>
        <v>0.17875453957747056</v>
      </c>
      <c r="AC650" s="5">
        <f t="shared" ca="1" si="128"/>
        <v>0.14597509031118794</v>
      </c>
    </row>
    <row r="651" spans="1:29">
      <c r="A651" s="3">
        <f t="shared" ref="A651:A660" si="135">A650+1</f>
        <v>648</v>
      </c>
      <c r="B651" s="4">
        <f t="shared" ref="B651:B660" ca="1" si="136">B650+RANDBETWEEN(0,1)</f>
        <v>365</v>
      </c>
      <c r="C651" s="4">
        <f t="shared" ref="C651:C660" ca="1" si="137">IF(B651&gt;B650,C650,0)+IF(B651=B650,C650+RANDBETWEEN(0,1),0)</f>
        <v>171</v>
      </c>
      <c r="D651" s="4">
        <f t="shared" ref="D651:D660" ca="1" si="138">IF(AND(B651=B650,C651=C650),D650+1,D650)</f>
        <v>191</v>
      </c>
      <c r="E651" s="4">
        <f t="shared" ref="E651:E660" ca="1" si="139">B651+C651+D651</f>
        <v>727</v>
      </c>
      <c r="F651" s="4">
        <f ca="1">EXP((LN(1-AA651)*(LN(Strategies!$E$3)-LN(Strategies!$C$3))+LN(1-Strategies!$F$3)*LN(Strategies!$C$3)-LN(1-Strategies!$D$3)*LN(Strategies!$E$3))/(LN(1-Strategies!$F$3)-LN(1-Strategies!$D$3)))</f>
        <v>667.1835207632314</v>
      </c>
      <c r="G651" s="4">
        <f ca="1">EXP((LN(1-AB651)*(LN(Strategies!$E$4)-LN(Strategies!$C$4))+LN(1-Strategies!$F$4)*LN(Strategies!$C$4)-LN(1-Strategies!$D$4)*LN(Strategies!$E$4))/(LN(1-Strategies!$F$4)-LN(1-Strategies!$D$4)))</f>
        <v>650.26113522300807</v>
      </c>
      <c r="H651" s="4">
        <f ca="1">IF(AC651&lt;=Strategies!$F$5,EXP((LN(1-AC651)*(LN(Strategies!$E$5)-LN(Strategies!$C$5))+LN(1-Strategies!$F$5)*LN(Strategies!$C$5)-LN(1-Strategies!$D$5)*LN(Strategies!$E$5))/(LN(1-Strategies!$F$5)-LN(1-Strategies!$D$5))),EXP((LN(1-AC651)*(LN(Strategies!$G$5)-LN(Strategies!$E$5))+LN(1-Strategies!$H$5)*LN(Strategies!$E$5)-LN(1-Strategies!$F$5)*LN(Strategies!$G$5))/(LN(1-Strategies!$H$5)-LN(1-Strategies!$F$5))))</f>
        <v>280.87653178441235</v>
      </c>
      <c r="I651" s="5">
        <f ca="1">IF(AA651&gt;Strategies!$F$3,Strategies!$F$3,AA651)</f>
        <v>0.15</v>
      </c>
      <c r="J651" s="5">
        <f ca="1">IF(AB651&gt;Strategies!$F$4,Strategies!$F$4,AB651)</f>
        <v>0.1</v>
      </c>
      <c r="K651" s="5">
        <f ca="1">IF(AC651&gt;Strategies!$H$5,Strategies!$H$5,AC651)</f>
        <v>0.1460408859476181</v>
      </c>
      <c r="L651" s="5">
        <f ca="1">IF(F651&gt;=Strategies!$E$3,Strategies!$F$3,0)+IF(AND(F651&gt;=Strategies!$C$3,F651&lt;Strategies!$E$3),Strategies!$D$3,0)</f>
        <v>0.15</v>
      </c>
      <c r="M651" s="5">
        <f ca="1">IF(G651&gt;=Strategies!$E$4,Strategies!$F$4,0)+IF(AND(G651&gt;=Strategies!$C$4,G651&lt;Strategies!$E$4),Strategies!$D$4,0)</f>
        <v>0.1</v>
      </c>
      <c r="N651" s="5">
        <f ca="1">IF(H651&gt;=Strategies!$G$5,Strategies!$H$5,0)+IF(AND(H651&gt;=Strategies!$E$5,H651&lt;Strategies!$G$5),Strategies!$F$5,0)+IF(AND(H651&lt;Strategies!$E$5,H651&gt;=Strategies!$C$5),Strategies!$D$5,0)</f>
        <v>0.08</v>
      </c>
      <c r="O651" s="4">
        <f t="shared" ca="1" si="125"/>
        <v>627.25619078400496</v>
      </c>
      <c r="P651" s="4">
        <f t="shared" ca="1" si="129"/>
        <v>639.87</v>
      </c>
      <c r="Q651" s="4">
        <f ca="1">(B651/Strategies!$C$3)^(1/Strategies!$K$3)*(Strategies!$C$3*(1-Strategies!$D$3))</f>
        <v>295.23476069493569</v>
      </c>
      <c r="R651" s="4">
        <f ca="1">(C651/Strategies!$C$4)^(1/Strategies!$K$4)*(Strategies!$C$4*(1-Strategies!$D$4))</f>
        <v>155.71790860791683</v>
      </c>
      <c r="S651" s="4">
        <f ca="1">IF(D651&lt;=Strategies!$E$5,(D651/Strategies!$C$5)^(1/Strategies!$I$5)*(Strategies!$C$5*(1-Strategies!$D$5)),0)+IF(D651&gt;Strategies!$E$5,(D651/Strategies!$E$5)^(1/Strategies!$J$5)*(Strategies!$E$5*(1-Strategies!$F$5)),0)</f>
        <v>175.20459567059808</v>
      </c>
      <c r="T651" s="4">
        <f ca="1">(Q651^Strategies!$K$4+R651^Strategies!$K$4)^(1/Strategies!$K$4)</f>
        <v>429.12659943653239</v>
      </c>
      <c r="U651" s="4">
        <f ca="1">Q651^Strategies!$K$4/T651^(Strategies!$K$4-1)</f>
        <v>286.11072185176602</v>
      </c>
      <c r="V651" s="4">
        <f ca="1">R651^Strategies!$K$4/T651^(Strategies!$K$4-1)</f>
        <v>143.01587758476623</v>
      </c>
      <c r="W651" s="4">
        <f ca="1">(T651^Strategies!$K$5+S651^Strategies!$K$5)^(1/Strategies!$K$5)</f>
        <v>584.43157655345658</v>
      </c>
      <c r="X651" s="4">
        <f ca="1">U651*(T651/W651)^(Strategies!$K$5-1)</f>
        <v>280.90943422117141</v>
      </c>
      <c r="Y651" s="4">
        <f ca="1">V651*(T651/W651)^(Strategies!$K$5-1)</f>
        <v>140.41595154827999</v>
      </c>
      <c r="Z651" s="4">
        <f ca="1">S651^Strategies!$K$5/W651^(Strategies!$K$5-1)</f>
        <v>163.10619078400495</v>
      </c>
      <c r="AA651" s="5">
        <f t="shared" ca="1" si="126"/>
        <v>0.23038511172281806</v>
      </c>
      <c r="AB651" s="5">
        <f t="shared" ca="1" si="127"/>
        <v>0.17885408451298246</v>
      </c>
      <c r="AC651" s="5">
        <f t="shared" ca="1" si="128"/>
        <v>0.1460408859476181</v>
      </c>
    </row>
    <row r="652" spans="1:29">
      <c r="A652" s="3">
        <f t="shared" si="135"/>
        <v>649</v>
      </c>
      <c r="B652" s="4">
        <f t="shared" ca="1" si="136"/>
        <v>365</v>
      </c>
      <c r="C652" s="4">
        <f t="shared" ca="1" si="137"/>
        <v>172</v>
      </c>
      <c r="D652" s="4">
        <f t="shared" ca="1" si="138"/>
        <v>191</v>
      </c>
      <c r="E652" s="4">
        <f t="shared" ca="1" si="139"/>
        <v>728</v>
      </c>
      <c r="F652" s="4">
        <f ca="1">EXP((LN(1-AA652)*(LN(Strategies!$E$3)-LN(Strategies!$C$3))+LN(1-Strategies!$F$3)*LN(Strategies!$C$3)-LN(1-Strategies!$D$3)*LN(Strategies!$E$3))/(LN(1-Strategies!$F$3)-LN(1-Strategies!$D$3)))</f>
        <v>668.163421707932</v>
      </c>
      <c r="G652" s="4">
        <f ca="1">EXP((LN(1-AB652)*(LN(Strategies!$E$4)-LN(Strategies!$C$4))+LN(1-Strategies!$F$4)*LN(Strategies!$C$4)-LN(1-Strategies!$D$4)*LN(Strategies!$E$4))/(LN(1-Strategies!$F$4)-LN(1-Strategies!$D$4)))</f>
        <v>651.27817161601217</v>
      </c>
      <c r="H652" s="4">
        <f ca="1">IF(AC652&lt;=Strategies!$F$5,EXP((LN(1-AC652)*(LN(Strategies!$E$5)-LN(Strategies!$C$5))+LN(1-Strategies!$F$5)*LN(Strategies!$C$5)-LN(1-Strategies!$D$5)*LN(Strategies!$E$5))/(LN(1-Strategies!$F$5)-LN(1-Strategies!$D$5))),EXP((LN(1-AC652)*(LN(Strategies!$G$5)-LN(Strategies!$E$5))+LN(1-Strategies!$H$5)*LN(Strategies!$E$5)-LN(1-Strategies!$F$5)*LN(Strategies!$G$5))/(LN(1-Strategies!$H$5)-LN(1-Strategies!$F$5))))</f>
        <v>280.99302208960779</v>
      </c>
      <c r="I652" s="5">
        <f ca="1">IF(AA652&gt;Strategies!$F$3,Strategies!$F$3,AA652)</f>
        <v>0.15</v>
      </c>
      <c r="J652" s="5">
        <f ca="1">IF(AB652&gt;Strategies!$F$4,Strategies!$F$4,AB652)</f>
        <v>0.1</v>
      </c>
      <c r="K652" s="5">
        <f ca="1">IF(AC652&gt;Strategies!$H$5,Strategies!$H$5,AC652)</f>
        <v>0.14610658333636339</v>
      </c>
      <c r="L652" s="5">
        <f ca="1">IF(F652&gt;=Strategies!$E$3,Strategies!$F$3,0)+IF(AND(F652&gt;=Strategies!$C$3,F652&lt;Strategies!$E$3),Strategies!$D$3,0)</f>
        <v>0.15</v>
      </c>
      <c r="M652" s="5">
        <f ca="1">IF(G652&gt;=Strategies!$E$4,Strategies!$F$4,0)+IF(AND(G652&gt;=Strategies!$C$4,G652&lt;Strategies!$E$4),Strategies!$D$4,0)</f>
        <v>0.1</v>
      </c>
      <c r="N652" s="5">
        <f ca="1">IF(H652&gt;=Strategies!$G$5,Strategies!$H$5,0)+IF(AND(H652&gt;=Strategies!$E$5,H652&lt;Strategies!$G$5),Strategies!$F$5,0)+IF(AND(H652&lt;Strategies!$E$5,H652&gt;=Strategies!$C$5),Strategies!$D$5,0)</f>
        <v>0.08</v>
      </c>
      <c r="O652" s="4">
        <f t="shared" ca="1" si="125"/>
        <v>628.14364258275464</v>
      </c>
      <c r="P652" s="4">
        <f t="shared" ca="1" si="129"/>
        <v>640.77</v>
      </c>
      <c r="Q652" s="4">
        <f ca="1">(B652/Strategies!$C$3)^(1/Strategies!$K$3)*(Strategies!$C$3*(1-Strategies!$D$3))</f>
        <v>295.23476069493569</v>
      </c>
      <c r="R652" s="4">
        <f ca="1">(C652/Strategies!$C$4)^(1/Strategies!$K$4)*(Strategies!$C$4*(1-Strategies!$D$4))</f>
        <v>156.55783084561099</v>
      </c>
      <c r="S652" s="4">
        <f ca="1">IF(D652&lt;=Strategies!$E$5,(D652/Strategies!$C$5)^(1/Strategies!$I$5)*(Strategies!$C$5*(1-Strategies!$D$5)),0)+IF(D652&gt;Strategies!$E$5,(D652/Strategies!$E$5)^(1/Strategies!$J$5)*(Strategies!$E$5*(1-Strategies!$F$5)),0)</f>
        <v>175.20459567059808</v>
      </c>
      <c r="T652" s="4">
        <f ca="1">(Q652^Strategies!$K$4+R652^Strategies!$K$4)^(1/Strategies!$K$4)</f>
        <v>429.89812472309495</v>
      </c>
      <c r="U652" s="4">
        <f ca="1">Q652^Strategies!$K$4/T652^(Strategies!$K$4-1)</f>
        <v>286.0675853635488</v>
      </c>
      <c r="V652" s="4">
        <f ca="1">R652^Strategies!$K$4/T652^(Strategies!$K$4-1)</f>
        <v>143.83053935954604</v>
      </c>
      <c r="W652" s="4">
        <f ca="1">(T652^Strategies!$K$5+S652^Strategies!$K$5)^(1/Strategies!$K$5)</f>
        <v>585.18908733985529</v>
      </c>
      <c r="X652" s="4">
        <f ca="1">U652*(T652/W652)^(Strategies!$K$5-1)</f>
        <v>280.87543939018775</v>
      </c>
      <c r="Y652" s="4">
        <f ca="1">V652*(T652/W652)^(Strategies!$K$5-1)</f>
        <v>141.22000536691291</v>
      </c>
      <c r="Z652" s="4">
        <f ca="1">S652^Strategies!$K$5/W652^(Strategies!$K$5-1)</f>
        <v>163.0936425827546</v>
      </c>
      <c r="AA652" s="5">
        <f t="shared" ca="1" si="126"/>
        <v>0.230478248246061</v>
      </c>
      <c r="AB652" s="5">
        <f t="shared" ca="1" si="127"/>
        <v>0.17895345716911093</v>
      </c>
      <c r="AC652" s="5">
        <f t="shared" ca="1" si="128"/>
        <v>0.14610658333636339</v>
      </c>
    </row>
    <row r="653" spans="1:29">
      <c r="A653" s="3">
        <f t="shared" si="135"/>
        <v>650</v>
      </c>
      <c r="B653" s="4">
        <f t="shared" ca="1" si="136"/>
        <v>365</v>
      </c>
      <c r="C653" s="4">
        <f t="shared" ca="1" si="137"/>
        <v>173</v>
      </c>
      <c r="D653" s="4">
        <f t="shared" ca="1" si="138"/>
        <v>191</v>
      </c>
      <c r="E653" s="4">
        <f t="shared" ca="1" si="139"/>
        <v>729</v>
      </c>
      <c r="F653" s="4">
        <f ca="1">EXP((LN(1-AA653)*(LN(Strategies!$E$3)-LN(Strategies!$C$3))+LN(1-Strategies!$F$3)*LN(Strategies!$C$3)-LN(1-Strategies!$D$3)*LN(Strategies!$E$3))/(LN(1-Strategies!$F$3)-LN(1-Strategies!$D$3)))</f>
        <v>669.14318365883355</v>
      </c>
      <c r="G653" s="4">
        <f ca="1">EXP((LN(1-AB653)*(LN(Strategies!$E$4)-LN(Strategies!$C$4))+LN(1-Strategies!$F$4)*LN(Strategies!$C$4)-LN(1-Strategies!$D$4)*LN(Strategies!$E$4))/(LN(1-Strategies!$F$4)-LN(1-Strategies!$D$4)))</f>
        <v>652.29516046836136</v>
      </c>
      <c r="H653" s="4">
        <f ca="1">IF(AC653&lt;=Strategies!$F$5,EXP((LN(1-AC653)*(LN(Strategies!$E$5)-LN(Strategies!$C$5))+LN(1-Strategies!$F$5)*LN(Strategies!$C$5)-LN(1-Strategies!$D$5)*LN(Strategies!$E$5))/(LN(1-Strategies!$F$5)-LN(1-Strategies!$D$5))),EXP((LN(1-AC653)*(LN(Strategies!$G$5)-LN(Strategies!$E$5))+LN(1-Strategies!$H$5)*LN(Strategies!$E$5)-LN(1-Strategies!$F$5)*LN(Strategies!$G$5))/(LN(1-Strategies!$H$5)-LN(1-Strategies!$F$5))))</f>
        <v>281.10939585077085</v>
      </c>
      <c r="I653" s="5">
        <f ca="1">IF(AA653&gt;Strategies!$F$3,Strategies!$F$3,AA653)</f>
        <v>0.15</v>
      </c>
      <c r="J653" s="5">
        <f ca="1">IF(AB653&gt;Strategies!$F$4,Strategies!$F$4,AB653)</f>
        <v>0.1</v>
      </c>
      <c r="K653" s="5">
        <f ca="1">IF(AC653&gt;Strategies!$H$5,Strategies!$H$5,AC653)</f>
        <v>0.14617218276440591</v>
      </c>
      <c r="L653" s="5">
        <f ca="1">IF(F653&gt;=Strategies!$E$3,Strategies!$F$3,0)+IF(AND(F653&gt;=Strategies!$C$3,F653&lt;Strategies!$E$3),Strategies!$D$3,0)</f>
        <v>0.15</v>
      </c>
      <c r="M653" s="5">
        <f ca="1">IF(G653&gt;=Strategies!$E$4,Strategies!$F$4,0)+IF(AND(G653&gt;=Strategies!$C$4,G653&lt;Strategies!$E$4),Strategies!$D$4,0)</f>
        <v>0.1</v>
      </c>
      <c r="N653" s="5">
        <f ca="1">IF(H653&gt;=Strategies!$G$5,Strategies!$H$5,0)+IF(AND(H653&gt;=Strategies!$E$5,H653&lt;Strategies!$G$5),Strategies!$F$5,0)+IF(AND(H653&lt;Strategies!$E$5,H653&gt;=Strategies!$C$5),Strategies!$D$5,0)</f>
        <v>0.08</v>
      </c>
      <c r="O653" s="4">
        <f t="shared" ca="1" si="125"/>
        <v>629.03111309199858</v>
      </c>
      <c r="P653" s="4">
        <f t="shared" ca="1" si="129"/>
        <v>641.67000000000007</v>
      </c>
      <c r="Q653" s="4">
        <f ca="1">(B653/Strategies!$C$3)^(1/Strategies!$K$3)*(Strategies!$C$3*(1-Strategies!$D$3))</f>
        <v>295.23476069493569</v>
      </c>
      <c r="R653" s="4">
        <f ca="1">(C653/Strategies!$C$4)^(1/Strategies!$K$4)*(Strategies!$C$4*(1-Strategies!$D$4))</f>
        <v>157.39737500743288</v>
      </c>
      <c r="S653" s="4">
        <f ca="1">IF(D653&lt;=Strategies!$E$5,(D653/Strategies!$C$5)^(1/Strategies!$I$5)*(Strategies!$C$5*(1-Strategies!$D$5)),0)+IF(D653&gt;Strategies!$E$5,(D653/Strategies!$E$5)^(1/Strategies!$J$5)*(Strategies!$E$5*(1-Strategies!$F$5)),0)</f>
        <v>175.20459567059808</v>
      </c>
      <c r="T653" s="4">
        <f ca="1">(Q653^Strategies!$K$4+R653^Strategies!$K$4)^(1/Strategies!$K$4)</f>
        <v>430.66953380102132</v>
      </c>
      <c r="U653" s="4">
        <f ca="1">Q653^Strategies!$K$4/T653^(Strategies!$K$4-1)</f>
        <v>286.02453918625156</v>
      </c>
      <c r="V653" s="4">
        <f ca="1">R653^Strategies!$K$4/T653^(Strategies!$K$4-1)</f>
        <v>144.64499461477013</v>
      </c>
      <c r="W653" s="4">
        <f ca="1">(T653^Strategies!$K$5+S653^Strategies!$K$5)^(1/Strategies!$K$5)</f>
        <v>585.94650652822725</v>
      </c>
      <c r="X653" s="4">
        <f ca="1">U653*(T653/W653)^(Strategies!$K$5-1)</f>
        <v>280.84150329354782</v>
      </c>
      <c r="Y653" s="4">
        <f ca="1">V653*(T653/W653)^(Strategies!$K$5-1)</f>
        <v>142.02389014268107</v>
      </c>
      <c r="Z653" s="4">
        <f ca="1">S653^Strategies!$K$5/W653^(Strategies!$K$5-1)</f>
        <v>163.08111309199847</v>
      </c>
      <c r="AA653" s="5">
        <f t="shared" ca="1" si="126"/>
        <v>0.23057122385329365</v>
      </c>
      <c r="AB653" s="5">
        <f t="shared" ca="1" si="127"/>
        <v>0.17905265813479154</v>
      </c>
      <c r="AC653" s="5">
        <f t="shared" ca="1" si="128"/>
        <v>0.14617218276440591</v>
      </c>
    </row>
    <row r="654" spans="1:29">
      <c r="A654" s="3">
        <f t="shared" si="135"/>
        <v>651</v>
      </c>
      <c r="B654" s="4">
        <f t="shared" ca="1" si="136"/>
        <v>365</v>
      </c>
      <c r="C654" s="4">
        <f t="shared" ca="1" si="137"/>
        <v>173</v>
      </c>
      <c r="D654" s="4">
        <f t="shared" ca="1" si="138"/>
        <v>192</v>
      </c>
      <c r="E654" s="4">
        <f t="shared" ca="1" si="139"/>
        <v>730</v>
      </c>
      <c r="F654" s="4">
        <f ca="1">EXP((LN(1-AA654)*(LN(Strategies!$E$3)-LN(Strategies!$C$3))+LN(1-Strategies!$F$3)*LN(Strategies!$C$3)-LN(1-Strategies!$D$3)*LN(Strategies!$E$3))/(LN(1-Strategies!$F$3)-LN(1-Strategies!$D$3)))</f>
        <v>669.71486760936102</v>
      </c>
      <c r="G654" s="4">
        <f ca="1">EXP((LN(1-AB654)*(LN(Strategies!$E$4)-LN(Strategies!$C$4))+LN(1-Strategies!$F$4)*LN(Strategies!$C$4)-LN(1-Strategies!$D$4)*LN(Strategies!$E$4))/(LN(1-Strategies!$F$4)-LN(1-Strategies!$D$4)))</f>
        <v>652.88861067123696</v>
      </c>
      <c r="H654" s="4">
        <f ca="1">IF(AC654&lt;=Strategies!$F$5,EXP((LN(1-AC654)*(LN(Strategies!$E$5)-LN(Strategies!$C$5))+LN(1-Strategies!$F$5)*LN(Strategies!$C$5)-LN(1-Strategies!$D$5)*LN(Strategies!$E$5))/(LN(1-Strategies!$F$5)-LN(1-Strategies!$D$5))),EXP((LN(1-AC654)*(LN(Strategies!$G$5)-LN(Strategies!$E$5))+LN(1-Strategies!$H$5)*LN(Strategies!$E$5)-LN(1-Strategies!$F$5)*LN(Strategies!$G$5))/(LN(1-Strategies!$H$5)-LN(1-Strategies!$F$5))))</f>
        <v>282.30383268274659</v>
      </c>
      <c r="I654" s="5">
        <f ca="1">IF(AA654&gt;Strategies!$F$3,Strategies!$F$3,AA654)</f>
        <v>0.15</v>
      </c>
      <c r="J654" s="5">
        <f ca="1">IF(AB654&gt;Strategies!$F$4,Strategies!$F$4,AB654)</f>
        <v>0.1</v>
      </c>
      <c r="K654" s="5">
        <f ca="1">IF(AC654&gt;Strategies!$H$5,Strategies!$H$5,AC654)</f>
        <v>0.1468436266530736</v>
      </c>
      <c r="L654" s="5">
        <f ca="1">IF(F654&gt;=Strategies!$E$3,Strategies!$F$3,0)+IF(AND(F654&gt;=Strategies!$C$3,F654&lt;Strategies!$E$3),Strategies!$D$3,0)</f>
        <v>0.15</v>
      </c>
      <c r="M654" s="5">
        <f ca="1">IF(G654&gt;=Strategies!$E$4,Strategies!$F$4,0)+IF(AND(G654&gt;=Strategies!$C$4,G654&lt;Strategies!$E$4),Strategies!$D$4,0)</f>
        <v>0.1</v>
      </c>
      <c r="N654" s="5">
        <f ca="1">IF(H654&gt;=Strategies!$G$5,Strategies!$H$5,0)+IF(AND(H654&gt;=Strategies!$E$5,H654&lt;Strategies!$G$5),Strategies!$F$5,0)+IF(AND(H654&lt;Strategies!$E$5,H654&gt;=Strategies!$C$5),Strategies!$D$5,0)</f>
        <v>0.08</v>
      </c>
      <c r="O654" s="4">
        <f t="shared" ca="1" si="125"/>
        <v>629.75602368260991</v>
      </c>
      <c r="P654" s="4">
        <f t="shared" ca="1" si="129"/>
        <v>642.59</v>
      </c>
      <c r="Q654" s="4">
        <f ca="1">(B654/Strategies!$C$3)^(1/Strategies!$K$3)*(Strategies!$C$3*(1-Strategies!$D$3))</f>
        <v>295.23476069493569</v>
      </c>
      <c r="R654" s="4">
        <f ca="1">(C654/Strategies!$C$4)^(1/Strategies!$K$4)*(Strategies!$C$4*(1-Strategies!$D$4))</f>
        <v>157.39737500743288</v>
      </c>
      <c r="S654" s="4">
        <f ca="1">IF(D654&lt;=Strategies!$E$5,(D654/Strategies!$C$5)^(1/Strategies!$I$5)*(Strategies!$C$5*(1-Strategies!$D$5)),0)+IF(D654&gt;Strategies!$E$5,(D654/Strategies!$E$5)^(1/Strategies!$J$5)*(Strategies!$E$5*(1-Strategies!$F$5)),0)</f>
        <v>175.95133664839108</v>
      </c>
      <c r="T654" s="4">
        <f ca="1">(Q654^Strategies!$K$4+R654^Strategies!$K$4)^(1/Strategies!$K$4)</f>
        <v>430.66953380102132</v>
      </c>
      <c r="U654" s="4">
        <f ca="1">Q654^Strategies!$K$4/T654^(Strategies!$K$4-1)</f>
        <v>286.02453918625156</v>
      </c>
      <c r="V654" s="4">
        <f ca="1">R654^Strategies!$K$4/T654^(Strategies!$K$4-1)</f>
        <v>144.64499461477013</v>
      </c>
      <c r="W654" s="4">
        <f ca="1">(T654^Strategies!$K$5+S654^Strategies!$K$5)^(1/Strategies!$K$5)</f>
        <v>586.64163928872665</v>
      </c>
      <c r="X654" s="4">
        <f ca="1">U654*(T654/W654)^(Strategies!$K$5-1)</f>
        <v>280.82172666792837</v>
      </c>
      <c r="Y654" s="4">
        <f ca="1">V654*(T654/W654)^(Strategies!$K$5-1)</f>
        <v>142.01388893818876</v>
      </c>
      <c r="Z654" s="4">
        <f ca="1">S654^Strategies!$K$5/W654^(Strategies!$K$5-1)</f>
        <v>163.80602368260986</v>
      </c>
      <c r="AA654" s="5">
        <f t="shared" ca="1" si="126"/>
        <v>0.23062540638923734</v>
      </c>
      <c r="AB654" s="5">
        <f t="shared" ca="1" si="127"/>
        <v>0.17911046856538293</v>
      </c>
      <c r="AC654" s="5">
        <f t="shared" ca="1" si="128"/>
        <v>0.1468436266530736</v>
      </c>
    </row>
    <row r="655" spans="1:29">
      <c r="A655" s="3">
        <f t="shared" si="135"/>
        <v>652</v>
      </c>
      <c r="B655" s="4">
        <f t="shared" ca="1" si="136"/>
        <v>365</v>
      </c>
      <c r="C655" s="4">
        <f t="shared" ca="1" si="137"/>
        <v>173</v>
      </c>
      <c r="D655" s="4">
        <f t="shared" ca="1" si="138"/>
        <v>193</v>
      </c>
      <c r="E655" s="4">
        <f t="shared" ca="1" si="139"/>
        <v>731</v>
      </c>
      <c r="F655" s="4">
        <f ca="1">EXP((LN(1-AA655)*(LN(Strategies!$E$3)-LN(Strategies!$C$3))+LN(1-Strategies!$F$3)*LN(Strategies!$C$3)-LN(1-Strategies!$D$3)*LN(Strategies!$E$3))/(LN(1-Strategies!$F$3)-LN(1-Strategies!$D$3)))</f>
        <v>670.28591386282676</v>
      </c>
      <c r="G655" s="4">
        <f ca="1">EXP((LN(1-AB655)*(LN(Strategies!$E$4)-LN(Strategies!$C$4))+LN(1-Strategies!$F$4)*LN(Strategies!$C$4)-LN(1-Strategies!$D$4)*LN(Strategies!$E$4))/(LN(1-Strategies!$F$4)-LN(1-Strategies!$D$4)))</f>
        <v>653.48143169865546</v>
      </c>
      <c r="H655" s="4">
        <f ca="1">IF(AC655&lt;=Strategies!$F$5,EXP((LN(1-AC655)*(LN(Strategies!$E$5)-LN(Strategies!$C$5))+LN(1-Strategies!$F$5)*LN(Strategies!$C$5)-LN(1-Strategies!$D$5)*LN(Strategies!$E$5))/(LN(1-Strategies!$F$5)-LN(1-Strategies!$D$5))),EXP((LN(1-AC655)*(LN(Strategies!$G$5)-LN(Strategies!$E$5))+LN(1-Strategies!$H$5)*LN(Strategies!$E$5)-LN(1-Strategies!$F$5)*LN(Strategies!$G$5))/(LN(1-Strategies!$H$5)-LN(1-Strategies!$F$5))))</f>
        <v>283.49744756062103</v>
      </c>
      <c r="I655" s="5">
        <f ca="1">IF(AA655&gt;Strategies!$F$3,Strategies!$F$3,AA655)</f>
        <v>0.15</v>
      </c>
      <c r="J655" s="5">
        <f ca="1">IF(AB655&gt;Strategies!$F$4,Strategies!$F$4,AB655)</f>
        <v>0.1</v>
      </c>
      <c r="K655" s="5">
        <f ca="1">IF(AC655&gt;Strategies!$H$5,Strategies!$H$5,AC655)</f>
        <v>0.14751125235408247</v>
      </c>
      <c r="L655" s="5">
        <f ca="1">IF(F655&gt;=Strategies!$E$3,Strategies!$F$3,0)+IF(AND(F655&gt;=Strategies!$C$3,F655&lt;Strategies!$E$3),Strategies!$D$3,0)</f>
        <v>0.15</v>
      </c>
      <c r="M655" s="5">
        <f ca="1">IF(G655&gt;=Strategies!$E$4,Strategies!$F$4,0)+IF(AND(G655&gt;=Strategies!$C$4,G655&lt;Strategies!$E$4),Strategies!$D$4,0)</f>
        <v>0.1</v>
      </c>
      <c r="N655" s="5">
        <f ca="1">IF(H655&gt;=Strategies!$G$5,Strategies!$H$5,0)+IF(AND(H655&gt;=Strategies!$E$5,H655&lt;Strategies!$G$5),Strategies!$F$5,0)+IF(AND(H655&lt;Strategies!$E$5,H655&gt;=Strategies!$C$5),Strategies!$D$5,0)</f>
        <v>0.08</v>
      </c>
      <c r="O655" s="4">
        <f t="shared" ca="1" si="125"/>
        <v>630.48032829566216</v>
      </c>
      <c r="P655" s="4">
        <f t="shared" ca="1" si="129"/>
        <v>643.51</v>
      </c>
      <c r="Q655" s="4">
        <f ca="1">(B655/Strategies!$C$3)^(1/Strategies!$K$3)*(Strategies!$C$3*(1-Strategies!$D$3))</f>
        <v>295.23476069493569</v>
      </c>
      <c r="R655" s="4">
        <f ca="1">(C655/Strategies!$C$4)^(1/Strategies!$K$4)*(Strategies!$C$4*(1-Strategies!$D$4))</f>
        <v>157.39737500743288</v>
      </c>
      <c r="S655" s="4">
        <f ca="1">IF(D655&lt;=Strategies!$E$5,(D655/Strategies!$C$5)^(1/Strategies!$I$5)*(Strategies!$C$5*(1-Strategies!$D$5)),0)+IF(D655&gt;Strategies!$E$5,(D655/Strategies!$E$5)^(1/Strategies!$J$5)*(Strategies!$E$5*(1-Strategies!$F$5)),0)</f>
        <v>176.69735634513128</v>
      </c>
      <c r="T655" s="4">
        <f ca="1">(Q655^Strategies!$K$4+R655^Strategies!$K$4)^(1/Strategies!$K$4)</f>
        <v>430.66953380102132</v>
      </c>
      <c r="U655" s="4">
        <f ca="1">Q655^Strategies!$K$4/T655^(Strategies!$K$4-1)</f>
        <v>286.02453918625156</v>
      </c>
      <c r="V655" s="4">
        <f ca="1">R655^Strategies!$K$4/T655^(Strategies!$K$4-1)</f>
        <v>144.64499461477013</v>
      </c>
      <c r="W655" s="4">
        <f ca="1">(T655^Strategies!$K$5+S655^Strategies!$K$5)^(1/Strategies!$K$5)</f>
        <v>587.33622674444473</v>
      </c>
      <c r="X655" s="4">
        <f ca="1">U655*(T655/W655)^(Strategies!$K$5-1)</f>
        <v>280.80199033748153</v>
      </c>
      <c r="Y655" s="4">
        <f ca="1">V655*(T655/W655)^(Strategies!$K$5-1)</f>
        <v>142.00390811130123</v>
      </c>
      <c r="Z655" s="4">
        <f ca="1">S655^Strategies!$K$5/W655^(Strategies!$K$5-1)</f>
        <v>164.53032829566209</v>
      </c>
      <c r="AA655" s="5">
        <f t="shared" ca="1" si="126"/>
        <v>0.23067947852744786</v>
      </c>
      <c r="AB655" s="5">
        <f t="shared" ca="1" si="127"/>
        <v>0.17916816120635126</v>
      </c>
      <c r="AC655" s="5">
        <f t="shared" ca="1" si="128"/>
        <v>0.14751125235408247</v>
      </c>
    </row>
    <row r="656" spans="1:29">
      <c r="A656" s="3">
        <f t="shared" si="135"/>
        <v>653</v>
      </c>
      <c r="B656" s="4">
        <f t="shared" ca="1" si="136"/>
        <v>366</v>
      </c>
      <c r="C656" s="4">
        <f t="shared" ca="1" si="137"/>
        <v>173</v>
      </c>
      <c r="D656" s="4">
        <f t="shared" ca="1" si="138"/>
        <v>193</v>
      </c>
      <c r="E656" s="4">
        <f t="shared" ca="1" si="139"/>
        <v>732</v>
      </c>
      <c r="F656" s="4">
        <f ca="1">EXP((LN(1-AA656)*(LN(Strategies!$E$3)-LN(Strategies!$C$3))+LN(1-Strategies!$F$3)*LN(Strategies!$C$3)-LN(1-Strategies!$D$3)*LN(Strategies!$E$3))/(LN(1-Strategies!$F$3)-LN(1-Strategies!$D$3)))</f>
        <v>671.3204087111377</v>
      </c>
      <c r="G656" s="4">
        <f ca="1">EXP((LN(1-AB656)*(LN(Strategies!$E$4)-LN(Strategies!$C$4))+LN(1-Strategies!$F$4)*LN(Strategies!$C$4)-LN(1-Strategies!$D$4)*LN(Strategies!$E$4))/(LN(1-Strategies!$F$4)-LN(1-Strategies!$D$4)))</f>
        <v>654.42957064836855</v>
      </c>
      <c r="H656" s="4">
        <f ca="1">IF(AC656&lt;=Strategies!$F$5,EXP((LN(1-AC656)*(LN(Strategies!$E$5)-LN(Strategies!$C$5))+LN(1-Strategies!$F$5)*LN(Strategies!$C$5)-LN(1-Strategies!$D$5)*LN(Strategies!$E$5))/(LN(1-Strategies!$F$5)-LN(1-Strategies!$D$5))),EXP((LN(1-AC656)*(LN(Strategies!$G$5)-LN(Strategies!$E$5))+LN(1-Strategies!$H$5)*LN(Strategies!$E$5)-LN(1-Strategies!$F$5)*LN(Strategies!$G$5))/(LN(1-Strategies!$H$5)-LN(1-Strategies!$F$5))))</f>
        <v>283.60646579543891</v>
      </c>
      <c r="I656" s="5">
        <f ca="1">IF(AA656&gt;Strategies!$F$3,Strategies!$F$3,AA656)</f>
        <v>0.15</v>
      </c>
      <c r="J656" s="5">
        <f ca="1">IF(AB656&gt;Strategies!$F$4,Strategies!$F$4,AB656)</f>
        <v>0.1</v>
      </c>
      <c r="K656" s="5">
        <f ca="1">IF(AC656&gt;Strategies!$H$5,Strategies!$H$5,AC656)</f>
        <v>0.14757206349037111</v>
      </c>
      <c r="L656" s="5">
        <f ca="1">IF(F656&gt;=Strategies!$E$3,Strategies!$F$3,0)+IF(AND(F656&gt;=Strategies!$C$3,F656&lt;Strategies!$E$3),Strategies!$D$3,0)</f>
        <v>0.15</v>
      </c>
      <c r="M656" s="5">
        <f ca="1">IF(G656&gt;=Strategies!$E$4,Strategies!$F$4,0)+IF(AND(G656&gt;=Strategies!$C$4,G656&lt;Strategies!$E$4),Strategies!$D$4,0)</f>
        <v>0.1</v>
      </c>
      <c r="N656" s="5">
        <f ca="1">IF(H656&gt;=Strategies!$G$5,Strategies!$H$5,0)+IF(AND(H656&gt;=Strategies!$E$5,H656&lt;Strategies!$G$5),Strategies!$F$5,0)+IF(AND(H656&lt;Strategies!$E$5,H656&gt;=Strategies!$C$5),Strategies!$D$5,0)</f>
        <v>0.08</v>
      </c>
      <c r="O656" s="4">
        <f t="shared" ca="1" si="125"/>
        <v>631.31859174635838</v>
      </c>
      <c r="P656" s="4">
        <f t="shared" ca="1" si="129"/>
        <v>644.3599999999999</v>
      </c>
      <c r="Q656" s="4">
        <f ca="1">(B656/Strategies!$C$3)^(1/Strategies!$K$3)*(Strategies!$C$3*(1-Strategies!$D$3))</f>
        <v>295.97683876243565</v>
      </c>
      <c r="R656" s="4">
        <f ca="1">(C656/Strategies!$C$4)^(1/Strategies!$K$4)*(Strategies!$C$4*(1-Strategies!$D$4))</f>
        <v>157.39737500743288</v>
      </c>
      <c r="S656" s="4">
        <f ca="1">IF(D656&lt;=Strategies!$E$5,(D656/Strategies!$C$5)^(1/Strategies!$I$5)*(Strategies!$C$5*(1-Strategies!$D$5)),0)+IF(D656&gt;Strategies!$E$5,(D656/Strategies!$E$5)^(1/Strategies!$J$5)*(Strategies!$E$5*(1-Strategies!$F$5)),0)</f>
        <v>176.69735634513128</v>
      </c>
      <c r="T656" s="4">
        <f ca="1">(Q656^Strategies!$K$4+R656^Strategies!$K$4)^(1/Strategies!$K$4)</f>
        <v>431.38848724139001</v>
      </c>
      <c r="U656" s="4">
        <f ca="1">Q656^Strategies!$K$4/T656^(Strategies!$K$4-1)</f>
        <v>286.76374314537759</v>
      </c>
      <c r="V656" s="4">
        <f ca="1">R656^Strategies!$K$4/T656^(Strategies!$K$4-1)</f>
        <v>144.62474409601262</v>
      </c>
      <c r="W656" s="4">
        <f ca="1">(T656^Strategies!$K$5+S656^Strategies!$K$5)^(1/Strategies!$K$5)</f>
        <v>588.04206253960933</v>
      </c>
      <c r="X656" s="4">
        <f ca="1">U656*(T656/W656)^(Strategies!$K$5-1)</f>
        <v>281.53550543557901</v>
      </c>
      <c r="Y656" s="4">
        <f ca="1">V656*(T656/W656)^(Strategies!$K$5-1)</f>
        <v>141.98796535767184</v>
      </c>
      <c r="Z656" s="4">
        <f ca="1">S656^Strategies!$K$5/W656^(Strategies!$K$5-1)</f>
        <v>164.51859174635837</v>
      </c>
      <c r="AA656" s="5">
        <f t="shared" ca="1" si="126"/>
        <v>0.2307773075530628</v>
      </c>
      <c r="AB656" s="5">
        <f t="shared" ca="1" si="127"/>
        <v>0.17926031585160784</v>
      </c>
      <c r="AC656" s="5">
        <f t="shared" ca="1" si="128"/>
        <v>0.14757206349037111</v>
      </c>
    </row>
    <row r="657" spans="1:29">
      <c r="A657" s="3">
        <f t="shared" si="135"/>
        <v>654</v>
      </c>
      <c r="B657" s="4">
        <f t="shared" ca="1" si="136"/>
        <v>366</v>
      </c>
      <c r="C657" s="4">
        <f t="shared" ca="1" si="137"/>
        <v>174</v>
      </c>
      <c r="D657" s="4">
        <f t="shared" ca="1" si="138"/>
        <v>193</v>
      </c>
      <c r="E657" s="4">
        <f t="shared" ca="1" si="139"/>
        <v>733</v>
      </c>
      <c r="F657" s="4">
        <f ca="1">EXP((LN(1-AA657)*(LN(Strategies!$E$3)-LN(Strategies!$C$3))+LN(1-Strategies!$F$3)*LN(Strategies!$C$3)-LN(1-Strategies!$D$3)*LN(Strategies!$E$3))/(LN(1-Strategies!$F$3)-LN(1-Strategies!$D$3)))</f>
        <v>672.30018840406512</v>
      </c>
      <c r="G657" s="4">
        <f ca="1">EXP((LN(1-AB657)*(LN(Strategies!$E$4)-LN(Strategies!$C$4))+LN(1-Strategies!$F$4)*LN(Strategies!$C$4)-LN(1-Strategies!$D$4)*LN(Strategies!$E$4))/(LN(1-Strategies!$F$4)-LN(1-Strategies!$D$4)))</f>
        <v>655.4466930017021</v>
      </c>
      <c r="H657" s="4">
        <f ca="1">IF(AC657&lt;=Strategies!$F$5,EXP((LN(1-AC657)*(LN(Strategies!$E$5)-LN(Strategies!$C$5))+LN(1-Strategies!$F$5)*LN(Strategies!$C$5)-LN(1-Strategies!$D$5)*LN(Strategies!$E$5))/(LN(1-Strategies!$F$5)-LN(1-Strategies!$D$5))),EXP((LN(1-AC657)*(LN(Strategies!$G$5)-LN(Strategies!$E$5))+LN(1-Strategies!$H$5)*LN(Strategies!$E$5)-LN(1-Strategies!$F$5)*LN(Strategies!$G$5))/(LN(1-Strategies!$H$5)-LN(1-Strategies!$F$5))))</f>
        <v>283.72330867892572</v>
      </c>
      <c r="I657" s="5">
        <f ca="1">IF(AA657&gt;Strategies!$F$3,Strategies!$F$3,AA657)</f>
        <v>0.15</v>
      </c>
      <c r="J657" s="5">
        <f ca="1">IF(AB657&gt;Strategies!$F$4,Strategies!$F$4,AB657)</f>
        <v>0.1</v>
      </c>
      <c r="K657" s="5">
        <f ca="1">IF(AC657&gt;Strategies!$H$5,Strategies!$H$5,AC657)</f>
        <v>0.14763720851025264</v>
      </c>
      <c r="L657" s="5">
        <f ca="1">IF(F657&gt;=Strategies!$E$3,Strategies!$F$3,0)+IF(AND(F657&gt;=Strategies!$C$3,F657&lt;Strategies!$E$3),Strategies!$D$3,0)</f>
        <v>0.15</v>
      </c>
      <c r="M657" s="5">
        <f ca="1">IF(G657&gt;=Strategies!$E$4,Strategies!$F$4,0)+IF(AND(G657&gt;=Strategies!$C$4,G657&lt;Strategies!$E$4),Strategies!$D$4,0)</f>
        <v>0.1</v>
      </c>
      <c r="N657" s="5">
        <f ca="1">IF(H657&gt;=Strategies!$G$5,Strategies!$H$5,0)+IF(AND(H657&gt;=Strategies!$E$5,H657&lt;Strategies!$G$5),Strategies!$F$5,0)+IF(AND(H657&lt;Strategies!$E$5,H657&gt;=Strategies!$C$5),Strategies!$D$5,0)</f>
        <v>0.08</v>
      </c>
      <c r="O657" s="4">
        <f t="shared" ca="1" si="125"/>
        <v>632.20601875752118</v>
      </c>
      <c r="P657" s="4">
        <f t="shared" ca="1" si="129"/>
        <v>645.26</v>
      </c>
      <c r="Q657" s="4">
        <f ca="1">(B657/Strategies!$C$3)^(1/Strategies!$K$3)*(Strategies!$C$3*(1-Strategies!$D$3))</f>
        <v>295.97683876243565</v>
      </c>
      <c r="R657" s="4">
        <f ca="1">(C657/Strategies!$C$4)^(1/Strategies!$K$4)*(Strategies!$C$4*(1-Strategies!$D$4))</f>
        <v>158.23654344752902</v>
      </c>
      <c r="S657" s="4">
        <f ca="1">IF(D657&lt;=Strategies!$E$5,(D657/Strategies!$C$5)^(1/Strategies!$I$5)*(Strategies!$C$5*(1-Strategies!$D$5)),0)+IF(D657&gt;Strategies!$E$5,(D657/Strategies!$E$5)^(1/Strategies!$J$5)*(Strategies!$E$5*(1-Strategies!$F$5)),0)</f>
        <v>176.69735634513128</v>
      </c>
      <c r="T657" s="4">
        <f ca="1">(Q657^Strategies!$K$4+R657^Strategies!$K$4)^(1/Strategies!$K$4)</f>
        <v>432.15967247611218</v>
      </c>
      <c r="U657" s="4">
        <f ca="1">Q657^Strategies!$K$4/T657^(Strategies!$K$4-1)</f>
        <v>286.72075361310181</v>
      </c>
      <c r="V657" s="4">
        <f ca="1">R657^Strategies!$K$4/T657^(Strategies!$K$4-1)</f>
        <v>145.4389188630106</v>
      </c>
      <c r="W657" s="4">
        <f ca="1">(T657^Strategies!$K$5+S657^Strategies!$K$5)^(1/Strategies!$K$5)</f>
        <v>588.79919886368123</v>
      </c>
      <c r="X657" s="4">
        <f ca="1">U657*(T657/W657)^(Strategies!$K$5-1)</f>
        <v>281.5016488139857</v>
      </c>
      <c r="Y657" s="4">
        <f ca="1">V657*(T657/W657)^(Strategies!$K$5-1)</f>
        <v>142.79153129217411</v>
      </c>
      <c r="Z657" s="4">
        <f ca="1">S657^Strategies!$K$5/W657^(Strategies!$K$5-1)</f>
        <v>164.50601875752125</v>
      </c>
      <c r="AA657" s="5">
        <f t="shared" ca="1" si="126"/>
        <v>0.23086981198364565</v>
      </c>
      <c r="AB657" s="5">
        <f t="shared" ca="1" si="127"/>
        <v>0.17935901556221778</v>
      </c>
      <c r="AC657" s="5">
        <f t="shared" ca="1" si="128"/>
        <v>0.14763720851025264</v>
      </c>
    </row>
    <row r="658" spans="1:29">
      <c r="A658" s="3">
        <f t="shared" si="135"/>
        <v>655</v>
      </c>
      <c r="B658" s="4">
        <f t="shared" ca="1" si="136"/>
        <v>366</v>
      </c>
      <c r="C658" s="4">
        <f t="shared" ca="1" si="137"/>
        <v>175</v>
      </c>
      <c r="D658" s="4">
        <f t="shared" ca="1" si="138"/>
        <v>193</v>
      </c>
      <c r="E658" s="4">
        <f t="shared" ca="1" si="139"/>
        <v>734</v>
      </c>
      <c r="F658" s="4">
        <f ca="1">EXP((LN(1-AA658)*(LN(Strategies!$E$3)-LN(Strategies!$C$3))+LN(1-Strategies!$F$3)*LN(Strategies!$C$3)-LN(1-Strategies!$D$3)*LN(Strategies!$E$3))/(LN(1-Strategies!$F$3)-LN(1-Strategies!$D$3)))</f>
        <v>673.27982973744338</v>
      </c>
      <c r="G658" s="4">
        <f ca="1">EXP((LN(1-AB658)*(LN(Strategies!$E$4)-LN(Strategies!$C$4))+LN(1-Strategies!$F$4)*LN(Strategies!$C$4)-LN(1-Strategies!$D$4)*LN(Strategies!$E$4))/(LN(1-Strategies!$F$4)-LN(1-Strategies!$D$4)))</f>
        <v>656.46376784390452</v>
      </c>
      <c r="H658" s="4">
        <f ca="1">IF(AC658&lt;=Strategies!$F$5,EXP((LN(1-AC658)*(LN(Strategies!$E$5)-LN(Strategies!$C$5))+LN(1-Strategies!$F$5)*LN(Strategies!$C$5)-LN(1-Strategies!$D$5)*LN(Strategies!$E$5))/(LN(1-Strategies!$F$5)-LN(1-Strategies!$D$5))),EXP((LN(1-AC658)*(LN(Strategies!$G$5)-LN(Strategies!$E$5))+LN(1-Strategies!$H$5)*LN(Strategies!$E$5)-LN(1-Strategies!$F$5)*LN(Strategies!$G$5))/(LN(1-Strategies!$H$5)-LN(1-Strategies!$F$5))))</f>
        <v>283.8400354344825</v>
      </c>
      <c r="I658" s="5">
        <f ca="1">IF(AA658&gt;Strategies!$F$3,Strategies!$F$3,AA658)</f>
        <v>0.15</v>
      </c>
      <c r="J658" s="5">
        <f ca="1">IF(AB658&gt;Strategies!$F$4,Strategies!$F$4,AB658)</f>
        <v>0.1</v>
      </c>
      <c r="K658" s="5">
        <f ca="1">IF(AC658&gt;Strategies!$H$5,Strategies!$H$5,AC658)</f>
        <v>0.14770225703312645</v>
      </c>
      <c r="L658" s="5">
        <f ca="1">IF(F658&gt;=Strategies!$E$3,Strategies!$F$3,0)+IF(AND(F658&gt;=Strategies!$C$3,F658&lt;Strategies!$E$3),Strategies!$D$3,0)</f>
        <v>0.15</v>
      </c>
      <c r="M658" s="5">
        <f ca="1">IF(G658&gt;=Strategies!$E$4,Strategies!$F$4,0)+IF(AND(G658&gt;=Strategies!$C$4,G658&lt;Strategies!$E$4),Strategies!$D$4,0)</f>
        <v>0.1</v>
      </c>
      <c r="N658" s="5">
        <f ca="1">IF(H658&gt;=Strategies!$G$5,Strategies!$H$5,0)+IF(AND(H658&gt;=Strategies!$E$5,H658&lt;Strategies!$G$5),Strategies!$F$5,0)+IF(AND(H658&lt;Strategies!$E$5,H658&gt;=Strategies!$C$5),Strategies!$D$5,0)</f>
        <v>0.08</v>
      </c>
      <c r="O658" s="4">
        <f t="shared" ca="1" si="125"/>
        <v>633.09346439260662</v>
      </c>
      <c r="P658" s="4">
        <f t="shared" ca="1" si="129"/>
        <v>646.16</v>
      </c>
      <c r="Q658" s="4">
        <f ca="1">(B658/Strategies!$C$3)^(1/Strategies!$K$3)*(Strategies!$C$3*(1-Strategies!$D$3))</f>
        <v>295.97683876243565</v>
      </c>
      <c r="R658" s="4">
        <f ca="1">(C658/Strategies!$C$4)^(1/Strategies!$K$4)*(Strategies!$C$4*(1-Strategies!$D$4))</f>
        <v>159.07533849194473</v>
      </c>
      <c r="S658" s="4">
        <f ca="1">IF(D658&lt;=Strategies!$E$5,(D658/Strategies!$C$5)^(1/Strategies!$I$5)*(Strategies!$C$5*(1-Strategies!$D$5)),0)+IF(D658&gt;Strategies!$E$5,(D658/Strategies!$E$5)^(1/Strategies!$J$5)*(Strategies!$E$5*(1-Strategies!$F$5)),0)</f>
        <v>176.69735634513128</v>
      </c>
      <c r="T658" s="4">
        <f ca="1">(Q658^Strategies!$K$4+R658^Strategies!$K$4)^(1/Strategies!$K$4)</f>
        <v>432.93074221211566</v>
      </c>
      <c r="U658" s="4">
        <f ca="1">Q658^Strategies!$K$4/T658^(Strategies!$K$4-1)</f>
        <v>286.67785357418637</v>
      </c>
      <c r="V658" s="4">
        <f ca="1">R658^Strategies!$K$4/T658^(Strategies!$K$4-1)</f>
        <v>146.25288863792952</v>
      </c>
      <c r="W658" s="4">
        <f ca="1">(T658^Strategies!$K$5+S658^Strategies!$K$5)^(1/Strategies!$K$5)</f>
        <v>589.5562442095403</v>
      </c>
      <c r="X658" s="4">
        <f ca="1">U658*(T658/W658)^(Strategies!$K$5-1)</f>
        <v>281.46785032995365</v>
      </c>
      <c r="Y658" s="4">
        <f ca="1">V658*(T658/W658)^(Strategies!$K$5-1)</f>
        <v>143.59492948698019</v>
      </c>
      <c r="Z658" s="4">
        <f ca="1">S658^Strategies!$K$5/W658^(Strategies!$K$5-1)</f>
        <v>164.4934643926066</v>
      </c>
      <c r="AA658" s="5">
        <f t="shared" ca="1" si="126"/>
        <v>0.23096215756843264</v>
      </c>
      <c r="AB658" s="5">
        <f t="shared" ca="1" si="127"/>
        <v>0.17945754578868467</v>
      </c>
      <c r="AC658" s="5">
        <f t="shared" ca="1" si="128"/>
        <v>0.14770225703312645</v>
      </c>
    </row>
    <row r="659" spans="1:29">
      <c r="A659" s="3">
        <f t="shared" si="135"/>
        <v>656</v>
      </c>
      <c r="B659" s="4">
        <f t="shared" ca="1" si="136"/>
        <v>366</v>
      </c>
      <c r="C659" s="4">
        <f t="shared" ca="1" si="137"/>
        <v>176</v>
      </c>
      <c r="D659" s="4">
        <f t="shared" ca="1" si="138"/>
        <v>193</v>
      </c>
      <c r="E659" s="4">
        <f t="shared" ca="1" si="139"/>
        <v>735</v>
      </c>
      <c r="F659" s="4">
        <f ca="1">EXP((LN(1-AA659)*(LN(Strategies!$E$3)-LN(Strategies!$C$3))+LN(1-Strategies!$F$3)*LN(Strategies!$C$3)-LN(1-Strategies!$D$3)*LN(Strategies!$E$3))/(LN(1-Strategies!$F$3)-LN(1-Strategies!$D$3)))</f>
        <v>674.25933309196932</v>
      </c>
      <c r="G659" s="4">
        <f ca="1">EXP((LN(1-AB659)*(LN(Strategies!$E$4)-LN(Strategies!$C$4))+LN(1-Strategies!$F$4)*LN(Strategies!$C$4)-LN(1-Strategies!$D$4)*LN(Strategies!$E$4))/(LN(1-Strategies!$F$4)-LN(1-Strategies!$D$4)))</f>
        <v>657.48079539880212</v>
      </c>
      <c r="H659" s="4">
        <f ca="1">IF(AC659&lt;=Strategies!$F$5,EXP((LN(1-AC659)*(LN(Strategies!$E$5)-LN(Strategies!$C$5))+LN(1-Strategies!$F$5)*LN(Strategies!$C$5)-LN(1-Strategies!$D$5)*LN(Strategies!$E$5))/(LN(1-Strategies!$F$5)-LN(1-Strategies!$D$5))),EXP((LN(1-AC659)*(LN(Strategies!$G$5)-LN(Strategies!$E$5))+LN(1-Strategies!$H$5)*LN(Strategies!$E$5)-LN(1-Strategies!$F$5)*LN(Strategies!$G$5))/(LN(1-Strategies!$H$5)-LN(1-Strategies!$F$5))))</f>
        <v>283.95664634301721</v>
      </c>
      <c r="I659" s="5">
        <f ca="1">IF(AA659&gt;Strategies!$F$3,Strategies!$F$3,AA659)</f>
        <v>0.15</v>
      </c>
      <c r="J659" s="5">
        <f ca="1">IF(AB659&gt;Strategies!$F$4,Strategies!$F$4,AB659)</f>
        <v>0.1</v>
      </c>
      <c r="K659" s="5">
        <f ca="1">IF(AC659&gt;Strategies!$H$5,Strategies!$H$5,AC659)</f>
        <v>0.14776720933860921</v>
      </c>
      <c r="L659" s="5">
        <f ca="1">IF(F659&gt;=Strategies!$E$3,Strategies!$F$3,0)+IF(AND(F659&gt;=Strategies!$C$3,F659&lt;Strategies!$E$3),Strategies!$D$3,0)</f>
        <v>0.15</v>
      </c>
      <c r="M659" s="5">
        <f ca="1">IF(G659&gt;=Strategies!$E$4,Strategies!$F$4,0)+IF(AND(G659&gt;=Strategies!$C$4,G659&lt;Strategies!$E$4),Strategies!$D$4,0)</f>
        <v>0.1</v>
      </c>
      <c r="N659" s="5">
        <f ca="1">IF(H659&gt;=Strategies!$G$5,Strategies!$H$5,0)+IF(AND(H659&gt;=Strategies!$E$5,H659&lt;Strategies!$G$5),Strategies!$F$5,0)+IF(AND(H659&lt;Strategies!$E$5,H659&gt;=Strategies!$C$5),Strategies!$D$5,0)</f>
        <v>0.08</v>
      </c>
      <c r="O659" s="4">
        <f t="shared" ca="1" si="125"/>
        <v>633.98092859764847</v>
      </c>
      <c r="P659" s="4">
        <f t="shared" ca="1" si="129"/>
        <v>647.05999999999995</v>
      </c>
      <c r="Q659" s="4">
        <f ca="1">(B659/Strategies!$C$3)^(1/Strategies!$K$3)*(Strategies!$C$3*(1-Strategies!$D$3))</f>
        <v>295.97683876243565</v>
      </c>
      <c r="R659" s="4">
        <f ca="1">(C659/Strategies!$C$4)^(1/Strategies!$K$4)*(Strategies!$C$4*(1-Strategies!$D$4))</f>
        <v>159.91376243911839</v>
      </c>
      <c r="S659" s="4">
        <f ca="1">IF(D659&lt;=Strategies!$E$5,(D659/Strategies!$C$5)^(1/Strategies!$I$5)*(Strategies!$C$5*(1-Strategies!$D$5)),0)+IF(D659&gt;Strategies!$E$5,(D659/Strategies!$E$5)^(1/Strategies!$J$5)*(Strategies!$E$5*(1-Strategies!$F$5)),0)</f>
        <v>176.69735634513128</v>
      </c>
      <c r="T659" s="4">
        <f ca="1">(Q659^Strategies!$K$4+R659^Strategies!$K$4)^(1/Strategies!$K$4)</f>
        <v>433.70169668960796</v>
      </c>
      <c r="U659" s="4">
        <f ca="1">Q659^Strategies!$K$4/T659^(Strategies!$K$4-1)</f>
        <v>286.63504267010899</v>
      </c>
      <c r="V659" s="4">
        <f ca="1">R659^Strategies!$K$4/T659^(Strategies!$K$4-1)</f>
        <v>147.06665401949877</v>
      </c>
      <c r="W659" s="4">
        <f ca="1">(T659^Strategies!$K$5+S659^Strategies!$K$5)^(1/Strategies!$K$5)</f>
        <v>590.3131987332813</v>
      </c>
      <c r="X659" s="4">
        <f ca="1">U659*(T659/W659)^(Strategies!$K$5-1)</f>
        <v>281.43410978627406</v>
      </c>
      <c r="Y659" s="4">
        <f ca="1">V659*(T659/W659)^(Strategies!$K$5-1)</f>
        <v>144.39816034935848</v>
      </c>
      <c r="Z659" s="4">
        <f ca="1">S659^Strategies!$K$5/W659^(Strategies!$K$5-1)</f>
        <v>164.48092859764841</v>
      </c>
      <c r="AA659" s="5">
        <f t="shared" ca="1" si="126"/>
        <v>0.23105434484624576</v>
      </c>
      <c r="AB659" s="5">
        <f t="shared" ca="1" si="127"/>
        <v>0.17955590710591773</v>
      </c>
      <c r="AC659" s="5">
        <f t="shared" ca="1" si="128"/>
        <v>0.14776720933860921</v>
      </c>
    </row>
    <row r="660" spans="1:29">
      <c r="A660" s="3">
        <f t="shared" si="135"/>
        <v>657</v>
      </c>
      <c r="B660" s="4">
        <f t="shared" ca="1" si="136"/>
        <v>366</v>
      </c>
      <c r="C660" s="4">
        <f t="shared" ca="1" si="137"/>
        <v>176</v>
      </c>
      <c r="D660" s="4">
        <f t="shared" ca="1" si="138"/>
        <v>194</v>
      </c>
      <c r="E660" s="4">
        <f t="shared" ca="1" si="139"/>
        <v>736</v>
      </c>
      <c r="F660" s="4">
        <f ca="1">EXP((LN(1-AA660)*(LN(Strategies!$E$3)-LN(Strategies!$C$3))+LN(1-Strategies!$F$3)*LN(Strategies!$C$3)-LN(1-Strategies!$D$3)*LN(Strategies!$E$3))/(LN(1-Strategies!$F$3)-LN(1-Strategies!$D$3)))</f>
        <v>674.83006183078351</v>
      </c>
      <c r="G660" s="4">
        <f ca="1">EXP((LN(1-AB660)*(LN(Strategies!$E$4)-LN(Strategies!$C$4))+LN(1-Strategies!$F$4)*LN(Strategies!$C$4)-LN(1-Strategies!$D$4)*LN(Strategies!$E$4))/(LN(1-Strategies!$F$4)-LN(1-Strategies!$D$4)))</f>
        <v>658.07343261465974</v>
      </c>
      <c r="H660" s="4">
        <f ca="1">IF(AC660&lt;=Strategies!$F$5,EXP((LN(1-AC660)*(LN(Strategies!$E$5)-LN(Strategies!$C$5))+LN(1-Strategies!$F$5)*LN(Strategies!$C$5)-LN(1-Strategies!$D$5)*LN(Strategies!$E$5))/(LN(1-Strategies!$F$5)-LN(1-Strategies!$D$5))),EXP((LN(1-AC660)*(LN(Strategies!$G$5)-LN(Strategies!$E$5))+LN(1-Strategies!$H$5)*LN(Strategies!$E$5)-LN(1-Strategies!$F$5)*LN(Strategies!$G$5))/(LN(1-Strategies!$H$5)-LN(1-Strategies!$F$5))))</f>
        <v>285.15080267690064</v>
      </c>
      <c r="I660" s="5">
        <f ca="1">IF(AA660&gt;Strategies!$F$3,Strategies!$F$3,AA660)</f>
        <v>0.15</v>
      </c>
      <c r="J660" s="5">
        <f ca="1">IF(AB660&gt;Strategies!$F$4,Strategies!$F$4,AB660)</f>
        <v>0.1</v>
      </c>
      <c r="K660" s="5">
        <f ca="1">IF(AC660&gt;Strategies!$H$5,Strategies!$H$5,AC660)</f>
        <v>0.14843054014974599</v>
      </c>
      <c r="L660" s="5">
        <f ca="1">IF(F660&gt;=Strategies!$E$3,Strategies!$F$3,0)+IF(AND(F660&gt;=Strategies!$C$3,F660&lt;Strategies!$E$3),Strategies!$D$3,0)</f>
        <v>0.15</v>
      </c>
      <c r="M660" s="5">
        <f ca="1">IF(G660&gt;=Strategies!$E$4,Strategies!$F$4,0)+IF(AND(G660&gt;=Strategies!$C$4,G660&lt;Strategies!$E$4),Strategies!$D$4,0)</f>
        <v>0.1</v>
      </c>
      <c r="N660" s="5">
        <f ca="1">IF(H660&gt;=Strategies!$G$5,Strategies!$H$5,0)+IF(AND(H660&gt;=Strategies!$E$5,H660&lt;Strategies!$G$5),Strategies!$F$5,0)+IF(AND(H660&lt;Strategies!$E$5,H660&gt;=Strategies!$C$5),Strategies!$D$5,0)</f>
        <v>0.08</v>
      </c>
      <c r="O660" s="4">
        <f t="shared" ca="1" si="125"/>
        <v>634.70447521094934</v>
      </c>
      <c r="P660" s="4">
        <f t="shared" ca="1" si="129"/>
        <v>647.98</v>
      </c>
      <c r="Q660" s="4">
        <f ca="1">(B660/Strategies!$C$3)^(1/Strategies!$K$3)*(Strategies!$C$3*(1-Strategies!$D$3))</f>
        <v>295.97683876243565</v>
      </c>
      <c r="R660" s="4">
        <f ca="1">(C660/Strategies!$C$4)^(1/Strategies!$K$4)*(Strategies!$C$4*(1-Strategies!$D$4))</f>
        <v>159.91376243911839</v>
      </c>
      <c r="S660" s="4">
        <f ca="1">IF(D660&lt;=Strategies!$E$5,(D660/Strategies!$C$5)^(1/Strategies!$I$5)*(Strategies!$C$5*(1-Strategies!$D$5)),0)+IF(D660&gt;Strategies!$E$5,(D660/Strategies!$E$5)^(1/Strategies!$J$5)*(Strategies!$E$5*(1-Strategies!$F$5)),0)</f>
        <v>177.44265918934781</v>
      </c>
      <c r="T660" s="4">
        <f ca="1">(Q660^Strategies!$K$4+R660^Strategies!$K$4)^(1/Strategies!$K$4)</f>
        <v>433.70169668960796</v>
      </c>
      <c r="U660" s="4">
        <f ca="1">Q660^Strategies!$K$4/T660^(Strategies!$K$4-1)</f>
        <v>286.63504267010899</v>
      </c>
      <c r="V660" s="4">
        <f ca="1">R660^Strategies!$K$4/T660^(Strategies!$K$4-1)</f>
        <v>147.06665401949877</v>
      </c>
      <c r="W660" s="4">
        <f ca="1">(T660^Strategies!$K$5+S660^Strategies!$K$5)^(1/Strategies!$K$5)</f>
        <v>591.00703572214809</v>
      </c>
      <c r="X660" s="4">
        <f ca="1">U660*(T660/W660)^(Strategies!$K$5-1)</f>
        <v>281.41447458647599</v>
      </c>
      <c r="Y660" s="4">
        <f ca="1">V660*(T660/W660)^(Strategies!$K$5-1)</f>
        <v>144.38808592472284</v>
      </c>
      <c r="Z660" s="4">
        <f ca="1">S660^Strategies!$K$5/W660^(Strategies!$K$5-1)</f>
        <v>165.20447521094928</v>
      </c>
      <c r="AA660" s="5">
        <f t="shared" ca="1" si="126"/>
        <v>0.23110799293312567</v>
      </c>
      <c r="AB660" s="5">
        <f t="shared" ca="1" si="127"/>
        <v>0.17961314815498386</v>
      </c>
      <c r="AC660" s="5">
        <f t="shared" ca="1" si="128"/>
        <v>0.14843054014974599</v>
      </c>
    </row>
    <row r="661" spans="1:29">
      <c r="A661" s="3">
        <f t="shared" ref="A661:A724" si="140">A660+1</f>
        <v>658</v>
      </c>
      <c r="B661" s="4">
        <f t="shared" ref="B661:B724" ca="1" si="141">B660+RANDBETWEEN(0,1)</f>
        <v>366</v>
      </c>
      <c r="C661" s="4">
        <f t="shared" ref="C661:C724" ca="1" si="142">IF(B661&gt;B660,C660,0)+IF(B661=B660,C660+RANDBETWEEN(0,1),0)</f>
        <v>176</v>
      </c>
      <c r="D661" s="4">
        <f t="shared" ref="D661:D724" ca="1" si="143">IF(AND(B661=B660,C661=C660),D660+1,D660)</f>
        <v>195</v>
      </c>
      <c r="E661" s="4">
        <f t="shared" ref="E661:E724" ca="1" si="144">B661+C661+D661</f>
        <v>737</v>
      </c>
      <c r="F661" s="4">
        <f ca="1">EXP((LN(1-AA661)*(LN(Strategies!$E$3)-LN(Strategies!$C$3))+LN(1-Strategies!$F$3)*LN(Strategies!$C$3)-LN(1-Strategies!$D$3)*LN(Strategies!$E$3))/(LN(1-Strategies!$F$3)-LN(1-Strategies!$D$3)))</f>
        <v>675.40016025114744</v>
      </c>
      <c r="G661" s="4">
        <f ca="1">EXP((LN(1-AB661)*(LN(Strategies!$E$4)-LN(Strategies!$C$4))+LN(1-Strategies!$F$4)*LN(Strategies!$C$4)-LN(1-Strategies!$D$4)*LN(Strategies!$E$4))/(LN(1-Strategies!$F$4)-LN(1-Strategies!$D$4)))</f>
        <v>658.66544777034983</v>
      </c>
      <c r="H661" s="4">
        <f ca="1">IF(AC661&lt;=Strategies!$F$5,EXP((LN(1-AC661)*(LN(Strategies!$E$5)-LN(Strategies!$C$5))+LN(1-Strategies!$F$5)*LN(Strategies!$C$5)-LN(1-Strategies!$D$5)*LN(Strategies!$E$5))/(LN(1-Strategies!$F$5)-LN(1-Strategies!$D$5))),EXP((LN(1-AC661)*(LN(Strategies!$G$5)-LN(Strategies!$E$5))+LN(1-Strategies!$H$5)*LN(Strategies!$E$5)-LN(1-Strategies!$F$5)*LN(Strategies!$G$5))/(LN(1-Strategies!$H$5)-LN(1-Strategies!$F$5))))</f>
        <v>286.34414640078211</v>
      </c>
      <c r="I661" s="5">
        <f ca="1">IF(AA661&gt;Strategies!$F$3,Strategies!$F$3,AA661)</f>
        <v>0.15</v>
      </c>
      <c r="J661" s="5">
        <f ca="1">IF(AB661&gt;Strategies!$F$4,Strategies!$F$4,AB661)</f>
        <v>0.1</v>
      </c>
      <c r="K661" s="5">
        <f ca="1">IF(AC661&gt;Strategies!$H$5,Strategies!$H$5,AC661)</f>
        <v>0.14909013774432933</v>
      </c>
      <c r="L661" s="5">
        <f ca="1">IF(F661&gt;=Strategies!$E$3,Strategies!$F$3,0)+IF(AND(F661&gt;=Strategies!$C$3,F661&lt;Strategies!$E$3),Strategies!$D$3,0)</f>
        <v>0.15</v>
      </c>
      <c r="M661" s="5">
        <f ca="1">IF(G661&gt;=Strategies!$E$4,Strategies!$F$4,0)+IF(AND(G661&gt;=Strategies!$C$4,G661&lt;Strategies!$E$4),Strategies!$D$4,0)</f>
        <v>0.1</v>
      </c>
      <c r="N661" s="5">
        <f ca="1">IF(H661&gt;=Strategies!$G$5,Strategies!$H$5,0)+IF(AND(H661&gt;=Strategies!$E$5,H661&lt;Strategies!$G$5),Strategies!$F$5,0)+IF(AND(H661&lt;Strategies!$E$5,H661&gt;=Strategies!$C$5),Strategies!$D$5,0)</f>
        <v>0.08</v>
      </c>
      <c r="O661" s="4">
        <f t="shared" ca="1" si="125"/>
        <v>635.42742313985582</v>
      </c>
      <c r="P661" s="4">
        <f t="shared" ca="1" si="129"/>
        <v>648.9</v>
      </c>
      <c r="Q661" s="4">
        <f ca="1">(B661/Strategies!$C$3)^(1/Strategies!$K$3)*(Strategies!$C$3*(1-Strategies!$D$3))</f>
        <v>295.97683876243565</v>
      </c>
      <c r="R661" s="4">
        <f ca="1">(C661/Strategies!$C$4)^(1/Strategies!$K$4)*(Strategies!$C$4*(1-Strategies!$D$4))</f>
        <v>159.91376243911839</v>
      </c>
      <c r="S661" s="4">
        <f ca="1">IF(D661&lt;=Strategies!$E$5,(D661/Strategies!$C$5)^(1/Strategies!$I$5)*(Strategies!$C$5*(1-Strategies!$D$5)),0)+IF(D661&gt;Strategies!$E$5,(D661/Strategies!$E$5)^(1/Strategies!$J$5)*(Strategies!$E$5*(1-Strategies!$F$5)),0)</f>
        <v>178.18724955970262</v>
      </c>
      <c r="T661" s="4">
        <f ca="1">(Q661^Strategies!$K$4+R661^Strategies!$K$4)^(1/Strategies!$K$4)</f>
        <v>433.70169668960796</v>
      </c>
      <c r="U661" s="4">
        <f ca="1">Q661^Strategies!$K$4/T661^(Strategies!$K$4-1)</f>
        <v>286.63504267010899</v>
      </c>
      <c r="V661" s="4">
        <f ca="1">R661^Strategies!$K$4/T661^(Strategies!$K$4-1)</f>
        <v>147.06665401949877</v>
      </c>
      <c r="W661" s="4">
        <f ca="1">(T661^Strategies!$K$5+S661^Strategies!$K$5)^(1/Strategies!$K$5)</f>
        <v>591.70033397929558</v>
      </c>
      <c r="X661" s="4">
        <f ca="1">U661*(T661/W661)^(Strategies!$K$5-1)</f>
        <v>281.39487900962047</v>
      </c>
      <c r="Y661" s="4">
        <f ca="1">V661*(T661/W661)^(Strategies!$K$5-1)</f>
        <v>144.37803182981915</v>
      </c>
      <c r="Z661" s="4">
        <f ca="1">S661^Strategies!$K$5/W661^(Strategies!$K$5-1)</f>
        <v>165.92742313985579</v>
      </c>
      <c r="AA661" s="5">
        <f t="shared" ca="1" si="126"/>
        <v>0.23116153276059981</v>
      </c>
      <c r="AB661" s="5">
        <f t="shared" ca="1" si="127"/>
        <v>0.1796702736942094</v>
      </c>
      <c r="AC661" s="5">
        <f t="shared" ca="1" si="128"/>
        <v>0.14909013774432933</v>
      </c>
    </row>
    <row r="662" spans="1:29">
      <c r="A662" s="3">
        <f t="shared" si="140"/>
        <v>659</v>
      </c>
      <c r="B662" s="4">
        <f t="shared" ca="1" si="141"/>
        <v>367</v>
      </c>
      <c r="C662" s="4">
        <f t="shared" ca="1" si="142"/>
        <v>176</v>
      </c>
      <c r="D662" s="4">
        <f t="shared" ca="1" si="143"/>
        <v>195</v>
      </c>
      <c r="E662" s="4">
        <f t="shared" ca="1" si="144"/>
        <v>738</v>
      </c>
      <c r="F662" s="4">
        <f ca="1">EXP((LN(1-AA662)*(LN(Strategies!$E$3)-LN(Strategies!$C$3))+LN(1-Strategies!$F$3)*LN(Strategies!$C$3)-LN(1-Strategies!$D$3)*LN(Strategies!$E$3))/(LN(1-Strategies!$F$3)-LN(1-Strategies!$D$3)))</f>
        <v>676.43499107324635</v>
      </c>
      <c r="G662" s="4">
        <f ca="1">EXP((LN(1-AB662)*(LN(Strategies!$E$4)-LN(Strategies!$C$4))+LN(1-Strategies!$F$4)*LN(Strategies!$C$4)-LN(1-Strategies!$D$4)*LN(Strategies!$E$4))/(LN(1-Strategies!$F$4)-LN(1-Strategies!$D$4)))</f>
        <v>659.61360721896961</v>
      </c>
      <c r="H662" s="4">
        <f ca="1">IF(AC662&lt;=Strategies!$F$5,EXP((LN(1-AC662)*(LN(Strategies!$E$5)-LN(Strategies!$C$5))+LN(1-Strategies!$F$5)*LN(Strategies!$C$5)-LN(1-Strategies!$D$5)*LN(Strategies!$E$5))/(LN(1-Strategies!$F$5)-LN(1-Strategies!$D$5))),EXP((LN(1-AC662)*(LN(Strategies!$G$5)-LN(Strategies!$E$5))+LN(1-Strategies!$H$5)*LN(Strategies!$E$5)-LN(1-Strategies!$F$5)*LN(Strategies!$G$5))/(LN(1-Strategies!$H$5)-LN(1-Strategies!$F$5))))</f>
        <v>286.45337910393857</v>
      </c>
      <c r="I662" s="5">
        <f ca="1">IF(AA662&gt;Strategies!$F$3,Strategies!$F$3,AA662)</f>
        <v>0.15</v>
      </c>
      <c r="J662" s="5">
        <f ca="1">IF(AB662&gt;Strategies!$F$4,Strategies!$F$4,AB662)</f>
        <v>0.1</v>
      </c>
      <c r="K662" s="5">
        <f ca="1">IF(AC662&gt;Strategies!$H$5,Strategies!$H$5,AC662)</f>
        <v>0.14915035114986508</v>
      </c>
      <c r="L662" s="5">
        <f ca="1">IF(F662&gt;=Strategies!$E$3,Strategies!$F$3,0)+IF(AND(F662&gt;=Strategies!$C$3,F662&lt;Strategies!$E$3),Strategies!$D$3,0)</f>
        <v>0.15</v>
      </c>
      <c r="M662" s="5">
        <f ca="1">IF(G662&gt;=Strategies!$E$4,Strategies!$F$4,0)+IF(AND(G662&gt;=Strategies!$C$4,G662&lt;Strategies!$E$4),Strategies!$D$4,0)</f>
        <v>0.1</v>
      </c>
      <c r="N662" s="5">
        <f ca="1">IF(H662&gt;=Strategies!$G$5,Strategies!$H$5,0)+IF(AND(H662&gt;=Strategies!$E$5,H662&lt;Strategies!$G$5),Strategies!$F$5,0)+IF(AND(H662&lt;Strategies!$E$5,H662&gt;=Strategies!$C$5),Strategies!$D$5,0)</f>
        <v>0.08</v>
      </c>
      <c r="O662" s="4">
        <f t="shared" ca="1" si="125"/>
        <v>636.26568152577636</v>
      </c>
      <c r="P662" s="4">
        <f t="shared" ca="1" si="129"/>
        <v>649.75</v>
      </c>
      <c r="Q662" s="4">
        <f ca="1">(B662/Strategies!$C$3)^(1/Strategies!$K$3)*(Strategies!$C$3*(1-Strategies!$D$3))</f>
        <v>296.71874965357864</v>
      </c>
      <c r="R662" s="4">
        <f ca="1">(C662/Strategies!$C$4)^(1/Strategies!$K$4)*(Strategies!$C$4*(1-Strategies!$D$4))</f>
        <v>159.91376243911839</v>
      </c>
      <c r="S662" s="4">
        <f ca="1">IF(D662&lt;=Strategies!$E$5,(D662/Strategies!$C$5)^(1/Strategies!$I$5)*(Strategies!$C$5*(1-Strategies!$D$5)),0)+IF(D662&gt;Strategies!$E$5,(D662/Strategies!$E$5)^(1/Strategies!$J$5)*(Strategies!$E$5*(1-Strategies!$F$5)),0)</f>
        <v>178.18724955970262</v>
      </c>
      <c r="T662" s="4">
        <f ca="1">(Q662^Strategies!$K$4+R662^Strategies!$K$4)^(1/Strategies!$K$4)</f>
        <v>434.42021654598454</v>
      </c>
      <c r="U662" s="4">
        <f ca="1">Q662^Strategies!$K$4/T662^(Strategies!$K$4-1)</f>
        <v>287.3739959421892</v>
      </c>
      <c r="V662" s="4">
        <f ca="1">R662^Strategies!$K$4/T662^(Strategies!$K$4-1)</f>
        <v>147.04622060379515</v>
      </c>
      <c r="W662" s="4">
        <f ca="1">(T662^Strategies!$K$5+S662^Strategies!$K$5)^(1/Strategies!$K$5)</f>
        <v>592.4057278246795</v>
      </c>
      <c r="X662" s="4">
        <f ca="1">U662*(T662/W662)^(Strategies!$K$5-1)</f>
        <v>282.12809663638541</v>
      </c>
      <c r="Y662" s="4">
        <f ca="1">V662*(T662/W662)^(Strategies!$K$5-1)</f>
        <v>144.36194966251728</v>
      </c>
      <c r="Z662" s="4">
        <f ca="1">S662^Strategies!$K$5/W662^(Strategies!$K$5-1)</f>
        <v>165.91568152577631</v>
      </c>
      <c r="AA662" s="5">
        <f t="shared" ca="1" si="126"/>
        <v>0.23125859227142942</v>
      </c>
      <c r="AB662" s="5">
        <f t="shared" ca="1" si="127"/>
        <v>0.17976164964478825</v>
      </c>
      <c r="AC662" s="5">
        <f t="shared" ca="1" si="128"/>
        <v>0.14915035114986508</v>
      </c>
    </row>
    <row r="663" spans="1:29">
      <c r="A663" s="3">
        <f t="shared" si="140"/>
        <v>660</v>
      </c>
      <c r="B663" s="4">
        <f t="shared" ca="1" si="141"/>
        <v>368</v>
      </c>
      <c r="C663" s="4">
        <f t="shared" ca="1" si="142"/>
        <v>176</v>
      </c>
      <c r="D663" s="4">
        <f t="shared" ca="1" si="143"/>
        <v>195</v>
      </c>
      <c r="E663" s="4">
        <f t="shared" ca="1" si="144"/>
        <v>739</v>
      </c>
      <c r="F663" s="4">
        <f ca="1">EXP((LN(1-AA663)*(LN(Strategies!$E$3)-LN(Strategies!$C$3))+LN(1-Strategies!$F$3)*LN(Strategies!$C$3)-LN(1-Strategies!$D$3)*LN(Strategies!$E$3))/(LN(1-Strategies!$F$3)-LN(1-Strategies!$D$3)))</f>
        <v>677.46970752221796</v>
      </c>
      <c r="G663" s="4">
        <f ca="1">EXP((LN(1-AB663)*(LN(Strategies!$E$4)-LN(Strategies!$C$4))+LN(1-Strategies!$F$4)*LN(Strategies!$C$4)-LN(1-Strategies!$D$4)*LN(Strategies!$E$4))/(LN(1-Strategies!$F$4)-LN(1-Strategies!$D$4)))</f>
        <v>660.56171135165607</v>
      </c>
      <c r="H663" s="4">
        <f ca="1">IF(AC663&lt;=Strategies!$F$5,EXP((LN(1-AC663)*(LN(Strategies!$E$5)-LN(Strategies!$C$5))+LN(1-Strategies!$F$5)*LN(Strategies!$C$5)-LN(1-Strategies!$D$5)*LN(Strategies!$E$5))/(LN(1-Strategies!$F$5)-LN(1-Strategies!$D$5))),EXP((LN(1-AC663)*(LN(Strategies!$G$5)-LN(Strategies!$E$5))+LN(1-Strategies!$H$5)*LN(Strategies!$E$5)-LN(1-Strategies!$F$5)*LN(Strategies!$G$5))/(LN(1-Strategies!$H$5)-LN(1-Strategies!$F$5))))</f>
        <v>286.56250965137974</v>
      </c>
      <c r="I663" s="5">
        <f ca="1">IF(AA663&gt;Strategies!$F$3,Strategies!$F$3,AA663)</f>
        <v>0.15</v>
      </c>
      <c r="J663" s="5">
        <f ca="1">IF(AB663&gt;Strategies!$F$4,Strategies!$F$4,AB663)</f>
        <v>0.1</v>
      </c>
      <c r="K663" s="5">
        <f ca="1">IF(AC663&gt;Strategies!$H$5,Strategies!$H$5,AC663)</f>
        <v>0.14921048106611046</v>
      </c>
      <c r="L663" s="5">
        <f ca="1">IF(F663&gt;=Strategies!$E$3,Strategies!$F$3,0)+IF(AND(F663&gt;=Strategies!$C$3,F663&lt;Strategies!$E$3),Strategies!$D$3,0)</f>
        <v>0.15</v>
      </c>
      <c r="M663" s="5">
        <f ca="1">IF(G663&gt;=Strategies!$E$4,Strategies!$F$4,0)+IF(AND(G663&gt;=Strategies!$C$4,G663&lt;Strategies!$E$4),Strategies!$D$4,0)</f>
        <v>0.1</v>
      </c>
      <c r="N663" s="5">
        <f ca="1">IF(H663&gt;=Strategies!$G$5,Strategies!$H$5,0)+IF(AND(H663&gt;=Strategies!$E$5,H663&lt;Strategies!$G$5),Strategies!$F$5,0)+IF(AND(H663&lt;Strategies!$E$5,H663&gt;=Strategies!$C$5),Strategies!$D$5,0)</f>
        <v>0.08</v>
      </c>
      <c r="O663" s="4">
        <f t="shared" ca="1" si="125"/>
        <v>637.10395619210851</v>
      </c>
      <c r="P663" s="4">
        <f t="shared" ca="1" si="129"/>
        <v>650.6</v>
      </c>
      <c r="Q663" s="4">
        <f ca="1">(B663/Strategies!$C$3)^(1/Strategies!$K$3)*(Strategies!$C$3*(1-Strategies!$D$3))</f>
        <v>297.46049386139543</v>
      </c>
      <c r="R663" s="4">
        <f ca="1">(C663/Strategies!$C$4)^(1/Strategies!$K$4)*(Strategies!$C$4*(1-Strategies!$D$4))</f>
        <v>159.91376243911839</v>
      </c>
      <c r="S663" s="4">
        <f ca="1">IF(D663&lt;=Strategies!$E$5,(D663/Strategies!$C$5)^(1/Strategies!$I$5)*(Strategies!$C$5*(1-Strategies!$D$5)),0)+IF(D663&gt;Strategies!$E$5,(D663/Strategies!$E$5)^(1/Strategies!$J$5)*(Strategies!$E$5*(1-Strategies!$F$5)),0)</f>
        <v>178.18724955970262</v>
      </c>
      <c r="T663" s="4">
        <f ca="1">(Q663^Strategies!$K$4+R663^Strategies!$K$4)^(1/Strategies!$K$4)</f>
        <v>435.13862600456622</v>
      </c>
      <c r="U663" s="4">
        <f ca="1">Q663^Strategies!$K$4/T663^(Strategies!$K$4-1)</f>
        <v>288.11279908497312</v>
      </c>
      <c r="V663" s="4">
        <f ca="1">R663^Strategies!$K$4/T663^(Strategies!$K$4-1)</f>
        <v>147.02582691959302</v>
      </c>
      <c r="W663" s="4">
        <f ca="1">(T663^Strategies!$K$5+S663^Strategies!$K$5)^(1/Strategies!$K$5)</f>
        <v>593.11103269292244</v>
      </c>
      <c r="X663" s="4">
        <f ca="1">U663*(T663/W663)^(Strategies!$K$5-1)</f>
        <v>282.86118318134817</v>
      </c>
      <c r="Y663" s="4">
        <f ca="1">V663*(T663/W663)^(Strategies!$K$5-1)</f>
        <v>144.34589331946572</v>
      </c>
      <c r="Z663" s="4">
        <f ca="1">S663^Strategies!$K$5/W663^(Strategies!$K$5-1)</f>
        <v>165.90395619210847</v>
      </c>
      <c r="AA663" s="5">
        <f t="shared" ca="1" si="126"/>
        <v>0.23135548048546695</v>
      </c>
      <c r="AB663" s="5">
        <f t="shared" ca="1" si="127"/>
        <v>0.17985287886667212</v>
      </c>
      <c r="AC663" s="5">
        <f t="shared" ca="1" si="128"/>
        <v>0.14921048106611046</v>
      </c>
    </row>
    <row r="664" spans="1:29">
      <c r="A664" s="3">
        <f t="shared" si="140"/>
        <v>661</v>
      </c>
      <c r="B664" s="4">
        <f t="shared" ca="1" si="141"/>
        <v>368</v>
      </c>
      <c r="C664" s="4">
        <f t="shared" ca="1" si="142"/>
        <v>177</v>
      </c>
      <c r="D664" s="4">
        <f t="shared" ca="1" si="143"/>
        <v>195</v>
      </c>
      <c r="E664" s="4">
        <f t="shared" ca="1" si="144"/>
        <v>740</v>
      </c>
      <c r="F664" s="4">
        <f ca="1">EXP((LN(1-AA664)*(LN(Strategies!$E$3)-LN(Strategies!$C$3))+LN(1-Strategies!$F$3)*LN(Strategies!$C$3)-LN(1-Strategies!$D$3)*LN(Strategies!$E$3))/(LN(1-Strategies!$F$3)-LN(1-Strategies!$D$3)))</f>
        <v>678.44927716862503</v>
      </c>
      <c r="G664" s="4">
        <f ca="1">EXP((LN(1-AB664)*(LN(Strategies!$E$4)-LN(Strategies!$C$4))+LN(1-Strategies!$F$4)*LN(Strategies!$C$4)-LN(1-Strategies!$D$4)*LN(Strategies!$E$4))/(LN(1-Strategies!$F$4)-LN(1-Strategies!$D$4)))</f>
        <v>661.57882702071356</v>
      </c>
      <c r="H664" s="4">
        <f ca="1">IF(AC664&lt;=Strategies!$F$5,EXP((LN(1-AC664)*(LN(Strategies!$E$5)-LN(Strategies!$C$5))+LN(1-Strategies!$F$5)*LN(Strategies!$C$5)-LN(1-Strategies!$D$5)*LN(Strategies!$E$5))/(LN(1-Strategies!$F$5)-LN(1-Strategies!$D$5))),EXP((LN(1-AC664)*(LN(Strategies!$G$5)-LN(Strategies!$E$5))+LN(1-Strategies!$H$5)*LN(Strategies!$E$5)-LN(1-Strategies!$F$5)*LN(Strategies!$G$5))/(LN(1-Strategies!$H$5)-LN(1-Strategies!$F$5))))</f>
        <v>286.67947742756201</v>
      </c>
      <c r="I664" s="5">
        <f ca="1">IF(AA664&gt;Strategies!$F$3,Strategies!$F$3,AA664)</f>
        <v>0.15</v>
      </c>
      <c r="J664" s="5">
        <f ca="1">IF(AB664&gt;Strategies!$F$4,Strategies!$F$4,AB664)</f>
        <v>0.1</v>
      </c>
      <c r="K664" s="5">
        <f ca="1">IF(AC664&gt;Strategies!$H$5,Strategies!$H$5,AC664)</f>
        <v>0.14927489908762759</v>
      </c>
      <c r="L664" s="5">
        <f ca="1">IF(F664&gt;=Strategies!$E$3,Strategies!$F$3,0)+IF(AND(F664&gt;=Strategies!$C$3,F664&lt;Strategies!$E$3),Strategies!$D$3,0)</f>
        <v>0.15</v>
      </c>
      <c r="M664" s="5">
        <f ca="1">IF(G664&gt;=Strategies!$E$4,Strategies!$F$4,0)+IF(AND(G664&gt;=Strategies!$C$4,G664&lt;Strategies!$E$4),Strategies!$D$4,0)</f>
        <v>0.1</v>
      </c>
      <c r="N664" s="5">
        <f ca="1">IF(H664&gt;=Strategies!$G$5,Strategies!$H$5,0)+IF(AND(H664&gt;=Strategies!$E$5,H664&lt;Strategies!$G$5),Strategies!$F$5,0)+IF(AND(H664&lt;Strategies!$E$5,H664&gt;=Strategies!$C$5),Strategies!$D$5,0)</f>
        <v>0.08</v>
      </c>
      <c r="O664" s="4">
        <f t="shared" ca="1" si="125"/>
        <v>637.99139467791269</v>
      </c>
      <c r="P664" s="4">
        <f t="shared" ca="1" si="129"/>
        <v>651.5</v>
      </c>
      <c r="Q664" s="4">
        <f ca="1">(B664/Strategies!$C$3)^(1/Strategies!$K$3)*(Strategies!$C$3*(1-Strategies!$D$3))</f>
        <v>297.46049386139543</v>
      </c>
      <c r="R664" s="4">
        <f ca="1">(C664/Strategies!$C$4)^(1/Strategies!$K$4)*(Strategies!$C$4*(1-Strategies!$D$4))</f>
        <v>160.75181756036392</v>
      </c>
      <c r="S664" s="4">
        <f ca="1">IF(D664&lt;=Strategies!$E$5,(D664/Strategies!$C$5)^(1/Strategies!$I$5)*(Strategies!$C$5*(1-Strategies!$D$5)),0)+IF(D664&gt;Strategies!$E$5,(D664/Strategies!$E$5)^(1/Strategies!$J$5)*(Strategies!$E$5*(1-Strategies!$F$5)),0)</f>
        <v>178.18724955970262</v>
      </c>
      <c r="T664" s="4">
        <f ca="1">(Q664^Strategies!$K$4+R664^Strategies!$K$4)^(1/Strategies!$K$4)</f>
        <v>435.90925167591945</v>
      </c>
      <c r="U664" s="4">
        <f ca="1">Q664^Strategies!$K$4/T664^(Strategies!$K$4-1)</f>
        <v>288.07001023292941</v>
      </c>
      <c r="V664" s="4">
        <f ca="1">R664^Strategies!$K$4/T664^(Strategies!$K$4-1)</f>
        <v>147.83924144299021</v>
      </c>
      <c r="W664" s="4">
        <f ca="1">(T664^Strategies!$K$5+S664^Strategies!$K$5)^(1/Strategies!$K$5)</f>
        <v>593.86762279728021</v>
      </c>
      <c r="X664" s="4">
        <f ca="1">U664*(T664/W664)^(Strategies!$K$5-1)</f>
        <v>282.82748287585252</v>
      </c>
      <c r="Y664" s="4">
        <f ca="1">V664*(T664/W664)^(Strategies!$K$5-1)</f>
        <v>145.14874524351541</v>
      </c>
      <c r="Z664" s="4">
        <f ca="1">S664^Strategies!$K$5/W664^(Strategies!$K$5-1)</f>
        <v>165.89139467791261</v>
      </c>
      <c r="AA664" s="5">
        <f t="shared" ca="1" si="126"/>
        <v>0.23144705740257465</v>
      </c>
      <c r="AB664" s="5">
        <f t="shared" ca="1" si="127"/>
        <v>0.17995059184454576</v>
      </c>
      <c r="AC664" s="5">
        <f t="shared" ca="1" si="128"/>
        <v>0.14927489908762759</v>
      </c>
    </row>
    <row r="665" spans="1:29">
      <c r="A665" s="3">
        <f t="shared" si="140"/>
        <v>662</v>
      </c>
      <c r="B665" s="4">
        <f t="shared" ca="1" si="141"/>
        <v>368</v>
      </c>
      <c r="C665" s="4">
        <f t="shared" ca="1" si="142"/>
        <v>178</v>
      </c>
      <c r="D665" s="4">
        <f t="shared" ca="1" si="143"/>
        <v>195</v>
      </c>
      <c r="E665" s="4">
        <f t="shared" ca="1" si="144"/>
        <v>741</v>
      </c>
      <c r="F665" s="4">
        <f ca="1">EXP((LN(1-AA665)*(LN(Strategies!$E$3)-LN(Strategies!$C$3))+LN(1-Strategies!$F$3)*LN(Strategies!$C$3)-LN(1-Strategies!$D$3)*LN(Strategies!$E$3))/(LN(1-Strategies!$F$3)-LN(1-Strategies!$D$3)))</f>
        <v>679.42870978706912</v>
      </c>
      <c r="G665" s="4">
        <f ca="1">EXP((LN(1-AB665)*(LN(Strategies!$E$4)-LN(Strategies!$C$4))+LN(1-Strategies!$F$4)*LN(Strategies!$C$4)-LN(1-Strategies!$D$4)*LN(Strategies!$E$4))/(LN(1-Strategies!$F$4)-LN(1-Strategies!$D$4)))</f>
        <v>662.59589563933321</v>
      </c>
      <c r="H665" s="4">
        <f ca="1">IF(AC665&lt;=Strategies!$F$5,EXP((LN(1-AC665)*(LN(Strategies!$E$5)-LN(Strategies!$C$5))+LN(1-Strategies!$F$5)*LN(Strategies!$C$5)-LN(1-Strategies!$D$5)*LN(Strategies!$E$5))/(LN(1-Strategies!$F$5)-LN(1-Strategies!$D$5))),EXP((LN(1-AC665)*(LN(Strategies!$G$5)-LN(Strategies!$E$5))+LN(1-Strategies!$H$5)*LN(Strategies!$E$5)-LN(1-Strategies!$F$5)*LN(Strategies!$G$5))/(LN(1-Strategies!$H$5)-LN(1-Strategies!$F$5))))</f>
        <v>286.79633002677389</v>
      </c>
      <c r="I665" s="5">
        <f ca="1">IF(AA665&gt;Strategies!$F$3,Strategies!$F$3,AA665)</f>
        <v>0.15</v>
      </c>
      <c r="J665" s="5">
        <f ca="1">IF(AB665&gt;Strategies!$F$4,Strategies!$F$4,AB665)</f>
        <v>0.1</v>
      </c>
      <c r="K665" s="5">
        <f ca="1">IF(AC665&gt;Strategies!$H$5,Strategies!$H$5,AC665)</f>
        <v>0.14933922257113852</v>
      </c>
      <c r="L665" s="5">
        <f ca="1">IF(F665&gt;=Strategies!$E$3,Strategies!$F$3,0)+IF(AND(F665&gt;=Strategies!$C$3,F665&lt;Strategies!$E$3),Strategies!$D$3,0)</f>
        <v>0.15</v>
      </c>
      <c r="M665" s="5">
        <f ca="1">IF(G665&gt;=Strategies!$E$4,Strategies!$F$4,0)+IF(AND(G665&gt;=Strategies!$C$4,G665&lt;Strategies!$E$4),Strategies!$D$4,0)</f>
        <v>0.1</v>
      </c>
      <c r="N665" s="5">
        <f ca="1">IF(H665&gt;=Strategies!$G$5,Strategies!$H$5,0)+IF(AND(H665&gt;=Strategies!$E$5,H665&lt;Strategies!$G$5),Strategies!$F$5,0)+IF(AND(H665&lt;Strategies!$E$5,H665&gt;=Strategies!$C$5),Strategies!$D$5,0)</f>
        <v>0.08</v>
      </c>
      <c r="O665" s="4">
        <f t="shared" ca="1" si="125"/>
        <v>638.87885159862799</v>
      </c>
      <c r="P665" s="4">
        <f t="shared" ca="1" si="129"/>
        <v>652.4</v>
      </c>
      <c r="Q665" s="4">
        <f ca="1">(B665/Strategies!$C$3)^(1/Strategies!$K$3)*(Strategies!$C$3*(1-Strategies!$D$3))</f>
        <v>297.46049386139543</v>
      </c>
      <c r="R665" s="4">
        <f ca="1">(C665/Strategies!$C$4)^(1/Strategies!$K$4)*(Strategies!$C$4*(1-Strategies!$D$4))</f>
        <v>161.58950610034245</v>
      </c>
      <c r="S665" s="4">
        <f ca="1">IF(D665&lt;=Strategies!$E$5,(D665/Strategies!$C$5)^(1/Strategies!$I$5)*(Strategies!$C$5*(1-Strategies!$D$5)),0)+IF(D665&gt;Strategies!$E$5,(D665/Strategies!$E$5)^(1/Strategies!$J$5)*(Strategies!$E$5*(1-Strategies!$F$5)),0)</f>
        <v>178.18724955970262</v>
      </c>
      <c r="T665" s="4">
        <f ca="1">(Q665^Strategies!$K$4+R665^Strategies!$K$4)^(1/Strategies!$K$4)</f>
        <v>436.67976300799273</v>
      </c>
      <c r="U665" s="4">
        <f ca="1">Q665^Strategies!$K$4/T665^(Strategies!$K$4-1)</f>
        <v>288.02730962711559</v>
      </c>
      <c r="V665" s="4">
        <f ca="1">R665^Strategies!$K$4/T665^(Strategies!$K$4-1)</f>
        <v>148.65245338087757</v>
      </c>
      <c r="W665" s="4">
        <f ca="1">(T665^Strategies!$K$5+S665^Strategies!$K$5)^(1/Strategies!$K$5)</f>
        <v>594.62412283224512</v>
      </c>
      <c r="X665" s="4">
        <f ca="1">U665*(T665/W665)^(Strategies!$K$5-1)</f>
        <v>282.79383990255207</v>
      </c>
      <c r="Y665" s="4">
        <f ca="1">V665*(T665/W665)^(Strategies!$K$5-1)</f>
        <v>145.95143133106541</v>
      </c>
      <c r="Z665" s="4">
        <f ca="1">S665^Strategies!$K$5/W665^(Strategies!$K$5-1)</f>
        <v>165.87885159862799</v>
      </c>
      <c r="AA665" s="5">
        <f t="shared" ca="1" si="126"/>
        <v>0.23153847852567377</v>
      </c>
      <c r="AB665" s="5">
        <f t="shared" ca="1" si="127"/>
        <v>0.18004813858952018</v>
      </c>
      <c r="AC665" s="5">
        <f t="shared" ca="1" si="128"/>
        <v>0.14933922257113852</v>
      </c>
    </row>
    <row r="666" spans="1:29">
      <c r="A666" s="3">
        <f t="shared" si="140"/>
        <v>663</v>
      </c>
      <c r="B666" s="4">
        <f t="shared" ca="1" si="141"/>
        <v>369</v>
      </c>
      <c r="C666" s="4">
        <f t="shared" ca="1" si="142"/>
        <v>178</v>
      </c>
      <c r="D666" s="4">
        <f t="shared" ca="1" si="143"/>
        <v>195</v>
      </c>
      <c r="E666" s="4">
        <f t="shared" ca="1" si="144"/>
        <v>742</v>
      </c>
      <c r="F666" s="4">
        <f ca="1">EXP((LN(1-AA666)*(LN(Strategies!$E$3)-LN(Strategies!$C$3))+LN(1-Strategies!$F$3)*LN(Strategies!$C$3)-LN(1-Strategies!$D$3)*LN(Strategies!$E$3))/(LN(1-Strategies!$F$3)-LN(1-Strategies!$D$3)))</f>
        <v>680.46340834639375</v>
      </c>
      <c r="G666" s="4">
        <f ca="1">EXP((LN(1-AB666)*(LN(Strategies!$E$4)-LN(Strategies!$C$4))+LN(1-Strategies!$F$4)*LN(Strategies!$C$4)-LN(1-Strategies!$D$4)*LN(Strategies!$E$4))/(LN(1-Strategies!$F$4)-LN(1-Strategies!$D$4)))</f>
        <v>663.54385715636022</v>
      </c>
      <c r="H666" s="4">
        <f ca="1">IF(AC666&lt;=Strategies!$F$5,EXP((LN(1-AC666)*(LN(Strategies!$E$5)-LN(Strategies!$C$5))+LN(1-Strategies!$F$5)*LN(Strategies!$C$5)-LN(1-Strategies!$D$5)*LN(Strategies!$E$5))/(LN(1-Strategies!$F$5)-LN(1-Strategies!$D$5))),EXP((LN(1-AC666)*(LN(Strategies!$G$5)-LN(Strategies!$E$5))+LN(1-Strategies!$H$5)*LN(Strategies!$E$5)-LN(1-Strategies!$F$5)*LN(Strategies!$G$5))/(LN(1-Strategies!$H$5)-LN(1-Strategies!$F$5))))</f>
        <v>286.90514418089367</v>
      </c>
      <c r="I666" s="5">
        <f ca="1">IF(AA666&gt;Strategies!$F$3,Strategies!$F$3,AA666)</f>
        <v>0.15</v>
      </c>
      <c r="J666" s="5">
        <f ca="1">IF(AB666&gt;Strategies!$F$4,Strategies!$F$4,AB666)</f>
        <v>0.1</v>
      </c>
      <c r="K666" s="5">
        <f ca="1">IF(AC666&gt;Strategies!$H$5,Strategies!$H$5,AC666)</f>
        <v>0.14939909322503242</v>
      </c>
      <c r="L666" s="5">
        <f ca="1">IF(F666&gt;=Strategies!$E$3,Strategies!$F$3,0)+IF(AND(F666&gt;=Strategies!$C$3,F666&lt;Strategies!$E$3),Strategies!$D$3,0)</f>
        <v>0.15</v>
      </c>
      <c r="M666" s="5">
        <f ca="1">IF(G666&gt;=Strategies!$E$4,Strategies!$F$4,0)+IF(AND(G666&gt;=Strategies!$C$4,G666&lt;Strategies!$E$4),Strategies!$D$4,0)</f>
        <v>0.1</v>
      </c>
      <c r="N666" s="5">
        <f ca="1">IF(H666&gt;=Strategies!$G$5,Strategies!$H$5,0)+IF(AND(H666&gt;=Strategies!$E$5,H666&lt;Strategies!$G$5),Strategies!$F$5,0)+IF(AND(H666&lt;Strategies!$E$5,H666&gt;=Strategies!$C$5),Strategies!$D$5,0)</f>
        <v>0.08</v>
      </c>
      <c r="O666" s="4">
        <f t="shared" ca="1" si="125"/>
        <v>639.71717682111876</v>
      </c>
      <c r="P666" s="4">
        <f t="shared" ca="1" si="129"/>
        <v>653.25</v>
      </c>
      <c r="Q666" s="4">
        <f ca="1">(B666/Strategies!$C$3)^(1/Strategies!$K$3)*(Strategies!$C$3*(1-Strategies!$D$3))</f>
        <v>298.20207187612652</v>
      </c>
      <c r="R666" s="4">
        <f ca="1">(C666/Strategies!$C$4)^(1/Strategies!$K$4)*(Strategies!$C$4*(1-Strategies!$D$4))</f>
        <v>161.58950610034245</v>
      </c>
      <c r="S666" s="4">
        <f ca="1">IF(D666&lt;=Strategies!$E$5,(D666/Strategies!$C$5)^(1/Strategies!$I$5)*(Strategies!$C$5*(1-Strategies!$D$5)),0)+IF(D666&gt;Strategies!$E$5,(D666/Strategies!$E$5)^(1/Strategies!$J$5)*(Strategies!$E$5*(1-Strategies!$F$5)),0)</f>
        <v>178.18724955970262</v>
      </c>
      <c r="T666" s="4">
        <f ca="1">(Q666^Strategies!$K$4+R666^Strategies!$K$4)^(1/Strategies!$K$4)</f>
        <v>437.39784934935102</v>
      </c>
      <c r="U666" s="4">
        <f ca="1">Q666^Strategies!$K$4/T666^(Strategies!$K$4-1)</f>
        <v>288.76589662059104</v>
      </c>
      <c r="V666" s="4">
        <f ca="1">R666^Strategies!$K$4/T666^(Strategies!$K$4-1)</f>
        <v>148.63195272875981</v>
      </c>
      <c r="W666" s="4">
        <f ca="1">(T666^Strategies!$K$5+S666^Strategies!$K$5)^(1/Strategies!$K$5)</f>
        <v>595.32917110694746</v>
      </c>
      <c r="X666" s="4">
        <f ca="1">U666*(T666/W666)^(Strategies!$K$5-1)</f>
        <v>283.52672064778284</v>
      </c>
      <c r="Y666" s="4">
        <f ca="1">V666*(T666/W666)^(Strategies!$K$5-1)</f>
        <v>145.93527363804563</v>
      </c>
      <c r="Z666" s="4">
        <f ca="1">S666^Strategies!$K$5/W666^(Strategies!$K$5-1)</f>
        <v>165.86717682111868</v>
      </c>
      <c r="AA666" s="5">
        <f t="shared" ca="1" si="126"/>
        <v>0.23163490339354242</v>
      </c>
      <c r="AB666" s="5">
        <f t="shared" ca="1" si="127"/>
        <v>0.18013891214581113</v>
      </c>
      <c r="AC666" s="5">
        <f t="shared" ca="1" si="128"/>
        <v>0.14939909322503242</v>
      </c>
    </row>
    <row r="667" spans="1:29">
      <c r="A667" s="3">
        <f t="shared" si="140"/>
        <v>664</v>
      </c>
      <c r="B667" s="4">
        <f t="shared" ca="1" si="141"/>
        <v>370</v>
      </c>
      <c r="C667" s="4">
        <f t="shared" ca="1" si="142"/>
        <v>178</v>
      </c>
      <c r="D667" s="4">
        <f t="shared" ca="1" si="143"/>
        <v>195</v>
      </c>
      <c r="E667" s="4">
        <f t="shared" ca="1" si="144"/>
        <v>743</v>
      </c>
      <c r="F667" s="4">
        <f ca="1">EXP((LN(1-AA667)*(LN(Strategies!$E$3)-LN(Strategies!$C$3))+LN(1-Strategies!$F$3)*LN(Strategies!$C$3)-LN(1-Strategies!$D$3)*LN(Strategies!$E$3))/(LN(1-Strategies!$F$3)-LN(1-Strategies!$D$3)))</f>
        <v>681.49799350435262</v>
      </c>
      <c r="G667" s="4">
        <f ca="1">EXP((LN(1-AB667)*(LN(Strategies!$E$4)-LN(Strategies!$C$4))+LN(1-Strategies!$F$4)*LN(Strategies!$C$4)-LN(1-Strategies!$D$4)*LN(Strategies!$E$4))/(LN(1-Strategies!$F$4)-LN(1-Strategies!$D$4)))</f>
        <v>664.49176417864226</v>
      </c>
      <c r="H667" s="4">
        <f ca="1">IF(AC667&lt;=Strategies!$F$5,EXP((LN(1-AC667)*(LN(Strategies!$E$5)-LN(Strategies!$C$5))+LN(1-Strategies!$F$5)*LN(Strategies!$C$5)-LN(1-Strategies!$D$5)*LN(Strategies!$E$5))/(LN(1-Strategies!$F$5)-LN(1-Strategies!$D$5))),EXP((LN(1-AC667)*(LN(Strategies!$G$5)-LN(Strategies!$E$5))+LN(1-Strategies!$H$5)*LN(Strategies!$E$5)-LN(1-Strategies!$F$5)*LN(Strategies!$G$5))/(LN(1-Strategies!$H$5)-LN(1-Strategies!$F$5))))</f>
        <v>287.01385712867301</v>
      </c>
      <c r="I667" s="5">
        <f ca="1">IF(AA667&gt;Strategies!$F$3,Strategies!$F$3,AA667)</f>
        <v>0.15</v>
      </c>
      <c r="J667" s="5">
        <f ca="1">IF(AB667&gt;Strategies!$F$4,Strategies!$F$4,AB667)</f>
        <v>0.1</v>
      </c>
      <c r="K667" s="5">
        <f ca="1">IF(AC667&gt;Strategies!$H$5,Strategies!$H$5,AC667)</f>
        <v>0.14945888131755469</v>
      </c>
      <c r="L667" s="5">
        <f ca="1">IF(F667&gt;=Strategies!$E$3,Strategies!$F$3,0)+IF(AND(F667&gt;=Strategies!$C$3,F667&lt;Strategies!$E$3),Strategies!$D$3,0)</f>
        <v>0.15</v>
      </c>
      <c r="M667" s="5">
        <f ca="1">IF(G667&gt;=Strategies!$E$4,Strategies!$F$4,0)+IF(AND(G667&gt;=Strategies!$C$4,G667&lt;Strategies!$E$4),Strategies!$D$4,0)</f>
        <v>0.1</v>
      </c>
      <c r="N667" s="5">
        <f ca="1">IF(H667&gt;=Strategies!$G$5,Strategies!$H$5,0)+IF(AND(H667&gt;=Strategies!$E$5,H667&lt;Strategies!$G$5),Strategies!$F$5,0)+IF(AND(H667&lt;Strategies!$E$5,H667&gt;=Strategies!$C$5),Strategies!$D$5,0)</f>
        <v>0.08</v>
      </c>
      <c r="O667" s="4">
        <f t="shared" ca="1" si="125"/>
        <v>640.55551814307682</v>
      </c>
      <c r="P667" s="4">
        <f t="shared" ca="1" si="129"/>
        <v>654.1</v>
      </c>
      <c r="Q667" s="4">
        <f ca="1">(B667/Strategies!$C$3)^(1/Strategies!$K$3)*(Strategies!$C$3*(1-Strategies!$D$3))</f>
        <v>298.94348418524658</v>
      </c>
      <c r="R667" s="4">
        <f ca="1">(C667/Strategies!$C$4)^(1/Strategies!$K$4)*(Strategies!$C$4*(1-Strategies!$D$4))</f>
        <v>161.58950610034245</v>
      </c>
      <c r="S667" s="4">
        <f ca="1">IF(D667&lt;=Strategies!$E$5,(D667/Strategies!$C$5)^(1/Strategies!$I$5)*(Strategies!$C$5*(1-Strategies!$D$5)),0)+IF(D667&gt;Strategies!$E$5,(D667/Strategies!$E$5)^(1/Strategies!$J$5)*(Strategies!$E$5*(1-Strategies!$F$5)),0)</f>
        <v>178.18724955970262</v>
      </c>
      <c r="T667" s="4">
        <f ca="1">(Q667^Strategies!$K$4+R667^Strategies!$K$4)^(1/Strategies!$K$4)</f>
        <v>438.11582615545052</v>
      </c>
      <c r="U667" s="4">
        <f ca="1">Q667^Strategies!$K$4/T667^(Strategies!$K$4-1)</f>
        <v>289.50433451091425</v>
      </c>
      <c r="V667" s="4">
        <f ca="1">R667^Strategies!$K$4/T667^(Strategies!$K$4-1)</f>
        <v>148.61149164453664</v>
      </c>
      <c r="W667" s="4">
        <f ca="1">(T667^Strategies!$K$5+S667^Strategies!$K$5)^(1/Strategies!$K$5)</f>
        <v>596.0341309858195</v>
      </c>
      <c r="X667" s="4">
        <f ca="1">U667*(T667/W667)^(Strategies!$K$5-1)</f>
        <v>284.25947111912387</v>
      </c>
      <c r="Y667" s="4">
        <f ca="1">V667*(T667/W667)^(Strategies!$K$5-1)</f>
        <v>145.91914172361894</v>
      </c>
      <c r="Z667" s="4">
        <f ca="1">S667^Strategies!$K$5/W667^(Strategies!$K$5-1)</f>
        <v>165.85551814307684</v>
      </c>
      <c r="AA667" s="5">
        <f t="shared" ca="1" si="126"/>
        <v>0.23173115913750308</v>
      </c>
      <c r="AB667" s="5">
        <f t="shared" ca="1" si="127"/>
        <v>0.18022954087854526</v>
      </c>
      <c r="AC667" s="5">
        <f t="shared" ca="1" si="128"/>
        <v>0.14945888131755469</v>
      </c>
    </row>
    <row r="668" spans="1:29">
      <c r="A668" s="3">
        <f t="shared" si="140"/>
        <v>665</v>
      </c>
      <c r="B668" s="4">
        <f t="shared" ca="1" si="141"/>
        <v>371</v>
      </c>
      <c r="C668" s="4">
        <f t="shared" ca="1" si="142"/>
        <v>178</v>
      </c>
      <c r="D668" s="4">
        <f t="shared" ca="1" si="143"/>
        <v>195</v>
      </c>
      <c r="E668" s="4">
        <f t="shared" ca="1" si="144"/>
        <v>744</v>
      </c>
      <c r="F668" s="4">
        <f ca="1">EXP((LN(1-AA668)*(LN(Strategies!$E$3)-LN(Strategies!$C$3))+LN(1-Strategies!$F$3)*LN(Strategies!$C$3)-LN(1-Strategies!$D$3)*LN(Strategies!$E$3))/(LN(1-Strategies!$F$3)-LN(1-Strategies!$D$3)))</f>
        <v>682.53246590450487</v>
      </c>
      <c r="G668" s="4">
        <f ca="1">EXP((LN(1-AB668)*(LN(Strategies!$E$4)-LN(Strategies!$C$4))+LN(1-Strategies!$F$4)*LN(Strategies!$C$4)-LN(1-Strategies!$D$4)*LN(Strategies!$E$4))/(LN(1-Strategies!$F$4)-LN(1-Strategies!$D$4)))</f>
        <v>665.43961692161372</v>
      </c>
      <c r="H668" s="4">
        <f ca="1">IF(AC668&lt;=Strategies!$F$5,EXP((LN(1-AC668)*(LN(Strategies!$E$5)-LN(Strategies!$C$5))+LN(1-Strategies!$F$5)*LN(Strategies!$C$5)-LN(1-Strategies!$D$5)*LN(Strategies!$E$5))/(LN(1-Strategies!$F$5)-LN(1-Strategies!$D$5))),EXP((LN(1-AC668)*(LN(Strategies!$G$5)-LN(Strategies!$E$5))+LN(1-Strategies!$H$5)*LN(Strategies!$E$5)-LN(1-Strategies!$F$5)*LN(Strategies!$G$5))/(LN(1-Strategies!$H$5)-LN(1-Strategies!$F$5))))</f>
        <v>287.12246910077283</v>
      </c>
      <c r="I668" s="5">
        <f ca="1">IF(AA668&gt;Strategies!$F$3,Strategies!$F$3,AA668)</f>
        <v>0.15</v>
      </c>
      <c r="J668" s="5">
        <f ca="1">IF(AB668&gt;Strategies!$F$4,Strategies!$F$4,AB668)</f>
        <v>0.1</v>
      </c>
      <c r="K668" s="5">
        <f ca="1">IF(AC668&gt;Strategies!$H$5,Strategies!$H$5,AC668)</f>
        <v>0.14951858707270527</v>
      </c>
      <c r="L668" s="5">
        <f ca="1">IF(F668&gt;=Strategies!$E$3,Strategies!$F$3,0)+IF(AND(F668&gt;=Strategies!$C$3,F668&lt;Strategies!$E$3),Strategies!$D$3,0)</f>
        <v>0.15</v>
      </c>
      <c r="M668" s="5">
        <f ca="1">IF(G668&gt;=Strategies!$E$4,Strategies!$F$4,0)+IF(AND(G668&gt;=Strategies!$C$4,G668&lt;Strategies!$E$4),Strategies!$D$4,0)</f>
        <v>0.1</v>
      </c>
      <c r="N668" s="5">
        <f ca="1">IF(H668&gt;=Strategies!$G$5,Strategies!$H$5,0)+IF(AND(H668&gt;=Strategies!$E$5,H668&lt;Strategies!$G$5),Strategies!$F$5,0)+IF(AND(H668&lt;Strategies!$E$5,H668&gt;=Strategies!$C$5),Strategies!$D$5,0)</f>
        <v>0.08</v>
      </c>
      <c r="O668" s="4">
        <f t="shared" ca="1" si="125"/>
        <v>641.39387552082246</v>
      </c>
      <c r="P668" s="4">
        <f t="shared" ca="1" si="129"/>
        <v>654.94999999999993</v>
      </c>
      <c r="Q668" s="4">
        <f ca="1">(B668/Strategies!$C$3)^(1/Strategies!$K$3)*(Strategies!$C$3*(1-Strategies!$D$3))</f>
        <v>299.68473127348659</v>
      </c>
      <c r="R668" s="4">
        <f ca="1">(C668/Strategies!$C$4)^(1/Strategies!$K$4)*(Strategies!$C$4*(1-Strategies!$D$4))</f>
        <v>161.58950610034245</v>
      </c>
      <c r="S668" s="4">
        <f ca="1">IF(D668&lt;=Strategies!$E$5,(D668/Strategies!$C$5)^(1/Strategies!$I$5)*(Strategies!$C$5*(1-Strategies!$D$5)),0)+IF(D668&gt;Strategies!$E$5,(D668/Strategies!$E$5)^(1/Strategies!$J$5)*(Strategies!$E$5*(1-Strategies!$F$5)),0)</f>
        <v>178.18724955970262</v>
      </c>
      <c r="T668" s="4">
        <f ca="1">(Q668^Strategies!$K$4+R668^Strategies!$K$4)^(1/Strategies!$K$4)</f>
        <v>438.83369364878337</v>
      </c>
      <c r="U668" s="4">
        <f ca="1">Q668^Strategies!$K$4/T668^(Strategies!$K$4-1)</f>
        <v>290.24262366787792</v>
      </c>
      <c r="V668" s="4">
        <f ca="1">R668^Strategies!$K$4/T668^(Strategies!$K$4-1)</f>
        <v>148.59106998090567</v>
      </c>
      <c r="W668" s="4">
        <f ca="1">(T668^Strategies!$K$5+S668^Strategies!$K$5)^(1/Strategies!$K$5)</f>
        <v>596.73900262375935</v>
      </c>
      <c r="X668" s="4">
        <f ca="1">U668*(T668/W668)^(Strategies!$K$5-1)</f>
        <v>284.99209159667208</v>
      </c>
      <c r="Y668" s="4">
        <f ca="1">V668*(T668/W668)^(Strategies!$K$5-1)</f>
        <v>145.90303550626459</v>
      </c>
      <c r="Z668" s="4">
        <f ca="1">S668^Strategies!$K$5/W668^(Strategies!$K$5-1)</f>
        <v>165.84387552082248</v>
      </c>
      <c r="AA668" s="5">
        <f t="shared" ca="1" si="126"/>
        <v>0.23182724637015606</v>
      </c>
      <c r="AB668" s="5">
        <f t="shared" ca="1" si="127"/>
        <v>0.18032002524570456</v>
      </c>
      <c r="AC668" s="5">
        <f t="shared" ca="1" si="128"/>
        <v>0.14951858707270527</v>
      </c>
    </row>
    <row r="669" spans="1:29">
      <c r="A669" s="3">
        <f t="shared" si="140"/>
        <v>666</v>
      </c>
      <c r="B669" s="4">
        <f t="shared" ca="1" si="141"/>
        <v>372</v>
      </c>
      <c r="C669" s="4">
        <f t="shared" ca="1" si="142"/>
        <v>178</v>
      </c>
      <c r="D669" s="4">
        <f t="shared" ca="1" si="143"/>
        <v>195</v>
      </c>
      <c r="E669" s="4">
        <f t="shared" ca="1" si="144"/>
        <v>745</v>
      </c>
      <c r="F669" s="4">
        <f ca="1">EXP((LN(1-AA669)*(LN(Strategies!$E$3)-LN(Strategies!$C$3))+LN(1-Strategies!$F$3)*LN(Strategies!$C$3)-LN(1-Strategies!$D$3)*LN(Strategies!$E$3))/(LN(1-Strategies!$F$3)-LN(1-Strategies!$D$3)))</f>
        <v>683.56682618519176</v>
      </c>
      <c r="G669" s="4">
        <f ca="1">EXP((LN(1-AB669)*(LN(Strategies!$E$4)-LN(Strategies!$C$4))+LN(1-Strategies!$F$4)*LN(Strategies!$C$4)-LN(1-Strategies!$D$4)*LN(Strategies!$E$4))/(LN(1-Strategies!$F$4)-LN(1-Strategies!$D$4)))</f>
        <v>666.387415599409</v>
      </c>
      <c r="H669" s="4">
        <f ca="1">IF(AC669&lt;=Strategies!$F$5,EXP((LN(1-AC669)*(LN(Strategies!$E$5)-LN(Strategies!$C$5))+LN(1-Strategies!$F$5)*LN(Strategies!$C$5)-LN(1-Strategies!$D$5)*LN(Strategies!$E$5))/(LN(1-Strategies!$F$5)-LN(1-Strategies!$D$5))),EXP((LN(1-AC669)*(LN(Strategies!$G$5)-LN(Strategies!$E$5))+LN(1-Strategies!$H$5)*LN(Strategies!$E$5)-LN(1-Strategies!$F$5)*LN(Strategies!$G$5))/(LN(1-Strategies!$H$5)-LN(1-Strategies!$F$5))))</f>
        <v>287.23098032700454</v>
      </c>
      <c r="I669" s="5">
        <f ca="1">IF(AA669&gt;Strategies!$F$3,Strategies!$F$3,AA669)</f>
        <v>0.15</v>
      </c>
      <c r="J669" s="5">
        <f ca="1">IF(AB669&gt;Strategies!$F$4,Strategies!$F$4,AB669)</f>
        <v>0.1</v>
      </c>
      <c r="K669" s="5">
        <f ca="1">IF(AC669&gt;Strategies!$H$5,Strategies!$H$5,AC669)</f>
        <v>0.14957821071356969</v>
      </c>
      <c r="L669" s="5">
        <f ca="1">IF(F669&gt;=Strategies!$E$3,Strategies!$F$3,0)+IF(AND(F669&gt;=Strategies!$C$3,F669&lt;Strategies!$E$3),Strategies!$D$3,0)</f>
        <v>0.15</v>
      </c>
      <c r="M669" s="5">
        <f ca="1">IF(G669&gt;=Strategies!$E$4,Strategies!$F$4,0)+IF(AND(G669&gt;=Strategies!$C$4,G669&lt;Strategies!$E$4),Strategies!$D$4,0)</f>
        <v>0.1</v>
      </c>
      <c r="N669" s="5">
        <f ca="1">IF(H669&gt;=Strategies!$G$5,Strategies!$H$5,0)+IF(AND(H669&gt;=Strategies!$E$5,H669&lt;Strategies!$G$5),Strategies!$F$5,0)+IF(AND(H669&lt;Strategies!$E$5,H669&gt;=Strategies!$C$5),Strategies!$D$5,0)</f>
        <v>0.08</v>
      </c>
      <c r="O669" s="4">
        <f t="shared" ca="1" si="125"/>
        <v>642.23224891085385</v>
      </c>
      <c r="P669" s="4">
        <f t="shared" ca="1" si="129"/>
        <v>655.8</v>
      </c>
      <c r="Q669" s="4">
        <f ca="1">(B669/Strategies!$C$3)^(1/Strategies!$K$3)*(Strategies!$C$3*(1-Strategies!$D$3))</f>
        <v>300.42581362285711</v>
      </c>
      <c r="R669" s="4">
        <f ca="1">(C669/Strategies!$C$4)^(1/Strategies!$K$4)*(Strategies!$C$4*(1-Strategies!$D$4))</f>
        <v>161.58950610034245</v>
      </c>
      <c r="S669" s="4">
        <f ca="1">IF(D669&lt;=Strategies!$E$5,(D669/Strategies!$C$5)^(1/Strategies!$I$5)*(Strategies!$C$5*(1-Strategies!$D$5)),0)+IF(D669&gt;Strategies!$E$5,(D669/Strategies!$E$5)^(1/Strategies!$J$5)*(Strategies!$E$5*(1-Strategies!$F$5)),0)</f>
        <v>178.18724955970262</v>
      </c>
      <c r="T669" s="4">
        <f ca="1">(Q669^Strategies!$K$4+R669^Strategies!$K$4)^(1/Strategies!$K$4)</f>
        <v>439.55145205095312</v>
      </c>
      <c r="U669" s="4">
        <f ca="1">Q669^Strategies!$K$4/T669^(Strategies!$K$4-1)</f>
        <v>290.98076445957622</v>
      </c>
      <c r="V669" s="4">
        <f ca="1">R669^Strategies!$K$4/T669^(Strategies!$K$4-1)</f>
        <v>148.57068759137709</v>
      </c>
      <c r="W669" s="4">
        <f ca="1">(T669^Strategies!$K$5+S669^Strategies!$K$5)^(1/Strategies!$K$5)</f>
        <v>597.4437861751012</v>
      </c>
      <c r="X669" s="4">
        <f ca="1">U669*(T669/W669)^(Strategies!$K$5-1)</f>
        <v>285.72458235939359</v>
      </c>
      <c r="Y669" s="4">
        <f ca="1">V669*(T669/W669)^(Strategies!$K$5-1)</f>
        <v>145.88695490485406</v>
      </c>
      <c r="Z669" s="4">
        <f ca="1">S669^Strategies!$K$5/W669^(Strategies!$K$5-1)</f>
        <v>165.83224891085391</v>
      </c>
      <c r="AA669" s="5">
        <f t="shared" ca="1" si="126"/>
        <v>0.23192316570055482</v>
      </c>
      <c r="AB669" s="5">
        <f t="shared" ca="1" si="127"/>
        <v>0.18041036570306701</v>
      </c>
      <c r="AC669" s="5">
        <f t="shared" ca="1" si="128"/>
        <v>0.14957821071356969</v>
      </c>
    </row>
    <row r="670" spans="1:29">
      <c r="A670" s="3">
        <f t="shared" si="140"/>
        <v>667</v>
      </c>
      <c r="B670" s="4">
        <f t="shared" ca="1" si="141"/>
        <v>372</v>
      </c>
      <c r="C670" s="4">
        <f t="shared" ca="1" si="142"/>
        <v>179</v>
      </c>
      <c r="D670" s="4">
        <f t="shared" ca="1" si="143"/>
        <v>195</v>
      </c>
      <c r="E670" s="4">
        <f t="shared" ca="1" si="144"/>
        <v>746</v>
      </c>
      <c r="F670" s="4">
        <f ca="1">EXP((LN(1-AA670)*(LN(Strategies!$E$3)-LN(Strategies!$C$3))+LN(1-Strategies!$F$3)*LN(Strategies!$C$3)-LN(1-Strategies!$D$3)*LN(Strategies!$E$3))/(LN(1-Strategies!$F$3)-LN(1-Strategies!$D$3)))</f>
        <v>684.54631475683868</v>
      </c>
      <c r="G670" s="4">
        <f ca="1">EXP((LN(1-AB670)*(LN(Strategies!$E$4)-LN(Strategies!$C$4))+LN(1-Strategies!$F$4)*LN(Strategies!$C$4)-LN(1-Strategies!$D$4)*LN(Strategies!$E$4))/(LN(1-Strategies!$F$4)-LN(1-Strategies!$D$4)))</f>
        <v>667.40426469960141</v>
      </c>
      <c r="H670" s="4">
        <f ca="1">IF(AC670&lt;=Strategies!$F$5,EXP((LN(1-AC670)*(LN(Strategies!$E$5)-LN(Strategies!$C$5))+LN(1-Strategies!$F$5)*LN(Strategies!$C$5)-LN(1-Strategies!$D$5)*LN(Strategies!$E$5))/(LN(1-Strategies!$F$5)-LN(1-Strategies!$D$5))),EXP((LN(1-AC670)*(LN(Strategies!$G$5)-LN(Strategies!$E$5))+LN(1-Strategies!$H$5)*LN(Strategies!$E$5)-LN(1-Strategies!$F$5)*LN(Strategies!$G$5))/(LN(1-Strategies!$H$5)-LN(1-Strategies!$F$5))))</f>
        <v>287.34729205611137</v>
      </c>
      <c r="I670" s="5">
        <f ca="1">IF(AA670&gt;Strategies!$F$3,Strategies!$F$3,AA670)</f>
        <v>0.15</v>
      </c>
      <c r="J670" s="5">
        <f ca="1">IF(AB670&gt;Strategies!$F$4,Strategies!$F$4,AB670)</f>
        <v>0.1</v>
      </c>
      <c r="K670" s="5">
        <f ca="1">IF(AC670&gt;Strategies!$H$5,Strategies!$H$5,AC670)</f>
        <v>0.14964209084967506</v>
      </c>
      <c r="L670" s="5">
        <f ca="1">IF(F670&gt;=Strategies!$E$3,Strategies!$F$3,0)+IF(AND(F670&gt;=Strategies!$C$3,F670&lt;Strategies!$E$3),Strategies!$D$3,0)</f>
        <v>0.15</v>
      </c>
      <c r="M670" s="5">
        <f ca="1">IF(G670&gt;=Strategies!$E$4,Strategies!$F$4,0)+IF(AND(G670&gt;=Strategies!$C$4,G670&lt;Strategies!$E$4),Strategies!$D$4,0)</f>
        <v>0.1</v>
      </c>
      <c r="N670" s="5">
        <f ca="1">IF(H670&gt;=Strategies!$G$5,Strategies!$H$5,0)+IF(AND(H670&gt;=Strategies!$E$5,H670&lt;Strategies!$G$5),Strategies!$F$5,0)+IF(AND(H670&lt;Strategies!$E$5,H670&gt;=Strategies!$C$5),Strategies!$D$5,0)</f>
        <v>0.08</v>
      </c>
      <c r="O670" s="4">
        <f t="shared" ca="1" si="125"/>
        <v>643.11979228431335</v>
      </c>
      <c r="P670" s="4">
        <f t="shared" ca="1" si="129"/>
        <v>656.69999999999993</v>
      </c>
      <c r="Q670" s="4">
        <f ca="1">(B670/Strategies!$C$3)^(1/Strategies!$K$3)*(Strategies!$C$3*(1-Strategies!$D$3))</f>
        <v>300.42581362285711</v>
      </c>
      <c r="R670" s="4">
        <f ca="1">(C670/Strategies!$C$4)^(1/Strategies!$K$4)*(Strategies!$C$4*(1-Strategies!$D$4))</f>
        <v>162.42683027752281</v>
      </c>
      <c r="S670" s="4">
        <f ca="1">IF(D670&lt;=Strategies!$E$5,(D670/Strategies!$C$5)^(1/Strategies!$I$5)*(Strategies!$C$5*(1-Strategies!$D$5)),0)+IF(D670&gt;Strategies!$E$5,(D670/Strategies!$E$5)^(1/Strategies!$J$5)*(Strategies!$E$5*(1-Strategies!$F$5)),0)</f>
        <v>178.18724955970262</v>
      </c>
      <c r="T670" s="4">
        <f ca="1">(Q670^Strategies!$K$4+R670^Strategies!$K$4)^(1/Strategies!$K$4)</f>
        <v>440.32142592802262</v>
      </c>
      <c r="U670" s="4">
        <f ca="1">Q670^Strategies!$K$4/T670^(Strategies!$K$4-1)</f>
        <v>290.93801926218453</v>
      </c>
      <c r="V670" s="4">
        <f ca="1">R670^Strategies!$K$4/T670^(Strategies!$K$4-1)</f>
        <v>149.38340666583812</v>
      </c>
      <c r="W670" s="4">
        <f ca="1">(T670^Strategies!$K$5+S670^Strategies!$K$5)^(1/Strategies!$K$5)</f>
        <v>598.1998624002473</v>
      </c>
      <c r="X670" s="4">
        <f ca="1">U670*(T670/W670)^(Strategies!$K$5-1)</f>
        <v>285.6908470961788</v>
      </c>
      <c r="Y670" s="4">
        <f ca="1">V670*(T670/W670)^(Strategies!$K$5-1)</f>
        <v>146.68922301975465</v>
      </c>
      <c r="Z670" s="4">
        <f ca="1">S670^Strategies!$K$5/W670^(Strategies!$K$5-1)</f>
        <v>165.81979228431337</v>
      </c>
      <c r="AA670" s="5">
        <f t="shared" ca="1" si="126"/>
        <v>0.23201385189199253</v>
      </c>
      <c r="AB670" s="5">
        <f t="shared" ca="1" si="127"/>
        <v>0.18050713396785112</v>
      </c>
      <c r="AC670" s="5">
        <f t="shared" ca="1" si="128"/>
        <v>0.14964209084967506</v>
      </c>
    </row>
    <row r="671" spans="1:29">
      <c r="A671" s="3">
        <f t="shared" si="140"/>
        <v>668</v>
      </c>
      <c r="B671" s="4">
        <f t="shared" ca="1" si="141"/>
        <v>373</v>
      </c>
      <c r="C671" s="4">
        <f t="shared" ca="1" si="142"/>
        <v>179</v>
      </c>
      <c r="D671" s="4">
        <f t="shared" ca="1" si="143"/>
        <v>195</v>
      </c>
      <c r="E671" s="4">
        <f t="shared" ca="1" si="144"/>
        <v>747</v>
      </c>
      <c r="F671" s="4">
        <f ca="1">EXP((LN(1-AA671)*(LN(Strategies!$E$3)-LN(Strategies!$C$3))+LN(1-Strategies!$F$3)*LN(Strategies!$C$3)-LN(1-Strategies!$D$3)*LN(Strategies!$E$3))/(LN(1-Strategies!$F$3)-LN(1-Strategies!$D$3)))</f>
        <v>685.58061129402392</v>
      </c>
      <c r="G671" s="4">
        <f ca="1">EXP((LN(1-AB671)*(LN(Strategies!$E$4)-LN(Strategies!$C$4))+LN(1-Strategies!$F$4)*LN(Strategies!$C$4)-LN(1-Strategies!$D$4)*LN(Strategies!$E$4))/(LN(1-Strategies!$F$4)-LN(1-Strategies!$D$4)))</f>
        <v>668.35196682009712</v>
      </c>
      <c r="H671" s="4">
        <f ca="1">IF(AC671&lt;=Strategies!$F$5,EXP((LN(1-AC671)*(LN(Strategies!$E$5)-LN(Strategies!$C$5))+LN(1-Strategies!$F$5)*LN(Strategies!$C$5)-LN(1-Strategies!$D$5)*LN(Strategies!$E$5))/(LN(1-Strategies!$F$5)-LN(1-Strategies!$D$5))),EXP((LN(1-AC671)*(LN(Strategies!$G$5)-LN(Strategies!$E$5))+LN(1-Strategies!$H$5)*LN(Strategies!$E$5)-LN(1-Strategies!$F$5)*LN(Strategies!$G$5))/(LN(1-Strategies!$H$5)-LN(1-Strategies!$F$5))))</f>
        <v>287.45559686791989</v>
      </c>
      <c r="I671" s="5">
        <f ca="1">IF(AA671&gt;Strategies!$F$3,Strategies!$F$3,AA671)</f>
        <v>0.15</v>
      </c>
      <c r="J671" s="5">
        <f ca="1">IF(AB671&gt;Strategies!$F$4,Strategies!$F$4,AB671)</f>
        <v>0.1</v>
      </c>
      <c r="K671" s="5">
        <f ca="1">IF(AC671&gt;Strategies!$H$5,Strategies!$H$5,AC671)</f>
        <v>0.14970154591137985</v>
      </c>
      <c r="L671" s="5">
        <f ca="1">IF(F671&gt;=Strategies!$E$3,Strategies!$F$3,0)+IF(AND(F671&gt;=Strategies!$C$3,F671&lt;Strategies!$E$3),Strategies!$D$3,0)</f>
        <v>0.15</v>
      </c>
      <c r="M671" s="5">
        <f ca="1">IF(G671&gt;=Strategies!$E$4,Strategies!$F$4,0)+IF(AND(G671&gt;=Strategies!$C$4,G671&lt;Strategies!$E$4),Strategies!$D$4,0)</f>
        <v>0.1</v>
      </c>
      <c r="N671" s="5">
        <f ca="1">IF(H671&gt;=Strategies!$G$5,Strategies!$H$5,0)+IF(AND(H671&gt;=Strategies!$E$5,H671&lt;Strategies!$G$5),Strategies!$F$5,0)+IF(AND(H671&lt;Strategies!$E$5,H671&gt;=Strategies!$C$5),Strategies!$D$5,0)</f>
        <v>0.08</v>
      </c>
      <c r="O671" s="4">
        <f t="shared" ca="1" si="125"/>
        <v>643.95819854728097</v>
      </c>
      <c r="P671" s="4">
        <f t="shared" ca="1" si="129"/>
        <v>657.55</v>
      </c>
      <c r="Q671" s="4">
        <f ca="1">(B671/Strategies!$C$3)^(1/Strategies!$K$3)*(Strategies!$C$3*(1-Strategies!$D$3))</f>
        <v>301.16673171267058</v>
      </c>
      <c r="R671" s="4">
        <f ca="1">(C671/Strategies!$C$4)^(1/Strategies!$K$4)*(Strategies!$C$4*(1-Strategies!$D$4))</f>
        <v>162.42683027752281</v>
      </c>
      <c r="S671" s="4">
        <f ca="1">IF(D671&lt;=Strategies!$E$5,(D671/Strategies!$C$5)^(1/Strategies!$I$5)*(Strategies!$C$5*(1-Strategies!$D$5)),0)+IF(D671&gt;Strategies!$E$5,(D671/Strategies!$E$5)^(1/Strategies!$J$5)*(Strategies!$E$5*(1-Strategies!$F$5)),0)</f>
        <v>178.18724955970262</v>
      </c>
      <c r="T671" s="4">
        <f ca="1">(Q671^Strategies!$K$4+R671^Strategies!$K$4)^(1/Strategies!$K$4)</f>
        <v>441.03897012981901</v>
      </c>
      <c r="U671" s="4">
        <f ca="1">Q671^Strategies!$K$4/T671^(Strategies!$K$4-1)</f>
        <v>291.67597927705452</v>
      </c>
      <c r="V671" s="4">
        <f ca="1">R671^Strategies!$K$4/T671^(Strategies!$K$4-1)</f>
        <v>149.36299085276463</v>
      </c>
      <c r="W671" s="4">
        <f ca="1">(T671^Strategies!$K$5+S671^Strategies!$K$5)^(1/Strategies!$K$5)</f>
        <v>598.90447487675294</v>
      </c>
      <c r="X671" s="4">
        <f ca="1">U671*(T671/W671)^(Strategies!$K$5-1)</f>
        <v>286.42317136388499</v>
      </c>
      <c r="Y671" s="4">
        <f ca="1">V671*(T671/W671)^(Strategies!$K$5-1)</f>
        <v>146.67310496558696</v>
      </c>
      <c r="Z671" s="4">
        <f ca="1">S671^Strategies!$K$5/W671^(Strategies!$K$5-1)</f>
        <v>165.80819854728094</v>
      </c>
      <c r="AA671" s="5">
        <f t="shared" ca="1" si="126"/>
        <v>0.23210946015044243</v>
      </c>
      <c r="AB671" s="5">
        <f t="shared" ca="1" si="127"/>
        <v>0.18059717896320138</v>
      </c>
      <c r="AC671" s="5">
        <f t="shared" ca="1" si="128"/>
        <v>0.14970154591137985</v>
      </c>
    </row>
    <row r="672" spans="1:29">
      <c r="A672" s="3">
        <f t="shared" si="140"/>
        <v>669</v>
      </c>
      <c r="B672" s="4">
        <f t="shared" ca="1" si="141"/>
        <v>373</v>
      </c>
      <c r="C672" s="4">
        <f t="shared" ca="1" si="142"/>
        <v>180</v>
      </c>
      <c r="D672" s="4">
        <f t="shared" ca="1" si="143"/>
        <v>195</v>
      </c>
      <c r="E672" s="4">
        <f t="shared" ca="1" si="144"/>
        <v>748</v>
      </c>
      <c r="F672" s="4">
        <f ca="1">EXP((LN(1-AA672)*(LN(Strategies!$E$3)-LN(Strategies!$C$3))+LN(1-Strategies!$F$3)*LN(Strategies!$C$3)-LN(1-Strategies!$D$3)*LN(Strategies!$E$3))/(LN(1-Strategies!$F$3)-LN(1-Strategies!$D$3)))</f>
        <v>686.56001291158327</v>
      </c>
      <c r="G672" s="4">
        <f ca="1">EXP((LN(1-AB672)*(LN(Strategies!$E$4)-LN(Strategies!$C$4))+LN(1-Strategies!$F$4)*LN(Strategies!$C$4)-LN(1-Strategies!$D$4)*LN(Strategies!$E$4))/(LN(1-Strategies!$F$4)-LN(1-Strategies!$D$4)))</f>
        <v>669.36872760089216</v>
      </c>
      <c r="H672" s="4">
        <f ca="1">IF(AC672&lt;=Strategies!$F$5,EXP((LN(1-AC672)*(LN(Strategies!$E$5)-LN(Strategies!$C$5))+LN(1-Strategies!$F$5)*LN(Strategies!$C$5)-LN(1-Strategies!$D$5)*LN(Strategies!$E$5))/(LN(1-Strategies!$F$5)-LN(1-Strategies!$D$5))),EXP((LN(1-AC672)*(LN(Strategies!$G$5)-LN(Strategies!$E$5))+LN(1-Strategies!$H$5)*LN(Strategies!$E$5)-LN(1-Strategies!$F$5)*LN(Strategies!$G$5))/(LN(1-Strategies!$H$5)-LN(1-Strategies!$F$5))))</f>
        <v>287.5716893412735</v>
      </c>
      <c r="I672" s="5">
        <f ca="1">IF(AA672&gt;Strategies!$F$3,Strategies!$F$3,AA672)</f>
        <v>0.15</v>
      </c>
      <c r="J672" s="5">
        <f ca="1">IF(AB672&gt;Strategies!$F$4,Strategies!$F$4,AB672)</f>
        <v>0.1</v>
      </c>
      <c r="K672" s="5">
        <f ca="1">IF(AC672&gt;Strategies!$H$5,Strategies!$H$5,AC672)</f>
        <v>0.14976524660839186</v>
      </c>
      <c r="L672" s="5">
        <f ca="1">IF(F672&gt;=Strategies!$E$3,Strategies!$F$3,0)+IF(AND(F672&gt;=Strategies!$C$3,F672&lt;Strategies!$E$3),Strategies!$D$3,0)</f>
        <v>0.15</v>
      </c>
      <c r="M672" s="5">
        <f ca="1">IF(G672&gt;=Strategies!$E$4,Strategies!$F$4,0)+IF(AND(G672&gt;=Strategies!$C$4,G672&lt;Strategies!$E$4),Strategies!$D$4,0)</f>
        <v>0.1</v>
      </c>
      <c r="N672" s="5">
        <f ca="1">IF(H672&gt;=Strategies!$G$5,Strategies!$H$5,0)+IF(AND(H672&gt;=Strategies!$E$5,H672&lt;Strategies!$G$5),Strategies!$F$5,0)+IF(AND(H672&lt;Strategies!$E$5,H672&gt;=Strategies!$C$5),Strategies!$D$5,0)</f>
        <v>0.08</v>
      </c>
      <c r="O672" s="4">
        <f t="shared" ca="1" si="125"/>
        <v>644.8457769113636</v>
      </c>
      <c r="P672" s="4">
        <f t="shared" ca="1" si="129"/>
        <v>658.45</v>
      </c>
      <c r="Q672" s="4">
        <f ca="1">(B672/Strategies!$C$3)^(1/Strategies!$K$3)*(Strategies!$C$3*(1-Strategies!$D$3))</f>
        <v>301.16673171267058</v>
      </c>
      <c r="R672" s="4">
        <f ca="1">(C672/Strategies!$C$4)^(1/Strategies!$K$4)*(Strategies!$C$4*(1-Strategies!$D$4))</f>
        <v>163.26379228463196</v>
      </c>
      <c r="S672" s="4">
        <f ca="1">IF(D672&lt;=Strategies!$E$5,(D672/Strategies!$C$5)^(1/Strategies!$I$5)*(Strategies!$C$5*(1-Strategies!$D$5)),0)+IF(D672&gt;Strategies!$E$5,(D672/Strategies!$E$5)^(1/Strategies!$J$5)*(Strategies!$E$5*(1-Strategies!$F$5)),0)</f>
        <v>178.18724955970262</v>
      </c>
      <c r="T672" s="4">
        <f ca="1">(Q672^Strategies!$K$4+R672^Strategies!$K$4)^(1/Strategies!$K$4)</f>
        <v>441.80872588929304</v>
      </c>
      <c r="U672" s="4">
        <f ca="1">Q672^Strategies!$K$4/T672^(Strategies!$K$4-1)</f>
        <v>291.63328841490244</v>
      </c>
      <c r="V672" s="4">
        <f ca="1">R672^Strategies!$K$4/T672^(Strategies!$K$4-1)</f>
        <v>150.17543747439035</v>
      </c>
      <c r="W672" s="4">
        <f ca="1">(T672^Strategies!$K$5+S672^Strategies!$K$5)^(1/Strategies!$K$5)</f>
        <v>599.6603789005834</v>
      </c>
      <c r="X672" s="4">
        <f ca="1">U672*(T672/W672)^(Strategies!$K$5-1)</f>
        <v>286.3894558674794</v>
      </c>
      <c r="Y672" s="4">
        <f ca="1">V672*(T672/W672)^(Strategies!$K$5-1)</f>
        <v>147.47514612174015</v>
      </c>
      <c r="Z672" s="4">
        <f ca="1">S672^Strategies!$K$5/W672^(Strategies!$K$5-1)</f>
        <v>165.79577691136359</v>
      </c>
      <c r="AA672" s="5">
        <f t="shared" ca="1" si="126"/>
        <v>0.2321998502212349</v>
      </c>
      <c r="AB672" s="5">
        <f t="shared" ca="1" si="127"/>
        <v>0.18069363265699911</v>
      </c>
      <c r="AC672" s="5">
        <f t="shared" ca="1" si="128"/>
        <v>0.14976524660839186</v>
      </c>
    </row>
    <row r="673" spans="1:29">
      <c r="A673" s="3">
        <f t="shared" si="140"/>
        <v>670</v>
      </c>
      <c r="B673" s="4">
        <f t="shared" ca="1" si="141"/>
        <v>374</v>
      </c>
      <c r="C673" s="4">
        <f t="shared" ca="1" si="142"/>
        <v>180</v>
      </c>
      <c r="D673" s="4">
        <f t="shared" ca="1" si="143"/>
        <v>195</v>
      </c>
      <c r="E673" s="4">
        <f t="shared" ca="1" si="144"/>
        <v>749</v>
      </c>
      <c r="F673" s="4">
        <f ca="1">EXP((LN(1-AA673)*(LN(Strategies!$E$3)-LN(Strategies!$C$3))+LN(1-Strategies!$F$3)*LN(Strategies!$C$3)-LN(1-Strategies!$D$3)*LN(Strategies!$E$3))/(LN(1-Strategies!$F$3)-LN(1-Strategies!$D$3)))</f>
        <v>687.59424632303046</v>
      </c>
      <c r="G673" s="4">
        <f ca="1">EXP((LN(1-AB673)*(LN(Strategies!$E$4)-LN(Strategies!$C$4))+LN(1-Strategies!$F$4)*LN(Strategies!$C$4)-LN(1-Strategies!$D$4)*LN(Strategies!$E$4))/(LN(1-Strategies!$F$4)-LN(1-Strategies!$D$4)))</f>
        <v>670.31633394078585</v>
      </c>
      <c r="H673" s="4">
        <f ca="1">IF(AC673&lt;=Strategies!$F$5,EXP((LN(1-AC673)*(LN(Strategies!$E$5)-LN(Strategies!$C$5))+LN(1-Strategies!$F$5)*LN(Strategies!$C$5)-LN(1-Strategies!$D$5)*LN(Strategies!$E$5))/(LN(1-Strategies!$F$5)-LN(1-Strategies!$D$5))),EXP((LN(1-AC673)*(LN(Strategies!$G$5)-LN(Strategies!$E$5))+LN(1-Strategies!$H$5)*LN(Strategies!$E$5)-LN(1-Strategies!$F$5)*LN(Strategies!$G$5))/(LN(1-Strategies!$H$5)-LN(1-Strategies!$F$5))))</f>
        <v>287.67978869004446</v>
      </c>
      <c r="I673" s="5">
        <f ca="1">IF(AA673&gt;Strategies!$F$3,Strategies!$F$3,AA673)</f>
        <v>0.15</v>
      </c>
      <c r="J673" s="5">
        <f ca="1">IF(AB673&gt;Strategies!$F$4,Strategies!$F$4,AB673)</f>
        <v>0.1</v>
      </c>
      <c r="K673" s="5">
        <f ca="1">IF(AC673&gt;Strategies!$H$5,Strategies!$H$5,AC673)</f>
        <v>0.14982453402089269</v>
      </c>
      <c r="L673" s="5">
        <f ca="1">IF(F673&gt;=Strategies!$E$3,Strategies!$F$3,0)+IF(AND(F673&gt;=Strategies!$C$3,F673&lt;Strategies!$E$3),Strategies!$D$3,0)</f>
        <v>0.15</v>
      </c>
      <c r="M673" s="5">
        <f ca="1">IF(G673&gt;=Strategies!$E$4,Strategies!$F$4,0)+IF(AND(G673&gt;=Strategies!$C$4,G673&lt;Strategies!$E$4),Strategies!$D$4,0)</f>
        <v>0.1</v>
      </c>
      <c r="N673" s="5">
        <f ca="1">IF(H673&gt;=Strategies!$G$5,Strategies!$H$5,0)+IF(AND(H673&gt;=Strategies!$E$5,H673&lt;Strategies!$G$5),Strategies!$F$5,0)+IF(AND(H673&lt;Strategies!$E$5,H673&gt;=Strategies!$C$5),Strategies!$D$5,0)</f>
        <v>0.08</v>
      </c>
      <c r="O673" s="4">
        <f t="shared" ca="1" si="125"/>
        <v>645.68421586592592</v>
      </c>
      <c r="P673" s="4">
        <f t="shared" ca="1" si="129"/>
        <v>659.3</v>
      </c>
      <c r="Q673" s="4">
        <f ca="1">(B673/Strategies!$C$3)^(1/Strategies!$K$3)*(Strategies!$C$3*(1-Strategies!$D$3))</f>
        <v>301.90748601956409</v>
      </c>
      <c r="R673" s="4">
        <f ca="1">(C673/Strategies!$C$4)^(1/Strategies!$K$4)*(Strategies!$C$4*(1-Strategies!$D$4))</f>
        <v>163.26379228463196</v>
      </c>
      <c r="S673" s="4">
        <f ca="1">IF(D673&lt;=Strategies!$E$5,(D673/Strategies!$C$5)^(1/Strategies!$I$5)*(Strategies!$C$5*(1-Strategies!$D$5)),0)+IF(D673&gt;Strategies!$E$5,(D673/Strategies!$E$5)^(1/Strategies!$J$5)*(Strategies!$E$5*(1-Strategies!$F$5)),0)</f>
        <v>178.18724955970262</v>
      </c>
      <c r="T673" s="4">
        <f ca="1">(Q673^Strategies!$K$4+R673^Strategies!$K$4)^(1/Strategies!$K$4)</f>
        <v>442.5260567277665</v>
      </c>
      <c r="U673" s="4">
        <f ca="1">Q673^Strategies!$K$4/T673^(Strategies!$K$4-1)</f>
        <v>292.37106820286078</v>
      </c>
      <c r="V673" s="4">
        <f ca="1">R673^Strategies!$K$4/T673^(Strategies!$K$4-1)</f>
        <v>150.1549885249058</v>
      </c>
      <c r="W673" s="4">
        <f ca="1">(T673^Strategies!$K$5+S673^Strategies!$K$5)^(1/Strategies!$K$5)</f>
        <v>600.36482085846569</v>
      </c>
      <c r="X673" s="4">
        <f ca="1">U673*(T673/W673)^(Strategies!$K$5-1)</f>
        <v>287.1216141292183</v>
      </c>
      <c r="Y673" s="4">
        <f ca="1">V673*(T673/W673)^(Strategies!$K$5-1)</f>
        <v>147.45899086332153</v>
      </c>
      <c r="Z673" s="4">
        <f ca="1">S673^Strategies!$K$5/W673^(Strategies!$K$5-1)</f>
        <v>165.78421586592592</v>
      </c>
      <c r="AA673" s="5">
        <f t="shared" ca="1" si="126"/>
        <v>0.23229514938711682</v>
      </c>
      <c r="AB673" s="5">
        <f t="shared" ca="1" si="127"/>
        <v>0.18078338409265815</v>
      </c>
      <c r="AC673" s="5">
        <f t="shared" ca="1" si="128"/>
        <v>0.14982453402089269</v>
      </c>
    </row>
    <row r="674" spans="1:29">
      <c r="A674" s="3">
        <f t="shared" si="140"/>
        <v>671</v>
      </c>
      <c r="B674" s="4">
        <f t="shared" ca="1" si="141"/>
        <v>374</v>
      </c>
      <c r="C674" s="4">
        <f t="shared" ca="1" si="142"/>
        <v>181</v>
      </c>
      <c r="D674" s="4">
        <f t="shared" ca="1" si="143"/>
        <v>195</v>
      </c>
      <c r="E674" s="4">
        <f t="shared" ca="1" si="144"/>
        <v>750</v>
      </c>
      <c r="F674" s="4">
        <f ca="1">EXP((LN(1-AA674)*(LN(Strategies!$E$3)-LN(Strategies!$C$3))+LN(1-Strategies!$F$3)*LN(Strategies!$C$3)-LN(1-Strategies!$D$3)*LN(Strategies!$E$3))/(LN(1-Strategies!$F$3)-LN(1-Strategies!$D$3)))</f>
        <v>688.57356180987711</v>
      </c>
      <c r="G674" s="4">
        <f ca="1">EXP((LN(1-AB674)*(LN(Strategies!$E$4)-LN(Strategies!$C$4))+LN(1-Strategies!$F$4)*LN(Strategies!$C$4)-LN(1-Strategies!$D$4)*LN(Strategies!$E$4))/(LN(1-Strategies!$F$4)-LN(1-Strategies!$D$4)))</f>
        <v>671.3330071879202</v>
      </c>
      <c r="H674" s="4">
        <f ca="1">IF(AC674&lt;=Strategies!$F$5,EXP((LN(1-AC674)*(LN(Strategies!$E$5)-LN(Strategies!$C$5))+LN(1-Strategies!$F$5)*LN(Strategies!$C$5)-LN(1-Strategies!$D$5)*LN(Strategies!$E$5))/(LN(1-Strategies!$F$5)-LN(1-Strategies!$D$5))),EXP((LN(1-AC674)*(LN(Strategies!$G$5)-LN(Strategies!$E$5))+LN(1-Strategies!$H$5)*LN(Strategies!$E$5)-LN(1-Strategies!$F$5)*LN(Strategies!$G$5))/(LN(1-Strategies!$H$5)-LN(1-Strategies!$F$5))))</f>
        <v>287.79566291370497</v>
      </c>
      <c r="I674" s="5">
        <f ca="1">IF(AA674&gt;Strategies!$F$3,Strategies!$F$3,AA674)</f>
        <v>0.15</v>
      </c>
      <c r="J674" s="5">
        <f ca="1">IF(AB674&gt;Strategies!$F$4,Strategies!$F$4,AB674)</f>
        <v>0.1</v>
      </c>
      <c r="K674" s="5">
        <f ca="1">IF(AC674&gt;Strategies!$H$5,Strategies!$H$5,AC674)</f>
        <v>0.14988805626474466</v>
      </c>
      <c r="L674" s="5">
        <f ca="1">IF(F674&gt;=Strategies!$E$3,Strategies!$F$3,0)+IF(AND(F674&gt;=Strategies!$C$3,F674&lt;Strategies!$E$3),Strategies!$D$3,0)</f>
        <v>0.15</v>
      </c>
      <c r="M674" s="5">
        <f ca="1">IF(G674&gt;=Strategies!$E$4,Strategies!$F$4,0)+IF(AND(G674&gt;=Strategies!$C$4,G674&lt;Strategies!$E$4),Strategies!$D$4,0)</f>
        <v>0.1</v>
      </c>
      <c r="N674" s="5">
        <f ca="1">IF(H674&gt;=Strategies!$G$5,Strategies!$H$5,0)+IF(AND(H674&gt;=Strategies!$E$5,H674&lt;Strategies!$G$5),Strategies!$F$5,0)+IF(AND(H674&lt;Strategies!$E$5,H674&gt;=Strategies!$C$5),Strategies!$D$5,0)</f>
        <v>0.08</v>
      </c>
      <c r="O674" s="4">
        <f t="shared" ca="1" si="125"/>
        <v>646.57182902837474</v>
      </c>
      <c r="P674" s="4">
        <f t="shared" ca="1" si="129"/>
        <v>660.19999999999993</v>
      </c>
      <c r="Q674" s="4">
        <f ca="1">(B674/Strategies!$C$3)^(1/Strategies!$K$3)*(Strategies!$C$3*(1-Strategies!$D$3))</f>
        <v>301.90748601956409</v>
      </c>
      <c r="R674" s="4">
        <f ca="1">(C674/Strategies!$C$4)^(1/Strategies!$K$4)*(Strategies!$C$4*(1-Strategies!$D$4))</f>
        <v>164.10039428909496</v>
      </c>
      <c r="S674" s="4">
        <f ca="1">IF(D674&lt;=Strategies!$E$5,(D674/Strategies!$C$5)^(1/Strategies!$I$5)*(Strategies!$C$5*(1-Strategies!$D$5)),0)+IF(D674&gt;Strategies!$E$5,(D674/Strategies!$E$5)^(1/Strategies!$J$5)*(Strategies!$E$5*(1-Strategies!$F$5)),0)</f>
        <v>178.18724955970262</v>
      </c>
      <c r="T674" s="4">
        <f ca="1">(Q674^Strategies!$K$4+R674^Strategies!$K$4)^(1/Strategies!$K$4)</f>
        <v>443.29559522771495</v>
      </c>
      <c r="U674" s="4">
        <f ca="1">Q674^Strategies!$K$4/T674^(Strategies!$K$4-1)</f>
        <v>292.32843129783413</v>
      </c>
      <c r="V674" s="4">
        <f ca="1">R674^Strategies!$K$4/T674^(Strategies!$K$4-1)</f>
        <v>150.96716392988111</v>
      </c>
      <c r="W674" s="4">
        <f ca="1">(T674^Strategies!$K$5+S674^Strategies!$K$5)^(1/Strategies!$K$5)</f>
        <v>601.12055324108678</v>
      </c>
      <c r="X674" s="4">
        <f ca="1">U674*(T674/W674)^(Strategies!$K$5-1)</f>
        <v>287.08791827999363</v>
      </c>
      <c r="Y674" s="4">
        <f ca="1">V674*(T674/W674)^(Strategies!$K$5-1)</f>
        <v>148.26080593271814</v>
      </c>
      <c r="Z674" s="4">
        <f ca="1">S674^Strategies!$K$5/W674^(Strategies!$K$5-1)</f>
        <v>165.77182902837478</v>
      </c>
      <c r="AA674" s="5">
        <f t="shared" ca="1" si="126"/>
        <v>0.23238524524065873</v>
      </c>
      <c r="AB674" s="5">
        <f t="shared" ca="1" si="127"/>
        <v>0.1808795252336014</v>
      </c>
      <c r="AC674" s="5">
        <f t="shared" ca="1" si="128"/>
        <v>0.14988805626474466</v>
      </c>
    </row>
    <row r="675" spans="1:29">
      <c r="A675" s="3">
        <f t="shared" si="140"/>
        <v>672</v>
      </c>
      <c r="B675" s="4">
        <f t="shared" ca="1" si="141"/>
        <v>374</v>
      </c>
      <c r="C675" s="4">
        <f t="shared" ca="1" si="142"/>
        <v>181</v>
      </c>
      <c r="D675" s="4">
        <f t="shared" ca="1" si="143"/>
        <v>196</v>
      </c>
      <c r="E675" s="4">
        <f t="shared" ca="1" si="144"/>
        <v>751</v>
      </c>
      <c r="F675" s="4">
        <f ca="1">EXP((LN(1-AA675)*(LN(Strategies!$E$3)-LN(Strategies!$C$3))+LN(1-Strategies!$F$3)*LN(Strategies!$C$3)-LN(1-Strategies!$D$3)*LN(Strategies!$E$3))/(LN(1-Strategies!$F$3)-LN(1-Strategies!$D$3)))</f>
        <v>689.14450810067876</v>
      </c>
      <c r="G675" s="4">
        <f ca="1">EXP((LN(1-AB675)*(LN(Strategies!$E$4)-LN(Strategies!$C$4))+LN(1-Strategies!$F$4)*LN(Strategies!$C$4)-LN(1-Strategies!$D$4)*LN(Strategies!$E$4))/(LN(1-Strategies!$F$4)-LN(1-Strategies!$D$4)))</f>
        <v>671.92577654215097</v>
      </c>
      <c r="H675" s="4">
        <f ca="1">IF(AC675&lt;=Strategies!$F$5,EXP((LN(1-AC675)*(LN(Strategies!$E$5)-LN(Strategies!$C$5))+LN(1-Strategies!$F$5)*LN(Strategies!$C$5)-LN(1-Strategies!$D$5)*LN(Strategies!$E$5))/(LN(1-Strategies!$F$5)-LN(1-Strategies!$D$5))),EXP((LN(1-AC675)*(LN(Strategies!$G$5)-LN(Strategies!$E$5))+LN(1-Strategies!$H$5)*LN(Strategies!$E$5)-LN(1-Strategies!$F$5)*LN(Strategies!$G$5))/(LN(1-Strategies!$H$5)-LN(1-Strategies!$F$5))))</f>
        <v>288.99245065560882</v>
      </c>
      <c r="I675" s="5">
        <f ca="1">IF(AA675&gt;Strategies!$F$3,Strategies!$F$3,AA675)</f>
        <v>0.15</v>
      </c>
      <c r="J675" s="5">
        <f ca="1">IF(AB675&gt;Strategies!$F$4,Strategies!$F$4,AB675)</f>
        <v>0.1</v>
      </c>
      <c r="K675" s="5">
        <f ca="1">IF(AC675&gt;Strategies!$H$5,Strategies!$H$5,AC675)</f>
        <v>0.15</v>
      </c>
      <c r="L675" s="5">
        <f ca="1">IF(F675&gt;=Strategies!$E$3,Strategies!$F$3,0)+IF(AND(F675&gt;=Strategies!$C$3,F675&lt;Strategies!$E$3),Strategies!$D$3,0)</f>
        <v>0.15</v>
      </c>
      <c r="M675" s="5">
        <f ca="1">IF(G675&gt;=Strategies!$E$4,Strategies!$F$4,0)+IF(AND(G675&gt;=Strategies!$C$4,G675&lt;Strategies!$E$4),Strategies!$D$4,0)</f>
        <v>0.1</v>
      </c>
      <c r="N675" s="5">
        <f ca="1">IF(H675&gt;=Strategies!$G$5,Strategies!$H$5,0)+IF(AND(H675&gt;=Strategies!$E$5,H675&lt;Strategies!$G$5),Strategies!$F$5,0)+IF(AND(H675&lt;Strategies!$E$5,H675&gt;=Strategies!$C$5),Strategies!$D$5,0)</f>
        <v>0.15</v>
      </c>
      <c r="O675" s="4">
        <f t="shared" ca="1" si="125"/>
        <v>647.4</v>
      </c>
      <c r="P675" s="4">
        <f t="shared" ca="1" si="129"/>
        <v>647.4</v>
      </c>
      <c r="Q675" s="4">
        <f ca="1">(B675/Strategies!$C$3)^(1/Strategies!$K$3)*(Strategies!$C$3*(1-Strategies!$D$3))</f>
        <v>301.90748601956409</v>
      </c>
      <c r="R675" s="4">
        <f ca="1">(C675/Strategies!$C$4)^(1/Strategies!$K$4)*(Strategies!$C$4*(1-Strategies!$D$4))</f>
        <v>164.10039428909496</v>
      </c>
      <c r="S675" s="4">
        <f ca="1">IF(D675&lt;=Strategies!$E$5,(D675/Strategies!$C$5)^(1/Strategies!$I$5)*(Strategies!$C$5*(1-Strategies!$D$5)),0)+IF(D675&gt;Strategies!$E$5,(D675/Strategies!$E$5)^(1/Strategies!$J$5)*(Strategies!$E$5*(1-Strategies!$F$5)),0)</f>
        <v>178.93113178580464</v>
      </c>
      <c r="T675" s="4">
        <f ca="1">(Q675^Strategies!$K$4+R675^Strategies!$K$4)^(1/Strategies!$K$4)</f>
        <v>443.29559522771495</v>
      </c>
      <c r="U675" s="4">
        <f ca="1">Q675^Strategies!$K$4/T675^(Strategies!$K$4-1)</f>
        <v>292.32843129783413</v>
      </c>
      <c r="V675" s="4">
        <f ca="1">R675^Strategies!$K$4/T675^(Strategies!$K$4-1)</f>
        <v>150.96716392988111</v>
      </c>
      <c r="W675" s="4">
        <f ca="1">(T675^Strategies!$K$5+S675^Strategies!$K$5)^(1/Strategies!$K$5)</f>
        <v>601.81266656967432</v>
      </c>
      <c r="X675" s="4">
        <f ca="1">U675*(T675/W675)^(Strategies!$K$5-1)</f>
        <v>287.06829734476258</v>
      </c>
      <c r="Y675" s="4">
        <f ca="1">V675*(T675/W675)^(Strategies!$K$5-1)</f>
        <v>148.25067309366335</v>
      </c>
      <c r="Z675" s="4">
        <f ca="1">S675^Strategies!$K$5/W675^(Strategies!$K$5-1)</f>
        <v>166.49369613124856</v>
      </c>
      <c r="AA675" s="5">
        <f t="shared" ca="1" si="126"/>
        <v>0.23243770763432459</v>
      </c>
      <c r="AB675" s="5">
        <f t="shared" ca="1" si="127"/>
        <v>0.18093550776981571</v>
      </c>
      <c r="AC675" s="5">
        <f t="shared" ca="1" si="128"/>
        <v>0.15054236667730325</v>
      </c>
    </row>
    <row r="676" spans="1:29">
      <c r="A676" s="3">
        <f t="shared" si="140"/>
        <v>673</v>
      </c>
      <c r="B676" s="4">
        <f t="shared" ca="1" si="141"/>
        <v>375</v>
      </c>
      <c r="C676" s="4">
        <f t="shared" ca="1" si="142"/>
        <v>181</v>
      </c>
      <c r="D676" s="4">
        <f t="shared" ca="1" si="143"/>
        <v>196</v>
      </c>
      <c r="E676" s="4">
        <f t="shared" ca="1" si="144"/>
        <v>752</v>
      </c>
      <c r="F676" s="4">
        <f ca="1">EXP((LN(1-AA676)*(LN(Strategies!$E$3)-LN(Strategies!$C$3))+LN(1-Strategies!$F$3)*LN(Strategies!$C$3)-LN(1-Strategies!$D$3)*LN(Strategies!$E$3))/(LN(1-Strategies!$F$3)-LN(1-Strategies!$D$3)))</f>
        <v>690.17882778046396</v>
      </c>
      <c r="G676" s="4">
        <f ca="1">EXP((LN(1-AB676)*(LN(Strategies!$E$4)-LN(Strategies!$C$4))+LN(1-Strategies!$F$4)*LN(Strategies!$C$4)-LN(1-Strategies!$D$4)*LN(Strategies!$E$4))/(LN(1-Strategies!$F$4)-LN(1-Strategies!$D$4)))</f>
        <v>672.87338873209978</v>
      </c>
      <c r="H676" s="4">
        <f ca="1">IF(AC676&lt;=Strategies!$F$5,EXP((LN(1-AC676)*(LN(Strategies!$E$5)-LN(Strategies!$C$5))+LN(1-Strategies!$F$5)*LN(Strategies!$C$5)-LN(1-Strategies!$D$5)*LN(Strategies!$E$5))/(LN(1-Strategies!$F$5)-LN(1-Strategies!$D$5))),EXP((LN(1-AC676)*(LN(Strategies!$G$5)-LN(Strategies!$E$5))+LN(1-Strategies!$H$5)*LN(Strategies!$E$5)-LN(1-Strategies!$F$5)*LN(Strategies!$G$5))/(LN(1-Strategies!$H$5)-LN(1-Strategies!$F$5))))</f>
        <v>289.10066222309899</v>
      </c>
      <c r="I676" s="5">
        <f ca="1">IF(AA676&gt;Strategies!$F$3,Strategies!$F$3,AA676)</f>
        <v>0.15</v>
      </c>
      <c r="J676" s="5">
        <f ca="1">IF(AB676&gt;Strategies!$F$4,Strategies!$F$4,AB676)</f>
        <v>0.1</v>
      </c>
      <c r="K676" s="5">
        <f ca="1">IF(AC676&gt;Strategies!$H$5,Strategies!$H$5,AC676)</f>
        <v>0.15</v>
      </c>
      <c r="L676" s="5">
        <f ca="1">IF(F676&gt;=Strategies!$E$3,Strategies!$F$3,0)+IF(AND(F676&gt;=Strategies!$C$3,F676&lt;Strategies!$E$3),Strategies!$D$3,0)</f>
        <v>0.15</v>
      </c>
      <c r="M676" s="5">
        <f ca="1">IF(G676&gt;=Strategies!$E$4,Strategies!$F$4,0)+IF(AND(G676&gt;=Strategies!$C$4,G676&lt;Strategies!$E$4),Strategies!$D$4,0)</f>
        <v>0.1</v>
      </c>
      <c r="N676" s="5">
        <f ca="1">IF(H676&gt;=Strategies!$G$5,Strategies!$H$5,0)+IF(AND(H676&gt;=Strategies!$E$5,H676&lt;Strategies!$G$5),Strategies!$F$5,0)+IF(AND(H676&lt;Strategies!$E$5,H676&gt;=Strategies!$C$5),Strategies!$D$5,0)</f>
        <v>0.15</v>
      </c>
      <c r="O676" s="4">
        <f t="shared" ca="1" si="125"/>
        <v>648.25</v>
      </c>
      <c r="P676" s="4">
        <f t="shared" ca="1" si="129"/>
        <v>648.25</v>
      </c>
      <c r="Q676" s="4">
        <f ca="1">(B676/Strategies!$C$3)^(1/Strategies!$K$3)*(Strategies!$C$3*(1-Strategies!$D$3))</f>
        <v>302.64807701752039</v>
      </c>
      <c r="R676" s="4">
        <f ca="1">(C676/Strategies!$C$4)^(1/Strategies!$K$4)*(Strategies!$C$4*(1-Strategies!$D$4))</f>
        <v>164.10039428909496</v>
      </c>
      <c r="S676" s="4">
        <f ca="1">IF(D676&lt;=Strategies!$E$5,(D676/Strategies!$C$5)^(1/Strategies!$I$5)*(Strategies!$C$5*(1-Strategies!$D$5)),0)+IF(D676&gt;Strategies!$E$5,(D676/Strategies!$E$5)^(1/Strategies!$J$5)*(Strategies!$E$5*(1-Strategies!$F$5)),0)</f>
        <v>178.93113178580464</v>
      </c>
      <c r="T676" s="4">
        <f ca="1">(Q676^Strategies!$K$4+R676^Strategies!$K$4)^(1/Strategies!$K$4)</f>
        <v>444.01271353362989</v>
      </c>
      <c r="U676" s="4">
        <f ca="1">Q676^Strategies!$K$4/T676^(Strategies!$K$4-1)</f>
        <v>293.06603140585685</v>
      </c>
      <c r="V676" s="4">
        <f ca="1">R676^Strategies!$K$4/T676^(Strategies!$K$4-1)</f>
        <v>150.94668212777302</v>
      </c>
      <c r="W676" s="4">
        <f ca="1">(T676^Strategies!$K$5+S676^Strategies!$K$5)^(1/Strategies!$K$5)</f>
        <v>602.51689045816977</v>
      </c>
      <c r="X676" s="4">
        <f ca="1">U676*(T676/W676)^(Strategies!$K$5-1)</f>
        <v>287.80026442931677</v>
      </c>
      <c r="Y676" s="4">
        <f ca="1">V676*(T676/W676)^(Strategies!$K$5-1)</f>
        <v>148.23449453593997</v>
      </c>
      <c r="Z676" s="4">
        <f ca="1">S676^Strategies!$K$5/W676^(Strategies!$K$5-1)</f>
        <v>166.48213149291274</v>
      </c>
      <c r="AA676" s="5">
        <f t="shared" ca="1" si="126"/>
        <v>0.23253262818848863</v>
      </c>
      <c r="AB676" s="5">
        <f t="shared" ca="1" si="127"/>
        <v>0.18102489206662997</v>
      </c>
      <c r="AC676" s="5">
        <f t="shared" ca="1" si="128"/>
        <v>0.15060136993411866</v>
      </c>
    </row>
    <row r="677" spans="1:29">
      <c r="A677" s="3">
        <f t="shared" si="140"/>
        <v>674</v>
      </c>
      <c r="B677" s="4">
        <f t="shared" ca="1" si="141"/>
        <v>375</v>
      </c>
      <c r="C677" s="4">
        <f t="shared" ca="1" si="142"/>
        <v>182</v>
      </c>
      <c r="D677" s="4">
        <f t="shared" ca="1" si="143"/>
        <v>196</v>
      </c>
      <c r="E677" s="4">
        <f t="shared" ca="1" si="144"/>
        <v>753</v>
      </c>
      <c r="F677" s="4">
        <f ca="1">EXP((LN(1-AA677)*(LN(Strategies!$E$3)-LN(Strategies!$C$3))+LN(1-Strategies!$F$3)*LN(Strategies!$C$3)-LN(1-Strategies!$D$3)*LN(Strategies!$E$3))/(LN(1-Strategies!$F$3)-LN(1-Strategies!$D$3)))</f>
        <v>691.15810937835886</v>
      </c>
      <c r="G677" s="4">
        <f ca="1">EXP((LN(1-AB677)*(LN(Strategies!$E$4)-LN(Strategies!$C$4))+LN(1-Strategies!$F$4)*LN(Strategies!$C$4)-LN(1-Strategies!$D$4)*LN(Strategies!$E$4))/(LN(1-Strategies!$F$4)-LN(1-Strategies!$D$4)))</f>
        <v>673.8900831591792</v>
      </c>
      <c r="H677" s="4">
        <f ca="1">IF(AC677&lt;=Strategies!$F$5,EXP((LN(1-AC677)*(LN(Strategies!$E$5)-LN(Strategies!$C$5))+LN(1-Strategies!$F$5)*LN(Strategies!$C$5)-LN(1-Strategies!$D$5)*LN(Strategies!$E$5))/(LN(1-Strategies!$F$5)-LN(1-Strategies!$D$5))),EXP((LN(1-AC677)*(LN(Strategies!$G$5)-LN(Strategies!$E$5))+LN(1-Strategies!$H$5)*LN(Strategies!$E$5)-LN(1-Strategies!$F$5)*LN(Strategies!$G$5))/(LN(1-Strategies!$H$5)-LN(1-Strategies!$F$5))))</f>
        <v>289.21665884630073</v>
      </c>
      <c r="I677" s="5">
        <f ca="1">IF(AA677&gt;Strategies!$F$3,Strategies!$F$3,AA677)</f>
        <v>0.15</v>
      </c>
      <c r="J677" s="5">
        <f ca="1">IF(AB677&gt;Strategies!$F$4,Strategies!$F$4,AB677)</f>
        <v>0.1</v>
      </c>
      <c r="K677" s="5">
        <f ca="1">IF(AC677&gt;Strategies!$H$5,Strategies!$H$5,AC677)</f>
        <v>0.15</v>
      </c>
      <c r="L677" s="5">
        <f ca="1">IF(F677&gt;=Strategies!$E$3,Strategies!$F$3,0)+IF(AND(F677&gt;=Strategies!$C$3,F677&lt;Strategies!$E$3),Strategies!$D$3,0)</f>
        <v>0.15</v>
      </c>
      <c r="M677" s="5">
        <f ca="1">IF(G677&gt;=Strategies!$E$4,Strategies!$F$4,0)+IF(AND(G677&gt;=Strategies!$C$4,G677&lt;Strategies!$E$4),Strategies!$D$4,0)</f>
        <v>0.1</v>
      </c>
      <c r="N677" s="5">
        <f ca="1">IF(H677&gt;=Strategies!$G$5,Strategies!$H$5,0)+IF(AND(H677&gt;=Strategies!$E$5,H677&lt;Strategies!$G$5),Strategies!$F$5,0)+IF(AND(H677&lt;Strategies!$E$5,H677&gt;=Strategies!$C$5),Strategies!$D$5,0)</f>
        <v>0.15</v>
      </c>
      <c r="O677" s="4">
        <f t="shared" ca="1" si="125"/>
        <v>649.15</v>
      </c>
      <c r="P677" s="4">
        <f t="shared" ca="1" si="129"/>
        <v>649.15</v>
      </c>
      <c r="Q677" s="4">
        <f ca="1">(B677/Strategies!$C$3)^(1/Strategies!$K$3)*(Strategies!$C$3*(1-Strategies!$D$3))</f>
        <v>302.64807701752039</v>
      </c>
      <c r="R677" s="4">
        <f ca="1">(C677/Strategies!$C$4)^(1/Strategies!$K$4)*(Strategies!$C$4*(1-Strategies!$D$4))</f>
        <v>164.93663843346499</v>
      </c>
      <c r="S677" s="4">
        <f ca="1">IF(D677&lt;=Strategies!$E$5,(D677/Strategies!$C$5)^(1/Strategies!$I$5)*(Strategies!$C$5*(1-Strategies!$D$5)),0)+IF(D677&gt;Strategies!$E$5,(D677/Strategies!$E$5)^(1/Strategies!$J$5)*(Strategies!$E$5*(1-Strategies!$F$5)),0)</f>
        <v>178.93113178580464</v>
      </c>
      <c r="T677" s="4">
        <f ca="1">(Q677^Strategies!$K$4+R677^Strategies!$K$4)^(1/Strategies!$K$4)</f>
        <v>444.78203562564016</v>
      </c>
      <c r="U677" s="4">
        <f ca="1">Q677^Strategies!$K$4/T677^(Strategies!$K$4-1)</f>
        <v>293.02344808393599</v>
      </c>
      <c r="V677" s="4">
        <f ca="1">R677^Strategies!$K$4/T677^(Strategies!$K$4-1)</f>
        <v>151.75858754170412</v>
      </c>
      <c r="W677" s="4">
        <f ca="1">(T677^Strategies!$K$5+S677^Strategies!$K$5)^(1/Strategies!$K$5)</f>
        <v>603.27240021571254</v>
      </c>
      <c r="X677" s="4">
        <f ca="1">U677*(T677/W677)^(Strategies!$K$5-1)</f>
        <v>287.7666164844162</v>
      </c>
      <c r="Y677" s="4">
        <f ca="1">V677*(T677/W677)^(Strategies!$K$5-1)</f>
        <v>149.03604317297086</v>
      </c>
      <c r="Z677" s="4">
        <f ca="1">S677^Strategies!$K$5/W677^(Strategies!$K$5-1)</f>
        <v>166.46974055832553</v>
      </c>
      <c r="AA677" s="5">
        <f t="shared" ca="1" si="126"/>
        <v>0.23262235604155679</v>
      </c>
      <c r="AB677" s="5">
        <f t="shared" ca="1" si="127"/>
        <v>0.18112064190675348</v>
      </c>
      <c r="AC677" s="5">
        <f t="shared" ca="1" si="128"/>
        <v>0.15066458898813506</v>
      </c>
    </row>
    <row r="678" spans="1:29">
      <c r="A678" s="3">
        <f t="shared" si="140"/>
        <v>675</v>
      </c>
      <c r="B678" s="4">
        <f t="shared" ca="1" si="141"/>
        <v>375</v>
      </c>
      <c r="C678" s="4">
        <f t="shared" ca="1" si="142"/>
        <v>183</v>
      </c>
      <c r="D678" s="4">
        <f t="shared" ca="1" si="143"/>
        <v>196</v>
      </c>
      <c r="E678" s="4">
        <f t="shared" ca="1" si="144"/>
        <v>754</v>
      </c>
      <c r="F678" s="4">
        <f ca="1">EXP((LN(1-AA678)*(LN(Strategies!$E$3)-LN(Strategies!$C$3))+LN(1-Strategies!$F$3)*LN(Strategies!$C$3)-LN(1-Strategies!$D$3)*LN(Strategies!$E$3))/(LN(1-Strategies!$F$3)-LN(1-Strategies!$D$3)))</f>
        <v>692.13725775687408</v>
      </c>
      <c r="G678" s="4">
        <f ca="1">EXP((LN(1-AB678)*(LN(Strategies!$E$4)-LN(Strategies!$C$4))+LN(1-Strategies!$F$4)*LN(Strategies!$C$4)-LN(1-Strategies!$D$4)*LN(Strategies!$E$4))/(LN(1-Strategies!$F$4)-LN(1-Strategies!$D$4)))</f>
        <v>674.90673269020226</v>
      </c>
      <c r="H678" s="4">
        <f ca="1">IF(AC678&lt;=Strategies!$F$5,EXP((LN(1-AC678)*(LN(Strategies!$E$5)-LN(Strategies!$C$5))+LN(1-Strategies!$F$5)*LN(Strategies!$C$5)-LN(1-Strategies!$D$5)*LN(Strategies!$E$5))/(LN(1-Strategies!$F$5)-LN(1-Strategies!$D$5))),EXP((LN(1-AC678)*(LN(Strategies!$G$5)-LN(Strategies!$E$5))+LN(1-Strategies!$H$5)*LN(Strategies!$E$5)-LN(1-Strategies!$F$5)*LN(Strategies!$G$5))/(LN(1-Strategies!$H$5)-LN(1-Strategies!$F$5))))</f>
        <v>289.33254321214639</v>
      </c>
      <c r="I678" s="5">
        <f ca="1">IF(AA678&gt;Strategies!$F$3,Strategies!$F$3,AA678)</f>
        <v>0.15</v>
      </c>
      <c r="J678" s="5">
        <f ca="1">IF(AB678&gt;Strategies!$F$4,Strategies!$F$4,AB678)</f>
        <v>0.1</v>
      </c>
      <c r="K678" s="5">
        <f ca="1">IF(AC678&gt;Strategies!$H$5,Strategies!$H$5,AC678)</f>
        <v>0.15</v>
      </c>
      <c r="L678" s="5">
        <f ca="1">IF(F678&gt;=Strategies!$E$3,Strategies!$F$3,0)+IF(AND(F678&gt;=Strategies!$C$3,F678&lt;Strategies!$E$3),Strategies!$D$3,0)</f>
        <v>0.15</v>
      </c>
      <c r="M678" s="5">
        <f ca="1">IF(G678&gt;=Strategies!$E$4,Strategies!$F$4,0)+IF(AND(G678&gt;=Strategies!$C$4,G678&lt;Strategies!$E$4),Strategies!$D$4,0)</f>
        <v>0.1</v>
      </c>
      <c r="N678" s="5">
        <f ca="1">IF(H678&gt;=Strategies!$G$5,Strategies!$H$5,0)+IF(AND(H678&gt;=Strategies!$E$5,H678&lt;Strategies!$G$5),Strategies!$F$5,0)+IF(AND(H678&lt;Strategies!$E$5,H678&gt;=Strategies!$C$5),Strategies!$D$5,0)</f>
        <v>0.15</v>
      </c>
      <c r="O678" s="4">
        <f t="shared" ca="1" si="125"/>
        <v>650.05000000000007</v>
      </c>
      <c r="P678" s="4">
        <f t="shared" ca="1" si="129"/>
        <v>650.05000000000007</v>
      </c>
      <c r="Q678" s="4">
        <f ca="1">(B678/Strategies!$C$3)^(1/Strategies!$K$3)*(Strategies!$C$3*(1-Strategies!$D$3))</f>
        <v>302.64807701752039</v>
      </c>
      <c r="R678" s="4">
        <f ca="1">(C678/Strategies!$C$4)^(1/Strategies!$K$4)*(Strategies!$C$4*(1-Strategies!$D$4))</f>
        <v>165.77252683584385</v>
      </c>
      <c r="S678" s="4">
        <f ca="1">IF(D678&lt;=Strategies!$E$5,(D678/Strategies!$C$5)^(1/Strategies!$I$5)*(Strategies!$C$5*(1-Strategies!$D$5)),0)+IF(D678&gt;Strategies!$E$5,(D678/Strategies!$E$5)^(1/Strategies!$J$5)*(Strategies!$E$5*(1-Strategies!$F$5)),0)</f>
        <v>178.93113178580464</v>
      </c>
      <c r="T678" s="4">
        <f ca="1">(Q678^Strategies!$K$4+R678^Strategies!$K$4)^(1/Strategies!$K$4)</f>
        <v>445.55124603771719</v>
      </c>
      <c r="U678" s="4">
        <f ca="1">Q678^Strategies!$K$4/T678^(Strategies!$K$4-1)</f>
        <v>292.98095068888756</v>
      </c>
      <c r="V678" s="4">
        <f ca="1">R678^Strategies!$K$4/T678^(Strategies!$K$4-1)</f>
        <v>152.57029534882957</v>
      </c>
      <c r="W678" s="4">
        <f ca="1">(T678^Strategies!$K$5+S678^Strategies!$K$5)^(1/Strategies!$K$5)</f>
        <v>604.027821711976</v>
      </c>
      <c r="X678" s="4">
        <f ca="1">U678*(T678/W678)^(Strategies!$K$5-1)</f>
        <v>287.73302467301676</v>
      </c>
      <c r="Y678" s="4">
        <f ca="1">V678*(T678/W678)^(Strategies!$K$5-1)</f>
        <v>149.8374295419313</v>
      </c>
      <c r="Z678" s="4">
        <f ca="1">S678^Strategies!$K$5/W678^(Strategies!$K$5-1)</f>
        <v>166.45736749702769</v>
      </c>
      <c r="AA678" s="5">
        <f t="shared" ca="1" si="126"/>
        <v>0.23271193420528868</v>
      </c>
      <c r="AB678" s="5">
        <f t="shared" ca="1" si="127"/>
        <v>0.18121623201130432</v>
      </c>
      <c r="AC678" s="5">
        <f t="shared" ca="1" si="128"/>
        <v>0.15072771685189956</v>
      </c>
    </row>
    <row r="679" spans="1:29">
      <c r="A679" s="3">
        <f t="shared" si="140"/>
        <v>676</v>
      </c>
      <c r="B679" s="4">
        <f t="shared" ca="1" si="141"/>
        <v>375</v>
      </c>
      <c r="C679" s="4">
        <f t="shared" ca="1" si="142"/>
        <v>184</v>
      </c>
      <c r="D679" s="4">
        <f t="shared" ca="1" si="143"/>
        <v>196</v>
      </c>
      <c r="E679" s="4">
        <f t="shared" ca="1" si="144"/>
        <v>755</v>
      </c>
      <c r="F679" s="4">
        <f ca="1">EXP((LN(1-AA679)*(LN(Strategies!$E$3)-LN(Strategies!$C$3))+LN(1-Strategies!$F$3)*LN(Strategies!$C$3)-LN(1-Strategies!$D$3)*LN(Strategies!$E$3))/(LN(1-Strategies!$F$3)-LN(1-Strategies!$D$3)))</f>
        <v>693.11627326927453</v>
      </c>
      <c r="G679" s="4">
        <f ca="1">EXP((LN(1-AB679)*(LN(Strategies!$E$4)-LN(Strategies!$C$4))+LN(1-Strategies!$F$4)*LN(Strategies!$C$4)-LN(1-Strategies!$D$4)*LN(Strategies!$E$4))/(LN(1-Strategies!$F$4)-LN(1-Strategies!$D$4)))</f>
        <v>675.92333753033972</v>
      </c>
      <c r="H679" s="4">
        <f ca="1">IF(AC679&lt;=Strategies!$F$5,EXP((LN(1-AC679)*(LN(Strategies!$E$5)-LN(Strategies!$C$5))+LN(1-Strategies!$F$5)*LN(Strategies!$C$5)-LN(1-Strategies!$D$5)*LN(Strategies!$E$5))/(LN(1-Strategies!$F$5)-LN(1-Strategies!$D$5))),EXP((LN(1-AC679)*(LN(Strategies!$G$5)-LN(Strategies!$E$5))+LN(1-Strategies!$H$5)*LN(Strategies!$E$5)-LN(1-Strategies!$F$5)*LN(Strategies!$G$5))/(LN(1-Strategies!$H$5)-LN(1-Strategies!$F$5))))</f>
        <v>289.44831558501011</v>
      </c>
      <c r="I679" s="5">
        <f ca="1">IF(AA679&gt;Strategies!$F$3,Strategies!$F$3,AA679)</f>
        <v>0.15</v>
      </c>
      <c r="J679" s="5">
        <f ca="1">IF(AB679&gt;Strategies!$F$4,Strategies!$F$4,AB679)</f>
        <v>0.1</v>
      </c>
      <c r="K679" s="5">
        <f ca="1">IF(AC679&gt;Strategies!$H$5,Strategies!$H$5,AC679)</f>
        <v>0.15</v>
      </c>
      <c r="L679" s="5">
        <f ca="1">IF(F679&gt;=Strategies!$E$3,Strategies!$F$3,0)+IF(AND(F679&gt;=Strategies!$C$3,F679&lt;Strategies!$E$3),Strategies!$D$3,0)</f>
        <v>0.15</v>
      </c>
      <c r="M679" s="5">
        <f ca="1">IF(G679&gt;=Strategies!$E$4,Strategies!$F$4,0)+IF(AND(G679&gt;=Strategies!$C$4,G679&lt;Strategies!$E$4),Strategies!$D$4,0)</f>
        <v>0.1</v>
      </c>
      <c r="N679" s="5">
        <f ca="1">IF(H679&gt;=Strategies!$G$5,Strategies!$H$5,0)+IF(AND(H679&gt;=Strategies!$E$5,H679&lt;Strategies!$G$5),Strategies!$F$5,0)+IF(AND(H679&lt;Strategies!$E$5,H679&gt;=Strategies!$C$5),Strategies!$D$5,0)</f>
        <v>0.15</v>
      </c>
      <c r="O679" s="4">
        <f t="shared" ca="1" si="125"/>
        <v>650.95000000000005</v>
      </c>
      <c r="P679" s="4">
        <f t="shared" ca="1" si="129"/>
        <v>650.95000000000005</v>
      </c>
      <c r="Q679" s="4">
        <f ca="1">(B679/Strategies!$C$3)^(1/Strategies!$K$3)*(Strategies!$C$3*(1-Strategies!$D$3))</f>
        <v>302.64807701752039</v>
      </c>
      <c r="R679" s="4">
        <f ca="1">(C679/Strategies!$C$4)^(1/Strategies!$K$4)*(Strategies!$C$4*(1-Strategies!$D$4))</f>
        <v>166.60806159029318</v>
      </c>
      <c r="S679" s="4">
        <f ca="1">IF(D679&lt;=Strategies!$E$5,(D679/Strategies!$C$5)^(1/Strategies!$I$5)*(Strategies!$C$5*(1-Strategies!$D$5)),0)+IF(D679&gt;Strategies!$E$5,(D679/Strategies!$E$5)^(1/Strategies!$J$5)*(Strategies!$E$5*(1-Strategies!$F$5)),0)</f>
        <v>178.93113178580464</v>
      </c>
      <c r="T679" s="4">
        <f ca="1">(Q679^Strategies!$K$4+R679^Strategies!$K$4)^(1/Strategies!$K$4)</f>
        <v>446.32034499500395</v>
      </c>
      <c r="U679" s="4">
        <f ca="1">Q679^Strategies!$K$4/T679^(Strategies!$K$4-1)</f>
        <v>292.93853888702296</v>
      </c>
      <c r="V679" s="4">
        <f ca="1">R679^Strategies!$K$4/T679^(Strategies!$K$4-1)</f>
        <v>153.38180610798113</v>
      </c>
      <c r="W679" s="4">
        <f ca="1">(T679^Strategies!$K$5+S679^Strategies!$K$5)^(1/Strategies!$K$5)</f>
        <v>604.78315509408196</v>
      </c>
      <c r="X679" s="4">
        <f ca="1">U679*(T679/W679)^(Strategies!$K$5-1)</f>
        <v>287.69948881025726</v>
      </c>
      <c r="Y679" s="4">
        <f ca="1">V679*(T679/W679)^(Strategies!$K$5-1)</f>
        <v>150.63865402523524</v>
      </c>
      <c r="Z679" s="4">
        <f ca="1">S679^Strategies!$K$5/W679^(Strategies!$K$5-1)</f>
        <v>166.44501225858963</v>
      </c>
      <c r="AA679" s="5">
        <f t="shared" ca="1" si="126"/>
        <v>0.23280136317264732</v>
      </c>
      <c r="AB679" s="5">
        <f t="shared" ca="1" si="127"/>
        <v>0.18131166290633016</v>
      </c>
      <c r="AC679" s="5">
        <f t="shared" ca="1" si="128"/>
        <v>0.15079075378270601</v>
      </c>
    </row>
    <row r="680" spans="1:29">
      <c r="A680" s="3">
        <f t="shared" si="140"/>
        <v>677</v>
      </c>
      <c r="B680" s="4">
        <f t="shared" ca="1" si="141"/>
        <v>375</v>
      </c>
      <c r="C680" s="4">
        <f t="shared" ca="1" si="142"/>
        <v>185</v>
      </c>
      <c r="D680" s="4">
        <f t="shared" ca="1" si="143"/>
        <v>196</v>
      </c>
      <c r="E680" s="4">
        <f t="shared" ca="1" si="144"/>
        <v>756</v>
      </c>
      <c r="F680" s="4">
        <f ca="1">EXP((LN(1-AA680)*(LN(Strategies!$E$3)-LN(Strategies!$C$3))+LN(1-Strategies!$F$3)*LN(Strategies!$C$3)-LN(1-Strategies!$D$3)*LN(Strategies!$E$3))/(LN(1-Strategies!$F$3)-LN(1-Strategies!$D$3)))</f>
        <v>694.09515626703035</v>
      </c>
      <c r="G680" s="4">
        <f ca="1">EXP((LN(1-AB680)*(LN(Strategies!$E$4)-LN(Strategies!$C$4))+LN(1-Strategies!$F$4)*LN(Strategies!$C$4)-LN(1-Strategies!$D$4)*LN(Strategies!$E$4))/(LN(1-Strategies!$F$4)-LN(1-Strategies!$D$4)))</f>
        <v>676.93989788346266</v>
      </c>
      <c r="H680" s="4">
        <f ca="1">IF(AC680&lt;=Strategies!$F$5,EXP((LN(1-AC680)*(LN(Strategies!$E$5)-LN(Strategies!$C$5))+LN(1-Strategies!$F$5)*LN(Strategies!$C$5)-LN(1-Strategies!$D$5)*LN(Strategies!$E$5))/(LN(1-Strategies!$F$5)-LN(1-Strategies!$D$5))),EXP((LN(1-AC680)*(LN(Strategies!$G$5)-LN(Strategies!$E$5))+LN(1-Strategies!$H$5)*LN(Strategies!$E$5)-LN(1-Strategies!$F$5)*LN(Strategies!$G$5))/(LN(1-Strategies!$H$5)-LN(1-Strategies!$F$5))))</f>
        <v>289.56397622827308</v>
      </c>
      <c r="I680" s="5">
        <f ca="1">IF(AA680&gt;Strategies!$F$3,Strategies!$F$3,AA680)</f>
        <v>0.15</v>
      </c>
      <c r="J680" s="5">
        <f ca="1">IF(AB680&gt;Strategies!$F$4,Strategies!$F$4,AB680)</f>
        <v>0.1</v>
      </c>
      <c r="K680" s="5">
        <f ca="1">IF(AC680&gt;Strategies!$H$5,Strategies!$H$5,AC680)</f>
        <v>0.15</v>
      </c>
      <c r="L680" s="5">
        <f ca="1">IF(F680&gt;=Strategies!$E$3,Strategies!$F$3,0)+IF(AND(F680&gt;=Strategies!$C$3,F680&lt;Strategies!$E$3),Strategies!$D$3,0)</f>
        <v>0.15</v>
      </c>
      <c r="M680" s="5">
        <f ca="1">IF(G680&gt;=Strategies!$E$4,Strategies!$F$4,0)+IF(AND(G680&gt;=Strategies!$C$4,G680&lt;Strategies!$E$4),Strategies!$D$4,0)</f>
        <v>0.1</v>
      </c>
      <c r="N680" s="5">
        <f ca="1">IF(H680&gt;=Strategies!$G$5,Strategies!$H$5,0)+IF(AND(H680&gt;=Strategies!$E$5,H680&lt;Strategies!$G$5),Strategies!$F$5,0)+IF(AND(H680&lt;Strategies!$E$5,H680&gt;=Strategies!$C$5),Strategies!$D$5,0)</f>
        <v>0.15</v>
      </c>
      <c r="O680" s="4">
        <f t="shared" ca="1" si="125"/>
        <v>651.85</v>
      </c>
      <c r="P680" s="4">
        <f t="shared" ca="1" si="129"/>
        <v>651.85</v>
      </c>
      <c r="Q680" s="4">
        <f ca="1">(B680/Strategies!$C$3)^(1/Strategies!$K$3)*(Strategies!$C$3*(1-Strategies!$D$3))</f>
        <v>302.64807701752039</v>
      </c>
      <c r="R680" s="4">
        <f ca="1">(C680/Strategies!$C$4)^(1/Strategies!$K$4)*(Strategies!$C$4*(1-Strategies!$D$4))</f>
        <v>167.44324476723639</v>
      </c>
      <c r="S680" s="4">
        <f ca="1">IF(D680&lt;=Strategies!$E$5,(D680/Strategies!$C$5)^(1/Strategies!$I$5)*(Strategies!$C$5*(1-Strategies!$D$5)),0)+IF(D680&gt;Strategies!$E$5,(D680/Strategies!$E$5)^(1/Strategies!$J$5)*(Strategies!$E$5*(1-Strategies!$F$5)),0)</f>
        <v>178.93113178580464</v>
      </c>
      <c r="T680" s="4">
        <f ca="1">(Q680^Strategies!$K$4+R680^Strategies!$K$4)^(1/Strategies!$K$4)</f>
        <v>447.08933272177057</v>
      </c>
      <c r="U680" s="4">
        <f ca="1">Q680^Strategies!$K$4/T680^(Strategies!$K$4-1)</f>
        <v>292.89621234656943</v>
      </c>
      <c r="V680" s="4">
        <f ca="1">R680^Strategies!$K$4/T680^(Strategies!$K$4-1)</f>
        <v>154.19312037520092</v>
      </c>
      <c r="W680" s="4">
        <f ca="1">(T680^Strategies!$K$5+S680^Strategies!$K$5)^(1/Strategies!$K$5)</f>
        <v>605.53840050867041</v>
      </c>
      <c r="X680" s="4">
        <f ca="1">U680*(T680/W680)^(Strategies!$K$5-1)</f>
        <v>287.66600871219862</v>
      </c>
      <c r="Y680" s="4">
        <f ca="1">V680*(T680/W680)^(Strategies!$K$5-1)</f>
        <v>151.43971700367797</v>
      </c>
      <c r="Z680" s="4">
        <f ca="1">S680^Strategies!$K$5/W680^(Strategies!$K$5-1)</f>
        <v>166.4326747927939</v>
      </c>
      <c r="AA680" s="5">
        <f t="shared" ca="1" si="126"/>
        <v>0.23289064343413701</v>
      </c>
      <c r="AB680" s="5">
        <f t="shared" ca="1" si="127"/>
        <v>0.18140693511525419</v>
      </c>
      <c r="AC680" s="5">
        <f t="shared" ca="1" si="128"/>
        <v>0.15085370003676579</v>
      </c>
    </row>
    <row r="681" spans="1:29">
      <c r="A681" s="3">
        <f t="shared" si="140"/>
        <v>678</v>
      </c>
      <c r="B681" s="4">
        <f t="shared" ca="1" si="141"/>
        <v>376</v>
      </c>
      <c r="C681" s="4">
        <f t="shared" ca="1" si="142"/>
        <v>185</v>
      </c>
      <c r="D681" s="4">
        <f t="shared" ca="1" si="143"/>
        <v>196</v>
      </c>
      <c r="E681" s="4">
        <f t="shared" ca="1" si="144"/>
        <v>757</v>
      </c>
      <c r="F681" s="4">
        <f ca="1">EXP((LN(1-AA681)*(LN(Strategies!$E$3)-LN(Strategies!$C$3))+LN(1-Strategies!$F$3)*LN(Strategies!$C$3)-LN(1-Strategies!$D$3)*LN(Strategies!$E$3))/(LN(1-Strategies!$F$3)-LN(1-Strategies!$D$3)))</f>
        <v>695.12955923645609</v>
      </c>
      <c r="G681" s="4">
        <f ca="1">EXP((LN(1-AB681)*(LN(Strategies!$E$4)-LN(Strategies!$C$4))+LN(1-Strategies!$F$4)*LN(Strategies!$C$4)-LN(1-Strategies!$D$4)*LN(Strategies!$E$4))/(LN(1-Strategies!$F$4)-LN(1-Strategies!$D$4)))</f>
        <v>677.88729088361924</v>
      </c>
      <c r="H681" s="4">
        <f ca="1">IF(AC681&lt;=Strategies!$F$5,EXP((LN(1-AC681)*(LN(Strategies!$E$5)-LN(Strategies!$C$5))+LN(1-Strategies!$F$5)*LN(Strategies!$C$5)-LN(1-Strategies!$D$5)*LN(Strategies!$E$5))/(LN(1-Strategies!$F$5)-LN(1-Strategies!$D$5))),EXP((LN(1-AC681)*(LN(Strategies!$G$5)-LN(Strategies!$E$5))+LN(1-Strategies!$H$5)*LN(Strategies!$E$5)-LN(1-Strategies!$F$5)*LN(Strategies!$G$5))/(LN(1-Strategies!$H$5)-LN(1-Strategies!$F$5))))</f>
        <v>289.67167143094781</v>
      </c>
      <c r="I681" s="5">
        <f ca="1">IF(AA681&gt;Strategies!$F$3,Strategies!$F$3,AA681)</f>
        <v>0.15</v>
      </c>
      <c r="J681" s="5">
        <f ca="1">IF(AB681&gt;Strategies!$F$4,Strategies!$F$4,AB681)</f>
        <v>0.1</v>
      </c>
      <c r="K681" s="5">
        <f ca="1">IF(AC681&gt;Strategies!$H$5,Strategies!$H$5,AC681)</f>
        <v>0.15</v>
      </c>
      <c r="L681" s="5">
        <f ca="1">IF(F681&gt;=Strategies!$E$3,Strategies!$F$3,0)+IF(AND(F681&gt;=Strategies!$C$3,F681&lt;Strategies!$E$3),Strategies!$D$3,0)</f>
        <v>0.15</v>
      </c>
      <c r="M681" s="5">
        <f ca="1">IF(G681&gt;=Strategies!$E$4,Strategies!$F$4,0)+IF(AND(G681&gt;=Strategies!$C$4,G681&lt;Strategies!$E$4),Strategies!$D$4,0)</f>
        <v>0.1</v>
      </c>
      <c r="N681" s="5">
        <f ca="1">IF(H681&gt;=Strategies!$G$5,Strategies!$H$5,0)+IF(AND(H681&gt;=Strategies!$E$5,H681&lt;Strategies!$G$5),Strategies!$F$5,0)+IF(AND(H681&lt;Strategies!$E$5,H681&gt;=Strategies!$C$5),Strategies!$D$5,0)</f>
        <v>0.15</v>
      </c>
      <c r="O681" s="4">
        <f t="shared" ca="1" si="125"/>
        <v>652.69999999999993</v>
      </c>
      <c r="P681" s="4">
        <f t="shared" ca="1" si="129"/>
        <v>652.69999999999993</v>
      </c>
      <c r="Q681" s="4">
        <f ca="1">(B681/Strategies!$C$3)^(1/Strategies!$K$3)*(Strategies!$C$3*(1-Strategies!$D$3))</f>
        <v>303.38850517789109</v>
      </c>
      <c r="R681" s="4">
        <f ca="1">(C681/Strategies!$C$4)^(1/Strategies!$K$4)*(Strategies!$C$4*(1-Strategies!$D$4))</f>
        <v>167.44324476723639</v>
      </c>
      <c r="S681" s="4">
        <f ca="1">IF(D681&lt;=Strategies!$E$5,(D681/Strategies!$C$5)^(1/Strategies!$I$5)*(Strategies!$C$5*(1-Strategies!$D$5)),0)+IF(D681&gt;Strategies!$E$5,(D681/Strategies!$E$5)^(1/Strategies!$J$5)*(Strategies!$E$5*(1-Strategies!$F$5)),0)</f>
        <v>178.93113178580464</v>
      </c>
      <c r="T681" s="4">
        <f ca="1">(Q681^Strategies!$K$4+R681^Strategies!$K$4)^(1/Strategies!$K$4)</f>
        <v>447.80592829750975</v>
      </c>
      <c r="U681" s="4">
        <f ca="1">Q681^Strategies!$K$4/T681^(Strategies!$K$4-1)</f>
        <v>293.63353492909062</v>
      </c>
      <c r="V681" s="4">
        <f ca="1">R681^Strategies!$K$4/T681^(Strategies!$K$4-1)</f>
        <v>154.17239336841934</v>
      </c>
      <c r="W681" s="4">
        <f ca="1">(T681^Strategies!$K$5+S681^Strategies!$K$5)^(1/Strategies!$K$5)</f>
        <v>606.24220914399189</v>
      </c>
      <c r="X681" s="4">
        <f ca="1">U681*(T681/W681)^(Strategies!$K$5-1)</f>
        <v>288.39770035693664</v>
      </c>
      <c r="Y681" s="4">
        <f ca="1">V681*(T681/W681)^(Strategies!$K$5-1)</f>
        <v>151.42331653880916</v>
      </c>
      <c r="Z681" s="4">
        <f ca="1">S681^Strategies!$K$5/W681^(Strategies!$K$5-1)</f>
        <v>166.42119224824643</v>
      </c>
      <c r="AA681" s="5">
        <f t="shared" ca="1" si="126"/>
        <v>0.23298483947623239</v>
      </c>
      <c r="AB681" s="5">
        <f t="shared" ca="1" si="127"/>
        <v>0.18149558627670725</v>
      </c>
      <c r="AC681" s="5">
        <f t="shared" ca="1" si="128"/>
        <v>0.15091228444772231</v>
      </c>
    </row>
    <row r="682" spans="1:29">
      <c r="A682" s="3">
        <f t="shared" si="140"/>
        <v>679</v>
      </c>
      <c r="B682" s="4">
        <f t="shared" ca="1" si="141"/>
        <v>377</v>
      </c>
      <c r="C682" s="4">
        <f t="shared" ca="1" si="142"/>
        <v>185</v>
      </c>
      <c r="D682" s="4">
        <f t="shared" ca="1" si="143"/>
        <v>196</v>
      </c>
      <c r="E682" s="4">
        <f t="shared" ca="1" si="144"/>
        <v>758</v>
      </c>
      <c r="F682" s="4">
        <f ca="1">EXP((LN(1-AA682)*(LN(Strategies!$E$3)-LN(Strategies!$C$3))+LN(1-Strategies!$F$3)*LN(Strategies!$C$3)-LN(1-Strategies!$D$3)*LN(Strategies!$E$3))/(LN(1-Strategies!$F$3)-LN(1-Strategies!$D$3)))</f>
        <v>696.16385164687165</v>
      </c>
      <c r="G682" s="4">
        <f ca="1">EXP((LN(1-AB682)*(LN(Strategies!$E$4)-LN(Strategies!$C$4))+LN(1-Strategies!$F$4)*LN(Strategies!$C$4)-LN(1-Strategies!$D$4)*LN(Strategies!$E$4))/(LN(1-Strategies!$F$4)-LN(1-Strategies!$D$4)))</f>
        <v>678.83463186409563</v>
      </c>
      <c r="H682" s="4">
        <f ca="1">IF(AC682&lt;=Strategies!$F$5,EXP((LN(1-AC682)*(LN(Strategies!$E$5)-LN(Strategies!$C$5))+LN(1-Strategies!$F$5)*LN(Strategies!$C$5)-LN(1-Strategies!$D$5)*LN(Strategies!$E$5))/(LN(1-Strategies!$F$5)-LN(1-Strategies!$D$5))),EXP((LN(1-AC682)*(LN(Strategies!$G$5)-LN(Strategies!$E$5))+LN(1-Strategies!$H$5)*LN(Strategies!$E$5)-LN(1-Strategies!$F$5)*LN(Strategies!$G$5))/(LN(1-Strategies!$H$5)-LN(1-Strategies!$F$5))))</f>
        <v>289.77926846527305</v>
      </c>
      <c r="I682" s="5">
        <f ca="1">IF(AA682&gt;Strategies!$F$3,Strategies!$F$3,AA682)</f>
        <v>0.15</v>
      </c>
      <c r="J682" s="5">
        <f ca="1">IF(AB682&gt;Strategies!$F$4,Strategies!$F$4,AB682)</f>
        <v>0.1</v>
      </c>
      <c r="K682" s="5">
        <f ca="1">IF(AC682&gt;Strategies!$H$5,Strategies!$H$5,AC682)</f>
        <v>0.15</v>
      </c>
      <c r="L682" s="5">
        <f ca="1">IF(F682&gt;=Strategies!$E$3,Strategies!$F$3,0)+IF(AND(F682&gt;=Strategies!$C$3,F682&lt;Strategies!$E$3),Strategies!$D$3,0)</f>
        <v>0.15</v>
      </c>
      <c r="M682" s="5">
        <f ca="1">IF(G682&gt;=Strategies!$E$4,Strategies!$F$4,0)+IF(AND(G682&gt;=Strategies!$C$4,G682&lt;Strategies!$E$4),Strategies!$D$4,0)</f>
        <v>0.1</v>
      </c>
      <c r="N682" s="5">
        <f ca="1">IF(H682&gt;=Strategies!$G$5,Strategies!$H$5,0)+IF(AND(H682&gt;=Strategies!$E$5,H682&lt;Strategies!$G$5),Strategies!$F$5,0)+IF(AND(H682&lt;Strategies!$E$5,H682&gt;=Strategies!$C$5),Strategies!$D$5,0)</f>
        <v>0.15</v>
      </c>
      <c r="O682" s="4">
        <f t="shared" ca="1" si="125"/>
        <v>653.54999999999995</v>
      </c>
      <c r="P682" s="4">
        <f t="shared" ca="1" si="129"/>
        <v>653.54999999999995</v>
      </c>
      <c r="Q682" s="4">
        <f ca="1">(B682/Strategies!$C$3)^(1/Strategies!$K$3)*(Strategies!$C$3*(1-Strategies!$D$3))</f>
        <v>304.12877096941702</v>
      </c>
      <c r="R682" s="4">
        <f ca="1">(C682/Strategies!$C$4)^(1/Strategies!$K$4)*(Strategies!$C$4*(1-Strategies!$D$4))</f>
        <v>167.44324476723639</v>
      </c>
      <c r="S682" s="4">
        <f ca="1">IF(D682&lt;=Strategies!$E$5,(D682/Strategies!$C$5)^(1/Strategies!$I$5)*(Strategies!$C$5*(1-Strategies!$D$5)),0)+IF(D682&gt;Strategies!$E$5,(D682/Strategies!$E$5)^(1/Strategies!$J$5)*(Strategies!$E$5*(1-Strategies!$F$5)),0)</f>
        <v>178.93113178580464</v>
      </c>
      <c r="T682" s="4">
        <f ca="1">(Q682^Strategies!$K$4+R682^Strategies!$K$4)^(1/Strategies!$K$4)</f>
        <v>448.52241725690476</v>
      </c>
      <c r="U682" s="4">
        <f ca="1">Q682^Strategies!$K$4/T682^(Strategies!$K$4-1)</f>
        <v>294.37071189836382</v>
      </c>
      <c r="V682" s="4">
        <f ca="1">R682^Strategies!$K$4/T682^(Strategies!$K$4-1)</f>
        <v>154.15170535854102</v>
      </c>
      <c r="W682" s="4">
        <f ca="1">(T682^Strategies!$K$5+S682^Strategies!$K$5)^(1/Strategies!$K$5)</f>
        <v>606.94593142508506</v>
      </c>
      <c r="X682" s="4">
        <f ca="1">U682*(T682/W682)^(Strategies!$K$5-1)</f>
        <v>289.12926455193946</v>
      </c>
      <c r="Y682" s="4">
        <f ca="1">V682*(T682/W682)^(Strategies!$K$5-1)</f>
        <v>151.40694164958452</v>
      </c>
      <c r="Z682" s="4">
        <f ca="1">S682^Strategies!$K$5/W682^(Strategies!$K$5-1)</f>
        <v>166.40972522356097</v>
      </c>
      <c r="AA682" s="5">
        <f t="shared" ca="1" si="126"/>
        <v>0.23307887386753456</v>
      </c>
      <c r="AB682" s="5">
        <f t="shared" ca="1" si="127"/>
        <v>0.18158409919143503</v>
      </c>
      <c r="AC682" s="5">
        <f t="shared" ca="1" si="128"/>
        <v>0.15097078967570932</v>
      </c>
    </row>
    <row r="683" spans="1:29">
      <c r="A683" s="3">
        <f t="shared" si="140"/>
        <v>680</v>
      </c>
      <c r="B683" s="4">
        <f t="shared" ca="1" si="141"/>
        <v>378</v>
      </c>
      <c r="C683" s="4">
        <f t="shared" ca="1" si="142"/>
        <v>185</v>
      </c>
      <c r="D683" s="4">
        <f t="shared" ca="1" si="143"/>
        <v>196</v>
      </c>
      <c r="E683" s="4">
        <f t="shared" ca="1" si="144"/>
        <v>759</v>
      </c>
      <c r="F683" s="4">
        <f ca="1">EXP((LN(1-AA683)*(LN(Strategies!$E$3)-LN(Strategies!$C$3))+LN(1-Strategies!$F$3)*LN(Strategies!$C$3)-LN(1-Strategies!$D$3)*LN(Strategies!$E$3))/(LN(1-Strategies!$F$3)-LN(1-Strategies!$D$3)))</f>
        <v>697.19803411558428</v>
      </c>
      <c r="G683" s="4">
        <f ca="1">EXP((LN(1-AB683)*(LN(Strategies!$E$4)-LN(Strategies!$C$4))+LN(1-Strategies!$F$4)*LN(Strategies!$C$4)-LN(1-Strategies!$D$4)*LN(Strategies!$E$4))/(LN(1-Strategies!$F$4)-LN(1-Strategies!$D$4)))</f>
        <v>679.78192102516641</v>
      </c>
      <c r="H683" s="4">
        <f ca="1">IF(AC683&lt;=Strategies!$F$5,EXP((LN(1-AC683)*(LN(Strategies!$E$5)-LN(Strategies!$C$5))+LN(1-Strategies!$F$5)*LN(Strategies!$C$5)-LN(1-Strategies!$D$5)*LN(Strategies!$E$5))/(LN(1-Strategies!$F$5)-LN(1-Strategies!$D$5))),EXP((LN(1-AC683)*(LN(Strategies!$G$5)-LN(Strategies!$E$5))+LN(1-Strategies!$H$5)*LN(Strategies!$E$5)-LN(1-Strategies!$F$5)*LN(Strategies!$G$5))/(LN(1-Strategies!$H$5)-LN(1-Strategies!$F$5))))</f>
        <v>289.88676755049471</v>
      </c>
      <c r="I683" s="5">
        <f ca="1">IF(AA683&gt;Strategies!$F$3,Strategies!$F$3,AA683)</f>
        <v>0.15</v>
      </c>
      <c r="J683" s="5">
        <f ca="1">IF(AB683&gt;Strategies!$F$4,Strategies!$F$4,AB683)</f>
        <v>0.1</v>
      </c>
      <c r="K683" s="5">
        <f ca="1">IF(AC683&gt;Strategies!$H$5,Strategies!$H$5,AC683)</f>
        <v>0.15</v>
      </c>
      <c r="L683" s="5">
        <f ca="1">IF(F683&gt;=Strategies!$E$3,Strategies!$F$3,0)+IF(AND(F683&gt;=Strategies!$C$3,F683&lt;Strategies!$E$3),Strategies!$D$3,0)</f>
        <v>0.15</v>
      </c>
      <c r="M683" s="5">
        <f ca="1">IF(G683&gt;=Strategies!$E$4,Strategies!$F$4,0)+IF(AND(G683&gt;=Strategies!$C$4,G683&lt;Strategies!$E$4),Strategies!$D$4,0)</f>
        <v>0.1</v>
      </c>
      <c r="N683" s="5">
        <f ca="1">IF(H683&gt;=Strategies!$G$5,Strategies!$H$5,0)+IF(AND(H683&gt;=Strategies!$E$5,H683&lt;Strategies!$G$5),Strategies!$F$5,0)+IF(AND(H683&lt;Strategies!$E$5,H683&gt;=Strategies!$C$5),Strategies!$D$5,0)</f>
        <v>0.15</v>
      </c>
      <c r="O683" s="4">
        <f t="shared" ca="1" si="125"/>
        <v>654.4</v>
      </c>
      <c r="P683" s="4">
        <f t="shared" ca="1" si="129"/>
        <v>654.4</v>
      </c>
      <c r="Q683" s="4">
        <f ca="1">(B683/Strategies!$C$3)^(1/Strategies!$K$3)*(Strategies!$C$3*(1-Strategies!$D$3))</f>
        <v>304.86887485825019</v>
      </c>
      <c r="R683" s="4">
        <f ca="1">(C683/Strategies!$C$4)^(1/Strategies!$K$4)*(Strategies!$C$4*(1-Strategies!$D$4))</f>
        <v>167.44324476723639</v>
      </c>
      <c r="S683" s="4">
        <f ca="1">IF(D683&lt;=Strategies!$E$5,(D683/Strategies!$C$5)^(1/Strategies!$I$5)*(Strategies!$C$5*(1-Strategies!$D$5)),0)+IF(D683&gt;Strategies!$E$5,(D683/Strategies!$E$5)^(1/Strategies!$J$5)*(Strategies!$E$5*(1-Strategies!$F$5)),0)</f>
        <v>178.93113178580464</v>
      </c>
      <c r="T683" s="4">
        <f ca="1">(Q683^Strategies!$K$4+R683^Strategies!$K$4)^(1/Strategies!$K$4)</f>
        <v>449.23879981131722</v>
      </c>
      <c r="U683" s="4">
        <f ca="1">Q683^Strategies!$K$4/T683^(Strategies!$K$4-1)</f>
        <v>295.10774360728402</v>
      </c>
      <c r="V683" s="4">
        <f ca="1">R683^Strategies!$K$4/T683^(Strategies!$K$4-1)</f>
        <v>154.13105620403311</v>
      </c>
      <c r="W683" s="4">
        <f ca="1">(T683^Strategies!$K$5+S683^Strategies!$K$5)^(1/Strategies!$K$5)</f>
        <v>607.64956750000624</v>
      </c>
      <c r="X683" s="4">
        <f ca="1">U683*(T683/W683)^(Strategies!$K$5-1)</f>
        <v>289.86070156552626</v>
      </c>
      <c r="Y683" s="4">
        <f ca="1">V683*(T683/W683)^(Strategies!$K$5-1)</f>
        <v>151.39059225701004</v>
      </c>
      <c r="Z683" s="4">
        <f ca="1">S683^Strategies!$K$5/W683^(Strategies!$K$5-1)</f>
        <v>166.39827367747023</v>
      </c>
      <c r="AA683" s="5">
        <f t="shared" ca="1" si="126"/>
        <v>0.23317274718114744</v>
      </c>
      <c r="AB683" s="5">
        <f t="shared" ca="1" si="127"/>
        <v>0.18167247428643218</v>
      </c>
      <c r="AC683" s="5">
        <f t="shared" ca="1" si="128"/>
        <v>0.15102921593127439</v>
      </c>
    </row>
    <row r="684" spans="1:29">
      <c r="A684" s="3">
        <f t="shared" si="140"/>
        <v>681</v>
      </c>
      <c r="B684" s="4">
        <f t="shared" ca="1" si="141"/>
        <v>379</v>
      </c>
      <c r="C684" s="4">
        <f t="shared" ca="1" si="142"/>
        <v>185</v>
      </c>
      <c r="D684" s="4">
        <f t="shared" ca="1" si="143"/>
        <v>196</v>
      </c>
      <c r="E684" s="4">
        <f t="shared" ca="1" si="144"/>
        <v>760</v>
      </c>
      <c r="F684" s="4">
        <f ca="1">EXP((LN(1-AA684)*(LN(Strategies!$E$3)-LN(Strategies!$C$3))+LN(1-Strategies!$F$3)*LN(Strategies!$C$3)-LN(1-Strategies!$D$3)*LN(Strategies!$E$3))/(LN(1-Strategies!$F$3)-LN(1-Strategies!$D$3)))</f>
        <v>698.23210725495574</v>
      </c>
      <c r="G684" s="4">
        <f ca="1">EXP((LN(1-AB684)*(LN(Strategies!$E$4)-LN(Strategies!$C$4))+LN(1-Strategies!$F$4)*LN(Strategies!$C$4)-LN(1-Strategies!$D$4)*LN(Strategies!$E$4))/(LN(1-Strategies!$F$4)-LN(1-Strategies!$D$4)))</f>
        <v>680.72915856594443</v>
      </c>
      <c r="H684" s="4">
        <f ca="1">IF(AC684&lt;=Strategies!$F$5,EXP((LN(1-AC684)*(LN(Strategies!$E$5)-LN(Strategies!$C$5))+LN(1-Strategies!$F$5)*LN(Strategies!$C$5)-LN(1-Strategies!$D$5)*LN(Strategies!$E$5))/(LN(1-Strategies!$F$5)-LN(1-Strategies!$D$5))),EXP((LN(1-AC684)*(LN(Strategies!$G$5)-LN(Strategies!$E$5))+LN(1-Strategies!$H$5)*LN(Strategies!$E$5)-LN(1-Strategies!$F$5)*LN(Strategies!$G$5))/(LN(1-Strategies!$H$5)-LN(1-Strategies!$F$5))))</f>
        <v>289.99416890507177</v>
      </c>
      <c r="I684" s="5">
        <f ca="1">IF(AA684&gt;Strategies!$F$3,Strategies!$F$3,AA684)</f>
        <v>0.15</v>
      </c>
      <c r="J684" s="5">
        <f ca="1">IF(AB684&gt;Strategies!$F$4,Strategies!$F$4,AB684)</f>
        <v>0.1</v>
      </c>
      <c r="K684" s="5">
        <f ca="1">IF(AC684&gt;Strategies!$H$5,Strategies!$H$5,AC684)</f>
        <v>0.15</v>
      </c>
      <c r="L684" s="5">
        <f ca="1">IF(F684&gt;=Strategies!$E$3,Strategies!$F$3,0)+IF(AND(F684&gt;=Strategies!$C$3,F684&lt;Strategies!$E$3),Strategies!$D$3,0)</f>
        <v>0.15</v>
      </c>
      <c r="M684" s="5">
        <f ca="1">IF(G684&gt;=Strategies!$E$4,Strategies!$F$4,0)+IF(AND(G684&gt;=Strategies!$C$4,G684&lt;Strategies!$E$4),Strategies!$D$4,0)</f>
        <v>0.1</v>
      </c>
      <c r="N684" s="5">
        <f ca="1">IF(H684&gt;=Strategies!$G$5,Strategies!$H$5,0)+IF(AND(H684&gt;=Strategies!$E$5,H684&lt;Strategies!$G$5),Strategies!$F$5,0)+IF(AND(H684&lt;Strategies!$E$5,H684&gt;=Strategies!$C$5),Strategies!$D$5,0)</f>
        <v>0.15</v>
      </c>
      <c r="O684" s="4">
        <f t="shared" ca="1" si="125"/>
        <v>655.25</v>
      </c>
      <c r="P684" s="4">
        <f t="shared" ca="1" si="129"/>
        <v>655.25</v>
      </c>
      <c r="Q684" s="4">
        <f ca="1">(B684/Strategies!$C$3)^(1/Strategies!$K$3)*(Strategies!$C$3*(1-Strategies!$D$3))</f>
        <v>305.60881730797502</v>
      </c>
      <c r="R684" s="4">
        <f ca="1">(C684/Strategies!$C$4)^(1/Strategies!$K$4)*(Strategies!$C$4*(1-Strategies!$D$4))</f>
        <v>167.44324476723639</v>
      </c>
      <c r="S684" s="4">
        <f ca="1">IF(D684&lt;=Strategies!$E$5,(D684/Strategies!$C$5)^(1/Strategies!$I$5)*(Strategies!$C$5*(1-Strategies!$D$5)),0)+IF(D684&gt;Strategies!$E$5,(D684/Strategies!$E$5)^(1/Strategies!$J$5)*(Strategies!$E$5*(1-Strategies!$F$5)),0)</f>
        <v>178.93113178580464</v>
      </c>
      <c r="T684" s="4">
        <f ca="1">(Q684^Strategies!$K$4+R684^Strategies!$K$4)^(1/Strategies!$K$4)</f>
        <v>449.95507617128743</v>
      </c>
      <c r="U684" s="4">
        <f ca="1">Q684^Strategies!$K$4/T684^(Strategies!$K$4-1)</f>
        <v>295.84463040716338</v>
      </c>
      <c r="V684" s="4">
        <f ca="1">R684^Strategies!$K$4/T684^(Strategies!$K$4-1)</f>
        <v>154.11044576412391</v>
      </c>
      <c r="W684" s="4">
        <f ca="1">(T684^Strategies!$K$5+S684^Strategies!$K$5)^(1/Strategies!$K$5)</f>
        <v>608.35311751629047</v>
      </c>
      <c r="X684" s="4">
        <f ca="1">U684*(T684/W684)^(Strategies!$K$5-1)</f>
        <v>290.59201166495615</v>
      </c>
      <c r="Y684" s="4">
        <f ca="1">V684*(T684/W684)^(Strategies!$K$5-1)</f>
        <v>151.37426828246242</v>
      </c>
      <c r="Z684" s="4">
        <f ca="1">S684^Strategies!$K$5/W684^(Strategies!$K$5-1)</f>
        <v>166.3868375688717</v>
      </c>
      <c r="AA684" s="5">
        <f t="shared" ca="1" si="126"/>
        <v>0.23326645998692308</v>
      </c>
      <c r="AB684" s="5">
        <f t="shared" ca="1" si="127"/>
        <v>0.18176071198668964</v>
      </c>
      <c r="AC684" s="5">
        <f t="shared" ca="1" si="128"/>
        <v>0.15108756342412399</v>
      </c>
    </row>
    <row r="685" spans="1:29">
      <c r="A685" s="3">
        <f t="shared" si="140"/>
        <v>682</v>
      </c>
      <c r="B685" s="4">
        <f t="shared" ca="1" si="141"/>
        <v>380</v>
      </c>
      <c r="C685" s="4">
        <f t="shared" ca="1" si="142"/>
        <v>185</v>
      </c>
      <c r="D685" s="4">
        <f t="shared" ca="1" si="143"/>
        <v>196</v>
      </c>
      <c r="E685" s="4">
        <f t="shared" ca="1" si="144"/>
        <v>761</v>
      </c>
      <c r="F685" s="4">
        <f ca="1">EXP((LN(1-AA685)*(LN(Strategies!$E$3)-LN(Strategies!$C$3))+LN(1-Strategies!$F$3)*LN(Strategies!$C$3)-LN(1-Strategies!$D$3)*LN(Strategies!$E$3))/(LN(1-Strategies!$F$3)-LN(1-Strategies!$D$3)))</f>
        <v>699.26607167249153</v>
      </c>
      <c r="G685" s="4">
        <f ca="1">EXP((LN(1-AB685)*(LN(Strategies!$E$4)-LN(Strategies!$C$4))+LN(1-Strategies!$F$4)*LN(Strategies!$C$4)-LN(1-Strategies!$D$4)*LN(Strategies!$E$4))/(LN(1-Strategies!$F$4)-LN(1-Strategies!$D$4)))</f>
        <v>681.67634468438075</v>
      </c>
      <c r="H685" s="4">
        <f ca="1">IF(AC685&lt;=Strategies!$F$5,EXP((LN(1-AC685)*(LN(Strategies!$E$5)-LN(Strategies!$C$5))+LN(1-Strategies!$F$5)*LN(Strategies!$C$5)-LN(1-Strategies!$D$5)*LN(Strategies!$E$5))/(LN(1-Strategies!$F$5)-LN(1-Strategies!$D$5))),EXP((LN(1-AC685)*(LN(Strategies!$G$5)-LN(Strategies!$E$5))+LN(1-Strategies!$H$5)*LN(Strategies!$E$5)-LN(1-Strategies!$F$5)*LN(Strategies!$G$5))/(LN(1-Strategies!$H$5)-LN(1-Strategies!$F$5))))</f>
        <v>290.10147274667435</v>
      </c>
      <c r="I685" s="5">
        <f ca="1">IF(AA685&gt;Strategies!$F$3,Strategies!$F$3,AA685)</f>
        <v>0.15</v>
      </c>
      <c r="J685" s="5">
        <f ca="1">IF(AB685&gt;Strategies!$F$4,Strategies!$F$4,AB685)</f>
        <v>0.1</v>
      </c>
      <c r="K685" s="5">
        <f ca="1">IF(AC685&gt;Strategies!$H$5,Strategies!$H$5,AC685)</f>
        <v>0.15</v>
      </c>
      <c r="L685" s="5">
        <f ca="1">IF(F685&gt;=Strategies!$E$3,Strategies!$F$3,0)+IF(AND(F685&gt;=Strategies!$C$3,F685&lt;Strategies!$E$3),Strategies!$D$3,0)</f>
        <v>0.15</v>
      </c>
      <c r="M685" s="5">
        <f ca="1">IF(G685&gt;=Strategies!$E$4,Strategies!$F$4,0)+IF(AND(G685&gt;=Strategies!$C$4,G685&lt;Strategies!$E$4),Strategies!$D$4,0)</f>
        <v>0.1</v>
      </c>
      <c r="N685" s="5">
        <f ca="1">IF(H685&gt;=Strategies!$G$5,Strategies!$H$5,0)+IF(AND(H685&gt;=Strategies!$E$5,H685&lt;Strategies!$G$5),Strategies!$F$5,0)+IF(AND(H685&lt;Strategies!$E$5,H685&gt;=Strategies!$C$5),Strategies!$D$5,0)</f>
        <v>0.15</v>
      </c>
      <c r="O685" s="4">
        <f t="shared" ca="1" si="125"/>
        <v>656.1</v>
      </c>
      <c r="P685" s="4">
        <f t="shared" ca="1" si="129"/>
        <v>656.1</v>
      </c>
      <c r="Q685" s="4">
        <f ca="1">(B685/Strategies!$C$3)^(1/Strategies!$K$3)*(Strategies!$C$3*(1-Strategies!$D$3))</f>
        <v>306.3485987796285</v>
      </c>
      <c r="R685" s="4">
        <f ca="1">(C685/Strategies!$C$4)^(1/Strategies!$K$4)*(Strategies!$C$4*(1-Strategies!$D$4))</f>
        <v>167.44324476723639</v>
      </c>
      <c r="S685" s="4">
        <f ca="1">IF(D685&lt;=Strategies!$E$5,(D685/Strategies!$C$5)^(1/Strategies!$I$5)*(Strategies!$C$5*(1-Strategies!$D$5)),0)+IF(D685&gt;Strategies!$E$5,(D685/Strategies!$E$5)^(1/Strategies!$J$5)*(Strategies!$E$5*(1-Strategies!$F$5)),0)</f>
        <v>178.93113178580464</v>
      </c>
      <c r="T685" s="4">
        <f ca="1">(Q685^Strategies!$K$4+R685^Strategies!$K$4)^(1/Strategies!$K$4)</f>
        <v>450.67124654653827</v>
      </c>
      <c r="U685" s="4">
        <f ca="1">Q685^Strategies!$K$4/T685^(Strategies!$K$4-1)</f>
        <v>296.58137264774069</v>
      </c>
      <c r="V685" s="4">
        <f ca="1">R685^Strategies!$K$4/T685^(Strategies!$K$4-1)</f>
        <v>154.08987389879752</v>
      </c>
      <c r="W685" s="4">
        <f ca="1">(T685^Strategies!$K$5+S685^Strategies!$K$5)^(1/Strategies!$K$5)</f>
        <v>609.05658162094801</v>
      </c>
      <c r="X685" s="4">
        <f ca="1">U685*(T685/W685)^(Strategies!$K$5-1)</f>
        <v>291.32319511643374</v>
      </c>
      <c r="Y685" s="4">
        <f ca="1">V685*(T685/W685)^(Strategies!$K$5-1)</f>
        <v>151.35796964768693</v>
      </c>
      <c r="Z685" s="4">
        <f ca="1">S685^Strategies!$K$5/W685^(Strategies!$K$5-1)</f>
        <v>166.37541685682703</v>
      </c>
      <c r="AA685" s="5">
        <f t="shared" ca="1" si="126"/>
        <v>0.23336001285149022</v>
      </c>
      <c r="AB685" s="5">
        <f t="shared" ca="1" si="127"/>
        <v>0.18184881271520581</v>
      </c>
      <c r="AC685" s="5">
        <f t="shared" ca="1" si="128"/>
        <v>0.1511458323631274</v>
      </c>
    </row>
    <row r="686" spans="1:29">
      <c r="A686" s="3">
        <f t="shared" si="140"/>
        <v>683</v>
      </c>
      <c r="B686" s="4">
        <f t="shared" ca="1" si="141"/>
        <v>381</v>
      </c>
      <c r="C686" s="4">
        <f t="shared" ca="1" si="142"/>
        <v>185</v>
      </c>
      <c r="D686" s="4">
        <f t="shared" ca="1" si="143"/>
        <v>196</v>
      </c>
      <c r="E686" s="4">
        <f t="shared" ca="1" si="144"/>
        <v>762</v>
      </c>
      <c r="F686" s="4">
        <f ca="1">EXP((LN(1-AA686)*(LN(Strategies!$E$3)-LN(Strategies!$C$3))+LN(1-Strategies!$F$3)*LN(Strategies!$C$3)-LN(1-Strategies!$D$3)*LN(Strategies!$E$3))/(LN(1-Strategies!$F$3)-LN(1-Strategies!$D$3)))</f>
        <v>700.2999279708248</v>
      </c>
      <c r="G686" s="4">
        <f ca="1">EXP((LN(1-AB686)*(LN(Strategies!$E$4)-LN(Strategies!$C$4))+LN(1-Strategies!$F$4)*LN(Strategies!$C$4)-LN(1-Strategies!$D$4)*LN(Strategies!$E$4))/(LN(1-Strategies!$F$4)-LN(1-Strategies!$D$4)))</f>
        <v>682.6234795772798</v>
      </c>
      <c r="H686" s="4">
        <f ca="1">IF(AC686&lt;=Strategies!$F$5,EXP((LN(1-AC686)*(LN(Strategies!$E$5)-LN(Strategies!$C$5))+LN(1-Strategies!$F$5)*LN(Strategies!$C$5)-LN(1-Strategies!$D$5)*LN(Strategies!$E$5))/(LN(1-Strategies!$F$5)-LN(1-Strategies!$D$5))),EXP((LN(1-AC686)*(LN(Strategies!$G$5)-LN(Strategies!$E$5))+LN(1-Strategies!$H$5)*LN(Strategies!$E$5)-LN(1-Strategies!$F$5)*LN(Strategies!$G$5))/(LN(1-Strategies!$H$5)-LN(1-Strategies!$F$5))))</f>
        <v>290.20867929219344</v>
      </c>
      <c r="I686" s="5">
        <f ca="1">IF(AA686&gt;Strategies!$F$3,Strategies!$F$3,AA686)</f>
        <v>0.15</v>
      </c>
      <c r="J686" s="5">
        <f ca="1">IF(AB686&gt;Strategies!$F$4,Strategies!$F$4,AB686)</f>
        <v>0.1</v>
      </c>
      <c r="K686" s="5">
        <f ca="1">IF(AC686&gt;Strategies!$H$5,Strategies!$H$5,AC686)</f>
        <v>0.15</v>
      </c>
      <c r="L686" s="5">
        <f ca="1">IF(F686&gt;=Strategies!$E$3,Strategies!$F$3,0)+IF(AND(F686&gt;=Strategies!$C$3,F686&lt;Strategies!$E$3),Strategies!$D$3,0)</f>
        <v>0.15</v>
      </c>
      <c r="M686" s="5">
        <f ca="1">IF(G686&gt;=Strategies!$E$4,Strategies!$F$4,0)+IF(AND(G686&gt;=Strategies!$C$4,G686&lt;Strategies!$E$4),Strategies!$D$4,0)</f>
        <v>0.1</v>
      </c>
      <c r="N686" s="5">
        <f ca="1">IF(H686&gt;=Strategies!$G$5,Strategies!$H$5,0)+IF(AND(H686&gt;=Strategies!$E$5,H686&lt;Strategies!$G$5),Strategies!$F$5,0)+IF(AND(H686&lt;Strategies!$E$5,H686&gt;=Strategies!$C$5),Strategies!$D$5,0)</f>
        <v>0.15</v>
      </c>
      <c r="O686" s="4">
        <f t="shared" ca="1" si="125"/>
        <v>656.94999999999993</v>
      </c>
      <c r="P686" s="4">
        <f t="shared" ca="1" si="129"/>
        <v>656.94999999999993</v>
      </c>
      <c r="Q686" s="4">
        <f ca="1">(B686/Strategies!$C$3)^(1/Strategies!$K$3)*(Strategies!$C$3*(1-Strategies!$D$3))</f>
        <v>307.08821973172184</v>
      </c>
      <c r="R686" s="4">
        <f ca="1">(C686/Strategies!$C$4)^(1/Strategies!$K$4)*(Strategies!$C$4*(1-Strategies!$D$4))</f>
        <v>167.44324476723639</v>
      </c>
      <c r="S686" s="4">
        <f ca="1">IF(D686&lt;=Strategies!$E$5,(D686/Strategies!$C$5)^(1/Strategies!$I$5)*(Strategies!$C$5*(1-Strategies!$D$5)),0)+IF(D686&gt;Strategies!$E$5,(D686/Strategies!$E$5)^(1/Strategies!$J$5)*(Strategies!$E$5*(1-Strategies!$F$5)),0)</f>
        <v>178.93113178580464</v>
      </c>
      <c r="T686" s="4">
        <f ca="1">(Q686^Strategies!$K$4+R686^Strategies!$K$4)^(1/Strategies!$K$4)</f>
        <v>451.3873111459813</v>
      </c>
      <c r="U686" s="4">
        <f ca="1">Q686^Strategies!$K$4/T686^(Strategies!$K$4-1)</f>
        <v>297.31797067719339</v>
      </c>
      <c r="V686" s="4">
        <f ca="1">R686^Strategies!$K$4/T686^(Strategies!$K$4-1)</f>
        <v>154.06934046878831</v>
      </c>
      <c r="W686" s="4">
        <f ca="1">(T686^Strategies!$K$5+S686^Strategies!$K$5)^(1/Strategies!$K$5)</f>
        <v>609.75995996047197</v>
      </c>
      <c r="X686" s="4">
        <f ca="1">U686*(T686/W686)^(Strategies!$K$5-1)</f>
        <v>292.05425218511698</v>
      </c>
      <c r="Y686" s="4">
        <f ca="1">V686*(T686/W686)^(Strategies!$K$5-1)</f>
        <v>151.34169627479483</v>
      </c>
      <c r="Z686" s="4">
        <f ca="1">S686^Strategies!$K$5/W686^(Strategies!$K$5-1)</f>
        <v>166.36401150056093</v>
      </c>
      <c r="AA686" s="5">
        <f t="shared" ca="1" si="126"/>
        <v>0.2334534063382756</v>
      </c>
      <c r="AB686" s="5">
        <f t="shared" ca="1" si="127"/>
        <v>0.18193677689300092</v>
      </c>
      <c r="AC686" s="5">
        <f t="shared" ca="1" si="128"/>
        <v>0.15120402295632174</v>
      </c>
    </row>
    <row r="687" spans="1:29">
      <c r="A687" s="3">
        <f t="shared" si="140"/>
        <v>684</v>
      </c>
      <c r="B687" s="4">
        <f t="shared" ca="1" si="141"/>
        <v>382</v>
      </c>
      <c r="C687" s="4">
        <f t="shared" ca="1" si="142"/>
        <v>185</v>
      </c>
      <c r="D687" s="4">
        <f t="shared" ca="1" si="143"/>
        <v>196</v>
      </c>
      <c r="E687" s="4">
        <f t="shared" ca="1" si="144"/>
        <v>763</v>
      </c>
      <c r="F687" s="4">
        <f ca="1">EXP((LN(1-AA687)*(LN(Strategies!$E$3)-LN(Strategies!$C$3))+LN(1-Strategies!$F$3)*LN(Strategies!$C$3)-LN(1-Strategies!$D$3)*LN(Strategies!$E$3))/(LN(1-Strategies!$F$3)-LN(1-Strategies!$D$3)))</f>
        <v>701.33367674785131</v>
      </c>
      <c r="G687" s="4">
        <f ca="1">EXP((LN(1-AB687)*(LN(Strategies!$E$4)-LN(Strategies!$C$4))+LN(1-Strategies!$F$4)*LN(Strategies!$C$4)-LN(1-Strategies!$D$4)*LN(Strategies!$E$4))/(LN(1-Strategies!$F$4)-LN(1-Strategies!$D$4)))</f>
        <v>683.57056344031457</v>
      </c>
      <c r="H687" s="4">
        <f ca="1">IF(AC687&lt;=Strategies!$F$5,EXP((LN(1-AC687)*(LN(Strategies!$E$5)-LN(Strategies!$C$5))+LN(1-Strategies!$F$5)*LN(Strategies!$C$5)-LN(1-Strategies!$D$5)*LN(Strategies!$E$5))/(LN(1-Strategies!$F$5)-LN(1-Strategies!$D$5))),EXP((LN(1-AC687)*(LN(Strategies!$G$5)-LN(Strategies!$E$5))+LN(1-Strategies!$H$5)*LN(Strategies!$E$5)-LN(1-Strategies!$F$5)*LN(Strategies!$G$5))/(LN(1-Strategies!$H$5)-LN(1-Strategies!$F$5))))</f>
        <v>290.3157887577417</v>
      </c>
      <c r="I687" s="5">
        <f ca="1">IF(AA687&gt;Strategies!$F$3,Strategies!$F$3,AA687)</f>
        <v>0.15</v>
      </c>
      <c r="J687" s="5">
        <f ca="1">IF(AB687&gt;Strategies!$F$4,Strategies!$F$4,AB687)</f>
        <v>0.1</v>
      </c>
      <c r="K687" s="5">
        <f ca="1">IF(AC687&gt;Strategies!$H$5,Strategies!$H$5,AC687)</f>
        <v>0.15</v>
      </c>
      <c r="L687" s="5">
        <f ca="1">IF(F687&gt;=Strategies!$E$3,Strategies!$F$3,0)+IF(AND(F687&gt;=Strategies!$C$3,F687&lt;Strategies!$E$3),Strategies!$D$3,0)</f>
        <v>0.15</v>
      </c>
      <c r="M687" s="5">
        <f ca="1">IF(G687&gt;=Strategies!$E$4,Strategies!$F$4,0)+IF(AND(G687&gt;=Strategies!$C$4,G687&lt;Strategies!$E$4),Strategies!$D$4,0)</f>
        <v>0.1</v>
      </c>
      <c r="N687" s="5">
        <f ca="1">IF(H687&gt;=Strategies!$G$5,Strategies!$H$5,0)+IF(AND(H687&gt;=Strategies!$E$5,H687&lt;Strategies!$G$5),Strategies!$F$5,0)+IF(AND(H687&lt;Strategies!$E$5,H687&gt;=Strategies!$C$5),Strategies!$D$5,0)</f>
        <v>0.15</v>
      </c>
      <c r="O687" s="4">
        <f t="shared" ca="1" si="125"/>
        <v>657.8</v>
      </c>
      <c r="P687" s="4">
        <f t="shared" ca="1" si="129"/>
        <v>657.8</v>
      </c>
      <c r="Q687" s="4">
        <f ca="1">(B687/Strategies!$C$3)^(1/Strategies!$K$3)*(Strategies!$C$3*(1-Strategies!$D$3))</f>
        <v>307.82768062025997</v>
      </c>
      <c r="R687" s="4">
        <f ca="1">(C687/Strategies!$C$4)^(1/Strategies!$K$4)*(Strategies!$C$4*(1-Strategies!$D$4))</f>
        <v>167.44324476723639</v>
      </c>
      <c r="S687" s="4">
        <f ca="1">IF(D687&lt;=Strategies!$E$5,(D687/Strategies!$C$5)^(1/Strategies!$I$5)*(Strategies!$C$5*(1-Strategies!$D$5)),0)+IF(D687&gt;Strategies!$E$5,(D687/Strategies!$E$5)^(1/Strategies!$J$5)*(Strategies!$E$5*(1-Strategies!$F$5)),0)</f>
        <v>178.93113178580464</v>
      </c>
      <c r="T687" s="4">
        <f ca="1">(Q687^Strategies!$K$4+R687^Strategies!$K$4)^(1/Strategies!$K$4)</f>
        <v>452.10327017772079</v>
      </c>
      <c r="U687" s="4">
        <f ca="1">Q687^Strategies!$K$4/T687^(Strategies!$K$4-1)</f>
        <v>298.05442484214529</v>
      </c>
      <c r="V687" s="4">
        <f ca="1">R687^Strategies!$K$4/T687^(Strategies!$K$4-1)</f>
        <v>154.04884533557575</v>
      </c>
      <c r="W687" s="4">
        <f ca="1">(T687^Strategies!$K$5+S687^Strategies!$K$5)^(1/Strategies!$K$5)</f>
        <v>610.46325268084274</v>
      </c>
      <c r="X687" s="4">
        <f ca="1">U687*(T687/W687)^(Strategies!$K$5-1)</f>
        <v>292.78518313512103</v>
      </c>
      <c r="Y687" s="4">
        <f ca="1">V687*(T687/W687)^(Strategies!$K$5-1)</f>
        <v>151.32544808626113</v>
      </c>
      <c r="Z687" s="4">
        <f ca="1">S687^Strategies!$K$5/W687^(Strategies!$K$5-1)</f>
        <v>166.35262145946035</v>
      </c>
      <c r="AA687" s="5">
        <f t="shared" ca="1" si="126"/>
        <v>0.23354664100753653</v>
      </c>
      <c r="AB687" s="5">
        <f t="shared" ca="1" si="127"/>
        <v>0.18202460493912898</v>
      </c>
      <c r="AC687" s="5">
        <f t="shared" ca="1" si="128"/>
        <v>0.1512621354109166</v>
      </c>
    </row>
    <row r="688" spans="1:29">
      <c r="A688" s="3">
        <f t="shared" si="140"/>
        <v>685</v>
      </c>
      <c r="B688" s="4">
        <f t="shared" ca="1" si="141"/>
        <v>382</v>
      </c>
      <c r="C688" s="4">
        <f t="shared" ca="1" si="142"/>
        <v>185</v>
      </c>
      <c r="D688" s="4">
        <f t="shared" ca="1" si="143"/>
        <v>197</v>
      </c>
      <c r="E688" s="4">
        <f t="shared" ca="1" si="144"/>
        <v>764</v>
      </c>
      <c r="F688" s="4">
        <f ca="1">EXP((LN(1-AA688)*(LN(Strategies!$E$3)-LN(Strategies!$C$3))+LN(1-Strategies!$F$3)*LN(Strategies!$C$3)-LN(1-Strategies!$D$3)*LN(Strategies!$E$3))/(LN(1-Strategies!$F$3)-LN(1-Strategies!$D$3)))</f>
        <v>701.90538087081916</v>
      </c>
      <c r="G688" s="4">
        <f ca="1">EXP((LN(1-AB688)*(LN(Strategies!$E$4)-LN(Strategies!$C$4))+LN(1-Strategies!$F$4)*LN(Strategies!$C$4)-LN(1-Strategies!$D$4)*LN(Strategies!$E$4))/(LN(1-Strategies!$F$4)-LN(1-Strategies!$D$4)))</f>
        <v>684.16394304686014</v>
      </c>
      <c r="H688" s="4">
        <f ca="1">IF(AC688&lt;=Strategies!$F$5,EXP((LN(1-AC688)*(LN(Strategies!$E$5)-LN(Strategies!$C$5))+LN(1-Strategies!$F$5)*LN(Strategies!$C$5)-LN(1-Strategies!$D$5)*LN(Strategies!$E$5))/(LN(1-Strategies!$F$5)-LN(1-Strategies!$D$5))),EXP((LN(1-AC688)*(LN(Strategies!$G$5)-LN(Strategies!$E$5))+LN(1-Strategies!$H$5)*LN(Strategies!$E$5)-LN(1-Strategies!$F$5)*LN(Strategies!$G$5))/(LN(1-Strategies!$H$5)-LN(1-Strategies!$F$5))))</f>
        <v>291.51563319151268</v>
      </c>
      <c r="I688" s="5">
        <f ca="1">IF(AA688&gt;Strategies!$F$3,Strategies!$F$3,AA688)</f>
        <v>0.15</v>
      </c>
      <c r="J688" s="5">
        <f ca="1">IF(AB688&gt;Strategies!$F$4,Strategies!$F$4,AB688)</f>
        <v>0.1</v>
      </c>
      <c r="K688" s="5">
        <f ca="1">IF(AC688&gt;Strategies!$H$5,Strategies!$H$5,AC688)</f>
        <v>0.15</v>
      </c>
      <c r="L688" s="5">
        <f ca="1">IF(F688&gt;=Strategies!$E$3,Strategies!$F$3,0)+IF(AND(F688&gt;=Strategies!$C$3,F688&lt;Strategies!$E$3),Strategies!$D$3,0)</f>
        <v>0.15</v>
      </c>
      <c r="M688" s="5">
        <f ca="1">IF(G688&gt;=Strategies!$E$4,Strategies!$F$4,0)+IF(AND(G688&gt;=Strategies!$C$4,G688&lt;Strategies!$E$4),Strategies!$D$4,0)</f>
        <v>0.1</v>
      </c>
      <c r="N688" s="5">
        <f ca="1">IF(H688&gt;=Strategies!$G$5,Strategies!$H$5,0)+IF(AND(H688&gt;=Strategies!$E$5,H688&lt;Strategies!$G$5),Strategies!$F$5,0)+IF(AND(H688&lt;Strategies!$E$5,H688&gt;=Strategies!$C$5),Strategies!$D$5,0)</f>
        <v>0.15</v>
      </c>
      <c r="O688" s="4">
        <f t="shared" ca="1" si="125"/>
        <v>658.65</v>
      </c>
      <c r="P688" s="4">
        <f t="shared" ca="1" si="129"/>
        <v>658.65</v>
      </c>
      <c r="Q688" s="4">
        <f ca="1">(B688/Strategies!$C$3)^(1/Strategies!$K$3)*(Strategies!$C$3*(1-Strategies!$D$3))</f>
        <v>307.82768062025997</v>
      </c>
      <c r="R688" s="4">
        <f ca="1">(C688/Strategies!$C$4)^(1/Strategies!$K$4)*(Strategies!$C$4*(1-Strategies!$D$4))</f>
        <v>167.44324476723639</v>
      </c>
      <c r="S688" s="4">
        <f ca="1">IF(D688&lt;=Strategies!$E$5,(D688/Strategies!$C$5)^(1/Strategies!$I$5)*(Strategies!$C$5*(1-Strategies!$D$5)),0)+IF(D688&gt;Strategies!$E$5,(D688/Strategies!$E$5)^(1/Strategies!$J$5)*(Strategies!$E$5*(1-Strategies!$F$5)),0)</f>
        <v>179.67431014900677</v>
      </c>
      <c r="T688" s="4">
        <f ca="1">(Q688^Strategies!$K$4+R688^Strategies!$K$4)^(1/Strategies!$K$4)</f>
        <v>452.10327017772079</v>
      </c>
      <c r="U688" s="4">
        <f ca="1">Q688^Strategies!$K$4/T688^(Strategies!$K$4-1)</f>
        <v>298.05442484214529</v>
      </c>
      <c r="V688" s="4">
        <f ca="1">R688^Strategies!$K$4/T688^(Strategies!$K$4-1)</f>
        <v>154.04884533557575</v>
      </c>
      <c r="W688" s="4">
        <f ca="1">(T688^Strategies!$K$5+S688^Strategies!$K$5)^(1/Strategies!$K$5)</f>
        <v>611.15424894592479</v>
      </c>
      <c r="X688" s="4">
        <f ca="1">U688*(T688/W688)^(Strategies!$K$5-1)</f>
        <v>292.76551066514537</v>
      </c>
      <c r="Y688" s="4">
        <f ca="1">V688*(T688/W688)^(Strategies!$K$5-1)</f>
        <v>151.31528040870944</v>
      </c>
      <c r="Z688" s="4">
        <f ca="1">S688^Strategies!$K$5/W688^(Strategies!$K$5-1)</f>
        <v>167.07345787207041</v>
      </c>
      <c r="AA688" s="5">
        <f t="shared" ca="1" si="126"/>
        <v>0.23359813962003828</v>
      </c>
      <c r="AB688" s="5">
        <f t="shared" ca="1" si="127"/>
        <v>0.18207956535832737</v>
      </c>
      <c r="AC688" s="5">
        <f t="shared" ca="1" si="128"/>
        <v>0.15191138136004867</v>
      </c>
    </row>
    <row r="689" spans="1:29">
      <c r="A689" s="3">
        <f t="shared" si="140"/>
        <v>686</v>
      </c>
      <c r="B689" s="4">
        <f t="shared" ca="1" si="141"/>
        <v>383</v>
      </c>
      <c r="C689" s="4">
        <f t="shared" ca="1" si="142"/>
        <v>185</v>
      </c>
      <c r="D689" s="4">
        <f t="shared" ca="1" si="143"/>
        <v>197</v>
      </c>
      <c r="E689" s="4">
        <f t="shared" ca="1" si="144"/>
        <v>765</v>
      </c>
      <c r="F689" s="4">
        <f ca="1">EXP((LN(1-AA689)*(LN(Strategies!$E$3)-LN(Strategies!$C$3))+LN(1-Strategies!$F$3)*LN(Strategies!$C$3)-LN(1-Strategies!$D$3)*LN(Strategies!$E$3))/(LN(1-Strategies!$F$3)-LN(1-Strategies!$D$3)))</f>
        <v>702.93916756847216</v>
      </c>
      <c r="G689" s="4">
        <f ca="1">EXP((LN(1-AB689)*(LN(Strategies!$E$4)-LN(Strategies!$C$4))+LN(1-Strategies!$F$4)*LN(Strategies!$C$4)-LN(1-Strategies!$D$4)*LN(Strategies!$E$4))/(LN(1-Strategies!$F$4)-LN(1-Strategies!$D$4)))</f>
        <v>685.11107400391074</v>
      </c>
      <c r="H689" s="4">
        <f ca="1">IF(AC689&lt;=Strategies!$F$5,EXP((LN(1-AC689)*(LN(Strategies!$E$5)-LN(Strategies!$C$5))+LN(1-Strategies!$F$5)*LN(Strategies!$C$5)-LN(1-Strategies!$D$5)*LN(Strategies!$E$5))/(LN(1-Strategies!$F$5)-LN(1-Strategies!$D$5))),EXP((LN(1-AC689)*(LN(Strategies!$G$5)-LN(Strategies!$E$5))+LN(1-Strategies!$H$5)*LN(Strategies!$E$5)-LN(1-Strategies!$F$5)*LN(Strategies!$G$5))/(LN(1-Strategies!$H$5)-LN(1-Strategies!$F$5))))</f>
        <v>291.62295941413203</v>
      </c>
      <c r="I689" s="5">
        <f ca="1">IF(AA689&gt;Strategies!$F$3,Strategies!$F$3,AA689)</f>
        <v>0.15</v>
      </c>
      <c r="J689" s="5">
        <f ca="1">IF(AB689&gt;Strategies!$F$4,Strategies!$F$4,AB689)</f>
        <v>0.1</v>
      </c>
      <c r="K689" s="5">
        <f ca="1">IF(AC689&gt;Strategies!$H$5,Strategies!$H$5,AC689)</f>
        <v>0.15</v>
      </c>
      <c r="L689" s="5">
        <f ca="1">IF(F689&gt;=Strategies!$E$3,Strategies!$F$3,0)+IF(AND(F689&gt;=Strategies!$C$3,F689&lt;Strategies!$E$3),Strategies!$D$3,0)</f>
        <v>0.15</v>
      </c>
      <c r="M689" s="5">
        <f ca="1">IF(G689&gt;=Strategies!$E$4,Strategies!$F$4,0)+IF(AND(G689&gt;=Strategies!$C$4,G689&lt;Strategies!$E$4),Strategies!$D$4,0)</f>
        <v>0.1</v>
      </c>
      <c r="N689" s="5">
        <f ca="1">IF(H689&gt;=Strategies!$G$5,Strategies!$H$5,0)+IF(AND(H689&gt;=Strategies!$E$5,H689&lt;Strategies!$G$5),Strategies!$F$5,0)+IF(AND(H689&lt;Strategies!$E$5,H689&gt;=Strategies!$C$5),Strategies!$D$5,0)</f>
        <v>0.15</v>
      </c>
      <c r="O689" s="4">
        <f t="shared" ca="1" si="125"/>
        <v>659.5</v>
      </c>
      <c r="P689" s="4">
        <f t="shared" ca="1" si="129"/>
        <v>659.5</v>
      </c>
      <c r="Q689" s="4">
        <f ca="1">(B689/Strategies!$C$3)^(1/Strategies!$K$3)*(Strategies!$C$3*(1-Strategies!$D$3))</f>
        <v>308.56698189876249</v>
      </c>
      <c r="R689" s="4">
        <f ca="1">(C689/Strategies!$C$4)^(1/Strategies!$K$4)*(Strategies!$C$4*(1-Strategies!$D$4))</f>
        <v>167.44324476723639</v>
      </c>
      <c r="S689" s="4">
        <f ca="1">IF(D689&lt;=Strategies!$E$5,(D689/Strategies!$C$5)^(1/Strategies!$I$5)*(Strategies!$C$5*(1-Strategies!$D$5)),0)+IF(D689&gt;Strategies!$E$5,(D689/Strategies!$E$5)^(1/Strategies!$J$5)*(Strategies!$E$5*(1-Strategies!$F$5)),0)</f>
        <v>179.67431014900677</v>
      </c>
      <c r="T689" s="4">
        <f ca="1">(Q689^Strategies!$K$4+R689^Strategies!$K$4)^(1/Strategies!$K$4)</f>
        <v>452.81912384905837</v>
      </c>
      <c r="U689" s="4">
        <f ca="1">Q689^Strategies!$K$4/T689^(Strategies!$K$4-1)</f>
        <v>298.79073548767929</v>
      </c>
      <c r="V689" s="4">
        <f ca="1">R689^Strategies!$K$4/T689^(Strategies!$K$4-1)</f>
        <v>154.02838836137903</v>
      </c>
      <c r="W689" s="4">
        <f ca="1">(T689^Strategies!$K$5+S689^Strategies!$K$5)^(1/Strategies!$K$5)</f>
        <v>611.85740897233904</v>
      </c>
      <c r="X689" s="4">
        <f ca="1">U689*(T689/W689)^(Strategies!$K$5-1)</f>
        <v>293.49629067955942</v>
      </c>
      <c r="Y689" s="4">
        <f ca="1">V689*(T689/W689)^(Strategies!$K$5-1)</f>
        <v>151.2990708016095</v>
      </c>
      <c r="Z689" s="4">
        <f ca="1">S689^Strategies!$K$5/W689^(Strategies!$K$5-1)</f>
        <v>167.06204749117015</v>
      </c>
      <c r="AA689" s="5">
        <f t="shared" ca="1" si="126"/>
        <v>0.23369114705075866</v>
      </c>
      <c r="AB689" s="5">
        <f t="shared" ca="1" si="127"/>
        <v>0.1821671848561649</v>
      </c>
      <c r="AC689" s="5">
        <f t="shared" ca="1" si="128"/>
        <v>0.15196930207527848</v>
      </c>
    </row>
    <row r="690" spans="1:29">
      <c r="A690" s="3">
        <f t="shared" si="140"/>
        <v>687</v>
      </c>
      <c r="B690" s="4">
        <f t="shared" ca="1" si="141"/>
        <v>383</v>
      </c>
      <c r="C690" s="4">
        <f t="shared" ca="1" si="142"/>
        <v>186</v>
      </c>
      <c r="D690" s="4">
        <f t="shared" ca="1" si="143"/>
        <v>197</v>
      </c>
      <c r="E690" s="4">
        <f t="shared" ca="1" si="144"/>
        <v>766</v>
      </c>
      <c r="F690" s="4">
        <f ca="1">EXP((LN(1-AA690)*(LN(Strategies!$E$3)-LN(Strategies!$C$3))+LN(1-Strategies!$F$3)*LN(Strategies!$C$3)-LN(1-Strategies!$D$3)*LN(Strategies!$E$3))/(LN(1-Strategies!$F$3)-LN(1-Strategies!$D$3)))</f>
        <v>703.91835678938253</v>
      </c>
      <c r="G690" s="4">
        <f ca="1">EXP((LN(1-AB690)*(LN(Strategies!$E$4)-LN(Strategies!$C$4))+LN(1-Strategies!$F$4)*LN(Strategies!$C$4)-LN(1-Strategies!$D$4)*LN(Strategies!$E$4))/(LN(1-Strategies!$F$4)-LN(1-Strategies!$D$4)))</f>
        <v>686.12737098053503</v>
      </c>
      <c r="H690" s="4">
        <f ca="1">IF(AC690&lt;=Strategies!$F$5,EXP((LN(1-AC690)*(LN(Strategies!$E$5)-LN(Strategies!$C$5))+LN(1-Strategies!$F$5)*LN(Strategies!$C$5)-LN(1-Strategies!$D$5)*LN(Strategies!$E$5))/(LN(1-Strategies!$F$5)-LN(1-Strategies!$D$5))),EXP((LN(1-AC690)*(LN(Strategies!$G$5)-LN(Strategies!$E$5))+LN(1-Strategies!$H$5)*LN(Strategies!$E$5)-LN(1-Strategies!$F$5)*LN(Strategies!$G$5))/(LN(1-Strategies!$H$5)-LN(1-Strategies!$F$5))))</f>
        <v>291.73802205739167</v>
      </c>
      <c r="I690" s="5">
        <f ca="1">IF(AA690&gt;Strategies!$F$3,Strategies!$F$3,AA690)</f>
        <v>0.15</v>
      </c>
      <c r="J690" s="5">
        <f ca="1">IF(AB690&gt;Strategies!$F$4,Strategies!$F$4,AB690)</f>
        <v>0.1</v>
      </c>
      <c r="K690" s="5">
        <f ca="1">IF(AC690&gt;Strategies!$H$5,Strategies!$H$5,AC690)</f>
        <v>0.15</v>
      </c>
      <c r="L690" s="5">
        <f ca="1">IF(F690&gt;=Strategies!$E$3,Strategies!$F$3,0)+IF(AND(F690&gt;=Strategies!$C$3,F690&lt;Strategies!$E$3),Strategies!$D$3,0)</f>
        <v>0.15</v>
      </c>
      <c r="M690" s="5">
        <f ca="1">IF(G690&gt;=Strategies!$E$4,Strategies!$F$4,0)+IF(AND(G690&gt;=Strategies!$C$4,G690&lt;Strategies!$E$4),Strategies!$D$4,0)</f>
        <v>0.1</v>
      </c>
      <c r="N690" s="5">
        <f ca="1">IF(H690&gt;=Strategies!$G$5,Strategies!$H$5,0)+IF(AND(H690&gt;=Strategies!$E$5,H690&lt;Strategies!$G$5),Strategies!$F$5,0)+IF(AND(H690&lt;Strategies!$E$5,H690&gt;=Strategies!$C$5),Strategies!$D$5,0)</f>
        <v>0.15</v>
      </c>
      <c r="O690" s="4">
        <f t="shared" ca="1" si="125"/>
        <v>660.40000000000009</v>
      </c>
      <c r="P690" s="4">
        <f t="shared" ca="1" si="129"/>
        <v>660.40000000000009</v>
      </c>
      <c r="Q690" s="4">
        <f ca="1">(B690/Strategies!$C$3)^(1/Strategies!$K$3)*(Strategies!$C$3*(1-Strategies!$D$3))</f>
        <v>308.56698189876249</v>
      </c>
      <c r="R690" s="4">
        <f ca="1">(C690/Strategies!$C$4)^(1/Strategies!$K$4)*(Strategies!$C$4*(1-Strategies!$D$4))</f>
        <v>168.27807841385172</v>
      </c>
      <c r="S690" s="4">
        <f ca="1">IF(D690&lt;=Strategies!$E$5,(D690/Strategies!$C$5)^(1/Strategies!$I$5)*(Strategies!$C$5*(1-Strategies!$D$5)),0)+IF(D690&gt;Strategies!$E$5,(D690/Strategies!$E$5)^(1/Strategies!$J$5)*(Strategies!$E$5*(1-Strategies!$F$5)),0)</f>
        <v>179.67431014900677</v>
      </c>
      <c r="T690" s="4">
        <f ca="1">(Q690^Strategies!$K$4+R690^Strategies!$K$4)^(1/Strategies!$K$4)</f>
        <v>453.5871798993341</v>
      </c>
      <c r="U690" s="4">
        <f ca="1">Q690^Strategies!$K$4/T690^(Strategies!$K$4-1)</f>
        <v>298.7482339038051</v>
      </c>
      <c r="V690" s="4">
        <f ca="1">R690^Strategies!$K$4/T690^(Strategies!$K$4-1)</f>
        <v>154.83894599552909</v>
      </c>
      <c r="W690" s="4">
        <f ca="1">(T690^Strategies!$K$5+S690^Strategies!$K$5)^(1/Strategies!$K$5)</f>
        <v>612.61186576208058</v>
      </c>
      <c r="X690" s="4">
        <f ca="1">U690*(T690/W690)^(Strategies!$K$5-1)</f>
        <v>293.46260238928511</v>
      </c>
      <c r="Y690" s="4">
        <f ca="1">V690*(T690/W690)^(Strategies!$K$5-1)</f>
        <v>152.09944323116275</v>
      </c>
      <c r="Z690" s="4">
        <f ca="1">S690^Strategies!$K$5/W690^(Strategies!$K$5-1)</f>
        <v>167.04982014163278</v>
      </c>
      <c r="AA690" s="5">
        <f t="shared" ca="1" si="126"/>
        <v>0.23377910603319818</v>
      </c>
      <c r="AB690" s="5">
        <f t="shared" ca="1" si="127"/>
        <v>0.18226105789697444</v>
      </c>
      <c r="AC690" s="5">
        <f t="shared" ca="1" si="128"/>
        <v>0.15203136983942755</v>
      </c>
    </row>
    <row r="691" spans="1:29">
      <c r="A691" s="3">
        <f t="shared" si="140"/>
        <v>688</v>
      </c>
      <c r="B691" s="4">
        <f t="shared" ca="1" si="141"/>
        <v>383</v>
      </c>
      <c r="C691" s="4">
        <f t="shared" ca="1" si="142"/>
        <v>186</v>
      </c>
      <c r="D691" s="4">
        <f t="shared" ca="1" si="143"/>
        <v>198</v>
      </c>
      <c r="E691" s="4">
        <f t="shared" ca="1" si="144"/>
        <v>767</v>
      </c>
      <c r="F691" s="4">
        <f ca="1">EXP((LN(1-AA691)*(LN(Strategies!$E$3)-LN(Strategies!$C$3))+LN(1-Strategies!$F$3)*LN(Strategies!$C$3)-LN(1-Strategies!$D$3)*LN(Strategies!$E$3))/(LN(1-Strategies!$F$3)-LN(1-Strategies!$D$3)))</f>
        <v>704.48963858879915</v>
      </c>
      <c r="G691" s="4">
        <f ca="1">EXP((LN(1-AB691)*(LN(Strategies!$E$4)-LN(Strategies!$C$4))+LN(1-Strategies!$F$4)*LN(Strategies!$C$4)-LN(1-Strategies!$D$4)*LN(Strategies!$E$4))/(LN(1-Strategies!$F$4)-LN(1-Strategies!$D$4)))</f>
        <v>686.72034467020228</v>
      </c>
      <c r="H691" s="4">
        <f ca="1">IF(AC691&lt;=Strategies!$F$5,EXP((LN(1-AC691)*(LN(Strategies!$E$5)-LN(Strategies!$C$5))+LN(1-Strategies!$F$5)*LN(Strategies!$C$5)-LN(1-Strategies!$D$5)*LN(Strategies!$E$5))/(LN(1-Strategies!$F$5)-LN(1-Strategies!$D$5))),EXP((LN(1-AC691)*(LN(Strategies!$G$5)-LN(Strategies!$E$5))+LN(1-Strategies!$H$5)*LN(Strategies!$E$5)-LN(1-Strategies!$F$5)*LN(Strategies!$G$5))/(LN(1-Strategies!$H$5)-LN(1-Strategies!$F$5))))</f>
        <v>292.93769667237905</v>
      </c>
      <c r="I691" s="5">
        <f ca="1">IF(AA691&gt;Strategies!$F$3,Strategies!$F$3,AA691)</f>
        <v>0.15</v>
      </c>
      <c r="J691" s="5">
        <f ca="1">IF(AB691&gt;Strategies!$F$4,Strategies!$F$4,AB691)</f>
        <v>0.1</v>
      </c>
      <c r="K691" s="5">
        <f ca="1">IF(AC691&gt;Strategies!$H$5,Strategies!$H$5,AC691)</f>
        <v>0.15</v>
      </c>
      <c r="L691" s="5">
        <f ca="1">IF(F691&gt;=Strategies!$E$3,Strategies!$F$3,0)+IF(AND(F691&gt;=Strategies!$C$3,F691&lt;Strategies!$E$3),Strategies!$D$3,0)</f>
        <v>0.15</v>
      </c>
      <c r="M691" s="5">
        <f ca="1">IF(G691&gt;=Strategies!$E$4,Strategies!$F$4,0)+IF(AND(G691&gt;=Strategies!$C$4,G691&lt;Strategies!$E$4),Strategies!$D$4,0)</f>
        <v>0.1</v>
      </c>
      <c r="N691" s="5">
        <f ca="1">IF(H691&gt;=Strategies!$G$5,Strategies!$H$5,0)+IF(AND(H691&gt;=Strategies!$E$5,H691&lt;Strategies!$G$5),Strategies!$F$5,0)+IF(AND(H691&lt;Strategies!$E$5,H691&gt;=Strategies!$C$5),Strategies!$D$5,0)</f>
        <v>0.15</v>
      </c>
      <c r="O691" s="4">
        <f t="shared" ca="1" si="125"/>
        <v>661.25</v>
      </c>
      <c r="P691" s="4">
        <f t="shared" ca="1" si="129"/>
        <v>661.25</v>
      </c>
      <c r="Q691" s="4">
        <f ca="1">(B691/Strategies!$C$3)^(1/Strategies!$K$3)*(Strategies!$C$3*(1-Strategies!$D$3))</f>
        <v>308.56698189876249</v>
      </c>
      <c r="R691" s="4">
        <f ca="1">(C691/Strategies!$C$4)^(1/Strategies!$K$4)*(Strategies!$C$4*(1-Strategies!$D$4))</f>
        <v>168.27807841385172</v>
      </c>
      <c r="S691" s="4">
        <f ca="1">IF(D691&lt;=Strategies!$E$5,(D691/Strategies!$C$5)^(1/Strategies!$I$5)*(Strategies!$C$5*(1-Strategies!$D$5)),0)+IF(D691&gt;Strategies!$E$5,(D691/Strategies!$E$5)^(1/Strategies!$J$5)*(Strategies!$E$5*(1-Strategies!$F$5)),0)</f>
        <v>180.41678888318592</v>
      </c>
      <c r="T691" s="4">
        <f ca="1">(Q691^Strategies!$K$4+R691^Strategies!$K$4)^(1/Strategies!$K$4)</f>
        <v>453.5871798993341</v>
      </c>
      <c r="U691" s="4">
        <f ca="1">Q691^Strategies!$K$4/T691^(Strategies!$K$4-1)</f>
        <v>298.7482339038051</v>
      </c>
      <c r="V691" s="4">
        <f ca="1">R691^Strategies!$K$4/T691^(Strategies!$K$4-1)</f>
        <v>154.83894599552909</v>
      </c>
      <c r="W691" s="4">
        <f ca="1">(T691^Strategies!$K$5+S691^Strategies!$K$5)^(1/Strategies!$K$5)</f>
        <v>613.30223708248036</v>
      </c>
      <c r="X691" s="4">
        <f ca="1">U691*(T691/W691)^(Strategies!$K$5-1)</f>
        <v>293.44297127862478</v>
      </c>
      <c r="Y691" s="4">
        <f ca="1">V691*(T691/W691)^(Strategies!$K$5-1)</f>
        <v>152.08926857525387</v>
      </c>
      <c r="Z691" s="4">
        <f ca="1">S691^Strategies!$K$5/W691^(Strategies!$K$5-1)</f>
        <v>167.76999722860148</v>
      </c>
      <c r="AA691" s="5">
        <f t="shared" ca="1" si="126"/>
        <v>0.23383036219680209</v>
      </c>
      <c r="AB691" s="5">
        <f t="shared" ca="1" si="127"/>
        <v>0.18231576034809749</v>
      </c>
      <c r="AC691" s="5">
        <f t="shared" ca="1" si="128"/>
        <v>0.15267678167372989</v>
      </c>
    </row>
    <row r="692" spans="1:29">
      <c r="A692" s="3">
        <f t="shared" si="140"/>
        <v>689</v>
      </c>
      <c r="B692" s="4">
        <f t="shared" ca="1" si="141"/>
        <v>383</v>
      </c>
      <c r="C692" s="4">
        <f t="shared" ca="1" si="142"/>
        <v>186</v>
      </c>
      <c r="D692" s="4">
        <f t="shared" ca="1" si="143"/>
        <v>199</v>
      </c>
      <c r="E692" s="4">
        <f t="shared" ca="1" si="144"/>
        <v>768</v>
      </c>
      <c r="F692" s="4">
        <f ca="1">EXP((LN(1-AA692)*(LN(Strategies!$E$3)-LN(Strategies!$C$3))+LN(1-Strategies!$F$3)*LN(Strategies!$C$3)-LN(1-Strategies!$D$3)*LN(Strategies!$E$3))/(LN(1-Strategies!$F$3)-LN(1-Strategies!$D$3)))</f>
        <v>705.06030695740492</v>
      </c>
      <c r="G692" s="4">
        <f ca="1">EXP((LN(1-AB692)*(LN(Strategies!$E$4)-LN(Strategies!$C$4))+LN(1-Strategies!$F$4)*LN(Strategies!$C$4)-LN(1-Strategies!$D$4)*LN(Strategies!$E$4))/(LN(1-Strategies!$F$4)-LN(1-Strategies!$D$4)))</f>
        <v>687.31271277380768</v>
      </c>
      <c r="H692" s="4">
        <f ca="1">IF(AC692&lt;=Strategies!$F$5,EXP((LN(1-AC692)*(LN(Strategies!$E$5)-LN(Strategies!$C$5))+LN(1-Strategies!$F$5)*LN(Strategies!$C$5)-LN(1-Strategies!$D$5)*LN(Strategies!$E$5))/(LN(1-Strategies!$F$5)-LN(1-Strategies!$D$5))),EXP((LN(1-AC692)*(LN(Strategies!$G$5)-LN(Strategies!$E$5))+LN(1-Strategies!$H$5)*LN(Strategies!$E$5)-LN(1-Strategies!$F$5)*LN(Strategies!$G$5))/(LN(1-Strategies!$H$5)-LN(1-Strategies!$F$5))))</f>
        <v>294.13655813080965</v>
      </c>
      <c r="I692" s="5">
        <f ca="1">IF(AA692&gt;Strategies!$F$3,Strategies!$F$3,AA692)</f>
        <v>0.15</v>
      </c>
      <c r="J692" s="5">
        <f ca="1">IF(AB692&gt;Strategies!$F$4,Strategies!$F$4,AB692)</f>
        <v>0.1</v>
      </c>
      <c r="K692" s="5">
        <f ca="1">IF(AC692&gt;Strategies!$H$5,Strategies!$H$5,AC692)</f>
        <v>0.15</v>
      </c>
      <c r="L692" s="5">
        <f ca="1">IF(F692&gt;=Strategies!$E$3,Strategies!$F$3,0)+IF(AND(F692&gt;=Strategies!$C$3,F692&lt;Strategies!$E$3),Strategies!$D$3,0)</f>
        <v>0.15</v>
      </c>
      <c r="M692" s="5">
        <f ca="1">IF(G692&gt;=Strategies!$E$4,Strategies!$F$4,0)+IF(AND(G692&gt;=Strategies!$C$4,G692&lt;Strategies!$E$4),Strategies!$D$4,0)</f>
        <v>0.1</v>
      </c>
      <c r="N692" s="5">
        <f ca="1">IF(H692&gt;=Strategies!$G$5,Strategies!$H$5,0)+IF(AND(H692&gt;=Strategies!$E$5,H692&lt;Strategies!$G$5),Strategies!$F$5,0)+IF(AND(H692&lt;Strategies!$E$5,H692&gt;=Strategies!$C$5),Strategies!$D$5,0)</f>
        <v>0.15</v>
      </c>
      <c r="O692" s="4">
        <f t="shared" ca="1" si="125"/>
        <v>662.1</v>
      </c>
      <c r="P692" s="4">
        <f t="shared" ca="1" si="129"/>
        <v>662.1</v>
      </c>
      <c r="Q692" s="4">
        <f ca="1">(B692/Strategies!$C$3)^(1/Strategies!$K$3)*(Strategies!$C$3*(1-Strategies!$D$3))</f>
        <v>308.56698189876249</v>
      </c>
      <c r="R692" s="4">
        <f ca="1">(C692/Strategies!$C$4)^(1/Strategies!$K$4)*(Strategies!$C$4*(1-Strategies!$D$4))</f>
        <v>168.27807841385172</v>
      </c>
      <c r="S692" s="4">
        <f ca="1">IF(D692&lt;=Strategies!$E$5,(D692/Strategies!$C$5)^(1/Strategies!$I$5)*(Strategies!$C$5*(1-Strategies!$D$5)),0)+IF(D692&gt;Strategies!$E$5,(D692/Strategies!$E$5)^(1/Strategies!$J$5)*(Strategies!$E$5*(1-Strategies!$F$5)),0)</f>
        <v>181.15857217550627</v>
      </c>
      <c r="T692" s="4">
        <f ca="1">(Q692^Strategies!$K$4+R692^Strategies!$K$4)^(1/Strategies!$K$4)</f>
        <v>453.5871798993341</v>
      </c>
      <c r="U692" s="4">
        <f ca="1">Q692^Strategies!$K$4/T692^(Strategies!$K$4-1)</f>
        <v>298.7482339038051</v>
      </c>
      <c r="V692" s="4">
        <f ca="1">R692^Strategies!$K$4/T692^(Strategies!$K$4-1)</f>
        <v>154.83894599552909</v>
      </c>
      <c r="W692" s="4">
        <f ca="1">(T692^Strategies!$K$5+S692^Strategies!$K$5)^(1/Strategies!$K$5)</f>
        <v>613.99208419481192</v>
      </c>
      <c r="X692" s="4">
        <f ca="1">U692*(T692/W692)^(Strategies!$K$5-1)</f>
        <v>293.42337844408098</v>
      </c>
      <c r="Y692" s="4">
        <f ca="1">V692*(T692/W692)^(Strategies!$K$5-1)</f>
        <v>152.07911375756612</v>
      </c>
      <c r="Z692" s="4">
        <f ca="1">S692^Strategies!$K$5/W692^(Strategies!$K$5-1)</f>
        <v>168.48959199316471</v>
      </c>
      <c r="AA692" s="5">
        <f t="shared" ca="1" si="126"/>
        <v>0.23388151842276506</v>
      </c>
      <c r="AB692" s="5">
        <f t="shared" ca="1" si="127"/>
        <v>0.18237035614211761</v>
      </c>
      <c r="AC692" s="5">
        <f t="shared" ca="1" si="128"/>
        <v>0.15331863320017736</v>
      </c>
    </row>
    <row r="693" spans="1:29">
      <c r="A693" s="3">
        <f t="shared" si="140"/>
        <v>690</v>
      </c>
      <c r="B693" s="4">
        <f t="shared" ca="1" si="141"/>
        <v>383</v>
      </c>
      <c r="C693" s="4">
        <f t="shared" ca="1" si="142"/>
        <v>186</v>
      </c>
      <c r="D693" s="4">
        <f t="shared" ca="1" si="143"/>
        <v>200</v>
      </c>
      <c r="E693" s="4">
        <f t="shared" ca="1" si="144"/>
        <v>769</v>
      </c>
      <c r="F693" s="4">
        <f ca="1">EXP((LN(1-AA693)*(LN(Strategies!$E$3)-LN(Strategies!$C$3))+LN(1-Strategies!$F$3)*LN(Strategies!$C$3)-LN(1-Strategies!$D$3)*LN(Strategies!$E$3))/(LN(1-Strategies!$F$3)-LN(1-Strategies!$D$3)))</f>
        <v>705.63036494741255</v>
      </c>
      <c r="G693" s="4">
        <f ca="1">EXP((LN(1-AB693)*(LN(Strategies!$E$4)-LN(Strategies!$C$4))+LN(1-Strategies!$F$4)*LN(Strategies!$C$4)-LN(1-Strategies!$D$4)*LN(Strategies!$E$4))/(LN(1-Strategies!$F$4)-LN(1-Strategies!$D$4)))</f>
        <v>687.90447833600069</v>
      </c>
      <c r="H693" s="4">
        <f ca="1">IF(AC693&lt;=Strategies!$F$5,EXP((LN(1-AC693)*(LN(Strategies!$E$5)-LN(Strategies!$C$5))+LN(1-Strategies!$F$5)*LN(Strategies!$C$5)-LN(1-Strategies!$D$5)*LN(Strategies!$E$5))/(LN(1-Strategies!$F$5)-LN(1-Strategies!$D$5))),EXP((LN(1-AC693)*(LN(Strategies!$G$5)-LN(Strategies!$E$5))+LN(1-Strategies!$H$5)*LN(Strategies!$E$5)-LN(1-Strategies!$F$5)*LN(Strategies!$G$5))/(LN(1-Strategies!$H$5)-LN(1-Strategies!$F$5))))</f>
        <v>295.33461298370997</v>
      </c>
      <c r="I693" s="5">
        <f ca="1">IF(AA693&gt;Strategies!$F$3,Strategies!$F$3,AA693)</f>
        <v>0.15</v>
      </c>
      <c r="J693" s="5">
        <f ca="1">IF(AB693&gt;Strategies!$F$4,Strategies!$F$4,AB693)</f>
        <v>0.1</v>
      </c>
      <c r="K693" s="5">
        <f ca="1">IF(AC693&gt;Strategies!$H$5,Strategies!$H$5,AC693)</f>
        <v>0.15</v>
      </c>
      <c r="L693" s="5">
        <f ca="1">IF(F693&gt;=Strategies!$E$3,Strategies!$F$3,0)+IF(AND(F693&gt;=Strategies!$C$3,F693&lt;Strategies!$E$3),Strategies!$D$3,0)</f>
        <v>0.15</v>
      </c>
      <c r="M693" s="5">
        <f ca="1">IF(G693&gt;=Strategies!$E$4,Strategies!$F$4,0)+IF(AND(G693&gt;=Strategies!$C$4,G693&lt;Strategies!$E$4),Strategies!$D$4,0)</f>
        <v>0.1</v>
      </c>
      <c r="N693" s="5">
        <f ca="1">IF(H693&gt;=Strategies!$G$5,Strategies!$H$5,0)+IF(AND(H693&gt;=Strategies!$E$5,H693&lt;Strategies!$G$5),Strategies!$F$5,0)+IF(AND(H693&lt;Strategies!$E$5,H693&gt;=Strategies!$C$5),Strategies!$D$5,0)</f>
        <v>0.15</v>
      </c>
      <c r="O693" s="4">
        <f t="shared" ca="1" si="125"/>
        <v>662.95</v>
      </c>
      <c r="P693" s="4">
        <f t="shared" ca="1" si="129"/>
        <v>662.95</v>
      </c>
      <c r="Q693" s="4">
        <f ca="1">(B693/Strategies!$C$3)^(1/Strategies!$K$3)*(Strategies!$C$3*(1-Strategies!$D$3))</f>
        <v>308.56698189876249</v>
      </c>
      <c r="R693" s="4">
        <f ca="1">(C693/Strategies!$C$4)^(1/Strategies!$K$4)*(Strategies!$C$4*(1-Strategies!$D$4))</f>
        <v>168.27807841385172</v>
      </c>
      <c r="S693" s="4">
        <f ca="1">IF(D693&lt;=Strategies!$E$5,(D693/Strategies!$C$5)^(1/Strategies!$I$5)*(Strategies!$C$5*(1-Strategies!$D$5)),0)+IF(D693&gt;Strategies!$E$5,(D693/Strategies!$E$5)^(1/Strategies!$J$5)*(Strategies!$E$5*(1-Strategies!$F$5)),0)</f>
        <v>181.89966416716675</v>
      </c>
      <c r="T693" s="4">
        <f ca="1">(Q693^Strategies!$K$4+R693^Strategies!$K$4)^(1/Strategies!$K$4)</f>
        <v>453.5871798993341</v>
      </c>
      <c r="U693" s="4">
        <f ca="1">Q693^Strategies!$K$4/T693^(Strategies!$K$4-1)</f>
        <v>298.7482339038051</v>
      </c>
      <c r="V693" s="4">
        <f ca="1">R693^Strategies!$K$4/T693^(Strategies!$K$4-1)</f>
        <v>154.83894599552909</v>
      </c>
      <c r="W693" s="4">
        <f ca="1">(T693^Strategies!$K$5+S693^Strategies!$K$5)^(1/Strategies!$K$5)</f>
        <v>614.6814099834645</v>
      </c>
      <c r="X693" s="4">
        <f ca="1">U693*(T693/W693)^(Strategies!$K$5-1)</f>
        <v>293.40382369666276</v>
      </c>
      <c r="Y693" s="4">
        <f ca="1">V693*(T693/W693)^(Strategies!$K$5-1)</f>
        <v>152.06897868014698</v>
      </c>
      <c r="Z693" s="4">
        <f ca="1">S693^Strategies!$K$5/W693^(Strategies!$K$5-1)</f>
        <v>169.20860760665448</v>
      </c>
      <c r="AA693" s="5">
        <f t="shared" ca="1" si="126"/>
        <v>0.23393257520453592</v>
      </c>
      <c r="AB693" s="5">
        <f t="shared" ca="1" si="127"/>
        <v>0.18242484580566143</v>
      </c>
      <c r="AC693" s="5">
        <f t="shared" ca="1" si="128"/>
        <v>0.15395696196672759</v>
      </c>
    </row>
    <row r="694" spans="1:29">
      <c r="A694" s="3">
        <f t="shared" si="140"/>
        <v>691</v>
      </c>
      <c r="B694" s="4">
        <f t="shared" ca="1" si="141"/>
        <v>383</v>
      </c>
      <c r="C694" s="4">
        <f t="shared" ca="1" si="142"/>
        <v>186</v>
      </c>
      <c r="D694" s="4">
        <f t="shared" ca="1" si="143"/>
        <v>201</v>
      </c>
      <c r="E694" s="4">
        <f t="shared" ca="1" si="144"/>
        <v>770</v>
      </c>
      <c r="F694" s="4">
        <f ca="1">EXP((LN(1-AA694)*(LN(Strategies!$E$3)-LN(Strategies!$C$3))+LN(1-Strategies!$F$3)*LN(Strategies!$C$3)-LN(1-Strategies!$D$3)*LN(Strategies!$E$3))/(LN(1-Strategies!$F$3)-LN(1-Strategies!$D$3)))</f>
        <v>706.19981558081565</v>
      </c>
      <c r="G694" s="4">
        <f ca="1">EXP((LN(1-AB694)*(LN(Strategies!$E$4)-LN(Strategies!$C$4))+LN(1-Strategies!$F$4)*LN(Strategies!$C$4)-LN(1-Strategies!$D$4)*LN(Strategies!$E$4))/(LN(1-Strategies!$F$4)-LN(1-Strategies!$D$4)))</f>
        <v>688.49564437101571</v>
      </c>
      <c r="H694" s="4">
        <f ca="1">IF(AC694&lt;=Strategies!$F$5,EXP((LN(1-AC694)*(LN(Strategies!$E$5)-LN(Strategies!$C$5))+LN(1-Strategies!$F$5)*LN(Strategies!$C$5)-LN(1-Strategies!$D$5)*LN(Strategies!$E$5))/(LN(1-Strategies!$F$5)-LN(1-Strategies!$D$5))),EXP((LN(1-AC694)*(LN(Strategies!$G$5)-LN(Strategies!$E$5))+LN(1-Strategies!$H$5)*LN(Strategies!$E$5)-LN(1-Strategies!$F$5)*LN(Strategies!$G$5))/(LN(1-Strategies!$H$5)-LN(1-Strategies!$F$5))))</f>
        <v>296.5318677010377</v>
      </c>
      <c r="I694" s="5">
        <f ca="1">IF(AA694&gt;Strategies!$F$3,Strategies!$F$3,AA694)</f>
        <v>0.15</v>
      </c>
      <c r="J694" s="5">
        <f ca="1">IF(AB694&gt;Strategies!$F$4,Strategies!$F$4,AB694)</f>
        <v>0.1</v>
      </c>
      <c r="K694" s="5">
        <f ca="1">IF(AC694&gt;Strategies!$H$5,Strategies!$H$5,AC694)</f>
        <v>0.15</v>
      </c>
      <c r="L694" s="5">
        <f ca="1">IF(F694&gt;=Strategies!$E$3,Strategies!$F$3,0)+IF(AND(F694&gt;=Strategies!$C$3,F694&lt;Strategies!$E$3),Strategies!$D$3,0)</f>
        <v>0.15</v>
      </c>
      <c r="M694" s="5">
        <f ca="1">IF(G694&gt;=Strategies!$E$4,Strategies!$F$4,0)+IF(AND(G694&gt;=Strategies!$C$4,G694&lt;Strategies!$E$4),Strategies!$D$4,0)</f>
        <v>0.1</v>
      </c>
      <c r="N694" s="5">
        <f ca="1">IF(H694&gt;=Strategies!$G$5,Strategies!$H$5,0)+IF(AND(H694&gt;=Strategies!$E$5,H694&lt;Strategies!$G$5),Strategies!$F$5,0)+IF(AND(H694&lt;Strategies!$E$5,H694&gt;=Strategies!$C$5),Strategies!$D$5,0)</f>
        <v>0.15</v>
      </c>
      <c r="O694" s="4">
        <f t="shared" ca="1" si="125"/>
        <v>663.80000000000007</v>
      </c>
      <c r="P694" s="4">
        <f t="shared" ca="1" si="129"/>
        <v>663.80000000000007</v>
      </c>
      <c r="Q694" s="4">
        <f ca="1">(B694/Strategies!$C$3)^(1/Strategies!$K$3)*(Strategies!$C$3*(1-Strategies!$D$3))</f>
        <v>308.56698189876249</v>
      </c>
      <c r="R694" s="4">
        <f ca="1">(C694/Strategies!$C$4)^(1/Strategies!$K$4)*(Strategies!$C$4*(1-Strategies!$D$4))</f>
        <v>168.27807841385172</v>
      </c>
      <c r="S694" s="4">
        <f ca="1">IF(D694&lt;=Strategies!$E$5,(D694/Strategies!$C$5)^(1/Strategies!$I$5)*(Strategies!$C$5*(1-Strategies!$D$5)),0)+IF(D694&gt;Strategies!$E$5,(D694/Strategies!$E$5)^(1/Strategies!$J$5)*(Strategies!$E$5*(1-Strategies!$F$5)),0)</f>
        <v>182.64006895413306</v>
      </c>
      <c r="T694" s="4">
        <f ca="1">(Q694^Strategies!$K$4+R694^Strategies!$K$4)^(1/Strategies!$K$4)</f>
        <v>453.5871798993341</v>
      </c>
      <c r="U694" s="4">
        <f ca="1">Q694^Strategies!$K$4/T694^(Strategies!$K$4-1)</f>
        <v>298.7482339038051</v>
      </c>
      <c r="V694" s="4">
        <f ca="1">R694^Strategies!$K$4/T694^(Strategies!$K$4-1)</f>
        <v>154.83894599552909</v>
      </c>
      <c r="W694" s="4">
        <f ca="1">(T694^Strategies!$K$5+S694^Strategies!$K$5)^(1/Strategies!$K$5)</f>
        <v>615.37021730248352</v>
      </c>
      <c r="X694" s="4">
        <f ca="1">U694*(T694/W694)^(Strategies!$K$5-1)</f>
        <v>293.3843068490977</v>
      </c>
      <c r="Y694" s="4">
        <f ca="1">V694*(T694/W694)^(Strategies!$K$5-1)</f>
        <v>152.05886324593459</v>
      </c>
      <c r="Z694" s="4">
        <f ca="1">S694^Strategies!$K$5/W694^(Strategies!$K$5-1)</f>
        <v>169.92704720745112</v>
      </c>
      <c r="AA694" s="5">
        <f t="shared" ca="1" si="126"/>
        <v>0.23398353303107655</v>
      </c>
      <c r="AB694" s="5">
        <f t="shared" ca="1" si="127"/>
        <v>0.18247922986056675</v>
      </c>
      <c r="AC694" s="5">
        <f t="shared" ca="1" si="128"/>
        <v>0.15459180493805413</v>
      </c>
    </row>
    <row r="695" spans="1:29">
      <c r="A695" s="3">
        <f t="shared" si="140"/>
        <v>692</v>
      </c>
      <c r="B695" s="4">
        <f t="shared" ca="1" si="141"/>
        <v>384</v>
      </c>
      <c r="C695" s="4">
        <f t="shared" ca="1" si="142"/>
        <v>186</v>
      </c>
      <c r="D695" s="4">
        <f t="shared" ca="1" si="143"/>
        <v>201</v>
      </c>
      <c r="E695" s="4">
        <f t="shared" ca="1" si="144"/>
        <v>771</v>
      </c>
      <c r="F695" s="4">
        <f ca="1">EXP((LN(1-AA695)*(LN(Strategies!$E$3)-LN(Strategies!$C$3))+LN(1-Strategies!$F$3)*LN(Strategies!$C$3)-LN(1-Strategies!$D$3)*LN(Strategies!$E$3))/(LN(1-Strategies!$F$3)-LN(1-Strategies!$D$3)))</f>
        <v>707.23412141091183</v>
      </c>
      <c r="G695" s="4">
        <f ca="1">EXP((LN(1-AB695)*(LN(Strategies!$E$4)-LN(Strategies!$C$4))+LN(1-Strategies!$F$4)*LN(Strategies!$C$4)-LN(1-Strategies!$D$4)*LN(Strategies!$E$4))/(LN(1-Strategies!$F$4)-LN(1-Strategies!$D$4)))</f>
        <v>689.4430755308465</v>
      </c>
      <c r="H695" s="4">
        <f ca="1">IF(AC695&lt;=Strategies!$F$5,EXP((LN(1-AC695)*(LN(Strategies!$E$5)-LN(Strategies!$C$5))+LN(1-Strategies!$F$5)*LN(Strategies!$C$5)-LN(1-Strategies!$D$5)*LN(Strategies!$E$5))/(LN(1-Strategies!$F$5)-LN(1-Strategies!$D$5))),EXP((LN(1-AC695)*(LN(Strategies!$G$5)-LN(Strategies!$E$5))+LN(1-Strategies!$H$5)*LN(Strategies!$E$5)-LN(1-Strategies!$F$5)*LN(Strategies!$G$5))/(LN(1-Strategies!$H$5)-LN(1-Strategies!$F$5))))</f>
        <v>296.64023860092095</v>
      </c>
      <c r="I695" s="5">
        <f ca="1">IF(AA695&gt;Strategies!$F$3,Strategies!$F$3,AA695)</f>
        <v>0.15</v>
      </c>
      <c r="J695" s="5">
        <f ca="1">IF(AB695&gt;Strategies!$F$4,Strategies!$F$4,AB695)</f>
        <v>0.1</v>
      </c>
      <c r="K695" s="5">
        <f ca="1">IF(AC695&gt;Strategies!$H$5,Strategies!$H$5,AC695)</f>
        <v>0.15</v>
      </c>
      <c r="L695" s="5">
        <f ca="1">IF(F695&gt;=Strategies!$E$3,Strategies!$F$3,0)+IF(AND(F695&gt;=Strategies!$C$3,F695&lt;Strategies!$E$3),Strategies!$D$3,0)</f>
        <v>0.15</v>
      </c>
      <c r="M695" s="5">
        <f ca="1">IF(G695&gt;=Strategies!$E$4,Strategies!$F$4,0)+IF(AND(G695&gt;=Strategies!$C$4,G695&lt;Strategies!$E$4),Strategies!$D$4,0)</f>
        <v>0.1</v>
      </c>
      <c r="N695" s="5">
        <f ca="1">IF(H695&gt;=Strategies!$G$5,Strategies!$H$5,0)+IF(AND(H695&gt;=Strategies!$E$5,H695&lt;Strategies!$G$5),Strategies!$F$5,0)+IF(AND(H695&lt;Strategies!$E$5,H695&gt;=Strategies!$C$5),Strategies!$D$5,0)</f>
        <v>0.15</v>
      </c>
      <c r="O695" s="4">
        <f t="shared" ca="1" si="125"/>
        <v>664.65</v>
      </c>
      <c r="P695" s="4">
        <f t="shared" ca="1" si="129"/>
        <v>664.65</v>
      </c>
      <c r="Q695" s="4">
        <f ca="1">(B695/Strategies!$C$3)^(1/Strategies!$K$3)*(Strategies!$C$3*(1-Strategies!$D$3))</f>
        <v>309.30612401828313</v>
      </c>
      <c r="R695" s="4">
        <f ca="1">(C695/Strategies!$C$4)^(1/Strategies!$K$4)*(Strategies!$C$4*(1-Strategies!$D$4))</f>
        <v>168.27807841385172</v>
      </c>
      <c r="S695" s="4">
        <f ca="1">IF(D695&lt;=Strategies!$E$5,(D695/Strategies!$C$5)^(1/Strategies!$I$5)*(Strategies!$C$5*(1-Strategies!$D$5)),0)+IF(D695&gt;Strategies!$E$5,(D695/Strategies!$E$5)^(1/Strategies!$J$5)*(Strategies!$E$5*(1-Strategies!$F$5)),0)</f>
        <v>182.64006895413306</v>
      </c>
      <c r="T695" s="4">
        <f ca="1">(Q695^Strategies!$K$4+R695^Strategies!$K$4)^(1/Strategies!$K$4)</f>
        <v>454.30282669193178</v>
      </c>
      <c r="U695" s="4">
        <f ca="1">Q695^Strategies!$K$4/T695^(Strategies!$K$4-1)</f>
        <v>299.48436946374323</v>
      </c>
      <c r="V695" s="4">
        <f ca="1">R695^Strategies!$K$4/T695^(Strategies!$K$4-1)</f>
        <v>154.81845722818872</v>
      </c>
      <c r="W695" s="4">
        <f ca="1">(T695^Strategies!$K$5+S695^Strategies!$K$5)^(1/Strategies!$K$5)</f>
        <v>616.073023975311</v>
      </c>
      <c r="X695" s="4">
        <f ca="1">U695*(T695/W695)^(Strategies!$K$5-1)</f>
        <v>294.11482552226897</v>
      </c>
      <c r="Y695" s="4">
        <f ca="1">V695*(T695/W695)^(Strategies!$K$5-1)</f>
        <v>152.04267126471242</v>
      </c>
      <c r="Z695" s="4">
        <f ca="1">S695^Strategies!$K$5/W695^(Strategies!$K$5-1)</f>
        <v>169.91552718832952</v>
      </c>
      <c r="AA695" s="5">
        <f t="shared" ca="1" si="126"/>
        <v>0.23407597520242451</v>
      </c>
      <c r="AB695" s="5">
        <f t="shared" ca="1" si="127"/>
        <v>0.18256628352305149</v>
      </c>
      <c r="AC695" s="5">
        <f t="shared" ca="1" si="128"/>
        <v>0.15464911846602225</v>
      </c>
    </row>
    <row r="696" spans="1:29">
      <c r="A696" s="3">
        <f t="shared" si="140"/>
        <v>693</v>
      </c>
      <c r="B696" s="4">
        <f t="shared" ca="1" si="141"/>
        <v>385</v>
      </c>
      <c r="C696" s="4">
        <f t="shared" ca="1" si="142"/>
        <v>186</v>
      </c>
      <c r="D696" s="4">
        <f t="shared" ca="1" si="143"/>
        <v>201</v>
      </c>
      <c r="E696" s="4">
        <f t="shared" ca="1" si="144"/>
        <v>772</v>
      </c>
      <c r="F696" s="4">
        <f ca="1">EXP((LN(1-AA696)*(LN(Strategies!$E$3)-LN(Strategies!$C$3))+LN(1-Strategies!$F$3)*LN(Strategies!$C$3)-LN(1-Strategies!$D$3)*LN(Strategies!$E$3))/(LN(1-Strategies!$F$3)-LN(1-Strategies!$D$3)))</f>
        <v>708.26831932755579</v>
      </c>
      <c r="G696" s="4">
        <f ca="1">EXP((LN(1-AB696)*(LN(Strategies!$E$4)-LN(Strategies!$C$4))+LN(1-Strategies!$F$4)*LN(Strategies!$C$4)-LN(1-Strategies!$D$4)*LN(Strategies!$E$4))/(LN(1-Strategies!$F$4)-LN(1-Strategies!$D$4)))</f>
        <v>690.39045519533806</v>
      </c>
      <c r="H696" s="4">
        <f ca="1">IF(AC696&lt;=Strategies!$F$5,EXP((LN(1-AC696)*(LN(Strategies!$E$5)-LN(Strategies!$C$5))+LN(1-Strategies!$F$5)*LN(Strategies!$C$5)-LN(1-Strategies!$D$5)*LN(Strategies!$E$5))/(LN(1-Strategies!$F$5)-LN(1-Strategies!$D$5))),EXP((LN(1-AC696)*(LN(Strategies!$G$5)-LN(Strategies!$E$5))+LN(1-Strategies!$H$5)*LN(Strategies!$E$5)-LN(1-Strategies!$F$5)*LN(Strategies!$G$5))/(LN(1-Strategies!$H$5)-LN(1-Strategies!$F$5))))</f>
        <v>296.74851242836905</v>
      </c>
      <c r="I696" s="5">
        <f ca="1">IF(AA696&gt;Strategies!$F$3,Strategies!$F$3,AA696)</f>
        <v>0.15</v>
      </c>
      <c r="J696" s="5">
        <f ca="1">IF(AB696&gt;Strategies!$F$4,Strategies!$F$4,AB696)</f>
        <v>0.1</v>
      </c>
      <c r="K696" s="5">
        <f ca="1">IF(AC696&gt;Strategies!$H$5,Strategies!$H$5,AC696)</f>
        <v>0.15</v>
      </c>
      <c r="L696" s="5">
        <f ca="1">IF(F696&gt;=Strategies!$E$3,Strategies!$F$3,0)+IF(AND(F696&gt;=Strategies!$C$3,F696&lt;Strategies!$E$3),Strategies!$D$3,0)</f>
        <v>0.15</v>
      </c>
      <c r="M696" s="5">
        <f ca="1">IF(G696&gt;=Strategies!$E$4,Strategies!$F$4,0)+IF(AND(G696&gt;=Strategies!$C$4,G696&lt;Strategies!$E$4),Strategies!$D$4,0)</f>
        <v>0.1</v>
      </c>
      <c r="N696" s="5">
        <f ca="1">IF(H696&gt;=Strategies!$G$5,Strategies!$H$5,0)+IF(AND(H696&gt;=Strategies!$E$5,H696&lt;Strategies!$G$5),Strategies!$F$5,0)+IF(AND(H696&lt;Strategies!$E$5,H696&gt;=Strategies!$C$5),Strategies!$D$5,0)</f>
        <v>0.15</v>
      </c>
      <c r="O696" s="4">
        <f t="shared" ca="1" si="125"/>
        <v>665.5</v>
      </c>
      <c r="P696" s="4">
        <f t="shared" ca="1" si="129"/>
        <v>665.5</v>
      </c>
      <c r="Q696" s="4">
        <f ca="1">(B696/Strategies!$C$3)^(1/Strategies!$K$3)*(Strategies!$C$3*(1-Strategies!$D$3))</f>
        <v>310.04510742742985</v>
      </c>
      <c r="R696" s="4">
        <f ca="1">(C696/Strategies!$C$4)^(1/Strategies!$K$4)*(Strategies!$C$4*(1-Strategies!$D$4))</f>
        <v>168.27807841385172</v>
      </c>
      <c r="S696" s="4">
        <f ca="1">IF(D696&lt;=Strategies!$E$5,(D696/Strategies!$C$5)^(1/Strategies!$I$5)*(Strategies!$C$5*(1-Strategies!$D$5)),0)+IF(D696&gt;Strategies!$E$5,(D696/Strategies!$E$5)^(1/Strategies!$J$5)*(Strategies!$E$5*(1-Strategies!$F$5)),0)</f>
        <v>182.64006895413306</v>
      </c>
      <c r="T696" s="4">
        <f ca="1">(Q696^Strategies!$K$4+R696^Strategies!$K$4)^(1/Strategies!$K$4)</f>
        <v>455.01836872491117</v>
      </c>
      <c r="U696" s="4">
        <f ca="1">Q696^Strategies!$K$4/T696^(Strategies!$K$4-1)</f>
        <v>300.22036231792885</v>
      </c>
      <c r="V696" s="4">
        <f ca="1">R696^Strategies!$K$4/T696^(Strategies!$K$4-1)</f>
        <v>154.79800640698269</v>
      </c>
      <c r="W696" s="4">
        <f ca="1">(T696^Strategies!$K$5+S696^Strategies!$K$5)^(1/Strategies!$K$5)</f>
        <v>616.77574590048778</v>
      </c>
      <c r="X696" s="4">
        <f ca="1">U696*(T696/W696)^(Strategies!$K$5-1)</f>
        <v>294.84521931265334</v>
      </c>
      <c r="Y696" s="4">
        <f ca="1">V696*(T696/W696)^(Strategies!$K$5-1)</f>
        <v>152.02650411798092</v>
      </c>
      <c r="Z696" s="4">
        <f ca="1">S696^Strategies!$K$5/W696^(Strategies!$K$5-1)</f>
        <v>169.90402246985391</v>
      </c>
      <c r="AA696" s="5">
        <f t="shared" ca="1" si="126"/>
        <v>0.23416826152557568</v>
      </c>
      <c r="AB696" s="5">
        <f t="shared" ca="1" si="127"/>
        <v>0.18265320366676929</v>
      </c>
      <c r="AC696" s="5">
        <f t="shared" ca="1" si="128"/>
        <v>0.1547063558713736</v>
      </c>
    </row>
    <row r="697" spans="1:29">
      <c r="A697" s="3">
        <f t="shared" si="140"/>
        <v>694</v>
      </c>
      <c r="B697" s="4">
        <f t="shared" ca="1" si="141"/>
        <v>386</v>
      </c>
      <c r="C697" s="4">
        <f t="shared" ca="1" si="142"/>
        <v>186</v>
      </c>
      <c r="D697" s="4">
        <f t="shared" ca="1" si="143"/>
        <v>201</v>
      </c>
      <c r="E697" s="4">
        <f t="shared" ca="1" si="144"/>
        <v>773</v>
      </c>
      <c r="F697" s="4">
        <f ca="1">EXP((LN(1-AA697)*(LN(Strategies!$E$3)-LN(Strategies!$C$3))+LN(1-Strategies!$F$3)*LN(Strategies!$C$3)-LN(1-Strategies!$D$3)*LN(Strategies!$E$3))/(LN(1-Strategies!$F$3)-LN(1-Strategies!$D$3)))</f>
        <v>709.30240992032486</v>
      </c>
      <c r="G697" s="4">
        <f ca="1">EXP((LN(1-AB697)*(LN(Strategies!$E$4)-LN(Strategies!$C$4))+LN(1-Strategies!$F$4)*LN(Strategies!$C$4)-LN(1-Strategies!$D$4)*LN(Strategies!$E$4))/(LN(1-Strategies!$F$4)-LN(1-Strategies!$D$4)))</f>
        <v>691.33778355965001</v>
      </c>
      <c r="H697" s="4">
        <f ca="1">IF(AC697&lt;=Strategies!$F$5,EXP((LN(1-AC697)*(LN(Strategies!$E$5)-LN(Strategies!$C$5))+LN(1-Strategies!$F$5)*LN(Strategies!$C$5)-LN(1-Strategies!$D$5)*LN(Strategies!$E$5))/(LN(1-Strategies!$F$5)-LN(1-Strategies!$D$5))),EXP((LN(1-AC697)*(LN(Strategies!$G$5)-LN(Strategies!$E$5))+LN(1-Strategies!$H$5)*LN(Strategies!$E$5)-LN(1-Strategies!$F$5)*LN(Strategies!$G$5))/(LN(1-Strategies!$H$5)-LN(1-Strategies!$F$5))))</f>
        <v>296.85668939642323</v>
      </c>
      <c r="I697" s="5">
        <f ca="1">IF(AA697&gt;Strategies!$F$3,Strategies!$F$3,AA697)</f>
        <v>0.15</v>
      </c>
      <c r="J697" s="5">
        <f ca="1">IF(AB697&gt;Strategies!$F$4,Strategies!$F$4,AB697)</f>
        <v>0.1</v>
      </c>
      <c r="K697" s="5">
        <f ca="1">IF(AC697&gt;Strategies!$H$5,Strategies!$H$5,AC697)</f>
        <v>0.15</v>
      </c>
      <c r="L697" s="5">
        <f ca="1">IF(F697&gt;=Strategies!$E$3,Strategies!$F$3,0)+IF(AND(F697&gt;=Strategies!$C$3,F697&lt;Strategies!$E$3),Strategies!$D$3,0)</f>
        <v>0.15</v>
      </c>
      <c r="M697" s="5">
        <f ca="1">IF(G697&gt;=Strategies!$E$4,Strategies!$F$4,0)+IF(AND(G697&gt;=Strategies!$C$4,G697&lt;Strategies!$E$4),Strategies!$D$4,0)</f>
        <v>0.1</v>
      </c>
      <c r="N697" s="5">
        <f ca="1">IF(H697&gt;=Strategies!$G$5,Strategies!$H$5,0)+IF(AND(H697&gt;=Strategies!$E$5,H697&lt;Strategies!$G$5),Strategies!$F$5,0)+IF(AND(H697&lt;Strategies!$E$5,H697&gt;=Strategies!$C$5),Strategies!$D$5,0)</f>
        <v>0.15</v>
      </c>
      <c r="O697" s="4">
        <f t="shared" ca="1" si="125"/>
        <v>666.35</v>
      </c>
      <c r="P697" s="4">
        <f t="shared" ca="1" si="129"/>
        <v>666.35</v>
      </c>
      <c r="Q697" s="4">
        <f ca="1">(B697/Strategies!$C$3)^(1/Strategies!$K$3)*(Strategies!$C$3*(1-Strategies!$D$3))</f>
        <v>310.78393257238463</v>
      </c>
      <c r="R697" s="4">
        <f ca="1">(C697/Strategies!$C$4)^(1/Strategies!$K$4)*(Strategies!$C$4*(1-Strategies!$D$4))</f>
        <v>168.27807841385172</v>
      </c>
      <c r="S697" s="4">
        <f ca="1">IF(D697&lt;=Strategies!$E$5,(D697/Strategies!$C$5)^(1/Strategies!$I$5)*(Strategies!$C$5*(1-Strategies!$D$5)),0)+IF(D697&gt;Strategies!$E$5,(D697/Strategies!$E$5)^(1/Strategies!$J$5)*(Strategies!$E$5*(1-Strategies!$F$5)),0)</f>
        <v>182.64006895413306</v>
      </c>
      <c r="T697" s="4">
        <f ca="1">(Q697^Strategies!$K$4+R697^Strategies!$K$4)^(1/Strategies!$K$4)</f>
        <v>455.73380620252061</v>
      </c>
      <c r="U697" s="4">
        <f ca="1">Q697^Strategies!$K$4/T697^(Strategies!$K$4-1)</f>
        <v>300.95621280617479</v>
      </c>
      <c r="V697" s="4">
        <f ca="1">R697^Strategies!$K$4/T697^(Strategies!$K$4-1)</f>
        <v>154.77759339634616</v>
      </c>
      <c r="W697" s="4">
        <f ca="1">(T697^Strategies!$K$5+S697^Strategies!$K$5)^(1/Strategies!$K$5)</f>
        <v>617.47838322076291</v>
      </c>
      <c r="X697" s="4">
        <f ca="1">U697*(T697/W697)^(Strategies!$K$5-1)</f>
        <v>295.57548847843765</v>
      </c>
      <c r="Y697" s="4">
        <f ca="1">V697*(T697/W697)^(Strategies!$K$5-1)</f>
        <v>152.01036173028089</v>
      </c>
      <c r="Z697" s="4">
        <f ca="1">S697^Strategies!$K$5/W697^(Strategies!$K$5-1)</f>
        <v>169.89253301204468</v>
      </c>
      <c r="AA697" s="5">
        <f t="shared" ca="1" si="126"/>
        <v>0.23426039254290765</v>
      </c>
      <c r="AB697" s="5">
        <f t="shared" ca="1" si="127"/>
        <v>0.18273999069741453</v>
      </c>
      <c r="AC697" s="5">
        <f t="shared" ca="1" si="128"/>
        <v>0.15476351735301153</v>
      </c>
    </row>
    <row r="698" spans="1:29">
      <c r="A698" s="3">
        <f t="shared" si="140"/>
        <v>695</v>
      </c>
      <c r="B698" s="4">
        <f t="shared" ca="1" si="141"/>
        <v>386</v>
      </c>
      <c r="C698" s="4">
        <f t="shared" ca="1" si="142"/>
        <v>187</v>
      </c>
      <c r="D698" s="4">
        <f t="shared" ca="1" si="143"/>
        <v>201</v>
      </c>
      <c r="E698" s="4">
        <f t="shared" ca="1" si="144"/>
        <v>774</v>
      </c>
      <c r="F698" s="4">
        <f ca="1">EXP((LN(1-AA698)*(LN(Strategies!$E$3)-LN(Strategies!$C$3))+LN(1-Strategies!$F$3)*LN(Strategies!$C$3)-LN(1-Strategies!$D$3)*LN(Strategies!$E$3))/(LN(1-Strategies!$F$3)-LN(1-Strategies!$D$3)))</f>
        <v>710.28180972614052</v>
      </c>
      <c r="G698" s="4">
        <f ca="1">EXP((LN(1-AB698)*(LN(Strategies!$E$4)-LN(Strategies!$C$4))+LN(1-Strategies!$F$4)*LN(Strategies!$C$4)-LN(1-Strategies!$D$4)*LN(Strategies!$E$4))/(LN(1-Strategies!$F$4)-LN(1-Strategies!$D$4)))</f>
        <v>692.35433524413975</v>
      </c>
      <c r="H698" s="4">
        <f ca="1">IF(AC698&lt;=Strategies!$F$5,EXP((LN(1-AC698)*(LN(Strategies!$E$5)-LN(Strategies!$C$5))+LN(1-Strategies!$F$5)*LN(Strategies!$C$5)-LN(1-Strategies!$D$5)*LN(Strategies!$E$5))/(LN(1-Strategies!$F$5)-LN(1-Strategies!$D$5))),EXP((LN(1-AC698)*(LN(Strategies!$G$5)-LN(Strategies!$E$5))+LN(1-Strategies!$H$5)*LN(Strategies!$E$5)-LN(1-Strategies!$F$5)*LN(Strategies!$G$5))/(LN(1-Strategies!$H$5)-LN(1-Strategies!$F$5))))</f>
        <v>296.97267007735036</v>
      </c>
      <c r="I698" s="5">
        <f ca="1">IF(AA698&gt;Strategies!$F$3,Strategies!$F$3,AA698)</f>
        <v>0.15</v>
      </c>
      <c r="J698" s="5">
        <f ca="1">IF(AB698&gt;Strategies!$F$4,Strategies!$F$4,AB698)</f>
        <v>0.1</v>
      </c>
      <c r="K698" s="5">
        <f ca="1">IF(AC698&gt;Strategies!$H$5,Strategies!$H$5,AC698)</f>
        <v>0.15</v>
      </c>
      <c r="L698" s="5">
        <f ca="1">IF(F698&gt;=Strategies!$E$3,Strategies!$F$3,0)+IF(AND(F698&gt;=Strategies!$C$3,F698&lt;Strategies!$E$3),Strategies!$D$3,0)</f>
        <v>0.15</v>
      </c>
      <c r="M698" s="5">
        <f ca="1">IF(G698&gt;=Strategies!$E$4,Strategies!$F$4,0)+IF(AND(G698&gt;=Strategies!$C$4,G698&lt;Strategies!$E$4),Strategies!$D$4,0)</f>
        <v>0.1</v>
      </c>
      <c r="N698" s="5">
        <f ca="1">IF(H698&gt;=Strategies!$G$5,Strategies!$H$5,0)+IF(AND(H698&gt;=Strategies!$E$5,H698&lt;Strategies!$G$5),Strategies!$F$5,0)+IF(AND(H698&lt;Strategies!$E$5,H698&gt;=Strategies!$C$5),Strategies!$D$5,0)</f>
        <v>0.15</v>
      </c>
      <c r="O698" s="4">
        <f t="shared" ca="1" si="125"/>
        <v>667.25</v>
      </c>
      <c r="P698" s="4">
        <f t="shared" ca="1" si="129"/>
        <v>667.25</v>
      </c>
      <c r="Q698" s="4">
        <f ca="1">(B698/Strategies!$C$3)^(1/Strategies!$K$3)*(Strategies!$C$3*(1-Strategies!$D$3))</f>
        <v>310.78393257238463</v>
      </c>
      <c r="R698" s="4">
        <f ca="1">(C698/Strategies!$C$4)^(1/Strategies!$K$4)*(Strategies!$C$4*(1-Strategies!$D$4))</f>
        <v>169.11256455445687</v>
      </c>
      <c r="S698" s="4">
        <f ca="1">IF(D698&lt;=Strategies!$E$5,(D698/Strategies!$C$5)^(1/Strategies!$I$5)*(Strategies!$C$5*(1-Strategies!$D$5)),0)+IF(D698&gt;Strategies!$E$5,(D698/Strategies!$E$5)^(1/Strategies!$J$5)*(Strategies!$E$5*(1-Strategies!$F$5)),0)</f>
        <v>182.64006895413306</v>
      </c>
      <c r="T698" s="4">
        <f ca="1">(Q698^Strategies!$K$4+R698^Strategies!$K$4)^(1/Strategies!$K$4)</f>
        <v>456.50144909136117</v>
      </c>
      <c r="U698" s="4">
        <f ca="1">Q698^Strategies!$K$4/T698^(Strategies!$K$4-1)</f>
        <v>300.91369959652627</v>
      </c>
      <c r="V698" s="4">
        <f ca="1">R698^Strategies!$K$4/T698^(Strategies!$K$4-1)</f>
        <v>155.5877494948347</v>
      </c>
      <c r="W698" s="4">
        <f ca="1">(T698^Strategies!$K$5+S698^Strategies!$K$5)^(1/Strategies!$K$5)</f>
        <v>618.23231197179098</v>
      </c>
      <c r="X698" s="4">
        <f ca="1">U698*(T698/W698)^(Strategies!$K$5-1)</f>
        <v>295.54185844254692</v>
      </c>
      <c r="Y698" s="4">
        <f ca="1">V698*(T698/W698)^(Strategies!$K$5-1)</f>
        <v>152.81023329363802</v>
      </c>
      <c r="Z698" s="4">
        <f ca="1">S698^Strategies!$K$5/W698^(Strategies!$K$5-1)</f>
        <v>169.88022023560535</v>
      </c>
      <c r="AA698" s="5">
        <f t="shared" ca="1" si="126"/>
        <v>0.23434751698822043</v>
      </c>
      <c r="AB698" s="5">
        <f t="shared" ca="1" si="127"/>
        <v>0.18283297703936885</v>
      </c>
      <c r="AC698" s="5">
        <f t="shared" ca="1" si="128"/>
        <v>0.15482477494723712</v>
      </c>
    </row>
    <row r="699" spans="1:29">
      <c r="A699" s="3">
        <f t="shared" si="140"/>
        <v>696</v>
      </c>
      <c r="B699" s="4">
        <f t="shared" ca="1" si="141"/>
        <v>387</v>
      </c>
      <c r="C699" s="4">
        <f t="shared" ca="1" si="142"/>
        <v>187</v>
      </c>
      <c r="D699" s="4">
        <f t="shared" ca="1" si="143"/>
        <v>201</v>
      </c>
      <c r="E699" s="4">
        <f t="shared" ca="1" si="144"/>
        <v>775</v>
      </c>
      <c r="F699" s="4">
        <f ca="1">EXP((LN(1-AA699)*(LN(Strategies!$E$3)-LN(Strategies!$C$3))+LN(1-Strategies!$F$3)*LN(Strategies!$C$3)-LN(1-Strategies!$D$3)*LN(Strategies!$E$3))/(LN(1-Strategies!$F$3)-LN(1-Strategies!$D$3)))</f>
        <v>711.31584039909194</v>
      </c>
      <c r="G699" s="4">
        <f ca="1">EXP((LN(1-AB699)*(LN(Strategies!$E$4)-LN(Strategies!$C$4))+LN(1-Strategies!$F$4)*LN(Strategies!$C$4)-LN(1-Strategies!$D$4)*LN(Strategies!$E$4))/(LN(1-Strategies!$F$4)-LN(1-Strategies!$D$4)))</f>
        <v>693.30157217116539</v>
      </c>
      <c r="H699" s="4">
        <f ca="1">IF(AC699&lt;=Strategies!$F$5,EXP((LN(1-AC699)*(LN(Strategies!$E$5)-LN(Strategies!$C$5))+LN(1-Strategies!$F$5)*LN(Strategies!$C$5)-LN(1-Strategies!$D$5)*LN(Strategies!$E$5))/(LN(1-Strategies!$F$5)-LN(1-Strategies!$D$5))),EXP((LN(1-AC699)*(LN(Strategies!$G$5)-LN(Strategies!$E$5))+LN(1-Strategies!$H$5)*LN(Strategies!$E$5)-LN(1-Strategies!$F$5)*LN(Strategies!$G$5))/(LN(1-Strategies!$H$5)-LN(1-Strategies!$F$5))))</f>
        <v>297.08064854764405</v>
      </c>
      <c r="I699" s="5">
        <f ca="1">IF(AA699&gt;Strategies!$F$3,Strategies!$F$3,AA699)</f>
        <v>0.15</v>
      </c>
      <c r="J699" s="5">
        <f ca="1">IF(AB699&gt;Strategies!$F$4,Strategies!$F$4,AB699)</f>
        <v>0.1</v>
      </c>
      <c r="K699" s="5">
        <f ca="1">IF(AC699&gt;Strategies!$H$5,Strategies!$H$5,AC699)</f>
        <v>0.15</v>
      </c>
      <c r="L699" s="5">
        <f ca="1">IF(F699&gt;=Strategies!$E$3,Strategies!$F$3,0)+IF(AND(F699&gt;=Strategies!$C$3,F699&lt;Strategies!$E$3),Strategies!$D$3,0)</f>
        <v>0.15</v>
      </c>
      <c r="M699" s="5">
        <f ca="1">IF(G699&gt;=Strategies!$E$4,Strategies!$F$4,0)+IF(AND(G699&gt;=Strategies!$C$4,G699&lt;Strategies!$E$4),Strategies!$D$4,0)</f>
        <v>0.1</v>
      </c>
      <c r="N699" s="5">
        <f ca="1">IF(H699&gt;=Strategies!$G$5,Strategies!$H$5,0)+IF(AND(H699&gt;=Strategies!$E$5,H699&lt;Strategies!$G$5),Strategies!$F$5,0)+IF(AND(H699&lt;Strategies!$E$5,H699&gt;=Strategies!$C$5),Strategies!$D$5,0)</f>
        <v>0.15</v>
      </c>
      <c r="O699" s="4">
        <f t="shared" ca="1" si="125"/>
        <v>668.1</v>
      </c>
      <c r="P699" s="4">
        <f t="shared" ca="1" si="129"/>
        <v>668.1</v>
      </c>
      <c r="Q699" s="4">
        <f ca="1">(B699/Strategies!$C$3)^(1/Strategies!$K$3)*(Strategies!$C$3*(1-Strategies!$D$3))</f>
        <v>311.52259989692197</v>
      </c>
      <c r="R699" s="4">
        <f ca="1">(C699/Strategies!$C$4)^(1/Strategies!$K$4)*(Strategies!$C$4*(1-Strategies!$D$4))</f>
        <v>169.11256455445687</v>
      </c>
      <c r="S699" s="4">
        <f ca="1">IF(D699&lt;=Strategies!$E$5,(D699/Strategies!$C$5)^(1/Strategies!$I$5)*(Strategies!$C$5*(1-Strategies!$D$5)),0)+IF(D699&gt;Strategies!$E$5,(D699/Strategies!$E$5)^(1/Strategies!$J$5)*(Strategies!$E$5*(1-Strategies!$F$5)),0)</f>
        <v>182.64006895413306</v>
      </c>
      <c r="T699" s="4">
        <f ca="1">(Q699^Strategies!$K$4+R699^Strategies!$K$4)^(1/Strategies!$K$4)</f>
        <v>457.21668125457069</v>
      </c>
      <c r="U699" s="4">
        <f ca="1">Q699^Strategies!$K$4/T699^(Strategies!$K$4-1)</f>
        <v>301.64937644937476</v>
      </c>
      <c r="V699" s="4">
        <f ca="1">R699^Strategies!$K$4/T699^(Strategies!$K$4-1)</f>
        <v>155.56730480519616</v>
      </c>
      <c r="W699" s="4">
        <f ca="1">(T699^Strategies!$K$5+S699^Strategies!$K$5)^(1/Strategies!$K$5)</f>
        <v>618.93478495049408</v>
      </c>
      <c r="X699" s="4">
        <f ca="1">U699*(T699/W699)^(Strategies!$K$5-1)</f>
        <v>296.27196759539925</v>
      </c>
      <c r="Y699" s="4">
        <f ca="1">V699*(T699/W699)^(Strategies!$K$5-1)</f>
        <v>152.79405523944092</v>
      </c>
      <c r="Z699" s="4">
        <f ca="1">S699^Strategies!$K$5/W699^(Strategies!$K$5-1)</f>
        <v>169.86876211565436</v>
      </c>
      <c r="AA699" s="5">
        <f t="shared" ca="1" si="126"/>
        <v>0.23443936021860656</v>
      </c>
      <c r="AB699" s="5">
        <f t="shared" ca="1" si="127"/>
        <v>0.18291949069817692</v>
      </c>
      <c r="AC699" s="5">
        <f t="shared" ca="1" si="128"/>
        <v>0.15488178051913248</v>
      </c>
    </row>
    <row r="700" spans="1:29">
      <c r="A700" s="3">
        <f t="shared" si="140"/>
        <v>697</v>
      </c>
      <c r="B700" s="4">
        <f t="shared" ca="1" si="141"/>
        <v>388</v>
      </c>
      <c r="C700" s="4">
        <f t="shared" ca="1" si="142"/>
        <v>187</v>
      </c>
      <c r="D700" s="4">
        <f t="shared" ca="1" si="143"/>
        <v>201</v>
      </c>
      <c r="E700" s="4">
        <f t="shared" ca="1" si="144"/>
        <v>776</v>
      </c>
      <c r="F700" s="4">
        <f ca="1">EXP((LN(1-AA700)*(LN(Strategies!$E$3)-LN(Strategies!$C$3))+LN(1-Strategies!$F$3)*LN(Strategies!$C$3)-LN(1-Strategies!$D$3)*LN(Strategies!$E$3))/(LN(1-Strategies!$F$3)-LN(1-Strategies!$D$3)))</f>
        <v>712.34976475996484</v>
      </c>
      <c r="G700" s="4">
        <f ca="1">EXP((LN(1-AB700)*(LN(Strategies!$E$4)-LN(Strategies!$C$4))+LN(1-Strategies!$F$4)*LN(Strategies!$C$4)-LN(1-Strategies!$D$4)*LN(Strategies!$E$4))/(LN(1-Strategies!$F$4)-LN(1-Strategies!$D$4)))</f>
        <v>694.24875835264413</v>
      </c>
      <c r="H700" s="4">
        <f ca="1">IF(AC700&lt;=Strategies!$F$5,EXP((LN(1-AC700)*(LN(Strategies!$E$5)-LN(Strategies!$C$5))+LN(1-Strategies!$F$5)*LN(Strategies!$C$5)-LN(1-Strategies!$D$5)*LN(Strategies!$E$5))/(LN(1-Strategies!$F$5)-LN(1-Strategies!$D$5))),EXP((LN(1-AC700)*(LN(Strategies!$G$5)-LN(Strategies!$E$5))+LN(1-Strategies!$H$5)*LN(Strategies!$E$5)-LN(1-Strategies!$F$5)*LN(Strategies!$G$5))/(LN(1-Strategies!$H$5)-LN(1-Strategies!$F$5))))</f>
        <v>297.1885308014713</v>
      </c>
      <c r="I700" s="5">
        <f ca="1">IF(AA700&gt;Strategies!$F$3,Strategies!$F$3,AA700)</f>
        <v>0.15</v>
      </c>
      <c r="J700" s="5">
        <f ca="1">IF(AB700&gt;Strategies!$F$4,Strategies!$F$4,AB700)</f>
        <v>0.1</v>
      </c>
      <c r="K700" s="5">
        <f ca="1">IF(AC700&gt;Strategies!$H$5,Strategies!$H$5,AC700)</f>
        <v>0.15</v>
      </c>
      <c r="L700" s="5">
        <f ca="1">IF(F700&gt;=Strategies!$E$3,Strategies!$F$3,0)+IF(AND(F700&gt;=Strategies!$C$3,F700&lt;Strategies!$E$3),Strategies!$D$3,0)</f>
        <v>0.15</v>
      </c>
      <c r="M700" s="5">
        <f ca="1">IF(G700&gt;=Strategies!$E$4,Strategies!$F$4,0)+IF(AND(G700&gt;=Strategies!$C$4,G700&lt;Strategies!$E$4),Strategies!$D$4,0)</f>
        <v>0.1</v>
      </c>
      <c r="N700" s="5">
        <f ca="1">IF(H700&gt;=Strategies!$G$5,Strategies!$H$5,0)+IF(AND(H700&gt;=Strategies!$E$5,H700&lt;Strategies!$G$5),Strategies!$F$5,0)+IF(AND(H700&lt;Strategies!$E$5,H700&gt;=Strategies!$C$5),Strategies!$D$5,0)</f>
        <v>0.15</v>
      </c>
      <c r="O700" s="4">
        <f t="shared" ca="1" si="125"/>
        <v>668.95</v>
      </c>
      <c r="P700" s="4">
        <f t="shared" ca="1" si="129"/>
        <v>668.95</v>
      </c>
      <c r="Q700" s="4">
        <f ca="1">(B700/Strategies!$C$3)^(1/Strategies!$K$3)*(Strategies!$C$3*(1-Strategies!$D$3))</f>
        <v>312.26110984242922</v>
      </c>
      <c r="R700" s="4">
        <f ca="1">(C700/Strategies!$C$4)^(1/Strategies!$K$4)*(Strategies!$C$4*(1-Strategies!$D$4))</f>
        <v>169.11256455445687</v>
      </c>
      <c r="S700" s="4">
        <f ca="1">IF(D700&lt;=Strategies!$E$5,(D700/Strategies!$C$5)^(1/Strategies!$I$5)*(Strategies!$C$5*(1-Strategies!$D$5)),0)+IF(D700&gt;Strategies!$E$5,(D700/Strategies!$E$5)^(1/Strategies!$J$5)*(Strategies!$E$5*(1-Strategies!$F$5)),0)</f>
        <v>182.64006895413306</v>
      </c>
      <c r="T700" s="4">
        <f ca="1">(Q700^Strategies!$K$4+R700^Strategies!$K$4)^(1/Strategies!$K$4)</f>
        <v>457.93180945442401</v>
      </c>
      <c r="U700" s="4">
        <f ca="1">Q700^Strategies!$K$4/T700^(Strategies!$K$4-1)</f>
        <v>302.38491173744706</v>
      </c>
      <c r="V700" s="4">
        <f ca="1">R700^Strategies!$K$4/T700^(Strategies!$K$4-1)</f>
        <v>155.54689771697704</v>
      </c>
      <c r="W700" s="4">
        <f ca="1">(T700^Strategies!$K$5+S700^Strategies!$K$5)^(1/Strategies!$K$5)</f>
        <v>619.63717373017187</v>
      </c>
      <c r="X700" s="4">
        <f ca="1">U700*(T700/W700)^(Strategies!$K$5-1)</f>
        <v>297.0019527469899</v>
      </c>
      <c r="Y700" s="4">
        <f ca="1">V700*(T700/W700)^(Strategies!$K$5-1)</f>
        <v>152.77790184779712</v>
      </c>
      <c r="Z700" s="4">
        <f ca="1">S700^Strategies!$K$5/W700^(Strategies!$K$5-1)</f>
        <v>169.85731913538487</v>
      </c>
      <c r="AA700" s="5">
        <f t="shared" ca="1" si="126"/>
        <v>0.23453104962116</v>
      </c>
      <c r="AB700" s="5">
        <f t="shared" ca="1" si="127"/>
        <v>0.1830058724716731</v>
      </c>
      <c r="AC700" s="5">
        <f t="shared" ca="1" si="128"/>
        <v>0.15493871076922949</v>
      </c>
    </row>
    <row r="701" spans="1:29">
      <c r="A701" s="3">
        <f t="shared" si="140"/>
        <v>698</v>
      </c>
      <c r="B701" s="4">
        <f t="shared" ca="1" si="141"/>
        <v>388</v>
      </c>
      <c r="C701" s="4">
        <f t="shared" ca="1" si="142"/>
        <v>187</v>
      </c>
      <c r="D701" s="4">
        <f t="shared" ca="1" si="143"/>
        <v>202</v>
      </c>
      <c r="E701" s="4">
        <f t="shared" ca="1" si="144"/>
        <v>777</v>
      </c>
      <c r="F701" s="4">
        <f ca="1">EXP((LN(1-AA701)*(LN(Strategies!$E$3)-LN(Strategies!$C$3))+LN(1-Strategies!$F$3)*LN(Strategies!$C$3)-LN(1-Strategies!$D$3)*LN(Strategies!$E$3))/(LN(1-Strategies!$F$3)-LN(1-Strategies!$D$3)))</f>
        <v>712.91938047592544</v>
      </c>
      <c r="G701" s="4">
        <f ca="1">EXP((LN(1-AB701)*(LN(Strategies!$E$4)-LN(Strategies!$C$4))+LN(1-Strategies!$F$4)*LN(Strategies!$C$4)-LN(1-Strategies!$D$4)*LN(Strategies!$E$4))/(LN(1-Strategies!$F$4)-LN(1-Strategies!$D$4)))</f>
        <v>694.83991993637562</v>
      </c>
      <c r="H701" s="4">
        <f ca="1">IF(AC701&lt;=Strategies!$F$5,EXP((LN(1-AC701)*(LN(Strategies!$E$5)-LN(Strategies!$C$5))+LN(1-Strategies!$F$5)*LN(Strategies!$C$5)-LN(1-Strategies!$D$5)*LN(Strategies!$E$5))/(LN(1-Strategies!$F$5)-LN(1-Strategies!$D$5))),EXP((LN(1-AC701)*(LN(Strategies!$G$5)-LN(Strategies!$E$5))+LN(1-Strategies!$H$5)*LN(Strategies!$E$5)-LN(1-Strategies!$F$5)*LN(Strategies!$G$5))/(LN(1-Strategies!$H$5)-LN(1-Strategies!$F$5))))</f>
        <v>298.38686295263574</v>
      </c>
      <c r="I701" s="5">
        <f ca="1">IF(AA701&gt;Strategies!$F$3,Strategies!$F$3,AA701)</f>
        <v>0.15</v>
      </c>
      <c r="J701" s="5">
        <f ca="1">IF(AB701&gt;Strategies!$F$4,Strategies!$F$4,AB701)</f>
        <v>0.1</v>
      </c>
      <c r="K701" s="5">
        <f ca="1">IF(AC701&gt;Strategies!$H$5,Strategies!$H$5,AC701)</f>
        <v>0.15</v>
      </c>
      <c r="L701" s="5">
        <f ca="1">IF(F701&gt;=Strategies!$E$3,Strategies!$F$3,0)+IF(AND(F701&gt;=Strategies!$C$3,F701&lt;Strategies!$E$3),Strategies!$D$3,0)</f>
        <v>0.15</v>
      </c>
      <c r="M701" s="5">
        <f ca="1">IF(G701&gt;=Strategies!$E$4,Strategies!$F$4,0)+IF(AND(G701&gt;=Strategies!$C$4,G701&lt;Strategies!$E$4),Strategies!$D$4,0)</f>
        <v>0.1</v>
      </c>
      <c r="N701" s="5">
        <f ca="1">IF(H701&gt;=Strategies!$G$5,Strategies!$H$5,0)+IF(AND(H701&gt;=Strategies!$E$5,H701&lt;Strategies!$G$5),Strategies!$F$5,0)+IF(AND(H701&lt;Strategies!$E$5,H701&gt;=Strategies!$C$5),Strategies!$D$5,0)</f>
        <v>0.15</v>
      </c>
      <c r="O701" s="4">
        <f t="shared" ca="1" si="125"/>
        <v>669.8</v>
      </c>
      <c r="P701" s="4">
        <f t="shared" ca="1" si="129"/>
        <v>669.8</v>
      </c>
      <c r="Q701" s="4">
        <f ca="1">(B701/Strategies!$C$3)^(1/Strategies!$K$3)*(Strategies!$C$3*(1-Strategies!$D$3))</f>
        <v>312.26110984242922</v>
      </c>
      <c r="R701" s="4">
        <f ca="1">(C701/Strategies!$C$4)^(1/Strategies!$K$4)*(Strategies!$C$4*(1-Strategies!$D$4))</f>
        <v>169.11256455445687</v>
      </c>
      <c r="S701" s="4">
        <f ca="1">IF(D701&lt;=Strategies!$E$5,(D701/Strategies!$C$5)^(1/Strategies!$I$5)*(Strategies!$C$5*(1-Strategies!$D$5)),0)+IF(D701&gt;Strategies!$E$5,(D701/Strategies!$E$5)^(1/Strategies!$J$5)*(Strategies!$E$5*(1-Strategies!$F$5)),0)</f>
        <v>183.37979058785402</v>
      </c>
      <c r="T701" s="4">
        <f ca="1">(Q701^Strategies!$K$4+R701^Strategies!$K$4)^(1/Strategies!$K$4)</f>
        <v>457.93180945442401</v>
      </c>
      <c r="U701" s="4">
        <f ca="1">Q701^Strategies!$K$4/T701^(Strategies!$K$4-1)</f>
        <v>302.38491173744706</v>
      </c>
      <c r="V701" s="4">
        <f ca="1">R701^Strategies!$K$4/T701^(Strategies!$K$4-1)</f>
        <v>155.54689771697704</v>
      </c>
      <c r="W701" s="4">
        <f ca="1">(T701^Strategies!$K$5+S701^Strategies!$K$5)^(1/Strategies!$K$5)</f>
        <v>620.32518313584512</v>
      </c>
      <c r="X701" s="4">
        <f ca="1">U701*(T701/W701)^(Strategies!$K$5-1)</f>
        <v>296.98237715980133</v>
      </c>
      <c r="Y701" s="4">
        <f ca="1">V701*(T701/W701)^(Strategies!$K$5-1)</f>
        <v>152.76783215933062</v>
      </c>
      <c r="Z701" s="4">
        <f ca="1">S701^Strategies!$K$5/W701^(Strategies!$K$5-1)</f>
        <v>170.57497381671377</v>
      </c>
      <c r="AA701" s="5">
        <f t="shared" ca="1" si="126"/>
        <v>0.23458150216546048</v>
      </c>
      <c r="AB701" s="5">
        <f t="shared" ca="1" si="127"/>
        <v>0.18305972107309831</v>
      </c>
      <c r="AC701" s="5">
        <f t="shared" ca="1" si="128"/>
        <v>0.15556943655092192</v>
      </c>
    </row>
    <row r="702" spans="1:29">
      <c r="A702" s="3">
        <f t="shared" si="140"/>
        <v>699</v>
      </c>
      <c r="B702" s="4">
        <f t="shared" ca="1" si="141"/>
        <v>388</v>
      </c>
      <c r="C702" s="4">
        <f t="shared" ca="1" si="142"/>
        <v>188</v>
      </c>
      <c r="D702" s="4">
        <f t="shared" ca="1" si="143"/>
        <v>202</v>
      </c>
      <c r="E702" s="4">
        <f t="shared" ca="1" si="144"/>
        <v>778</v>
      </c>
      <c r="F702" s="4">
        <f ca="1">EXP((LN(1-AA702)*(LN(Strategies!$E$3)-LN(Strategies!$C$3))+LN(1-Strategies!$F$3)*LN(Strategies!$C$3)-LN(1-Strategies!$D$3)*LN(Strategies!$E$3))/(LN(1-Strategies!$F$3)-LN(1-Strategies!$D$3)))</f>
        <v>713.89879425798495</v>
      </c>
      <c r="G702" s="4">
        <f ca="1">EXP((LN(1-AB702)*(LN(Strategies!$E$4)-LN(Strategies!$C$4))+LN(1-Strategies!$F$4)*LN(Strategies!$C$4)-LN(1-Strategies!$D$4)*LN(Strategies!$E$4))/(LN(1-Strategies!$F$4)-LN(1-Strategies!$D$4)))</f>
        <v>695.85645191739343</v>
      </c>
      <c r="H702" s="4">
        <f ca="1">IF(AC702&lt;=Strategies!$F$5,EXP((LN(1-AC702)*(LN(Strategies!$E$5)-LN(Strategies!$C$5))+LN(1-Strategies!$F$5)*LN(Strategies!$C$5)-LN(1-Strategies!$D$5)*LN(Strategies!$E$5))/(LN(1-Strategies!$F$5)-LN(1-Strategies!$D$5))),EXP((LN(1-AC702)*(LN(Strategies!$G$5)-LN(Strategies!$E$5))+LN(1-Strategies!$H$5)*LN(Strategies!$E$5)-LN(1-Strategies!$F$5)*LN(Strategies!$G$5))/(LN(1-Strategies!$H$5)-LN(1-Strategies!$F$5))))</f>
        <v>298.50286133728503</v>
      </c>
      <c r="I702" s="5">
        <f ca="1">IF(AA702&gt;Strategies!$F$3,Strategies!$F$3,AA702)</f>
        <v>0.15</v>
      </c>
      <c r="J702" s="5">
        <f ca="1">IF(AB702&gt;Strategies!$F$4,Strategies!$F$4,AB702)</f>
        <v>0.1</v>
      </c>
      <c r="K702" s="5">
        <f ca="1">IF(AC702&gt;Strategies!$H$5,Strategies!$H$5,AC702)</f>
        <v>0.15</v>
      </c>
      <c r="L702" s="5">
        <f ca="1">IF(F702&gt;=Strategies!$E$3,Strategies!$F$3,0)+IF(AND(F702&gt;=Strategies!$C$3,F702&lt;Strategies!$E$3),Strategies!$D$3,0)</f>
        <v>0.15</v>
      </c>
      <c r="M702" s="5">
        <f ca="1">IF(G702&gt;=Strategies!$E$4,Strategies!$F$4,0)+IF(AND(G702&gt;=Strategies!$C$4,G702&lt;Strategies!$E$4),Strategies!$D$4,0)</f>
        <v>0.1</v>
      </c>
      <c r="N702" s="5">
        <f ca="1">IF(H702&gt;=Strategies!$G$5,Strategies!$H$5,0)+IF(AND(H702&gt;=Strategies!$E$5,H702&lt;Strategies!$G$5),Strategies!$F$5,0)+IF(AND(H702&lt;Strategies!$E$5,H702&gt;=Strategies!$C$5),Strategies!$D$5,0)</f>
        <v>0.15</v>
      </c>
      <c r="O702" s="4">
        <f t="shared" ca="1" si="125"/>
        <v>670.7</v>
      </c>
      <c r="P702" s="4">
        <f t="shared" ca="1" si="129"/>
        <v>670.7</v>
      </c>
      <c r="Q702" s="4">
        <f ca="1">(B702/Strategies!$C$3)^(1/Strategies!$K$3)*(Strategies!$C$3*(1-Strategies!$D$3))</f>
        <v>312.26110984242922</v>
      </c>
      <c r="R702" s="4">
        <f ca="1">(C702/Strategies!$C$4)^(1/Strategies!$K$4)*(Strategies!$C$4*(1-Strategies!$D$4))</f>
        <v>169.94670519088518</v>
      </c>
      <c r="S702" s="4">
        <f ca="1">IF(D702&lt;=Strategies!$E$5,(D702/Strategies!$C$5)^(1/Strategies!$I$5)*(Strategies!$C$5*(1-Strategies!$D$5)),0)+IF(D702&gt;Strategies!$E$5,(D702/Strategies!$E$5)^(1/Strategies!$J$5)*(Strategies!$E$5*(1-Strategies!$F$5)),0)</f>
        <v>183.37979058785402</v>
      </c>
      <c r="T702" s="4">
        <f ca="1">(Q702^Strategies!$K$4+R702^Strategies!$K$4)^(1/Strategies!$K$4)</f>
        <v>458.69914266043651</v>
      </c>
      <c r="U702" s="4">
        <f ca="1">Q702^Strategies!$K$4/T702^(Strategies!$K$4-1)</f>
        <v>302.34241868272716</v>
      </c>
      <c r="V702" s="4">
        <f ca="1">R702^Strategies!$K$4/T702^(Strategies!$K$4-1)</f>
        <v>156.35672397770946</v>
      </c>
      <c r="W702" s="4">
        <f ca="1">(T702^Strategies!$K$5+S702^Strategies!$K$5)^(1/Strategies!$K$5)</f>
        <v>621.07881714997791</v>
      </c>
      <c r="X702" s="4">
        <f ca="1">U702*(T702/W702)^(Strategies!$K$5-1)</f>
        <v>296.94875787688233</v>
      </c>
      <c r="Y702" s="4">
        <f ca="1">V702*(T702/W702)^(Strategies!$K$5-1)</f>
        <v>153.56738618804968</v>
      </c>
      <c r="Z702" s="4">
        <f ca="1">S702^Strategies!$K$5/W702^(Strategies!$K$5-1)</f>
        <v>170.56267308504607</v>
      </c>
      <c r="AA702" s="5">
        <f t="shared" ca="1" si="126"/>
        <v>0.23466814980184969</v>
      </c>
      <c r="AB702" s="5">
        <f t="shared" ca="1" si="127"/>
        <v>0.18315220112739528</v>
      </c>
      <c r="AC702" s="5">
        <f t="shared" ca="1" si="128"/>
        <v>0.1556303312621482</v>
      </c>
    </row>
    <row r="703" spans="1:29">
      <c r="A703" s="3">
        <f t="shared" si="140"/>
        <v>700</v>
      </c>
      <c r="B703" s="4">
        <f t="shared" ca="1" si="141"/>
        <v>388</v>
      </c>
      <c r="C703" s="4">
        <f t="shared" ca="1" si="142"/>
        <v>188</v>
      </c>
      <c r="D703" s="4">
        <f t="shared" ca="1" si="143"/>
        <v>203</v>
      </c>
      <c r="E703" s="4">
        <f t="shared" ca="1" si="144"/>
        <v>779</v>
      </c>
      <c r="F703" s="4">
        <f ca="1">EXP((LN(1-AA703)*(LN(Strategies!$E$3)-LN(Strategies!$C$3))+LN(1-Strategies!$F$3)*LN(Strategies!$C$3)-LN(1-Strategies!$D$3)*LN(Strategies!$E$3))/(LN(1-Strategies!$F$3)-LN(1-Strategies!$D$3)))</f>
        <v>714.46785873630449</v>
      </c>
      <c r="G703" s="4">
        <f ca="1">EXP((LN(1-AB703)*(LN(Strategies!$E$4)-LN(Strategies!$C$4))+LN(1-Strategies!$F$4)*LN(Strategies!$C$4)-LN(1-Strategies!$D$4)*LN(Strategies!$E$4))/(LN(1-Strategies!$F$4)-LN(1-Strategies!$D$4)))</f>
        <v>696.44712457287176</v>
      </c>
      <c r="H703" s="4">
        <f ca="1">IF(AC703&lt;=Strategies!$F$5,EXP((LN(1-AC703)*(LN(Strategies!$E$5)-LN(Strategies!$C$5))+LN(1-Strategies!$F$5)*LN(Strategies!$C$5)-LN(1-Strategies!$D$5)*LN(Strategies!$E$5))/(LN(1-Strategies!$F$5)-LN(1-Strategies!$D$5))),EXP((LN(1-AC703)*(LN(Strategies!$G$5)-LN(Strategies!$E$5))+LN(1-Strategies!$H$5)*LN(Strategies!$E$5)-LN(1-Strategies!$F$5)*LN(Strategies!$G$5))/(LN(1-Strategies!$H$5)-LN(1-Strategies!$F$5))))</f>
        <v>299.70072945182284</v>
      </c>
      <c r="I703" s="5">
        <f ca="1">IF(AA703&gt;Strategies!$F$3,Strategies!$F$3,AA703)</f>
        <v>0.15</v>
      </c>
      <c r="J703" s="5">
        <f ca="1">IF(AB703&gt;Strategies!$F$4,Strategies!$F$4,AB703)</f>
        <v>0.1</v>
      </c>
      <c r="K703" s="5">
        <f ca="1">IF(AC703&gt;Strategies!$H$5,Strategies!$H$5,AC703)</f>
        <v>0.15</v>
      </c>
      <c r="L703" s="5">
        <f ca="1">IF(F703&gt;=Strategies!$E$3,Strategies!$F$3,0)+IF(AND(F703&gt;=Strategies!$C$3,F703&lt;Strategies!$E$3),Strategies!$D$3,0)</f>
        <v>0.15</v>
      </c>
      <c r="M703" s="5">
        <f ca="1">IF(G703&gt;=Strategies!$E$4,Strategies!$F$4,0)+IF(AND(G703&gt;=Strategies!$C$4,G703&lt;Strategies!$E$4),Strategies!$D$4,0)</f>
        <v>0.1</v>
      </c>
      <c r="N703" s="5">
        <f ca="1">IF(H703&gt;=Strategies!$G$5,Strategies!$H$5,0)+IF(AND(H703&gt;=Strategies!$E$5,H703&lt;Strategies!$G$5),Strategies!$F$5,0)+IF(AND(H703&lt;Strategies!$E$5,H703&gt;=Strategies!$C$5),Strategies!$D$5,0)</f>
        <v>0.15</v>
      </c>
      <c r="O703" s="4">
        <f t="shared" ca="1" si="125"/>
        <v>671.55</v>
      </c>
      <c r="P703" s="4">
        <f t="shared" ca="1" si="129"/>
        <v>671.55</v>
      </c>
      <c r="Q703" s="4">
        <f ca="1">(B703/Strategies!$C$3)^(1/Strategies!$K$3)*(Strategies!$C$3*(1-Strategies!$D$3))</f>
        <v>312.26110984242922</v>
      </c>
      <c r="R703" s="4">
        <f ca="1">(C703/Strategies!$C$4)^(1/Strategies!$K$4)*(Strategies!$C$4*(1-Strategies!$D$4))</f>
        <v>169.94670519088518</v>
      </c>
      <c r="S703" s="4">
        <f ca="1">IF(D703&lt;=Strategies!$E$5,(D703/Strategies!$C$5)^(1/Strategies!$I$5)*(Strategies!$C$5*(1-Strategies!$D$5)),0)+IF(D703&gt;Strategies!$E$5,(D703/Strategies!$E$5)^(1/Strategies!$J$5)*(Strategies!$E$5*(1-Strategies!$F$5)),0)</f>
        <v>184.11883307596315</v>
      </c>
      <c r="T703" s="4">
        <f ca="1">(Q703^Strategies!$K$4+R703^Strategies!$K$4)^(1/Strategies!$K$4)</f>
        <v>458.69914266043651</v>
      </c>
      <c r="U703" s="4">
        <f ca="1">Q703^Strategies!$K$4/T703^(Strategies!$K$4-1)</f>
        <v>302.34241868272716</v>
      </c>
      <c r="V703" s="4">
        <f ca="1">R703^Strategies!$K$4/T703^(Strategies!$K$4-1)</f>
        <v>156.35672397770946</v>
      </c>
      <c r="W703" s="4">
        <f ca="1">(T703^Strategies!$K$5+S703^Strategies!$K$5)^(1/Strategies!$K$5)</f>
        <v>621.76626469886264</v>
      </c>
      <c r="X703" s="4">
        <f ca="1">U703*(T703/W703)^(Strategies!$K$5-1)</f>
        <v>296.9292471366814</v>
      </c>
      <c r="Y703" s="4">
        <f ca="1">V703*(T703/W703)^(Strategies!$K$5-1)</f>
        <v>153.55729618667479</v>
      </c>
      <c r="Z703" s="4">
        <f ca="1">S703^Strategies!$K$5/W703^(Strategies!$K$5-1)</f>
        <v>171.27972137550614</v>
      </c>
      <c r="AA703" s="5">
        <f t="shared" ca="1" si="126"/>
        <v>0.23471843521473867</v>
      </c>
      <c r="AB703" s="5">
        <f t="shared" ca="1" si="127"/>
        <v>0.18320587134747457</v>
      </c>
      <c r="AC703" s="5">
        <f t="shared" ca="1" si="128"/>
        <v>0.1562575301699205</v>
      </c>
    </row>
    <row r="704" spans="1:29">
      <c r="A704" s="3">
        <f t="shared" si="140"/>
        <v>701</v>
      </c>
      <c r="B704" s="4">
        <f t="shared" ca="1" si="141"/>
        <v>388</v>
      </c>
      <c r="C704" s="4">
        <f t="shared" ca="1" si="142"/>
        <v>188</v>
      </c>
      <c r="D704" s="4">
        <f t="shared" ca="1" si="143"/>
        <v>204</v>
      </c>
      <c r="E704" s="4">
        <f t="shared" ca="1" si="144"/>
        <v>780</v>
      </c>
      <c r="F704" s="4">
        <f ca="1">EXP((LN(1-AA704)*(LN(Strategies!$E$3)-LN(Strategies!$C$3))+LN(1-Strategies!$F$3)*LN(Strategies!$C$3)-LN(1-Strategies!$D$3)*LN(Strategies!$E$3))/(LN(1-Strategies!$F$3)-LN(1-Strategies!$D$3)))</f>
        <v>715.03632572168669</v>
      </c>
      <c r="G704" s="4">
        <f ca="1">EXP((LN(1-AB704)*(LN(Strategies!$E$4)-LN(Strategies!$C$4))+LN(1-Strategies!$F$4)*LN(Strategies!$C$4)-LN(1-Strategies!$D$4)*LN(Strategies!$E$4))/(LN(1-Strategies!$F$4)-LN(1-Strategies!$D$4)))</f>
        <v>697.03720751319872</v>
      </c>
      <c r="H704" s="4">
        <f ca="1">IF(AC704&lt;=Strategies!$F$5,EXP((LN(1-AC704)*(LN(Strategies!$E$5)-LN(Strategies!$C$5))+LN(1-Strategies!$F$5)*LN(Strategies!$C$5)-LN(1-Strategies!$D$5)*LN(Strategies!$E$5))/(LN(1-Strategies!$F$5)-LN(1-Strategies!$D$5))),EXP((LN(1-AC704)*(LN(Strategies!$G$5)-LN(Strategies!$E$5))+LN(1-Strategies!$H$5)*LN(Strategies!$E$5)-LN(1-Strategies!$F$5)*LN(Strategies!$G$5))/(LN(1-Strategies!$H$5)-LN(1-Strategies!$F$5))))</f>
        <v>300.89780979570656</v>
      </c>
      <c r="I704" s="5">
        <f ca="1">IF(AA704&gt;Strategies!$F$3,Strategies!$F$3,AA704)</f>
        <v>0.15</v>
      </c>
      <c r="J704" s="5">
        <f ca="1">IF(AB704&gt;Strategies!$F$4,Strategies!$F$4,AB704)</f>
        <v>0.1</v>
      </c>
      <c r="K704" s="5">
        <f ca="1">IF(AC704&gt;Strategies!$H$5,Strategies!$H$5,AC704)</f>
        <v>0.15</v>
      </c>
      <c r="L704" s="5">
        <f ca="1">IF(F704&gt;=Strategies!$E$3,Strategies!$F$3,0)+IF(AND(F704&gt;=Strategies!$C$3,F704&lt;Strategies!$E$3),Strategies!$D$3,0)</f>
        <v>0.15</v>
      </c>
      <c r="M704" s="5">
        <f ca="1">IF(G704&gt;=Strategies!$E$4,Strategies!$F$4,0)+IF(AND(G704&gt;=Strategies!$C$4,G704&lt;Strategies!$E$4),Strategies!$D$4,0)</f>
        <v>0.1</v>
      </c>
      <c r="N704" s="5">
        <f ca="1">IF(H704&gt;=Strategies!$G$5,Strategies!$H$5,0)+IF(AND(H704&gt;=Strategies!$E$5,H704&lt;Strategies!$G$5),Strategies!$F$5,0)+IF(AND(H704&lt;Strategies!$E$5,H704&gt;=Strategies!$C$5),Strategies!$D$5,0)</f>
        <v>0.15</v>
      </c>
      <c r="O704" s="4">
        <f t="shared" ca="1" si="125"/>
        <v>672.4</v>
      </c>
      <c r="P704" s="4">
        <f t="shared" ca="1" si="129"/>
        <v>672.4</v>
      </c>
      <c r="Q704" s="4">
        <f ca="1">(B704/Strategies!$C$3)^(1/Strategies!$K$3)*(Strategies!$C$3*(1-Strategies!$D$3))</f>
        <v>312.26110984242922</v>
      </c>
      <c r="R704" s="4">
        <f ca="1">(C704/Strategies!$C$4)^(1/Strategies!$K$4)*(Strategies!$C$4*(1-Strategies!$D$4))</f>
        <v>169.94670519088518</v>
      </c>
      <c r="S704" s="4">
        <f ca="1">IF(D704&lt;=Strategies!$E$5,(D704/Strategies!$C$5)^(1/Strategies!$I$5)*(Strategies!$C$5*(1-Strategies!$D$5)),0)+IF(D704&gt;Strategies!$E$5,(D704/Strategies!$E$5)^(1/Strategies!$J$5)*(Strategies!$E$5*(1-Strategies!$F$5)),0)</f>
        <v>184.8572003829664</v>
      </c>
      <c r="T704" s="4">
        <f ca="1">(Q704^Strategies!$K$4+R704^Strategies!$K$4)^(1/Strategies!$K$4)</f>
        <v>458.69914266043651</v>
      </c>
      <c r="U704" s="4">
        <f ca="1">Q704^Strategies!$K$4/T704^(Strategies!$K$4-1)</f>
        <v>302.34241868272716</v>
      </c>
      <c r="V704" s="4">
        <f ca="1">R704^Strategies!$K$4/T704^(Strategies!$K$4-1)</f>
        <v>156.35672397770946</v>
      </c>
      <c r="W704" s="4">
        <f ca="1">(T704^Strategies!$K$5+S704^Strategies!$K$5)^(1/Strategies!$K$5)</f>
        <v>622.45320279747307</v>
      </c>
      <c r="X704" s="4">
        <f ca="1">U704*(T704/W704)^(Strategies!$K$5-1)</f>
        <v>296.90977366972015</v>
      </c>
      <c r="Y704" s="4">
        <f ca="1">V704*(T704/W704)^(Strategies!$K$5-1)</f>
        <v>153.547225461198</v>
      </c>
      <c r="Z704" s="4">
        <f ca="1">S704^Strategies!$K$5/W704^(Strategies!$K$5-1)</f>
        <v>171.996203666555</v>
      </c>
      <c r="AA704" s="5">
        <f t="shared" ca="1" si="126"/>
        <v>0.23476862456257697</v>
      </c>
      <c r="AB704" s="5">
        <f t="shared" ca="1" si="127"/>
        <v>0.18325943903618092</v>
      </c>
      <c r="AC704" s="5">
        <f t="shared" ca="1" si="128"/>
        <v>0.15688135457571073</v>
      </c>
    </row>
    <row r="705" spans="1:29">
      <c r="A705" s="3">
        <f t="shared" si="140"/>
        <v>702</v>
      </c>
      <c r="B705" s="4">
        <f t="shared" ca="1" si="141"/>
        <v>389</v>
      </c>
      <c r="C705" s="4">
        <f t="shared" ca="1" si="142"/>
        <v>188</v>
      </c>
      <c r="D705" s="4">
        <f t="shared" ca="1" si="143"/>
        <v>204</v>
      </c>
      <c r="E705" s="4">
        <f t="shared" ca="1" si="144"/>
        <v>781</v>
      </c>
      <c r="F705" s="4">
        <f ca="1">EXP((LN(1-AA705)*(LN(Strategies!$E$3)-LN(Strategies!$C$3))+LN(1-Strategies!$F$3)*LN(Strategies!$C$3)-LN(1-Strategies!$D$3)*LN(Strategies!$E$3))/(LN(1-Strategies!$F$3)-LN(1-Strategies!$D$3)))</f>
        <v>716.07061888062788</v>
      </c>
      <c r="G705" s="4">
        <f ca="1">EXP((LN(1-AB705)*(LN(Strategies!$E$4)-LN(Strategies!$C$4))+LN(1-Strategies!$F$4)*LN(Strategies!$C$4)-LN(1-Strategies!$D$4)*LN(Strategies!$E$4))/(LN(1-Strategies!$F$4)-LN(1-Strategies!$D$4)))</f>
        <v>697.98459289560481</v>
      </c>
      <c r="H705" s="4">
        <f ca="1">IF(AC705&lt;=Strategies!$F$5,EXP((LN(1-AC705)*(LN(Strategies!$E$5)-LN(Strategies!$C$5))+LN(1-Strategies!$F$5)*LN(Strategies!$C$5)-LN(1-Strategies!$D$5)*LN(Strategies!$E$5))/(LN(1-Strategies!$F$5)-LN(1-Strategies!$D$5))),EXP((LN(1-AC705)*(LN(Strategies!$G$5)-LN(Strategies!$E$5))+LN(1-Strategies!$H$5)*LN(Strategies!$E$5)-LN(1-Strategies!$F$5)*LN(Strategies!$G$5))/(LN(1-Strategies!$H$5)-LN(1-Strategies!$F$5))))</f>
        <v>301.00641413428212</v>
      </c>
      <c r="I705" s="5">
        <f ca="1">IF(AA705&gt;Strategies!$F$3,Strategies!$F$3,AA705)</f>
        <v>0.15</v>
      </c>
      <c r="J705" s="5">
        <f ca="1">IF(AB705&gt;Strategies!$F$4,Strategies!$F$4,AB705)</f>
        <v>0.1</v>
      </c>
      <c r="K705" s="5">
        <f ca="1">IF(AC705&gt;Strategies!$H$5,Strategies!$H$5,AC705)</f>
        <v>0.15</v>
      </c>
      <c r="L705" s="5">
        <f ca="1">IF(F705&gt;=Strategies!$E$3,Strategies!$F$3,0)+IF(AND(F705&gt;=Strategies!$C$3,F705&lt;Strategies!$E$3),Strategies!$D$3,0)</f>
        <v>0.15</v>
      </c>
      <c r="M705" s="5">
        <f ca="1">IF(G705&gt;=Strategies!$E$4,Strategies!$F$4,0)+IF(AND(G705&gt;=Strategies!$C$4,G705&lt;Strategies!$E$4),Strategies!$D$4,0)</f>
        <v>0.1</v>
      </c>
      <c r="N705" s="5">
        <f ca="1">IF(H705&gt;=Strategies!$G$5,Strategies!$H$5,0)+IF(AND(H705&gt;=Strategies!$E$5,H705&lt;Strategies!$G$5),Strategies!$F$5,0)+IF(AND(H705&lt;Strategies!$E$5,H705&gt;=Strategies!$C$5),Strategies!$D$5,0)</f>
        <v>0.15</v>
      </c>
      <c r="O705" s="4">
        <f t="shared" ca="1" si="125"/>
        <v>673.25</v>
      </c>
      <c r="P705" s="4">
        <f t="shared" ca="1" si="129"/>
        <v>673.25</v>
      </c>
      <c r="Q705" s="4">
        <f ca="1">(B705/Strategies!$C$3)^(1/Strategies!$K$3)*(Strategies!$C$3*(1-Strategies!$D$3))</f>
        <v>312.99946284792463</v>
      </c>
      <c r="R705" s="4">
        <f ca="1">(C705/Strategies!$C$4)^(1/Strategies!$K$4)*(Strategies!$C$4*(1-Strategies!$D$4))</f>
        <v>169.94670519088518</v>
      </c>
      <c r="S705" s="4">
        <f ca="1">IF(D705&lt;=Strategies!$E$5,(D705/Strategies!$C$5)^(1/Strategies!$I$5)*(Strategies!$C$5*(1-Strategies!$D$5)),0)+IF(D705&gt;Strategies!$E$5,(D705/Strategies!$E$5)^(1/Strategies!$J$5)*(Strategies!$E$5*(1-Strategies!$F$5)),0)</f>
        <v>184.8572003829664</v>
      </c>
      <c r="T705" s="4">
        <f ca="1">(Q705^Strategies!$K$4+R705^Strategies!$K$4)^(1/Strategies!$K$4)</f>
        <v>459.41406670325767</v>
      </c>
      <c r="U705" s="4">
        <f ca="1">Q705^Strategies!$K$4/T705^(Strategies!$K$4-1)</f>
        <v>303.07778130495473</v>
      </c>
      <c r="V705" s="4">
        <f ca="1">R705^Strategies!$K$4/T705^(Strategies!$K$4-1)</f>
        <v>156.33628539830286</v>
      </c>
      <c r="W705" s="4">
        <f ca="1">(T705^Strategies!$K$5+S705^Strategies!$K$5)^(1/Strategies!$K$5)</f>
        <v>623.15528968655383</v>
      </c>
      <c r="X705" s="4">
        <f ca="1">U705*(T705/W705)^(Strategies!$K$5-1)</f>
        <v>297.63952592601322</v>
      </c>
      <c r="Y705" s="4">
        <f ca="1">V705*(T705/W705)^(Strategies!$K$5-1)</f>
        <v>153.53107598529218</v>
      </c>
      <c r="Z705" s="4">
        <f ca="1">S705^Strategies!$K$5/W705^(Strategies!$K$5-1)</f>
        <v>171.98468777524815</v>
      </c>
      <c r="AA705" s="5">
        <f t="shared" ca="1" si="126"/>
        <v>0.23485983052438764</v>
      </c>
      <c r="AB705" s="5">
        <f t="shared" ca="1" si="127"/>
        <v>0.18334534050376505</v>
      </c>
      <c r="AC705" s="5">
        <f t="shared" ca="1" si="128"/>
        <v>0.15693780502329335</v>
      </c>
    </row>
    <row r="706" spans="1:29">
      <c r="A706" s="3">
        <f t="shared" si="140"/>
        <v>703</v>
      </c>
      <c r="B706" s="4">
        <f t="shared" ca="1" si="141"/>
        <v>390</v>
      </c>
      <c r="C706" s="4">
        <f t="shared" ca="1" si="142"/>
        <v>188</v>
      </c>
      <c r="D706" s="4">
        <f t="shared" ca="1" si="143"/>
        <v>204</v>
      </c>
      <c r="E706" s="4">
        <f t="shared" ca="1" si="144"/>
        <v>782</v>
      </c>
      <c r="F706" s="4">
        <f ca="1">EXP((LN(1-AA706)*(LN(Strategies!$E$3)-LN(Strategies!$C$3))+LN(1-Strategies!$F$3)*LN(Strategies!$C$3)-LN(1-Strategies!$D$3)*LN(Strategies!$E$3))/(LN(1-Strategies!$F$3)-LN(1-Strategies!$D$3)))</f>
        <v>717.10480555599713</v>
      </c>
      <c r="G706" s="4">
        <f ca="1">EXP((LN(1-AB706)*(LN(Strategies!$E$4)-LN(Strategies!$C$4))+LN(1-Strategies!$F$4)*LN(Strategies!$C$4)-LN(1-Strategies!$D$4)*LN(Strategies!$E$4))/(LN(1-Strategies!$F$4)-LN(1-Strategies!$D$4)))</f>
        <v>698.93192736827314</v>
      </c>
      <c r="H706" s="4">
        <f ca="1">IF(AC706&lt;=Strategies!$F$5,EXP((LN(1-AC706)*(LN(Strategies!$E$5)-LN(Strategies!$C$5))+LN(1-Strategies!$F$5)*LN(Strategies!$C$5)-LN(1-Strategies!$D$5)*LN(Strategies!$E$5))/(LN(1-Strategies!$F$5)-LN(1-Strategies!$D$5))),EXP((LN(1-AC706)*(LN(Strategies!$G$5)-LN(Strategies!$E$5))+LN(1-Strategies!$H$5)*LN(Strategies!$E$5)-LN(1-Strategies!$F$5)*LN(Strategies!$G$5))/(LN(1-Strategies!$H$5)-LN(1-Strategies!$F$5))))</f>
        <v>301.11492239450837</v>
      </c>
      <c r="I706" s="5">
        <f ca="1">IF(AA706&gt;Strategies!$F$3,Strategies!$F$3,AA706)</f>
        <v>0.15</v>
      </c>
      <c r="J706" s="5">
        <f ca="1">IF(AB706&gt;Strategies!$F$4,Strategies!$F$4,AB706)</f>
        <v>0.1</v>
      </c>
      <c r="K706" s="5">
        <f ca="1">IF(AC706&gt;Strategies!$H$5,Strategies!$H$5,AC706)</f>
        <v>0.15</v>
      </c>
      <c r="L706" s="5">
        <f ca="1">IF(F706&gt;=Strategies!$E$3,Strategies!$F$3,0)+IF(AND(F706&gt;=Strategies!$C$3,F706&lt;Strategies!$E$3),Strategies!$D$3,0)</f>
        <v>0.15</v>
      </c>
      <c r="M706" s="5">
        <f ca="1">IF(G706&gt;=Strategies!$E$4,Strategies!$F$4,0)+IF(AND(G706&gt;=Strategies!$C$4,G706&lt;Strategies!$E$4),Strategies!$D$4,0)</f>
        <v>0.1</v>
      </c>
      <c r="N706" s="5">
        <f ca="1">IF(H706&gt;=Strategies!$G$5,Strategies!$H$5,0)+IF(AND(H706&gt;=Strategies!$E$5,H706&lt;Strategies!$G$5),Strategies!$F$5,0)+IF(AND(H706&lt;Strategies!$E$5,H706&gt;=Strategies!$C$5),Strategies!$D$5,0)</f>
        <v>0.15</v>
      </c>
      <c r="O706" s="4">
        <f t="shared" ca="1" si="125"/>
        <v>674.1</v>
      </c>
      <c r="P706" s="4">
        <f t="shared" ca="1" si="129"/>
        <v>674.1</v>
      </c>
      <c r="Q706" s="4">
        <f ca="1">(B706/Strategies!$C$3)^(1/Strategies!$K$3)*(Strategies!$C$3*(1-Strategies!$D$3))</f>
        <v>313.73765935007651</v>
      </c>
      <c r="R706" s="4">
        <f ca="1">(C706/Strategies!$C$4)^(1/Strategies!$K$4)*(Strategies!$C$4*(1-Strategies!$D$4))</f>
        <v>169.94670519088518</v>
      </c>
      <c r="S706" s="4">
        <f ca="1">IF(D706&lt;=Strategies!$E$5,(D706/Strategies!$C$5)^(1/Strategies!$I$5)*(Strategies!$C$5*(1-Strategies!$D$5)),0)+IF(D706&gt;Strategies!$E$5,(D706/Strategies!$E$5)^(1/Strategies!$J$5)*(Strategies!$E$5*(1-Strategies!$F$5)),0)</f>
        <v>184.8572003829664</v>
      </c>
      <c r="T706" s="4">
        <f ca="1">(Q706^Strategies!$K$4+R706^Strategies!$K$4)^(1/Strategies!$K$4)</f>
        <v>460.12888736832514</v>
      </c>
      <c r="U706" s="4">
        <f ca="1">Q706^Strategies!$K$4/T706^(Strategies!$K$4-1)</f>
        <v>303.81300315494508</v>
      </c>
      <c r="V706" s="4">
        <f ca="1">R706^Strategies!$K$4/T706^(Strategies!$K$4-1)</f>
        <v>156.3158842133804</v>
      </c>
      <c r="W706" s="4">
        <f ca="1">(T706^Strategies!$K$5+S706^Strategies!$K$5)^(1/Strategies!$K$5)</f>
        <v>623.8572929604203</v>
      </c>
      <c r="X706" s="4">
        <f ca="1">U706*(T706/W706)^(Strategies!$K$5-1)</f>
        <v>298.36915499499435</v>
      </c>
      <c r="Y706" s="4">
        <f ca="1">V706*(T706/W706)^(Strategies!$K$5-1)</f>
        <v>153.51495097546993</v>
      </c>
      <c r="Z706" s="4">
        <f ca="1">S706^Strategies!$K$5/W706^(Strategies!$K$5-1)</f>
        <v>171.97318698995642</v>
      </c>
      <c r="AA706" s="5">
        <f t="shared" ca="1" si="126"/>
        <v>0.23495088462821967</v>
      </c>
      <c r="AB706" s="5">
        <f t="shared" ca="1" si="127"/>
        <v>0.18343111183260674</v>
      </c>
      <c r="AC706" s="5">
        <f t="shared" ca="1" si="128"/>
        <v>0.15699418142178223</v>
      </c>
    </row>
    <row r="707" spans="1:29">
      <c r="A707" s="3">
        <f t="shared" si="140"/>
        <v>704</v>
      </c>
      <c r="B707" s="4">
        <f t="shared" ca="1" si="141"/>
        <v>390</v>
      </c>
      <c r="C707" s="4">
        <f t="shared" ca="1" si="142"/>
        <v>188</v>
      </c>
      <c r="D707" s="4">
        <f t="shared" ca="1" si="143"/>
        <v>205</v>
      </c>
      <c r="E707" s="4">
        <f t="shared" ca="1" si="144"/>
        <v>783</v>
      </c>
      <c r="F707" s="4">
        <f ca="1">EXP((LN(1-AA707)*(LN(Strategies!$E$3)-LN(Strategies!$C$3))+LN(1-Strategies!$F$3)*LN(Strategies!$C$3)-LN(1-Strategies!$D$3)*LN(Strategies!$E$3))/(LN(1-Strategies!$F$3)-LN(1-Strategies!$D$3)))</f>
        <v>717.67296313525117</v>
      </c>
      <c r="G707" s="4">
        <f ca="1">EXP((LN(1-AB707)*(LN(Strategies!$E$4)-LN(Strategies!$C$4))+LN(1-Strategies!$F$4)*LN(Strategies!$C$4)-LN(1-Strategies!$D$4)*LN(Strategies!$E$4))/(LN(1-Strategies!$F$4)-LN(1-Strategies!$D$4)))</f>
        <v>699.52161682417864</v>
      </c>
      <c r="H707" s="4">
        <f ca="1">IF(AC707&lt;=Strategies!$F$5,EXP((LN(1-AC707)*(LN(Strategies!$E$5)-LN(Strategies!$C$5))+LN(1-Strategies!$F$5)*LN(Strategies!$C$5)-LN(1-Strategies!$D$5)*LN(Strategies!$E$5))/(LN(1-Strategies!$F$5)-LN(1-Strategies!$D$5))),EXP((LN(1-AC707)*(LN(Strategies!$G$5)-LN(Strategies!$E$5))+LN(1-Strategies!$H$5)*LN(Strategies!$E$5)-LN(1-Strategies!$F$5)*LN(Strategies!$G$5))/(LN(1-Strategies!$H$5)-LN(1-Strategies!$F$5))))</f>
        <v>302.31183019885879</v>
      </c>
      <c r="I707" s="5">
        <f ca="1">IF(AA707&gt;Strategies!$F$3,Strategies!$F$3,AA707)</f>
        <v>0.15</v>
      </c>
      <c r="J707" s="5">
        <f ca="1">IF(AB707&gt;Strategies!$F$4,Strategies!$F$4,AB707)</f>
        <v>0.1</v>
      </c>
      <c r="K707" s="5">
        <f ca="1">IF(AC707&gt;Strategies!$H$5,Strategies!$H$5,AC707)</f>
        <v>0.15</v>
      </c>
      <c r="L707" s="5">
        <f ca="1">IF(F707&gt;=Strategies!$E$3,Strategies!$F$3,0)+IF(AND(F707&gt;=Strategies!$C$3,F707&lt;Strategies!$E$3),Strategies!$D$3,0)</f>
        <v>0.15</v>
      </c>
      <c r="M707" s="5">
        <f ca="1">IF(G707&gt;=Strategies!$E$4,Strategies!$F$4,0)+IF(AND(G707&gt;=Strategies!$C$4,G707&lt;Strategies!$E$4),Strategies!$D$4,0)</f>
        <v>0.1</v>
      </c>
      <c r="N707" s="5">
        <f ca="1">IF(H707&gt;=Strategies!$G$5,Strategies!$H$5,0)+IF(AND(H707&gt;=Strategies!$E$5,H707&lt;Strategies!$G$5),Strategies!$F$5,0)+IF(AND(H707&lt;Strategies!$E$5,H707&gt;=Strategies!$C$5),Strategies!$D$5,0)</f>
        <v>0.15</v>
      </c>
      <c r="O707" s="4">
        <f t="shared" ca="1" si="125"/>
        <v>674.95</v>
      </c>
      <c r="P707" s="4">
        <f t="shared" ca="1" si="129"/>
        <v>674.95</v>
      </c>
      <c r="Q707" s="4">
        <f ca="1">(B707/Strategies!$C$3)^(1/Strategies!$K$3)*(Strategies!$C$3*(1-Strategies!$D$3))</f>
        <v>313.73765935007651</v>
      </c>
      <c r="R707" s="4">
        <f ca="1">(C707/Strategies!$C$4)^(1/Strategies!$K$4)*(Strategies!$C$4*(1-Strategies!$D$4))</f>
        <v>169.94670519088518</v>
      </c>
      <c r="S707" s="4">
        <f ca="1">IF(D707&lt;=Strategies!$E$5,(D707/Strategies!$C$5)^(1/Strategies!$I$5)*(Strategies!$C$5*(1-Strategies!$D$5)),0)+IF(D707&gt;Strategies!$E$5,(D707/Strategies!$E$5)^(1/Strategies!$J$5)*(Strategies!$E$5*(1-Strategies!$F$5)),0)</f>
        <v>185.59489643091479</v>
      </c>
      <c r="T707" s="4">
        <f ca="1">(Q707^Strategies!$K$4+R707^Strategies!$K$4)^(1/Strategies!$K$4)</f>
        <v>460.12888736832514</v>
      </c>
      <c r="U707" s="4">
        <f ca="1">Q707^Strategies!$K$4/T707^(Strategies!$K$4-1)</f>
        <v>303.81300315494508</v>
      </c>
      <c r="V707" s="4">
        <f ca="1">R707^Strategies!$K$4/T707^(Strategies!$K$4-1)</f>
        <v>156.3158842133804</v>
      </c>
      <c r="W707" s="4">
        <f ca="1">(T707^Strategies!$K$5+S707^Strategies!$K$5)^(1/Strategies!$K$5)</f>
        <v>624.5436325376993</v>
      </c>
      <c r="X707" s="4">
        <f ca="1">U707*(T707/W707)^(Strategies!$K$5-1)</f>
        <v>298.34966962600015</v>
      </c>
      <c r="Y707" s="4">
        <f ca="1">V707*(T707/W707)^(Strategies!$K$5-1)</f>
        <v>153.5049254905436</v>
      </c>
      <c r="Z707" s="4">
        <f ca="1">S707^Strategies!$K$5/W707^(Strategies!$K$5-1)</f>
        <v>172.6890374211558</v>
      </c>
      <c r="AA707" s="5">
        <f t="shared" ca="1" si="126"/>
        <v>0.2350008471128201</v>
      </c>
      <c r="AB707" s="5">
        <f t="shared" ca="1" si="127"/>
        <v>0.18348443888008725</v>
      </c>
      <c r="AC707" s="5">
        <f t="shared" ca="1" si="128"/>
        <v>0.15761445160411802</v>
      </c>
    </row>
    <row r="708" spans="1:29">
      <c r="A708" s="3">
        <f t="shared" si="140"/>
        <v>705</v>
      </c>
      <c r="B708" s="4">
        <f t="shared" ca="1" si="141"/>
        <v>390</v>
      </c>
      <c r="C708" s="4">
        <f t="shared" ca="1" si="142"/>
        <v>189</v>
      </c>
      <c r="D708" s="4">
        <f t="shared" ca="1" si="143"/>
        <v>205</v>
      </c>
      <c r="E708" s="4">
        <f t="shared" ca="1" si="144"/>
        <v>784</v>
      </c>
      <c r="F708" s="4">
        <f ca="1">EXP((LN(1-AA708)*(LN(Strategies!$E$3)-LN(Strategies!$C$3))+LN(1-Strategies!$F$3)*LN(Strategies!$C$3)-LN(1-Strategies!$D$3)*LN(Strategies!$E$3))/(LN(1-Strategies!$F$3)-LN(1-Strategies!$D$3)))</f>
        <v>718.65248924409491</v>
      </c>
      <c r="G708" s="4">
        <f ca="1">EXP((LN(1-AB708)*(LN(Strategies!$E$4)-LN(Strategies!$C$4))+LN(1-Strategies!$F$4)*LN(Strategies!$C$4)-LN(1-Strategies!$D$4)*LN(Strategies!$E$4))/(LN(1-Strategies!$F$4)-LN(1-Strategies!$D$4)))</f>
        <v>700.53833582493974</v>
      </c>
      <c r="H708" s="4">
        <f ca="1">IF(AC708&lt;=Strategies!$F$5,EXP((LN(1-AC708)*(LN(Strategies!$E$5)-LN(Strategies!$C$5))+LN(1-Strategies!$F$5)*LN(Strategies!$C$5)-LN(1-Strategies!$D$5)*LN(Strategies!$E$5))/(LN(1-Strategies!$F$5)-LN(1-Strategies!$D$5))),EXP((LN(1-AC708)*(LN(Strategies!$G$5)-LN(Strategies!$E$5))+LN(1-Strategies!$H$5)*LN(Strategies!$E$5)-LN(1-Strategies!$F$5)*LN(Strategies!$G$5))/(LN(1-Strategies!$H$5)-LN(1-Strategies!$F$5))))</f>
        <v>302.4285003155656</v>
      </c>
      <c r="I708" s="5">
        <f ca="1">IF(AA708&gt;Strategies!$F$3,Strategies!$F$3,AA708)</f>
        <v>0.15</v>
      </c>
      <c r="J708" s="5">
        <f ca="1">IF(AB708&gt;Strategies!$F$4,Strategies!$F$4,AB708)</f>
        <v>0.1</v>
      </c>
      <c r="K708" s="5">
        <f ca="1">IF(AC708&gt;Strategies!$H$5,Strategies!$H$5,AC708)</f>
        <v>0.15</v>
      </c>
      <c r="L708" s="5">
        <f ca="1">IF(F708&gt;=Strategies!$E$3,Strategies!$F$3,0)+IF(AND(F708&gt;=Strategies!$C$3,F708&lt;Strategies!$E$3),Strategies!$D$3,0)</f>
        <v>0.15</v>
      </c>
      <c r="M708" s="5">
        <f ca="1">IF(G708&gt;=Strategies!$E$4,Strategies!$F$4,0)+IF(AND(G708&gt;=Strategies!$C$4,G708&lt;Strategies!$E$4),Strategies!$D$4,0)</f>
        <v>0.1</v>
      </c>
      <c r="N708" s="5">
        <f ca="1">IF(H708&gt;=Strategies!$G$5,Strategies!$H$5,0)+IF(AND(H708&gt;=Strategies!$E$5,H708&lt;Strategies!$G$5),Strategies!$F$5,0)+IF(AND(H708&lt;Strategies!$E$5,H708&gt;=Strategies!$C$5),Strategies!$D$5,0)</f>
        <v>0.15</v>
      </c>
      <c r="O708" s="4">
        <f t="shared" ref="O708:O763" ca="1" si="145">B708*(1-I708)+C708*(1-J708)+D708*(1-K708)</f>
        <v>675.85</v>
      </c>
      <c r="P708" s="4">
        <f t="shared" ca="1" si="129"/>
        <v>675.85</v>
      </c>
      <c r="Q708" s="4">
        <f ca="1">(B708/Strategies!$C$3)^(1/Strategies!$K$3)*(Strategies!$C$3*(1-Strategies!$D$3))</f>
        <v>313.73765935007651</v>
      </c>
      <c r="R708" s="4">
        <f ca="1">(C708/Strategies!$C$4)^(1/Strategies!$K$4)*(Strategies!$C$4*(1-Strategies!$D$4))</f>
        <v>170.78050230285348</v>
      </c>
      <c r="S708" s="4">
        <f ca="1">IF(D708&lt;=Strategies!$E$5,(D708/Strategies!$C$5)^(1/Strategies!$I$5)*(Strategies!$C$5*(1-Strategies!$D$5)),0)+IF(D708&gt;Strategies!$E$5,(D708/Strategies!$E$5)^(1/Strategies!$J$5)*(Strategies!$E$5*(1-Strategies!$F$5)),0)</f>
        <v>185.59489643091479</v>
      </c>
      <c r="T708" s="4">
        <f ca="1">(Q708^Strategies!$K$4+R708^Strategies!$K$4)^(1/Strategies!$K$4)</f>
        <v>460.89591262633297</v>
      </c>
      <c r="U708" s="4">
        <f ca="1">Q708^Strategies!$K$4/T708^(Strategies!$K$4-1)</f>
        <v>303.77053012768147</v>
      </c>
      <c r="V708" s="4">
        <f ca="1">R708^Strategies!$K$4/T708^(Strategies!$K$4-1)</f>
        <v>157.1253824986515</v>
      </c>
      <c r="W708" s="4">
        <f ca="1">(T708^Strategies!$K$5+S708^Strategies!$K$5)^(1/Strategies!$K$5)</f>
        <v>625.2968750237136</v>
      </c>
      <c r="X708" s="4">
        <f ca="1">U708*(T708/W708)^(Strategies!$K$5-1)</f>
        <v>298.3161152575762</v>
      </c>
      <c r="Y708" s="4">
        <f ca="1">V708*(T708/W708)^(Strategies!$K$5-1)</f>
        <v>154.30408504622454</v>
      </c>
      <c r="Z708" s="4">
        <f ca="1">S708^Strategies!$K$5/W708^(Strategies!$K$5-1)</f>
        <v>172.67667471991308</v>
      </c>
      <c r="AA708" s="5">
        <f t="shared" ref="AA708:AA763" ca="1" si="146">1-X708/B708</f>
        <v>0.23508688395493282</v>
      </c>
      <c r="AB708" s="5">
        <f t="shared" ref="AB708:AB763" ca="1" si="147">1-Y708/C708</f>
        <v>0.18357626959669548</v>
      </c>
      <c r="AC708" s="5">
        <f t="shared" ref="AC708:AC763" ca="1" si="148">1-Z708/D708</f>
        <v>0.15767475746383863</v>
      </c>
    </row>
    <row r="709" spans="1:29">
      <c r="A709" s="3">
        <f t="shared" si="140"/>
        <v>706</v>
      </c>
      <c r="B709" s="4">
        <f t="shared" ca="1" si="141"/>
        <v>391</v>
      </c>
      <c r="C709" s="4">
        <f t="shared" ca="1" si="142"/>
        <v>189</v>
      </c>
      <c r="D709" s="4">
        <f t="shared" ca="1" si="143"/>
        <v>205</v>
      </c>
      <c r="E709" s="4">
        <f t="shared" ca="1" si="144"/>
        <v>785</v>
      </c>
      <c r="F709" s="4">
        <f ca="1">EXP((LN(1-AA709)*(LN(Strategies!$E$3)-LN(Strategies!$C$3))+LN(1-Strategies!$F$3)*LN(Strategies!$C$3)-LN(1-Strategies!$D$3)*LN(Strategies!$E$3))/(LN(1-Strategies!$F$3)-LN(1-Strategies!$D$3)))</f>
        <v>719.68675809542538</v>
      </c>
      <c r="G709" s="4">
        <f ca="1">EXP((LN(1-AB709)*(LN(Strategies!$E$4)-LN(Strategies!$C$4))+LN(1-Strategies!$F$4)*LN(Strategies!$C$4)-LN(1-Strategies!$D$4)*LN(Strategies!$E$4))/(LN(1-Strategies!$F$4)-LN(1-Strategies!$D$4)))</f>
        <v>701.48567557429794</v>
      </c>
      <c r="H709" s="4">
        <f ca="1">IF(AC709&lt;=Strategies!$F$5,EXP((LN(1-AC709)*(LN(Strategies!$E$5)-LN(Strategies!$C$5))+LN(1-Strategies!$F$5)*LN(Strategies!$C$5)-LN(1-Strategies!$D$5)*LN(Strategies!$E$5))/(LN(1-Strategies!$F$5)-LN(1-Strategies!$D$5))),EXP((LN(1-AC709)*(LN(Strategies!$G$5)-LN(Strategies!$E$5))+LN(1-Strategies!$H$5)*LN(Strategies!$E$5)-LN(1-Strategies!$F$5)*LN(Strategies!$G$5))/(LN(1-Strategies!$H$5)-LN(1-Strategies!$F$5))))</f>
        <v>302.53711576605224</v>
      </c>
      <c r="I709" s="5">
        <f ca="1">IF(AA709&gt;Strategies!$F$3,Strategies!$F$3,AA709)</f>
        <v>0.15</v>
      </c>
      <c r="J709" s="5">
        <f ca="1">IF(AB709&gt;Strategies!$F$4,Strategies!$F$4,AB709)</f>
        <v>0.1</v>
      </c>
      <c r="K709" s="5">
        <f ca="1">IF(AC709&gt;Strategies!$H$5,Strategies!$H$5,AC709)</f>
        <v>0.15</v>
      </c>
      <c r="L709" s="5">
        <f ca="1">IF(F709&gt;=Strategies!$E$3,Strategies!$F$3,0)+IF(AND(F709&gt;=Strategies!$C$3,F709&lt;Strategies!$E$3),Strategies!$D$3,0)</f>
        <v>0.15</v>
      </c>
      <c r="M709" s="5">
        <f ca="1">IF(G709&gt;=Strategies!$E$4,Strategies!$F$4,0)+IF(AND(G709&gt;=Strategies!$C$4,G709&lt;Strategies!$E$4),Strategies!$D$4,0)</f>
        <v>0.1</v>
      </c>
      <c r="N709" s="5">
        <f ca="1">IF(H709&gt;=Strategies!$G$5,Strategies!$H$5,0)+IF(AND(H709&gt;=Strategies!$E$5,H709&lt;Strategies!$G$5),Strategies!$F$5,0)+IF(AND(H709&lt;Strategies!$E$5,H709&gt;=Strategies!$C$5),Strategies!$D$5,0)</f>
        <v>0.15</v>
      </c>
      <c r="O709" s="4">
        <f t="shared" ca="1" si="145"/>
        <v>676.69999999999993</v>
      </c>
      <c r="P709" s="4">
        <f t="shared" ref="P709:P763" ca="1" si="149">(1-L709)*B709+(1-M709)*C709+(1-N709)*D709</f>
        <v>676.69999999999993</v>
      </c>
      <c r="Q709" s="4">
        <f ca="1">(B709/Strategies!$C$3)^(1/Strategies!$K$3)*(Strategies!$C$3*(1-Strategies!$D$3))</f>
        <v>314.47569978322201</v>
      </c>
      <c r="R709" s="4">
        <f ca="1">(C709/Strategies!$C$4)^(1/Strategies!$K$4)*(Strategies!$C$4*(1-Strategies!$D$4))</f>
        <v>170.78050230285348</v>
      </c>
      <c r="S709" s="4">
        <f ca="1">IF(D709&lt;=Strategies!$E$5,(D709/Strategies!$C$5)^(1/Strategies!$I$5)*(Strategies!$C$5*(1-Strategies!$D$5)),0)+IF(D709&gt;Strategies!$E$5,(D709/Strategies!$E$5)^(1/Strategies!$J$5)*(Strategies!$E$5*(1-Strategies!$F$5)),0)</f>
        <v>185.59489643091479</v>
      </c>
      <c r="T709" s="4">
        <f ca="1">(Q709^Strategies!$K$4+R709^Strategies!$K$4)^(1/Strategies!$K$4)</f>
        <v>461.6105302792447</v>
      </c>
      <c r="U709" s="4">
        <f ca="1">Q709^Strategies!$K$4/T709^(Strategies!$K$4-1)</f>
        <v>304.50558027101471</v>
      </c>
      <c r="V709" s="4">
        <f ca="1">R709^Strategies!$K$4/T709^(Strategies!$K$4-1)</f>
        <v>157.10495000822991</v>
      </c>
      <c r="W709" s="4">
        <f ca="1">(T709^Strategies!$K$5+S709^Strategies!$K$5)^(1/Strategies!$K$5)</f>
        <v>625.99867012655545</v>
      </c>
      <c r="X709" s="4">
        <f ca="1">U709*(T709/W709)^(Strategies!$K$5-1)</f>
        <v>299.04556173695516</v>
      </c>
      <c r="Y709" s="4">
        <f ca="1">V709*(T709/W709)^(Strategies!$K$5-1)</f>
        <v>154.28793779428631</v>
      </c>
      <c r="Z709" s="4">
        <f ca="1">S709^Strategies!$K$5/W709^(Strategies!$K$5-1)</f>
        <v>172.66517059531347</v>
      </c>
      <c r="AA709" s="5">
        <f t="shared" ca="1" si="146"/>
        <v>0.23517759146558781</v>
      </c>
      <c r="AB709" s="5">
        <f t="shared" ca="1" si="147"/>
        <v>0.18366170479213595</v>
      </c>
      <c r="AC709" s="5">
        <f t="shared" ca="1" si="148"/>
        <v>0.15773087514481232</v>
      </c>
    </row>
    <row r="710" spans="1:29">
      <c r="A710" s="3">
        <f t="shared" si="140"/>
        <v>707</v>
      </c>
      <c r="B710" s="4">
        <f t="shared" ca="1" si="141"/>
        <v>392</v>
      </c>
      <c r="C710" s="4">
        <f t="shared" ca="1" si="142"/>
        <v>189</v>
      </c>
      <c r="D710" s="4">
        <f t="shared" ca="1" si="143"/>
        <v>205</v>
      </c>
      <c r="E710" s="4">
        <f t="shared" ca="1" si="144"/>
        <v>786</v>
      </c>
      <c r="F710" s="4">
        <f ca="1">EXP((LN(1-AA710)*(LN(Strategies!$E$3)-LN(Strategies!$C$3))+LN(1-Strategies!$F$3)*LN(Strategies!$C$3)-LN(1-Strategies!$D$3)*LN(Strategies!$E$3))/(LN(1-Strategies!$F$3)-LN(1-Strategies!$D$3)))</f>
        <v>720.72092107214041</v>
      </c>
      <c r="G710" s="4">
        <f ca="1">EXP((LN(1-AB710)*(LN(Strategies!$E$4)-LN(Strategies!$C$4))+LN(1-Strategies!$F$4)*LN(Strategies!$C$4)-LN(1-Strategies!$D$4)*LN(Strategies!$E$4))/(LN(1-Strategies!$F$4)-LN(1-Strategies!$D$4)))</f>
        <v>702.43296472477425</v>
      </c>
      <c r="H710" s="4">
        <f ca="1">IF(AC710&lt;=Strategies!$F$5,EXP((LN(1-AC710)*(LN(Strategies!$E$5)-LN(Strategies!$C$5))+LN(1-Strategies!$F$5)*LN(Strategies!$C$5)-LN(1-Strategies!$D$5)*LN(Strategies!$E$5))/(LN(1-Strategies!$F$5)-LN(1-Strategies!$D$5))),EXP((LN(1-AC710)*(LN(Strategies!$G$5)-LN(Strategies!$E$5))+LN(1-Strategies!$H$5)*LN(Strategies!$E$5)-LN(1-Strategies!$F$5)*LN(Strategies!$G$5))/(LN(1-Strategies!$H$5)-LN(1-Strategies!$F$5))))</f>
        <v>302.64563560551125</v>
      </c>
      <c r="I710" s="5">
        <f ca="1">IF(AA710&gt;Strategies!$F$3,Strategies!$F$3,AA710)</f>
        <v>0.15</v>
      </c>
      <c r="J710" s="5">
        <f ca="1">IF(AB710&gt;Strategies!$F$4,Strategies!$F$4,AB710)</f>
        <v>0.1</v>
      </c>
      <c r="K710" s="5">
        <f ca="1">IF(AC710&gt;Strategies!$H$5,Strategies!$H$5,AC710)</f>
        <v>0.15</v>
      </c>
      <c r="L710" s="5">
        <f ca="1">IF(F710&gt;=Strategies!$E$3,Strategies!$F$3,0)+IF(AND(F710&gt;=Strategies!$C$3,F710&lt;Strategies!$E$3),Strategies!$D$3,0)</f>
        <v>0.15</v>
      </c>
      <c r="M710" s="5">
        <f ca="1">IF(G710&gt;=Strategies!$E$4,Strategies!$F$4,0)+IF(AND(G710&gt;=Strategies!$C$4,G710&lt;Strategies!$E$4),Strategies!$D$4,0)</f>
        <v>0.1</v>
      </c>
      <c r="N710" s="5">
        <f ca="1">IF(H710&gt;=Strategies!$G$5,Strategies!$H$5,0)+IF(AND(H710&gt;=Strategies!$E$5,H710&lt;Strategies!$G$5),Strategies!$F$5,0)+IF(AND(H710&lt;Strategies!$E$5,H710&gt;=Strategies!$C$5),Strategies!$D$5,0)</f>
        <v>0.15</v>
      </c>
      <c r="O710" s="4">
        <f t="shared" ca="1" si="145"/>
        <v>677.55</v>
      </c>
      <c r="P710" s="4">
        <f t="shared" ca="1" si="149"/>
        <v>677.55</v>
      </c>
      <c r="Q710" s="4">
        <f ca="1">(B710/Strategies!$C$3)^(1/Strategies!$K$3)*(Strategies!$C$3*(1-Strategies!$D$3))</f>
        <v>315.21358457938476</v>
      </c>
      <c r="R710" s="4">
        <f ca="1">(C710/Strategies!$C$4)^(1/Strategies!$K$4)*(Strategies!$C$4*(1-Strategies!$D$4))</f>
        <v>170.78050230285348</v>
      </c>
      <c r="S710" s="4">
        <f ca="1">IF(D710&lt;=Strategies!$E$5,(D710/Strategies!$C$5)^(1/Strategies!$I$5)*(Strategies!$C$5*(1-Strategies!$D$5)),0)+IF(D710&gt;Strategies!$E$5,(D710/Strategies!$E$5)^(1/Strategies!$J$5)*(Strategies!$E$5*(1-Strategies!$F$5)),0)</f>
        <v>185.59489643091479</v>
      </c>
      <c r="T710" s="4">
        <f ca="1">(Q710^Strategies!$K$4+R710^Strategies!$K$4)^(1/Strategies!$K$4)</f>
        <v>462.3250451336994</v>
      </c>
      <c r="U710" s="4">
        <f ca="1">Q710^Strategies!$K$4/T710^(Strategies!$K$4-1)</f>
        <v>305.24049042616195</v>
      </c>
      <c r="V710" s="4">
        <f ca="1">R710^Strategies!$K$4/T710^(Strategies!$K$4-1)</f>
        <v>157.08455470753725</v>
      </c>
      <c r="W710" s="4">
        <f ca="1">(T710^Strategies!$K$5+S710^Strategies!$K$5)^(1/Strategies!$K$5)</f>
        <v>626.7003820707971</v>
      </c>
      <c r="X710" s="4">
        <f ca="1">U710*(T710/W710)^(Strategies!$K$5-1)</f>
        <v>299.77488570335169</v>
      </c>
      <c r="Y710" s="4">
        <f ca="1">V710*(T710/W710)^(Strategies!$K$5-1)</f>
        <v>154.27181488101104</v>
      </c>
      <c r="Z710" s="4">
        <f ca="1">S710^Strategies!$K$5/W710^(Strategies!$K$5-1)</f>
        <v>172.65368148643438</v>
      </c>
      <c r="AA710" s="5">
        <f t="shared" ca="1" si="146"/>
        <v>0.2352681487159396</v>
      </c>
      <c r="AB710" s="5">
        <f t="shared" ca="1" si="147"/>
        <v>0.18374701121158177</v>
      </c>
      <c r="AC710" s="5">
        <f t="shared" ca="1" si="148"/>
        <v>0.15778691957836888</v>
      </c>
    </row>
    <row r="711" spans="1:29">
      <c r="A711" s="3">
        <f t="shared" si="140"/>
        <v>708</v>
      </c>
      <c r="B711" s="4">
        <f t="shared" ca="1" si="141"/>
        <v>392</v>
      </c>
      <c r="C711" s="4">
        <f t="shared" ca="1" si="142"/>
        <v>189</v>
      </c>
      <c r="D711" s="4">
        <f t="shared" ca="1" si="143"/>
        <v>206</v>
      </c>
      <c r="E711" s="4">
        <f t="shared" ca="1" si="144"/>
        <v>787</v>
      </c>
      <c r="F711" s="4">
        <f ca="1">EXP((LN(1-AA711)*(LN(Strategies!$E$3)-LN(Strategies!$C$3))+LN(1-Strategies!$F$3)*LN(Strategies!$C$3)-LN(1-Strategies!$D$3)*LN(Strategies!$E$3))/(LN(1-Strategies!$F$3)-LN(1-Strategies!$D$3)))</f>
        <v>721.28882014575174</v>
      </c>
      <c r="G711" s="4">
        <f ca="1">EXP((LN(1-AB711)*(LN(Strategies!$E$4)-LN(Strategies!$C$4))+LN(1-Strategies!$F$4)*LN(Strategies!$C$4)-LN(1-Strategies!$D$4)*LN(Strategies!$E$4))/(LN(1-Strategies!$F$4)-LN(1-Strategies!$D$4)))</f>
        <v>703.02236612854608</v>
      </c>
      <c r="H711" s="4">
        <f ca="1">IF(AC711&lt;=Strategies!$F$5,EXP((LN(1-AC711)*(LN(Strategies!$E$5)-LN(Strategies!$C$5))+LN(1-Strategies!$F$5)*LN(Strategies!$C$5)-LN(1-Strategies!$D$5)*LN(Strategies!$E$5))/(LN(1-Strategies!$F$5)-LN(1-Strategies!$D$5))),EXP((LN(1-AC711)*(LN(Strategies!$G$5)-LN(Strategies!$E$5))+LN(1-Strategies!$H$5)*LN(Strategies!$E$5)-LN(1-Strategies!$F$5)*LN(Strategies!$G$5))/(LN(1-Strategies!$H$5)-LN(1-Strategies!$F$5))))</f>
        <v>303.84269795791295</v>
      </c>
      <c r="I711" s="5">
        <f ca="1">IF(AA711&gt;Strategies!$F$3,Strategies!$F$3,AA711)</f>
        <v>0.15</v>
      </c>
      <c r="J711" s="5">
        <f ca="1">IF(AB711&gt;Strategies!$F$4,Strategies!$F$4,AB711)</f>
        <v>0.1</v>
      </c>
      <c r="K711" s="5">
        <f ca="1">IF(AC711&gt;Strategies!$H$5,Strategies!$H$5,AC711)</f>
        <v>0.15</v>
      </c>
      <c r="L711" s="5">
        <f ca="1">IF(F711&gt;=Strategies!$E$3,Strategies!$F$3,0)+IF(AND(F711&gt;=Strategies!$C$3,F711&lt;Strategies!$E$3),Strategies!$D$3,0)</f>
        <v>0.15</v>
      </c>
      <c r="M711" s="5">
        <f ca="1">IF(G711&gt;=Strategies!$E$4,Strategies!$F$4,0)+IF(AND(G711&gt;=Strategies!$C$4,G711&lt;Strategies!$E$4),Strategies!$D$4,0)</f>
        <v>0.1</v>
      </c>
      <c r="N711" s="5">
        <f ca="1">IF(H711&gt;=Strategies!$G$5,Strategies!$H$5,0)+IF(AND(H711&gt;=Strategies!$E$5,H711&lt;Strategies!$G$5),Strategies!$F$5,0)+IF(AND(H711&lt;Strategies!$E$5,H711&gt;=Strategies!$C$5),Strategies!$D$5,0)</f>
        <v>0.15</v>
      </c>
      <c r="O711" s="4">
        <f t="shared" ca="1" si="145"/>
        <v>678.4</v>
      </c>
      <c r="P711" s="4">
        <f t="shared" ca="1" si="149"/>
        <v>678.4</v>
      </c>
      <c r="Q711" s="4">
        <f ca="1">(B711/Strategies!$C$3)^(1/Strategies!$K$3)*(Strategies!$C$3*(1-Strategies!$D$3))</f>
        <v>315.21358457938476</v>
      </c>
      <c r="R711" s="4">
        <f ca="1">(C711/Strategies!$C$4)^(1/Strategies!$K$4)*(Strategies!$C$4*(1-Strategies!$D$4))</f>
        <v>170.78050230285348</v>
      </c>
      <c r="S711" s="4">
        <f ca="1">IF(D711&lt;=Strategies!$E$5,(D711/Strategies!$C$5)^(1/Strategies!$I$5)*(Strategies!$C$5*(1-Strategies!$D$5)),0)+IF(D711&gt;Strategies!$E$5,(D711/Strategies!$E$5)^(1/Strategies!$J$5)*(Strategies!$E$5*(1-Strategies!$F$5)),0)</f>
        <v>186.33192510006418</v>
      </c>
      <c r="T711" s="4">
        <f ca="1">(Q711^Strategies!$K$4+R711^Strategies!$K$4)^(1/Strategies!$K$4)</f>
        <v>462.3250451336994</v>
      </c>
      <c r="U711" s="4">
        <f ca="1">Q711^Strategies!$K$4/T711^(Strategies!$K$4-1)</f>
        <v>305.24049042616195</v>
      </c>
      <c r="V711" s="4">
        <f ca="1">R711^Strategies!$K$4/T711^(Strategies!$K$4-1)</f>
        <v>157.08455470753725</v>
      </c>
      <c r="W711" s="4">
        <f ca="1">(T711^Strategies!$K$5+S711^Strategies!$K$5)^(1/Strategies!$K$5)</f>
        <v>627.38607747751769</v>
      </c>
      <c r="X711" s="4">
        <f ca="1">U711*(T711/W711)^(Strategies!$K$5-1)</f>
        <v>299.7554155741355</v>
      </c>
      <c r="Y711" s="4">
        <f ca="1">V711*(T711/W711)^(Strategies!$K$5-1)</f>
        <v>154.26179505509029</v>
      </c>
      <c r="Z711" s="4">
        <f ca="1">S711^Strategies!$K$5/W711^(Strategies!$K$5-1)</f>
        <v>173.3688668482917</v>
      </c>
      <c r="AA711" s="5">
        <f t="shared" ca="1" si="146"/>
        <v>0.23531781741291968</v>
      </c>
      <c r="AB711" s="5">
        <f t="shared" ca="1" si="147"/>
        <v>0.18380002616354341</v>
      </c>
      <c r="AC711" s="5">
        <f t="shared" ca="1" si="148"/>
        <v>0.15840355898887526</v>
      </c>
    </row>
    <row r="712" spans="1:29">
      <c r="A712" s="3">
        <f t="shared" si="140"/>
        <v>709</v>
      </c>
      <c r="B712" s="4">
        <f t="shared" ca="1" si="141"/>
        <v>392</v>
      </c>
      <c r="C712" s="4">
        <f t="shared" ca="1" si="142"/>
        <v>190</v>
      </c>
      <c r="D712" s="4">
        <f t="shared" ca="1" si="143"/>
        <v>206</v>
      </c>
      <c r="E712" s="4">
        <f t="shared" ca="1" si="144"/>
        <v>788</v>
      </c>
      <c r="F712" s="4">
        <f ca="1">EXP((LN(1-AA712)*(LN(Strategies!$E$3)-LN(Strategies!$C$3))+LN(1-Strategies!$F$3)*LN(Strategies!$C$3)-LN(1-Strategies!$D$3)*LN(Strategies!$E$3))/(LN(1-Strategies!$F$3)-LN(1-Strategies!$D$3)))</f>
        <v>722.2683595296669</v>
      </c>
      <c r="G712" s="4">
        <f ca="1">EXP((LN(1-AB712)*(LN(Strategies!$E$4)-LN(Strategies!$C$4))+LN(1-Strategies!$F$4)*LN(Strategies!$C$4)-LN(1-Strategies!$D$4)*LN(Strategies!$E$4))/(LN(1-Strategies!$F$4)-LN(1-Strategies!$D$4)))</f>
        <v>704.03906447329859</v>
      </c>
      <c r="H712" s="4">
        <f ca="1">IF(AC712&lt;=Strategies!$F$5,EXP((LN(1-AC712)*(LN(Strategies!$E$5)-LN(Strategies!$C$5))+LN(1-Strategies!$F$5)*LN(Strategies!$C$5)-LN(1-Strategies!$D$5)*LN(Strategies!$E$5))/(LN(1-Strategies!$F$5)-LN(1-Strategies!$D$5))),EXP((LN(1-AC712)*(LN(Strategies!$G$5)-LN(Strategies!$E$5))+LN(1-Strategies!$H$5)*LN(Strategies!$E$5)-LN(1-Strategies!$F$5)*LN(Strategies!$G$5))/(LN(1-Strategies!$H$5)-LN(1-Strategies!$F$5))))</f>
        <v>303.95938276392576</v>
      </c>
      <c r="I712" s="5">
        <f ca="1">IF(AA712&gt;Strategies!$F$3,Strategies!$F$3,AA712)</f>
        <v>0.15</v>
      </c>
      <c r="J712" s="5">
        <f ca="1">IF(AB712&gt;Strategies!$F$4,Strategies!$F$4,AB712)</f>
        <v>0.1</v>
      </c>
      <c r="K712" s="5">
        <f ca="1">IF(AC712&gt;Strategies!$H$5,Strategies!$H$5,AC712)</f>
        <v>0.15</v>
      </c>
      <c r="L712" s="5">
        <f ca="1">IF(F712&gt;=Strategies!$E$3,Strategies!$F$3,0)+IF(AND(F712&gt;=Strategies!$C$3,F712&lt;Strategies!$E$3),Strategies!$D$3,0)</f>
        <v>0.15</v>
      </c>
      <c r="M712" s="5">
        <f ca="1">IF(G712&gt;=Strategies!$E$4,Strategies!$F$4,0)+IF(AND(G712&gt;=Strategies!$C$4,G712&lt;Strategies!$E$4),Strategies!$D$4,0)</f>
        <v>0.1</v>
      </c>
      <c r="N712" s="5">
        <f ca="1">IF(H712&gt;=Strategies!$G$5,Strategies!$H$5,0)+IF(AND(H712&gt;=Strategies!$E$5,H712&lt;Strategies!$G$5),Strategies!$F$5,0)+IF(AND(H712&lt;Strategies!$E$5,H712&gt;=Strategies!$C$5),Strategies!$D$5,0)</f>
        <v>0.15</v>
      </c>
      <c r="O712" s="4">
        <f t="shared" ca="1" si="145"/>
        <v>679.3</v>
      </c>
      <c r="P712" s="4">
        <f t="shared" ca="1" si="149"/>
        <v>679.3</v>
      </c>
      <c r="Q712" s="4">
        <f ca="1">(B712/Strategies!$C$3)^(1/Strategies!$K$3)*(Strategies!$C$3*(1-Strategies!$D$3))</f>
        <v>315.21358457938476</v>
      </c>
      <c r="R712" s="4">
        <f ca="1">(C712/Strategies!$C$4)^(1/Strategies!$K$4)*(Strategies!$C$4*(1-Strategies!$D$4))</f>
        <v>171.61395784832229</v>
      </c>
      <c r="S712" s="4">
        <f ca="1">IF(D712&lt;=Strategies!$E$5,(D712/Strategies!$C$5)^(1/Strategies!$I$5)*(Strategies!$C$5*(1-Strategies!$D$5)),0)+IF(D712&gt;Strategies!$E$5,(D712/Strategies!$E$5)^(1/Strategies!$J$5)*(Strategies!$E$5*(1-Strategies!$F$5)),0)</f>
        <v>186.33192510006418</v>
      </c>
      <c r="T712" s="4">
        <f ca="1">(Q712^Strategies!$K$4+R712^Strategies!$K$4)^(1/Strategies!$K$4)</f>
        <v>463.09176415988145</v>
      </c>
      <c r="U712" s="4">
        <f ca="1">Q712^Strategies!$K$4/T712^(Strategies!$K$4-1)</f>
        <v>305.19803730040718</v>
      </c>
      <c r="V712" s="4">
        <f ca="1">R712^Strategies!$K$4/T712^(Strategies!$K$4-1)</f>
        <v>157.89372685947416</v>
      </c>
      <c r="W712" s="4">
        <f ca="1">(T712^Strategies!$K$5+S712^Strategies!$K$5)^(1/Strategies!$K$5)</f>
        <v>628.13902904325982</v>
      </c>
      <c r="X712" s="4">
        <f ca="1">U712*(T712/W712)^(Strategies!$K$5-1)</f>
        <v>299.7218715302152</v>
      </c>
      <c r="Y712" s="4">
        <f ca="1">V712*(T712/W712)^(Strategies!$K$5-1)</f>
        <v>155.06064107031222</v>
      </c>
      <c r="Z712" s="4">
        <f ca="1">S712^Strategies!$K$5/W712^(Strategies!$K$5-1)</f>
        <v>173.35651644273193</v>
      </c>
      <c r="AA712" s="5">
        <f t="shared" ca="1" si="146"/>
        <v>0.23540338895353263</v>
      </c>
      <c r="AB712" s="5">
        <f t="shared" ca="1" si="147"/>
        <v>0.18389136278783047</v>
      </c>
      <c r="AC712" s="5">
        <f t="shared" ca="1" si="148"/>
        <v>0.15846351241392265</v>
      </c>
    </row>
    <row r="713" spans="1:29">
      <c r="A713" s="3">
        <f t="shared" si="140"/>
        <v>710</v>
      </c>
      <c r="B713" s="4">
        <f t="shared" ca="1" si="141"/>
        <v>393</v>
      </c>
      <c r="C713" s="4">
        <f t="shared" ca="1" si="142"/>
        <v>190</v>
      </c>
      <c r="D713" s="4">
        <f t="shared" ca="1" si="143"/>
        <v>206</v>
      </c>
      <c r="E713" s="4">
        <f t="shared" ca="1" si="144"/>
        <v>789</v>
      </c>
      <c r="F713" s="4">
        <f ca="1">EXP((LN(1-AA713)*(LN(Strategies!$E$3)-LN(Strategies!$C$3))+LN(1-Strategies!$F$3)*LN(Strategies!$C$3)-LN(1-Strategies!$D$3)*LN(Strategies!$E$3))/(LN(1-Strategies!$F$3)-LN(1-Strategies!$D$3)))</f>
        <v>723.30260425385075</v>
      </c>
      <c r="G713" s="4">
        <f ca="1">EXP((LN(1-AB713)*(LN(Strategies!$E$4)-LN(Strategies!$C$4))+LN(1-Strategies!$F$4)*LN(Strategies!$C$4)-LN(1-Strategies!$D$4)*LN(Strategies!$E$4))/(LN(1-Strategies!$F$4)-LN(1-Strategies!$D$4)))</f>
        <v>704.98635887798048</v>
      </c>
      <c r="H713" s="4">
        <f ca="1">IF(AC713&lt;=Strategies!$F$5,EXP((LN(1-AC713)*(LN(Strategies!$E$5)-LN(Strategies!$C$5))+LN(1-Strategies!$F$5)*LN(Strategies!$C$5)-LN(1-Strategies!$D$5)*LN(Strategies!$E$5))/(LN(1-Strategies!$F$5)-LN(1-Strategies!$D$5))),EXP((LN(1-AC713)*(LN(Strategies!$G$5)-LN(Strategies!$E$5))+LN(1-Strategies!$H$5)*LN(Strategies!$E$5)-LN(1-Strategies!$F$5)*LN(Strategies!$G$5))/(LN(1-Strategies!$H$5)-LN(1-Strategies!$F$5))))</f>
        <v>304.06800935052598</v>
      </c>
      <c r="I713" s="5">
        <f ca="1">IF(AA713&gt;Strategies!$F$3,Strategies!$F$3,AA713)</f>
        <v>0.15</v>
      </c>
      <c r="J713" s="5">
        <f ca="1">IF(AB713&gt;Strategies!$F$4,Strategies!$F$4,AB713)</f>
        <v>0.1</v>
      </c>
      <c r="K713" s="5">
        <f ca="1">IF(AC713&gt;Strategies!$H$5,Strategies!$H$5,AC713)</f>
        <v>0.15</v>
      </c>
      <c r="L713" s="5">
        <f ca="1">IF(F713&gt;=Strategies!$E$3,Strategies!$F$3,0)+IF(AND(F713&gt;=Strategies!$C$3,F713&lt;Strategies!$E$3),Strategies!$D$3,0)</f>
        <v>0.15</v>
      </c>
      <c r="M713" s="5">
        <f ca="1">IF(G713&gt;=Strategies!$E$4,Strategies!$F$4,0)+IF(AND(G713&gt;=Strategies!$C$4,G713&lt;Strategies!$E$4),Strategies!$D$4,0)</f>
        <v>0.1</v>
      </c>
      <c r="N713" s="5">
        <f ca="1">IF(H713&gt;=Strategies!$G$5,Strategies!$H$5,0)+IF(AND(H713&gt;=Strategies!$E$5,H713&lt;Strategies!$G$5),Strategies!$F$5,0)+IF(AND(H713&lt;Strategies!$E$5,H713&gt;=Strategies!$C$5),Strategies!$D$5,0)</f>
        <v>0.15</v>
      </c>
      <c r="O713" s="4">
        <f t="shared" ca="1" si="145"/>
        <v>680.15</v>
      </c>
      <c r="P713" s="4">
        <f t="shared" ca="1" si="149"/>
        <v>680.15</v>
      </c>
      <c r="Q713" s="4">
        <f ca="1">(B713/Strategies!$C$3)^(1/Strategies!$K$3)*(Strategies!$C$3*(1-Strategies!$D$3))</f>
        <v>315.95131416829412</v>
      </c>
      <c r="R713" s="4">
        <f ca="1">(C713/Strategies!$C$4)^(1/Strategies!$K$4)*(Strategies!$C$4*(1-Strategies!$D$4))</f>
        <v>171.61395784832229</v>
      </c>
      <c r="S713" s="4">
        <f ca="1">IF(D713&lt;=Strategies!$E$5,(D713/Strategies!$C$5)^(1/Strategies!$I$5)*(Strategies!$C$5*(1-Strategies!$D$5)),0)+IF(D713&gt;Strategies!$E$5,(D713/Strategies!$E$5)^(1/Strategies!$J$5)*(Strategies!$E$5*(1-Strategies!$F$5)),0)</f>
        <v>186.33192510006418</v>
      </c>
      <c r="T713" s="4">
        <f ca="1">(Q713^Strategies!$K$4+R713^Strategies!$K$4)^(1/Strategies!$K$4)</f>
        <v>463.80607713476496</v>
      </c>
      <c r="U713" s="4">
        <f ca="1">Q713^Strategies!$K$4/T713^(Strategies!$K$4-1)</f>
        <v>305.93277669788512</v>
      </c>
      <c r="V713" s="4">
        <f ca="1">R713^Strategies!$K$4/T713^(Strategies!$K$4-1)</f>
        <v>157.8733004368799</v>
      </c>
      <c r="W713" s="4">
        <f ca="1">(T713^Strategies!$K$5+S713^Strategies!$K$5)^(1/Strategies!$K$5)</f>
        <v>628.84053396717422</v>
      </c>
      <c r="X713" s="4">
        <f ca="1">U713*(T713/W713)^(Strategies!$K$5-1)</f>
        <v>300.45101391826665</v>
      </c>
      <c r="Y713" s="4">
        <f ca="1">V713*(T713/W713)^(Strategies!$K$5-1)</f>
        <v>155.04449604536799</v>
      </c>
      <c r="Z713" s="4">
        <f ca="1">S713^Strategies!$K$5/W713^(Strategies!$K$5-1)</f>
        <v>173.34502400354015</v>
      </c>
      <c r="AA713" s="5">
        <f t="shared" ca="1" si="146"/>
        <v>0.235493603261408</v>
      </c>
      <c r="AB713" s="5">
        <f t="shared" ca="1" si="147"/>
        <v>0.18397633660332635</v>
      </c>
      <c r="AC713" s="5">
        <f t="shared" ca="1" si="148"/>
        <v>0.1585193009536886</v>
      </c>
    </row>
    <row r="714" spans="1:29">
      <c r="A714" s="3">
        <f t="shared" si="140"/>
        <v>711</v>
      </c>
      <c r="B714" s="4">
        <f t="shared" ca="1" si="141"/>
        <v>394</v>
      </c>
      <c r="C714" s="4">
        <f t="shared" ca="1" si="142"/>
        <v>190</v>
      </c>
      <c r="D714" s="4">
        <f t="shared" ca="1" si="143"/>
        <v>206</v>
      </c>
      <c r="E714" s="4">
        <f t="shared" ca="1" si="144"/>
        <v>790</v>
      </c>
      <c r="F714" s="4">
        <f ca="1">EXP((LN(1-AA714)*(LN(Strategies!$E$3)-LN(Strategies!$C$3))+LN(1-Strategies!$F$3)*LN(Strategies!$C$3)-LN(1-Strategies!$D$3)*LN(Strategies!$E$3))/(LN(1-Strategies!$F$3)-LN(1-Strategies!$D$3)))</f>
        <v>724.33674370572146</v>
      </c>
      <c r="G714" s="4">
        <f ca="1">EXP((LN(1-AB714)*(LN(Strategies!$E$4)-LN(Strategies!$C$4))+LN(1-Strategies!$F$4)*LN(Strategies!$C$4)-LN(1-Strategies!$D$4)*LN(Strategies!$E$4))/(LN(1-Strategies!$F$4)-LN(1-Strategies!$D$4)))</f>
        <v>705.93360299106951</v>
      </c>
      <c r="H714" s="4">
        <f ca="1">IF(AC714&lt;=Strategies!$F$5,EXP((LN(1-AC714)*(LN(Strategies!$E$5)-LN(Strategies!$C$5))+LN(1-Strategies!$F$5)*LN(Strategies!$C$5)-LN(1-Strategies!$D$5)*LN(Strategies!$E$5))/(LN(1-Strategies!$F$5)-LN(1-Strategies!$D$5))),EXP((LN(1-AC714)*(LN(Strategies!$G$5)-LN(Strategies!$E$5))+LN(1-Strategies!$H$5)*LN(Strategies!$E$5)-LN(1-Strategies!$F$5)*LN(Strategies!$G$5))/(LN(1-Strategies!$H$5)-LN(1-Strategies!$F$5))))</f>
        <v>304.17654078872727</v>
      </c>
      <c r="I714" s="5">
        <f ca="1">IF(AA714&gt;Strategies!$F$3,Strategies!$F$3,AA714)</f>
        <v>0.15</v>
      </c>
      <c r="J714" s="5">
        <f ca="1">IF(AB714&gt;Strategies!$F$4,Strategies!$F$4,AB714)</f>
        <v>0.1</v>
      </c>
      <c r="K714" s="5">
        <f ca="1">IF(AC714&gt;Strategies!$H$5,Strategies!$H$5,AC714)</f>
        <v>0.15</v>
      </c>
      <c r="L714" s="5">
        <f ca="1">IF(F714&gt;=Strategies!$E$3,Strategies!$F$3,0)+IF(AND(F714&gt;=Strategies!$C$3,F714&lt;Strategies!$E$3),Strategies!$D$3,0)</f>
        <v>0.15</v>
      </c>
      <c r="M714" s="5">
        <f ca="1">IF(G714&gt;=Strategies!$E$4,Strategies!$F$4,0)+IF(AND(G714&gt;=Strategies!$C$4,G714&lt;Strategies!$E$4),Strategies!$D$4,0)</f>
        <v>0.1</v>
      </c>
      <c r="N714" s="5">
        <f ca="1">IF(H714&gt;=Strategies!$G$5,Strategies!$H$5,0)+IF(AND(H714&gt;=Strategies!$E$5,H714&lt;Strategies!$G$5),Strategies!$F$5,0)+IF(AND(H714&lt;Strategies!$E$5,H714&gt;=Strategies!$C$5),Strategies!$D$5,0)</f>
        <v>0.15</v>
      </c>
      <c r="O714" s="4">
        <f t="shared" ca="1" si="145"/>
        <v>681</v>
      </c>
      <c r="P714" s="4">
        <f t="shared" ca="1" si="149"/>
        <v>681</v>
      </c>
      <c r="Q714" s="4">
        <f ca="1">(B714/Strategies!$C$3)^(1/Strategies!$K$3)*(Strategies!$C$3*(1-Strategies!$D$3))</f>
        <v>316.68888897740209</v>
      </c>
      <c r="R714" s="4">
        <f ca="1">(C714/Strategies!$C$4)^(1/Strategies!$K$4)*(Strategies!$C$4*(1-Strategies!$D$4))</f>
        <v>171.61395784832229</v>
      </c>
      <c r="S714" s="4">
        <f ca="1">IF(D714&lt;=Strategies!$E$5,(D714/Strategies!$C$5)^(1/Strategies!$I$5)*(Strategies!$C$5*(1-Strategies!$D$5)),0)+IF(D714&gt;Strategies!$E$5,(D714/Strategies!$E$5)^(1/Strategies!$J$5)*(Strategies!$E$5*(1-Strategies!$F$5)),0)</f>
        <v>186.33192510006418</v>
      </c>
      <c r="T714" s="4">
        <f ca="1">(Q714^Strategies!$K$4+R714^Strategies!$K$4)^(1/Strategies!$K$4)</f>
        <v>464.52028788427947</v>
      </c>
      <c r="U714" s="4">
        <f ca="1">Q714^Strategies!$K$4/T714^(Strategies!$K$4-1)</f>
        <v>306.66737688287344</v>
      </c>
      <c r="V714" s="4">
        <f ca="1">R714^Strategies!$K$4/T714^(Strategies!$K$4-1)</f>
        <v>157.85291100140594</v>
      </c>
      <c r="W714" s="4">
        <f ca="1">(T714^Strategies!$K$5+S714^Strategies!$K$5)^(1/Strategies!$K$5)</f>
        <v>629.54195618430072</v>
      </c>
      <c r="X714" s="4">
        <f ca="1">U714*(T714/W714)^(Strategies!$K$5-1)</f>
        <v>301.18003446056611</v>
      </c>
      <c r="Y714" s="4">
        <f ca="1">V714*(T714/W714)^(Strategies!$K$5-1)</f>
        <v>155.02837523295494</v>
      </c>
      <c r="Z714" s="4">
        <f ca="1">S714^Strategies!$K$5/W714^(Strategies!$K$5-1)</f>
        <v>173.33354649077981</v>
      </c>
      <c r="AA714" s="5">
        <f t="shared" ca="1" si="146"/>
        <v>0.23558366888181193</v>
      </c>
      <c r="AB714" s="5">
        <f t="shared" ca="1" si="147"/>
        <v>0.18406118298444762</v>
      </c>
      <c r="AC714" s="5">
        <f t="shared" ca="1" si="148"/>
        <v>0.1585750170350495</v>
      </c>
    </row>
    <row r="715" spans="1:29">
      <c r="A715" s="3">
        <f t="shared" si="140"/>
        <v>712</v>
      </c>
      <c r="B715" s="4">
        <f t="shared" ca="1" si="141"/>
        <v>395</v>
      </c>
      <c r="C715" s="4">
        <f t="shared" ca="1" si="142"/>
        <v>190</v>
      </c>
      <c r="D715" s="4">
        <f t="shared" ca="1" si="143"/>
        <v>206</v>
      </c>
      <c r="E715" s="4">
        <f t="shared" ca="1" si="144"/>
        <v>791</v>
      </c>
      <c r="F715" s="4">
        <f ca="1">EXP((LN(1-AA715)*(LN(Strategies!$E$3)-LN(Strategies!$C$3))+LN(1-Strategies!$F$3)*LN(Strategies!$C$3)-LN(1-Strategies!$D$3)*LN(Strategies!$E$3))/(LN(1-Strategies!$F$3)-LN(1-Strategies!$D$3)))</f>
        <v>725.37077844738349</v>
      </c>
      <c r="G715" s="4">
        <f ca="1">EXP((LN(1-AB715)*(LN(Strategies!$E$4)-LN(Strategies!$C$4))+LN(1-Strategies!$F$4)*LN(Strategies!$C$4)-LN(1-Strategies!$D$4)*LN(Strategies!$E$4))/(LN(1-Strategies!$F$4)-LN(1-Strategies!$D$4)))</f>
        <v>706.88079699890216</v>
      </c>
      <c r="H715" s="4">
        <f ca="1">IF(AC715&lt;=Strategies!$F$5,EXP((LN(1-AC715)*(LN(Strategies!$E$5)-LN(Strategies!$C$5))+LN(1-Strategies!$F$5)*LN(Strategies!$C$5)-LN(1-Strategies!$D$5)*LN(Strategies!$E$5))/(LN(1-Strategies!$F$5)-LN(1-Strategies!$D$5))),EXP((LN(1-AC715)*(LN(Strategies!$G$5)-LN(Strategies!$E$5))+LN(1-Strategies!$H$5)*LN(Strategies!$E$5)-LN(1-Strategies!$F$5)*LN(Strategies!$G$5))/(LN(1-Strategies!$H$5)-LN(1-Strategies!$F$5))))</f>
        <v>304.28497728272822</v>
      </c>
      <c r="I715" s="5">
        <f ca="1">IF(AA715&gt;Strategies!$F$3,Strategies!$F$3,AA715)</f>
        <v>0.15</v>
      </c>
      <c r="J715" s="5">
        <f ca="1">IF(AB715&gt;Strategies!$F$4,Strategies!$F$4,AB715)</f>
        <v>0.1</v>
      </c>
      <c r="K715" s="5">
        <f ca="1">IF(AC715&gt;Strategies!$H$5,Strategies!$H$5,AC715)</f>
        <v>0.15</v>
      </c>
      <c r="L715" s="5">
        <f ca="1">IF(F715&gt;=Strategies!$E$3,Strategies!$F$3,0)+IF(AND(F715&gt;=Strategies!$C$3,F715&lt;Strategies!$E$3),Strategies!$D$3,0)</f>
        <v>0.15</v>
      </c>
      <c r="M715" s="5">
        <f ca="1">IF(G715&gt;=Strategies!$E$4,Strategies!$F$4,0)+IF(AND(G715&gt;=Strategies!$C$4,G715&lt;Strategies!$E$4),Strategies!$D$4,0)</f>
        <v>0.1</v>
      </c>
      <c r="N715" s="5">
        <f ca="1">IF(H715&gt;=Strategies!$G$5,Strategies!$H$5,0)+IF(AND(H715&gt;=Strategies!$E$5,H715&lt;Strategies!$G$5),Strategies!$F$5,0)+IF(AND(H715&lt;Strategies!$E$5,H715&gt;=Strategies!$C$5),Strategies!$D$5,0)</f>
        <v>0.15</v>
      </c>
      <c r="O715" s="4">
        <f t="shared" ca="1" si="145"/>
        <v>681.85</v>
      </c>
      <c r="P715" s="4">
        <f t="shared" ca="1" si="149"/>
        <v>681.85</v>
      </c>
      <c r="Q715" s="4">
        <f ca="1">(B715/Strategies!$C$3)^(1/Strategies!$K$3)*(Strategies!$C$3*(1-Strategies!$D$3))</f>
        <v>317.42630943190187</v>
      </c>
      <c r="R715" s="4">
        <f ca="1">(C715/Strategies!$C$4)^(1/Strategies!$K$4)*(Strategies!$C$4*(1-Strategies!$D$4))</f>
        <v>171.61395784832229</v>
      </c>
      <c r="S715" s="4">
        <f ca="1">IF(D715&lt;=Strategies!$E$5,(D715/Strategies!$C$5)^(1/Strategies!$I$5)*(Strategies!$C$5*(1-Strategies!$D$5)),0)+IF(D715&gt;Strategies!$E$5,(D715/Strategies!$E$5)^(1/Strategies!$J$5)*(Strategies!$E$5*(1-Strategies!$F$5)),0)</f>
        <v>186.33192510006418</v>
      </c>
      <c r="T715" s="4">
        <f ca="1">(Q715^Strategies!$K$4+R715^Strategies!$K$4)^(1/Strategies!$K$4)</f>
        <v>465.2343966032704</v>
      </c>
      <c r="U715" s="4">
        <f ca="1">Q715^Strategies!$K$4/T715^(Strategies!$K$4-1)</f>
        <v>307.40183817941505</v>
      </c>
      <c r="V715" s="4">
        <f ca="1">R715^Strategies!$K$4/T715^(Strategies!$K$4-1)</f>
        <v>157.83255842385563</v>
      </c>
      <c r="W715" s="4">
        <f ca="1">(T715^Strategies!$K$5+S715^Strategies!$K$5)^(1/Strategies!$K$5)</f>
        <v>630.24329583083124</v>
      </c>
      <c r="X715" s="4">
        <f ca="1">U715*(T715/W715)^(Strategies!$K$5-1)</f>
        <v>301.90893340338243</v>
      </c>
      <c r="Y715" s="4">
        <f ca="1">V715*(T715/W715)^(Strategies!$K$5-1)</f>
        <v>155.01227856113783</v>
      </c>
      <c r="Z715" s="4">
        <f ca="1">S715^Strategies!$K$5/W715^(Strategies!$K$5-1)</f>
        <v>173.32208386631135</v>
      </c>
      <c r="AA715" s="5">
        <f t="shared" ca="1" si="146"/>
        <v>0.2356735863205508</v>
      </c>
      <c r="AB715" s="5">
        <f t="shared" ca="1" si="147"/>
        <v>0.18414590230980088</v>
      </c>
      <c r="AC715" s="5">
        <f t="shared" ca="1" si="148"/>
        <v>0.15863066084314881</v>
      </c>
    </row>
    <row r="716" spans="1:29">
      <c r="A716" s="3">
        <f t="shared" si="140"/>
        <v>713</v>
      </c>
      <c r="B716" s="4">
        <f t="shared" ca="1" si="141"/>
        <v>396</v>
      </c>
      <c r="C716" s="4">
        <f t="shared" ca="1" si="142"/>
        <v>190</v>
      </c>
      <c r="D716" s="4">
        <f t="shared" ca="1" si="143"/>
        <v>206</v>
      </c>
      <c r="E716" s="4">
        <f t="shared" ca="1" si="144"/>
        <v>792</v>
      </c>
      <c r="F716" s="4">
        <f ca="1">EXP((LN(1-AA716)*(LN(Strategies!$E$3)-LN(Strategies!$C$3))+LN(1-Strategies!$F$3)*LN(Strategies!$C$3)-LN(1-Strategies!$D$3)*LN(Strategies!$E$3))/(LN(1-Strategies!$F$3)-LN(1-Strategies!$D$3)))</f>
        <v>726.40470903662879</v>
      </c>
      <c r="G716" s="4">
        <f ca="1">EXP((LN(1-AB716)*(LN(Strategies!$E$4)-LN(Strategies!$C$4))+LN(1-Strategies!$F$4)*LN(Strategies!$C$4)-LN(1-Strategies!$D$4)*LN(Strategies!$E$4))/(LN(1-Strategies!$F$4)-LN(1-Strategies!$D$4)))</f>
        <v>707.82794108677592</v>
      </c>
      <c r="H716" s="4">
        <f ca="1">IF(AC716&lt;=Strategies!$F$5,EXP((LN(1-AC716)*(LN(Strategies!$E$5)-LN(Strategies!$C$5))+LN(1-Strategies!$F$5)*LN(Strategies!$C$5)-LN(1-Strategies!$D$5)*LN(Strategies!$E$5))/(LN(1-Strategies!$F$5)-LN(1-Strategies!$D$5))),EXP((LN(1-AC716)*(LN(Strategies!$G$5)-LN(Strategies!$E$5))+LN(1-Strategies!$H$5)*LN(Strategies!$E$5)-LN(1-Strategies!$F$5)*LN(Strategies!$G$5))/(LN(1-Strategies!$H$5)-LN(1-Strategies!$F$5))))</f>
        <v>304.39331903601982</v>
      </c>
      <c r="I716" s="5">
        <f ca="1">IF(AA716&gt;Strategies!$F$3,Strategies!$F$3,AA716)</f>
        <v>0.15</v>
      </c>
      <c r="J716" s="5">
        <f ca="1">IF(AB716&gt;Strategies!$F$4,Strategies!$F$4,AB716)</f>
        <v>0.1</v>
      </c>
      <c r="K716" s="5">
        <f ca="1">IF(AC716&gt;Strategies!$H$5,Strategies!$H$5,AC716)</f>
        <v>0.15</v>
      </c>
      <c r="L716" s="5">
        <f ca="1">IF(F716&gt;=Strategies!$E$3,Strategies!$F$3,0)+IF(AND(F716&gt;=Strategies!$C$3,F716&lt;Strategies!$E$3),Strategies!$D$3,0)</f>
        <v>0.15</v>
      </c>
      <c r="M716" s="5">
        <f ca="1">IF(G716&gt;=Strategies!$E$4,Strategies!$F$4,0)+IF(AND(G716&gt;=Strategies!$C$4,G716&lt;Strategies!$E$4),Strategies!$D$4,0)</f>
        <v>0.1</v>
      </c>
      <c r="N716" s="5">
        <f ca="1">IF(H716&gt;=Strategies!$G$5,Strategies!$H$5,0)+IF(AND(H716&gt;=Strategies!$E$5,H716&lt;Strategies!$G$5),Strategies!$F$5,0)+IF(AND(H716&lt;Strategies!$E$5,H716&gt;=Strategies!$C$5),Strategies!$D$5,0)</f>
        <v>0.15</v>
      </c>
      <c r="O716" s="4">
        <f t="shared" ca="1" si="145"/>
        <v>682.69999999999993</v>
      </c>
      <c r="P716" s="4">
        <f t="shared" ca="1" si="149"/>
        <v>682.69999999999993</v>
      </c>
      <c r="Q716" s="4">
        <f ca="1">(B716/Strategies!$C$3)^(1/Strategies!$K$3)*(Strategies!$C$3*(1-Strategies!$D$3))</f>
        <v>318.16357595474517</v>
      </c>
      <c r="R716" s="4">
        <f ca="1">(C716/Strategies!$C$4)^(1/Strategies!$K$4)*(Strategies!$C$4*(1-Strategies!$D$4))</f>
        <v>171.61395784832229</v>
      </c>
      <c r="S716" s="4">
        <f ca="1">IF(D716&lt;=Strategies!$E$5,(D716/Strategies!$C$5)^(1/Strategies!$I$5)*(Strategies!$C$5*(1-Strategies!$D$5)),0)+IF(D716&gt;Strategies!$E$5,(D716/Strategies!$E$5)^(1/Strategies!$J$5)*(Strategies!$E$5*(1-Strategies!$F$5)),0)</f>
        <v>186.33192510006418</v>
      </c>
      <c r="T716" s="4">
        <f ca="1">(Q716^Strategies!$K$4+R716^Strategies!$K$4)^(1/Strategies!$K$4)</f>
        <v>465.94840348585757</v>
      </c>
      <c r="U716" s="4">
        <f ca="1">Q716^Strategies!$K$4/T716^(Strategies!$K$4-1)</f>
        <v>308.13616091015649</v>
      </c>
      <c r="V716" s="4">
        <f ca="1">R716^Strategies!$K$4/T716^(Strategies!$K$4-1)</f>
        <v>157.81224257570096</v>
      </c>
      <c r="W716" s="4">
        <f ca="1">(T716^Strategies!$K$5+S716^Strategies!$K$5)^(1/Strategies!$K$5)</f>
        <v>630.94455304249914</v>
      </c>
      <c r="X716" s="4">
        <f ca="1">U716*(T716/W716)^(Strategies!$K$5-1)</f>
        <v>302.63771099205087</v>
      </c>
      <c r="Y716" s="4">
        <f ca="1">V716*(T716/W716)^(Strategies!$K$5-1)</f>
        <v>154.99620595830626</v>
      </c>
      <c r="Z716" s="4">
        <f ca="1">S716^Strategies!$K$5/W716^(Strategies!$K$5-1)</f>
        <v>173.31063609214149</v>
      </c>
      <c r="AA716" s="5">
        <f t="shared" ca="1" si="146"/>
        <v>0.23576335608067966</v>
      </c>
      <c r="AB716" s="5">
        <f t="shared" ca="1" si="147"/>
        <v>0.18423049495628285</v>
      </c>
      <c r="AC716" s="5">
        <f t="shared" ca="1" si="148"/>
        <v>0.15868623256241998</v>
      </c>
    </row>
    <row r="717" spans="1:29">
      <c r="A717" s="3">
        <f t="shared" si="140"/>
        <v>714</v>
      </c>
      <c r="B717" s="4">
        <f t="shared" ca="1" si="141"/>
        <v>397</v>
      </c>
      <c r="C717" s="4">
        <f t="shared" ca="1" si="142"/>
        <v>190</v>
      </c>
      <c r="D717" s="4">
        <f t="shared" ca="1" si="143"/>
        <v>206</v>
      </c>
      <c r="E717" s="4">
        <f t="shared" ca="1" si="144"/>
        <v>793</v>
      </c>
      <c r="F717" s="4">
        <f ca="1">EXP((LN(1-AA717)*(LN(Strategies!$E$3)-LN(Strategies!$C$3))+LN(1-Strategies!$F$3)*LN(Strategies!$C$3)-LN(1-Strategies!$D$3)*LN(Strategies!$E$3))/(LN(1-Strategies!$F$3)-LN(1-Strategies!$D$3)))</f>
        <v>727.43853602699403</v>
      </c>
      <c r="G717" s="4">
        <f ca="1">EXP((LN(1-AB717)*(LN(Strategies!$E$4)-LN(Strategies!$C$4))+LN(1-Strategies!$F$4)*LN(Strategies!$C$4)-LN(1-Strategies!$D$4)*LN(Strategies!$E$4))/(LN(1-Strategies!$F$4)-LN(1-Strategies!$D$4)))</f>
        <v>708.77503543894147</v>
      </c>
      <c r="H717" s="4">
        <f ca="1">IF(AC717&lt;=Strategies!$F$5,EXP((LN(1-AC717)*(LN(Strategies!$E$5)-LN(Strategies!$C$5))+LN(1-Strategies!$F$5)*LN(Strategies!$C$5)-LN(1-Strategies!$D$5)*LN(Strategies!$E$5))/(LN(1-Strategies!$F$5)-LN(1-Strategies!$D$5))),EXP((LN(1-AC717)*(LN(Strategies!$G$5)-LN(Strategies!$E$5))+LN(1-Strategies!$H$5)*LN(Strategies!$E$5)-LN(1-Strategies!$F$5)*LN(Strategies!$G$5))/(LN(1-Strategies!$H$5)-LN(1-Strategies!$F$5))))</f>
        <v>304.50156625139095</v>
      </c>
      <c r="I717" s="5">
        <f ca="1">IF(AA717&gt;Strategies!$F$3,Strategies!$F$3,AA717)</f>
        <v>0.15</v>
      </c>
      <c r="J717" s="5">
        <f ca="1">IF(AB717&gt;Strategies!$F$4,Strategies!$F$4,AB717)</f>
        <v>0.1</v>
      </c>
      <c r="K717" s="5">
        <f ca="1">IF(AC717&gt;Strategies!$H$5,Strategies!$H$5,AC717)</f>
        <v>0.15</v>
      </c>
      <c r="L717" s="5">
        <f ca="1">IF(F717&gt;=Strategies!$E$3,Strategies!$F$3,0)+IF(AND(F717&gt;=Strategies!$C$3,F717&lt;Strategies!$E$3),Strategies!$D$3,0)</f>
        <v>0.15</v>
      </c>
      <c r="M717" s="5">
        <f ca="1">IF(G717&gt;=Strategies!$E$4,Strategies!$F$4,0)+IF(AND(G717&gt;=Strategies!$C$4,G717&lt;Strategies!$E$4),Strategies!$D$4,0)</f>
        <v>0.1</v>
      </c>
      <c r="N717" s="5">
        <f ca="1">IF(H717&gt;=Strategies!$G$5,Strategies!$H$5,0)+IF(AND(H717&gt;=Strategies!$E$5,H717&lt;Strategies!$G$5),Strategies!$F$5,0)+IF(AND(H717&lt;Strategies!$E$5,H717&gt;=Strategies!$C$5),Strategies!$D$5,0)</f>
        <v>0.15</v>
      </c>
      <c r="O717" s="4">
        <f t="shared" ca="1" si="145"/>
        <v>683.55</v>
      </c>
      <c r="P717" s="4">
        <f t="shared" ca="1" si="149"/>
        <v>683.55</v>
      </c>
      <c r="Q717" s="4">
        <f ca="1">(B717/Strategies!$C$3)^(1/Strategies!$K$3)*(Strategies!$C$3*(1-Strategies!$D$3))</f>
        <v>318.90068896665997</v>
      </c>
      <c r="R717" s="4">
        <f ca="1">(C717/Strategies!$C$4)^(1/Strategies!$K$4)*(Strategies!$C$4*(1-Strategies!$D$4))</f>
        <v>171.61395784832229</v>
      </c>
      <c r="S717" s="4">
        <f ca="1">IF(D717&lt;=Strategies!$E$5,(D717/Strategies!$C$5)^(1/Strategies!$I$5)*(Strategies!$C$5*(1-Strategies!$D$5)),0)+IF(D717&gt;Strategies!$E$5,(D717/Strategies!$E$5)^(1/Strategies!$J$5)*(Strategies!$E$5*(1-Strategies!$F$5)),0)</f>
        <v>186.33192510006418</v>
      </c>
      <c r="T717" s="4">
        <f ca="1">(Q717^Strategies!$K$4+R717^Strategies!$K$4)^(1/Strategies!$K$4)</f>
        <v>466.66230872543463</v>
      </c>
      <c r="U717" s="4">
        <f ca="1">Q717^Strategies!$K$4/T717^(Strategies!$K$4-1)</f>
        <v>308.87034539635653</v>
      </c>
      <c r="V717" s="4">
        <f ca="1">R717^Strategies!$K$4/T717^(Strategies!$K$4-1)</f>
        <v>157.79196332907827</v>
      </c>
      <c r="W717" s="4">
        <f ca="1">(T717^Strategies!$K$5+S717^Strategies!$K$5)^(1/Strategies!$K$5)</f>
        <v>631.64572795457343</v>
      </c>
      <c r="X717" s="4">
        <f ca="1">U717*(T717/W717)^(Strategies!$K$5-1)</f>
        <v>303.36636747097759</v>
      </c>
      <c r="Y717" s="4">
        <f ca="1">V717*(T717/W717)^(Strategies!$K$5-1)</f>
        <v>154.98015735317284</v>
      </c>
      <c r="Z717" s="4">
        <f ca="1">S717^Strategies!$K$5/W717^(Strategies!$K$5-1)</f>
        <v>173.29920313042274</v>
      </c>
      <c r="AA717" s="5">
        <f t="shared" ca="1" si="146"/>
        <v>0.23585297866252497</v>
      </c>
      <c r="AB717" s="5">
        <f t="shared" ca="1" si="147"/>
        <v>0.18431496129909031</v>
      </c>
      <c r="AC717" s="5">
        <f t="shared" ca="1" si="148"/>
        <v>0.15874173237658862</v>
      </c>
    </row>
    <row r="718" spans="1:29">
      <c r="A718" s="3">
        <f t="shared" si="140"/>
        <v>715</v>
      </c>
      <c r="B718" s="4">
        <f t="shared" ca="1" si="141"/>
        <v>398</v>
      </c>
      <c r="C718" s="4">
        <f t="shared" ca="1" si="142"/>
        <v>190</v>
      </c>
      <c r="D718" s="4">
        <f t="shared" ca="1" si="143"/>
        <v>206</v>
      </c>
      <c r="E718" s="4">
        <f t="shared" ca="1" si="144"/>
        <v>794</v>
      </c>
      <c r="F718" s="4">
        <f ca="1">EXP((LN(1-AA718)*(LN(Strategies!$E$3)-LN(Strategies!$C$3))+LN(1-Strategies!$F$3)*LN(Strategies!$C$3)-LN(1-Strategies!$D$3)*LN(Strategies!$E$3))/(LN(1-Strategies!$F$3)-LN(1-Strategies!$D$3)))</f>
        <v>728.47225996783322</v>
      </c>
      <c r="G718" s="4">
        <f ca="1">EXP((LN(1-AB718)*(LN(Strategies!$E$4)-LN(Strategies!$C$4))+LN(1-Strategies!$F$4)*LN(Strategies!$C$4)-LN(1-Strategies!$D$4)*LN(Strategies!$E$4))/(LN(1-Strategies!$F$4)-LN(1-Strategies!$D$4)))</f>
        <v>709.72208023863641</v>
      </c>
      <c r="H718" s="4">
        <f ca="1">IF(AC718&lt;=Strategies!$F$5,EXP((LN(1-AC718)*(LN(Strategies!$E$5)-LN(Strategies!$C$5))+LN(1-Strategies!$F$5)*LN(Strategies!$C$5)-LN(1-Strategies!$D$5)*LN(Strategies!$E$5))/(LN(1-Strategies!$F$5)-LN(1-Strategies!$D$5))),EXP((LN(1-AC718)*(LN(Strategies!$G$5)-LN(Strategies!$E$5))+LN(1-Strategies!$H$5)*LN(Strategies!$E$5)-LN(1-Strategies!$F$5)*LN(Strategies!$G$5))/(LN(1-Strategies!$H$5)-LN(1-Strategies!$F$5))))</f>
        <v>304.60971913092953</v>
      </c>
      <c r="I718" s="5">
        <f ca="1">IF(AA718&gt;Strategies!$F$3,Strategies!$F$3,AA718)</f>
        <v>0.15</v>
      </c>
      <c r="J718" s="5">
        <f ca="1">IF(AB718&gt;Strategies!$F$4,Strategies!$F$4,AB718)</f>
        <v>0.1</v>
      </c>
      <c r="K718" s="5">
        <f ca="1">IF(AC718&gt;Strategies!$H$5,Strategies!$H$5,AC718)</f>
        <v>0.15</v>
      </c>
      <c r="L718" s="5">
        <f ca="1">IF(F718&gt;=Strategies!$E$3,Strategies!$F$3,0)+IF(AND(F718&gt;=Strategies!$C$3,F718&lt;Strategies!$E$3),Strategies!$D$3,0)</f>
        <v>0.15</v>
      </c>
      <c r="M718" s="5">
        <f ca="1">IF(G718&gt;=Strategies!$E$4,Strategies!$F$4,0)+IF(AND(G718&gt;=Strategies!$C$4,G718&lt;Strategies!$E$4),Strategies!$D$4,0)</f>
        <v>0.1</v>
      </c>
      <c r="N718" s="5">
        <f ca="1">IF(H718&gt;=Strategies!$G$5,Strategies!$H$5,0)+IF(AND(H718&gt;=Strategies!$E$5,H718&lt;Strategies!$G$5),Strategies!$F$5,0)+IF(AND(H718&lt;Strategies!$E$5,H718&gt;=Strategies!$C$5),Strategies!$D$5,0)</f>
        <v>0.15</v>
      </c>
      <c r="O718" s="4">
        <f t="shared" ca="1" si="145"/>
        <v>684.4</v>
      </c>
      <c r="P718" s="4">
        <f t="shared" ca="1" si="149"/>
        <v>684.4</v>
      </c>
      <c r="Q718" s="4">
        <f ca="1">(B718/Strategies!$C$3)^(1/Strategies!$K$3)*(Strategies!$C$3*(1-Strategies!$D$3))</f>
        <v>319.63764888616709</v>
      </c>
      <c r="R718" s="4">
        <f ca="1">(C718/Strategies!$C$4)^(1/Strategies!$K$4)*(Strategies!$C$4*(1-Strategies!$D$4))</f>
        <v>171.61395784832229</v>
      </c>
      <c r="S718" s="4">
        <f ca="1">IF(D718&lt;=Strategies!$E$5,(D718/Strategies!$C$5)^(1/Strategies!$I$5)*(Strategies!$C$5*(1-Strategies!$D$5)),0)+IF(D718&gt;Strategies!$E$5,(D718/Strategies!$E$5)^(1/Strategies!$J$5)*(Strategies!$E$5*(1-Strategies!$F$5)),0)</f>
        <v>186.33192510006418</v>
      </c>
      <c r="T718" s="4">
        <f ca="1">(Q718^Strategies!$K$4+R718^Strategies!$K$4)^(1/Strategies!$K$4)</f>
        <v>467.376112514677</v>
      </c>
      <c r="U718" s="4">
        <f ca="1">Q718^Strategies!$K$4/T718^(Strategies!$K$4-1)</f>
        <v>309.60439195789388</v>
      </c>
      <c r="V718" s="4">
        <f ca="1">R718^Strategies!$K$4/T718^(Strategies!$K$4-1)</f>
        <v>157.77172055678332</v>
      </c>
      <c r="W718" s="4">
        <f ca="1">(T718^Strategies!$K$5+S718^Strategies!$K$5)^(1/Strategies!$K$5)</f>
        <v>632.34682070186807</v>
      </c>
      <c r="X718" s="4">
        <f ca="1">U718*(T718/W718)^(Strategies!$K$5-1)</f>
        <v>304.09490308364445</v>
      </c>
      <c r="Y718" s="4">
        <f ca="1">V718*(T718/W718)^(Strategies!$K$5-1)</f>
        <v>154.96413267477095</v>
      </c>
      <c r="Z718" s="4">
        <f ca="1">S718^Strategies!$K$5/W718^(Strategies!$K$5-1)</f>
        <v>173.28778494345255</v>
      </c>
      <c r="AA718" s="5">
        <f t="shared" ca="1" si="146"/>
        <v>0.23594245456370744</v>
      </c>
      <c r="AB718" s="5">
        <f t="shared" ca="1" si="147"/>
        <v>0.1843993017117318</v>
      </c>
      <c r="AC718" s="5">
        <f t="shared" ca="1" si="148"/>
        <v>0.15879716046867698</v>
      </c>
    </row>
    <row r="719" spans="1:29">
      <c r="A719" s="3">
        <f t="shared" si="140"/>
        <v>716</v>
      </c>
      <c r="B719" s="4">
        <f t="shared" ca="1" si="141"/>
        <v>398</v>
      </c>
      <c r="C719" s="4">
        <f t="shared" ca="1" si="142"/>
        <v>190</v>
      </c>
      <c r="D719" s="4">
        <f t="shared" ca="1" si="143"/>
        <v>207</v>
      </c>
      <c r="E719" s="4">
        <f t="shared" ca="1" si="144"/>
        <v>795</v>
      </c>
      <c r="F719" s="4">
        <f ca="1">EXP((LN(1-AA719)*(LN(Strategies!$E$3)-LN(Strategies!$C$3))+LN(1-Strategies!$F$3)*LN(Strategies!$C$3)-LN(1-Strategies!$D$3)*LN(Strategies!$E$3))/(LN(1-Strategies!$F$3)-LN(1-Strategies!$D$3)))</f>
        <v>729.04046089134056</v>
      </c>
      <c r="G719" s="4">
        <f ca="1">EXP((LN(1-AB719)*(LN(Strategies!$E$4)-LN(Strategies!$C$4))+LN(1-Strategies!$F$4)*LN(Strategies!$C$4)-LN(1-Strategies!$D$4)*LN(Strategies!$E$4))/(LN(1-Strategies!$F$4)-LN(1-Strategies!$D$4)))</f>
        <v>710.31157421448279</v>
      </c>
      <c r="H719" s="4">
        <f ca="1">IF(AC719&lt;=Strategies!$F$5,EXP((LN(1-AC719)*(LN(Strategies!$E$5)-LN(Strategies!$C$5))+LN(1-Strategies!$F$5)*LN(Strategies!$C$5)-LN(1-Strategies!$D$5)*LN(Strategies!$E$5))/(LN(1-Strategies!$F$5)-LN(1-Strategies!$D$5))),EXP((LN(1-AC719)*(LN(Strategies!$G$5)-LN(Strategies!$E$5))+LN(1-Strategies!$H$5)*LN(Strategies!$E$5)-LN(1-Strategies!$F$5)*LN(Strategies!$G$5))/(LN(1-Strategies!$H$5)-LN(1-Strategies!$F$5))))</f>
        <v>305.80814009303629</v>
      </c>
      <c r="I719" s="5">
        <f ca="1">IF(AA719&gt;Strategies!$F$3,Strategies!$F$3,AA719)</f>
        <v>0.15</v>
      </c>
      <c r="J719" s="5">
        <f ca="1">IF(AB719&gt;Strategies!$F$4,Strategies!$F$4,AB719)</f>
        <v>0.1</v>
      </c>
      <c r="K719" s="5">
        <f ca="1">IF(AC719&gt;Strategies!$H$5,Strategies!$H$5,AC719)</f>
        <v>0.15</v>
      </c>
      <c r="L719" s="5">
        <f ca="1">IF(F719&gt;=Strategies!$E$3,Strategies!$F$3,0)+IF(AND(F719&gt;=Strategies!$C$3,F719&lt;Strategies!$E$3),Strategies!$D$3,0)</f>
        <v>0.15</v>
      </c>
      <c r="M719" s="5">
        <f ca="1">IF(G719&gt;=Strategies!$E$4,Strategies!$F$4,0)+IF(AND(G719&gt;=Strategies!$C$4,G719&lt;Strategies!$E$4),Strategies!$D$4,0)</f>
        <v>0.1</v>
      </c>
      <c r="N719" s="5">
        <f ca="1">IF(H719&gt;=Strategies!$G$5,Strategies!$H$5,0)+IF(AND(H719&gt;=Strategies!$E$5,H719&lt;Strategies!$G$5),Strategies!$F$5,0)+IF(AND(H719&lt;Strategies!$E$5,H719&gt;=Strategies!$C$5),Strategies!$D$5,0)</f>
        <v>0.15</v>
      </c>
      <c r="O719" s="4">
        <f t="shared" ca="1" si="145"/>
        <v>685.25</v>
      </c>
      <c r="P719" s="4">
        <f t="shared" ca="1" si="149"/>
        <v>685.25</v>
      </c>
      <c r="Q719" s="4">
        <f ca="1">(B719/Strategies!$C$3)^(1/Strategies!$K$3)*(Strategies!$C$3*(1-Strategies!$D$3))</f>
        <v>319.63764888616709</v>
      </c>
      <c r="R719" s="4">
        <f ca="1">(C719/Strategies!$C$4)^(1/Strategies!$K$4)*(Strategies!$C$4*(1-Strategies!$D$4))</f>
        <v>171.61395784832229</v>
      </c>
      <c r="S719" s="4">
        <f ca="1">IF(D719&lt;=Strategies!$E$5,(D719/Strategies!$C$5)^(1/Strategies!$I$5)*(Strategies!$C$5*(1-Strategies!$D$5)),0)+IF(D719&gt;Strategies!$E$5,(D719/Strategies!$E$5)^(1/Strategies!$J$5)*(Strategies!$E$5*(1-Strategies!$F$5)),0)</f>
        <v>187.06829022952112</v>
      </c>
      <c r="T719" s="4">
        <f ca="1">(Q719^Strategies!$K$4+R719^Strategies!$K$4)^(1/Strategies!$K$4)</f>
        <v>467.376112514677</v>
      </c>
      <c r="U719" s="4">
        <f ca="1">Q719^Strategies!$K$4/T719^(Strategies!$K$4-1)</f>
        <v>309.60439195789388</v>
      </c>
      <c r="V719" s="4">
        <f ca="1">R719^Strategies!$K$4/T719^(Strategies!$K$4-1)</f>
        <v>157.77172055678332</v>
      </c>
      <c r="W719" s="4">
        <f ca="1">(T719^Strategies!$K$5+S719^Strategies!$K$5)^(1/Strategies!$K$5)</f>
        <v>633.03169494533415</v>
      </c>
      <c r="X719" s="4">
        <f ca="1">U719*(T719/W719)^(Strategies!$K$5-1)</f>
        <v>304.07535206066296</v>
      </c>
      <c r="Y719" s="4">
        <f ca="1">V719*(T719/W719)^(Strategies!$K$5-1)</f>
        <v>154.95416964254483</v>
      </c>
      <c r="Z719" s="4">
        <f ca="1">S719^Strategies!$K$5/W719^(Strategies!$K$5-1)</f>
        <v>174.00217324212659</v>
      </c>
      <c r="AA719" s="5">
        <f t="shared" ca="1" si="146"/>
        <v>0.23599157773702772</v>
      </c>
      <c r="AB719" s="5">
        <f t="shared" ca="1" si="147"/>
        <v>0.18445173872344833</v>
      </c>
      <c r="AC719" s="5">
        <f t="shared" ca="1" si="148"/>
        <v>0.15940979110083775</v>
      </c>
    </row>
    <row r="720" spans="1:29">
      <c r="A720" s="3">
        <f t="shared" si="140"/>
        <v>717</v>
      </c>
      <c r="B720" s="4">
        <f t="shared" ca="1" si="141"/>
        <v>399</v>
      </c>
      <c r="C720" s="4">
        <f t="shared" ca="1" si="142"/>
        <v>190</v>
      </c>
      <c r="D720" s="4">
        <f t="shared" ca="1" si="143"/>
        <v>207</v>
      </c>
      <c r="E720" s="4">
        <f t="shared" ca="1" si="144"/>
        <v>796</v>
      </c>
      <c r="F720" s="4">
        <f ca="1">EXP((LN(1-AA720)*(LN(Strategies!$E$3)-LN(Strategies!$C$3))+LN(1-Strategies!$F$3)*LN(Strategies!$C$3)-LN(1-Strategies!$D$3)*LN(Strategies!$E$3))/(LN(1-Strategies!$F$3)-LN(1-Strategies!$D$3)))</f>
        <v>730.0742211667274</v>
      </c>
      <c r="G720" s="4">
        <f ca="1">EXP((LN(1-AB720)*(LN(Strategies!$E$4)-LN(Strategies!$C$4))+LN(1-Strategies!$F$4)*LN(Strategies!$C$4)-LN(1-Strategies!$D$4)*LN(Strategies!$E$4))/(LN(1-Strategies!$F$4)-LN(1-Strategies!$D$4)))</f>
        <v>711.25866387291956</v>
      </c>
      <c r="H720" s="4">
        <f ca="1">IF(AC720&lt;=Strategies!$F$5,EXP((LN(1-AC720)*(LN(Strategies!$E$5)-LN(Strategies!$C$5))+LN(1-Strategies!$F$5)*LN(Strategies!$C$5)-LN(1-Strategies!$D$5)*LN(Strategies!$E$5))/(LN(1-Strategies!$F$5)-LN(1-Strategies!$D$5))),EXP((LN(1-AC720)*(LN(Strategies!$G$5)-LN(Strategies!$E$5))+LN(1-Strategies!$H$5)*LN(Strategies!$E$5)-LN(1-Strategies!$F$5)*LN(Strategies!$G$5))/(LN(1-Strategies!$H$5)-LN(1-Strategies!$F$5))))</f>
        <v>305.91649968731633</v>
      </c>
      <c r="I720" s="5">
        <f ca="1">IF(AA720&gt;Strategies!$F$3,Strategies!$F$3,AA720)</f>
        <v>0.15</v>
      </c>
      <c r="J720" s="5">
        <f ca="1">IF(AB720&gt;Strategies!$F$4,Strategies!$F$4,AB720)</f>
        <v>0.1</v>
      </c>
      <c r="K720" s="5">
        <f ca="1">IF(AC720&gt;Strategies!$H$5,Strategies!$H$5,AC720)</f>
        <v>0.15</v>
      </c>
      <c r="L720" s="5">
        <f ca="1">IF(F720&gt;=Strategies!$E$3,Strategies!$F$3,0)+IF(AND(F720&gt;=Strategies!$C$3,F720&lt;Strategies!$E$3),Strategies!$D$3,0)</f>
        <v>0.15</v>
      </c>
      <c r="M720" s="5">
        <f ca="1">IF(G720&gt;=Strategies!$E$4,Strategies!$F$4,0)+IF(AND(G720&gt;=Strategies!$C$4,G720&lt;Strategies!$E$4),Strategies!$D$4,0)</f>
        <v>0.1</v>
      </c>
      <c r="N720" s="5">
        <f ca="1">IF(H720&gt;=Strategies!$G$5,Strategies!$H$5,0)+IF(AND(H720&gt;=Strategies!$E$5,H720&lt;Strategies!$G$5),Strategies!$F$5,0)+IF(AND(H720&lt;Strategies!$E$5,H720&gt;=Strategies!$C$5),Strategies!$D$5,0)</f>
        <v>0.15</v>
      </c>
      <c r="O720" s="4">
        <f t="shared" ca="1" si="145"/>
        <v>686.09999999999991</v>
      </c>
      <c r="P720" s="4">
        <f t="shared" ca="1" si="149"/>
        <v>686.09999999999991</v>
      </c>
      <c r="Q720" s="4">
        <f ca="1">(B720/Strategies!$C$3)^(1/Strategies!$K$3)*(Strategies!$C$3*(1-Strategies!$D$3))</f>
        <v>320.37445612959812</v>
      </c>
      <c r="R720" s="4">
        <f ca="1">(C720/Strategies!$C$4)^(1/Strategies!$K$4)*(Strategies!$C$4*(1-Strategies!$D$4))</f>
        <v>171.61395784832229</v>
      </c>
      <c r="S720" s="4">
        <f ca="1">IF(D720&lt;=Strategies!$E$5,(D720/Strategies!$C$5)^(1/Strategies!$I$5)*(Strategies!$C$5*(1-Strategies!$D$5)),0)+IF(D720&gt;Strategies!$E$5,(D720/Strategies!$E$5)^(1/Strategies!$J$5)*(Strategies!$E$5*(1-Strategies!$F$5)),0)</f>
        <v>187.06829022952112</v>
      </c>
      <c r="T720" s="4">
        <f ca="1">(Q720^Strategies!$K$4+R720^Strategies!$K$4)^(1/Strategies!$K$4)</f>
        <v>468.08981504554419</v>
      </c>
      <c r="U720" s="4">
        <f ca="1">Q720^Strategies!$K$4/T720^(Strategies!$K$4-1)</f>
        <v>310.33830091327729</v>
      </c>
      <c r="V720" s="4">
        <f ca="1">R720^Strategies!$K$4/T720^(Strategies!$K$4-1)</f>
        <v>157.75151413226703</v>
      </c>
      <c r="W720" s="4">
        <f ca="1">(T720^Strategies!$K$5+S720^Strategies!$K$5)^(1/Strategies!$K$5)</f>
        <v>633.73266061890195</v>
      </c>
      <c r="X720" s="4">
        <f ca="1">U720*(T720/W720)^(Strategies!$K$5-1)</f>
        <v>304.80374319419224</v>
      </c>
      <c r="Y720" s="4">
        <f ca="1">V720*(T720/W720)^(Strategies!$K$5-1)</f>
        <v>154.93818152823866</v>
      </c>
      <c r="Z720" s="4">
        <f ca="1">S720^Strategies!$K$5/W720^(Strategies!$K$5-1)</f>
        <v>173.99073589647108</v>
      </c>
      <c r="AA720" s="5">
        <f t="shared" ca="1" si="146"/>
        <v>0.23608084412483143</v>
      </c>
      <c r="AB720" s="5">
        <f t="shared" ca="1" si="147"/>
        <v>0.18453588669348076</v>
      </c>
      <c r="AC720" s="5">
        <f t="shared" ca="1" si="148"/>
        <v>0.15946504397840056</v>
      </c>
    </row>
    <row r="721" spans="1:29">
      <c r="A721" s="3">
        <f t="shared" si="140"/>
        <v>718</v>
      </c>
      <c r="B721" s="4">
        <f t="shared" ca="1" si="141"/>
        <v>400</v>
      </c>
      <c r="C721" s="4">
        <f t="shared" ca="1" si="142"/>
        <v>190</v>
      </c>
      <c r="D721" s="4">
        <f t="shared" ca="1" si="143"/>
        <v>207</v>
      </c>
      <c r="E721" s="4">
        <f t="shared" ca="1" si="144"/>
        <v>797</v>
      </c>
      <c r="F721" s="4">
        <f ca="1">EXP((LN(1-AA721)*(LN(Strategies!$E$3)-LN(Strategies!$C$3))+LN(1-Strategies!$F$3)*LN(Strategies!$C$3)-LN(1-Strategies!$D$3)*LN(Strategies!$E$3))/(LN(1-Strategies!$F$3)-LN(1-Strategies!$D$3)))</f>
        <v>731.10787910814918</v>
      </c>
      <c r="G721" s="4">
        <f ca="1">EXP((LN(1-AB721)*(LN(Strategies!$E$4)-LN(Strategies!$C$4))+LN(1-Strategies!$F$4)*LN(Strategies!$C$4)-LN(1-Strategies!$D$4)*LN(Strategies!$E$4))/(LN(1-Strategies!$F$4)-LN(1-Strategies!$D$4)))</f>
        <v>712.20570411601864</v>
      </c>
      <c r="H721" s="4">
        <f ca="1">IF(AC721&lt;=Strategies!$F$5,EXP((LN(1-AC721)*(LN(Strategies!$E$5)-LN(Strategies!$C$5))+LN(1-Strategies!$F$5)*LN(Strategies!$C$5)-LN(1-Strategies!$D$5)*LN(Strategies!$E$5))/(LN(1-Strategies!$F$5)-LN(1-Strategies!$D$5))),EXP((LN(1-AC721)*(LN(Strategies!$G$5)-LN(Strategies!$E$5))+LN(1-Strategies!$H$5)*LN(Strategies!$E$5)-LN(1-Strategies!$F$5)*LN(Strategies!$G$5))/(LN(1-Strategies!$H$5)-LN(1-Strategies!$F$5))))</f>
        <v>306.02476518778951</v>
      </c>
      <c r="I721" s="5">
        <f ca="1">IF(AA721&gt;Strategies!$F$3,Strategies!$F$3,AA721)</f>
        <v>0.15</v>
      </c>
      <c r="J721" s="5">
        <f ca="1">IF(AB721&gt;Strategies!$F$4,Strategies!$F$4,AB721)</f>
        <v>0.1</v>
      </c>
      <c r="K721" s="5">
        <f ca="1">IF(AC721&gt;Strategies!$H$5,Strategies!$H$5,AC721)</f>
        <v>0.15</v>
      </c>
      <c r="L721" s="5">
        <f ca="1">IF(F721&gt;=Strategies!$E$3,Strategies!$F$3,0)+IF(AND(F721&gt;=Strategies!$C$3,F721&lt;Strategies!$E$3),Strategies!$D$3,0)</f>
        <v>0.15</v>
      </c>
      <c r="M721" s="5">
        <f ca="1">IF(G721&gt;=Strategies!$E$4,Strategies!$F$4,0)+IF(AND(G721&gt;=Strategies!$C$4,G721&lt;Strategies!$E$4),Strategies!$D$4,0)</f>
        <v>0.1</v>
      </c>
      <c r="N721" s="5">
        <f ca="1">IF(H721&gt;=Strategies!$G$5,Strategies!$H$5,0)+IF(AND(H721&gt;=Strategies!$E$5,H721&lt;Strategies!$G$5),Strategies!$F$5,0)+IF(AND(H721&lt;Strategies!$E$5,H721&gt;=Strategies!$C$5),Strategies!$D$5,0)</f>
        <v>0.15</v>
      </c>
      <c r="O721" s="4">
        <f t="shared" ca="1" si="145"/>
        <v>686.95</v>
      </c>
      <c r="P721" s="4">
        <f t="shared" ca="1" si="149"/>
        <v>686.95</v>
      </c>
      <c r="Q721" s="4">
        <f ca="1">(B721/Strategies!$C$3)^(1/Strategies!$K$3)*(Strategies!$C$3*(1-Strategies!$D$3))</f>
        <v>321.11111111111177</v>
      </c>
      <c r="R721" s="4">
        <f ca="1">(C721/Strategies!$C$4)^(1/Strategies!$K$4)*(Strategies!$C$4*(1-Strategies!$D$4))</f>
        <v>171.61395784832229</v>
      </c>
      <c r="S721" s="4">
        <f ca="1">IF(D721&lt;=Strategies!$E$5,(D721/Strategies!$C$5)^(1/Strategies!$I$5)*(Strategies!$C$5*(1-Strategies!$D$5)),0)+IF(D721&gt;Strategies!$E$5,(D721/Strategies!$E$5)^(1/Strategies!$J$5)*(Strategies!$E$5*(1-Strategies!$F$5)),0)</f>
        <v>187.06829022952112</v>
      </c>
      <c r="T721" s="4">
        <f ca="1">(Q721^Strategies!$K$4+R721^Strategies!$K$4)^(1/Strategies!$K$4)</f>
        <v>468.80341650928392</v>
      </c>
      <c r="U721" s="4">
        <f ca="1">Q721^Strategies!$K$4/T721^(Strategies!$K$4-1)</f>
        <v>311.07207257965302</v>
      </c>
      <c r="V721" s="4">
        <f ca="1">R721^Strategies!$K$4/T721^(Strategies!$K$4-1)</f>
        <v>157.73134392963101</v>
      </c>
      <c r="W721" s="4">
        <f ca="1">(T721^Strategies!$K$5+S721^Strategies!$K$5)^(1/Strategies!$K$5)</f>
        <v>634.43354445398415</v>
      </c>
      <c r="X721" s="4">
        <f ca="1">U721*(T721/W721)^(Strategies!$K$5-1)</f>
        <v>305.53201400809547</v>
      </c>
      <c r="Y721" s="4">
        <f ca="1">V721*(T721/W721)^(Strategies!$K$5-1)</f>
        <v>154.92221716780352</v>
      </c>
      <c r="Z721" s="4">
        <f ca="1">S721^Strategies!$K$5/W721^(Strategies!$K$5-1)</f>
        <v>173.9793132780853</v>
      </c>
      <c r="AA721" s="5">
        <f t="shared" ca="1" si="146"/>
        <v>0.23616996497976128</v>
      </c>
      <c r="AB721" s="5">
        <f t="shared" ca="1" si="147"/>
        <v>0.18461990964313935</v>
      </c>
      <c r="AC721" s="5">
        <f t="shared" ca="1" si="148"/>
        <v>0.1595202257097329</v>
      </c>
    </row>
    <row r="722" spans="1:29">
      <c r="A722" s="3">
        <f t="shared" si="140"/>
        <v>719</v>
      </c>
      <c r="B722" s="4">
        <f t="shared" ca="1" si="141"/>
        <v>400</v>
      </c>
      <c r="C722" s="4">
        <f t="shared" ca="1" si="142"/>
        <v>191</v>
      </c>
      <c r="D722" s="4">
        <f t="shared" ca="1" si="143"/>
        <v>207</v>
      </c>
      <c r="E722" s="4">
        <f t="shared" ca="1" si="144"/>
        <v>798</v>
      </c>
      <c r="F722" s="4">
        <f ca="1">EXP((LN(1-AA722)*(LN(Strategies!$E$3)-LN(Strategies!$C$3))+LN(1-Strategies!$F$3)*LN(Strategies!$C$3)-LN(1-Strategies!$D$3)*LN(Strategies!$E$3))/(LN(1-Strategies!$F$3)-LN(1-Strategies!$D$3)))</f>
        <v>732.08770373861626</v>
      </c>
      <c r="G722" s="4">
        <f ca="1">EXP((LN(1-AB722)*(LN(Strategies!$E$4)-LN(Strategies!$C$4))+LN(1-Strategies!$F$4)*LN(Strategies!$C$4)-LN(1-Strategies!$D$4)*LN(Strategies!$E$4))/(LN(1-Strategies!$F$4)-LN(1-Strategies!$D$4)))</f>
        <v>713.22214554405946</v>
      </c>
      <c r="H722" s="4">
        <f ca="1">IF(AC722&lt;=Strategies!$F$5,EXP((LN(1-AC722)*(LN(Strategies!$E$5)-LN(Strategies!$C$5))+LN(1-Strategies!$F$5)*LN(Strategies!$C$5)-LN(1-Strategies!$D$5)*LN(Strategies!$E$5))/(LN(1-Strategies!$F$5)-LN(1-Strategies!$D$5))),EXP((LN(1-AC722)*(LN(Strategies!$G$5)-LN(Strategies!$E$5))+LN(1-Strategies!$H$5)*LN(Strategies!$E$5)-LN(1-Strategies!$F$5)*LN(Strategies!$G$5))/(LN(1-Strategies!$H$5)-LN(1-Strategies!$F$5))))</f>
        <v>306.14086641368044</v>
      </c>
      <c r="I722" s="5">
        <f ca="1">IF(AA722&gt;Strategies!$F$3,Strategies!$F$3,AA722)</f>
        <v>0.15</v>
      </c>
      <c r="J722" s="5">
        <f ca="1">IF(AB722&gt;Strategies!$F$4,Strategies!$F$4,AB722)</f>
        <v>0.1</v>
      </c>
      <c r="K722" s="5">
        <f ca="1">IF(AC722&gt;Strategies!$H$5,Strategies!$H$5,AC722)</f>
        <v>0.15</v>
      </c>
      <c r="L722" s="5">
        <f ca="1">IF(F722&gt;=Strategies!$E$3,Strategies!$F$3,0)+IF(AND(F722&gt;=Strategies!$C$3,F722&lt;Strategies!$E$3),Strategies!$D$3,0)</f>
        <v>0.15</v>
      </c>
      <c r="M722" s="5">
        <f ca="1">IF(G722&gt;=Strategies!$E$4,Strategies!$F$4,0)+IF(AND(G722&gt;=Strategies!$C$4,G722&lt;Strategies!$E$4),Strategies!$D$4,0)</f>
        <v>0.1</v>
      </c>
      <c r="N722" s="5">
        <f ca="1">IF(H722&gt;=Strategies!$G$5,Strategies!$H$5,0)+IF(AND(H722&gt;=Strategies!$E$5,H722&lt;Strategies!$G$5),Strategies!$F$5,0)+IF(AND(H722&lt;Strategies!$E$5,H722&gt;=Strategies!$C$5),Strategies!$D$5,0)</f>
        <v>0.15</v>
      </c>
      <c r="O722" s="4">
        <f t="shared" ca="1" si="145"/>
        <v>687.84999999999991</v>
      </c>
      <c r="P722" s="4">
        <f t="shared" ca="1" si="149"/>
        <v>687.84999999999991</v>
      </c>
      <c r="Q722" s="4">
        <f ca="1">(B722/Strategies!$C$3)^(1/Strategies!$K$3)*(Strategies!$C$3*(1-Strategies!$D$3))</f>
        <v>321.11111111111177</v>
      </c>
      <c r="R722" s="4">
        <f ca="1">(C722/Strategies!$C$4)^(1/Strategies!$K$4)*(Strategies!$C$4*(1-Strategies!$D$4))</f>
        <v>172.44707376384798</v>
      </c>
      <c r="S722" s="4">
        <f ca="1">IF(D722&lt;=Strategies!$E$5,(D722/Strategies!$C$5)^(1/Strategies!$I$5)*(Strategies!$C$5*(1-Strategies!$D$5)),0)+IF(D722&gt;Strategies!$E$5,(D722/Strategies!$E$5)^(1/Strategies!$J$5)*(Strategies!$E$5*(1-Strategies!$F$5)),0)</f>
        <v>187.06829022952112</v>
      </c>
      <c r="T722" s="4">
        <f ca="1">(Q722^Strategies!$K$4+R722^Strategies!$K$4)^(1/Strategies!$K$4)</f>
        <v>469.56924128797868</v>
      </c>
      <c r="U722" s="4">
        <f ca="1">Q722^Strategies!$K$4/T722^(Strategies!$K$4-1)</f>
        <v>311.02945544824991</v>
      </c>
      <c r="V722" s="4">
        <f ca="1">R722^Strategies!$K$4/T722^(Strategies!$K$4-1)</f>
        <v>158.53978583972881</v>
      </c>
      <c r="W722" s="4">
        <f ca="1">(T722^Strategies!$K$5+S722^Strategies!$K$5)^(1/Strategies!$K$5)</f>
        <v>635.18574022317705</v>
      </c>
      <c r="X722" s="4">
        <f ca="1">U722*(T722/W722)^(Strategies!$K$5-1)</f>
        <v>305.49827257843822</v>
      </c>
      <c r="Y722" s="4">
        <f ca="1">V722*(T722/W722)^(Strategies!$K$5-1)</f>
        <v>155.72039837574562</v>
      </c>
      <c r="Z722" s="4">
        <f ca="1">S722^Strategies!$K$5/W722^(Strategies!$K$5-1)</f>
        <v>173.9670692689931</v>
      </c>
      <c r="AA722" s="5">
        <f t="shared" ca="1" si="146"/>
        <v>0.23625431855390444</v>
      </c>
      <c r="AB722" s="5">
        <f t="shared" ca="1" si="147"/>
        <v>0.18470995614792873</v>
      </c>
      <c r="AC722" s="5">
        <f t="shared" ca="1" si="148"/>
        <v>0.15957937551211065</v>
      </c>
    </row>
    <row r="723" spans="1:29">
      <c r="A723" s="3">
        <f t="shared" si="140"/>
        <v>720</v>
      </c>
      <c r="B723" s="4">
        <f t="shared" ca="1" si="141"/>
        <v>400</v>
      </c>
      <c r="C723" s="4">
        <f t="shared" ca="1" si="142"/>
        <v>192</v>
      </c>
      <c r="D723" s="4">
        <f t="shared" ca="1" si="143"/>
        <v>207</v>
      </c>
      <c r="E723" s="4">
        <f t="shared" ca="1" si="144"/>
        <v>799</v>
      </c>
      <c r="F723" s="4">
        <f ca="1">EXP((LN(1-AA723)*(LN(Strategies!$E$3)-LN(Strategies!$C$3))+LN(1-Strategies!$F$3)*LN(Strategies!$C$3)-LN(1-Strategies!$D$3)*LN(Strategies!$E$3))/(LN(1-Strategies!$F$3)-LN(1-Strategies!$D$3)))</f>
        <v>733.06740314046306</v>
      </c>
      <c r="G723" s="4">
        <f ca="1">EXP((LN(1-AB723)*(LN(Strategies!$E$4)-LN(Strategies!$C$4))+LN(1-Strategies!$F$4)*LN(Strategies!$C$4)-LN(1-Strategies!$D$4)*LN(Strategies!$E$4))/(LN(1-Strategies!$F$4)-LN(1-Strategies!$D$4)))</f>
        <v>714.23854528174093</v>
      </c>
      <c r="H723" s="4">
        <f ca="1">IF(AC723&lt;=Strategies!$F$5,EXP((LN(1-AC723)*(LN(Strategies!$E$5)-LN(Strategies!$C$5))+LN(1-Strategies!$F$5)*LN(Strategies!$C$5)-LN(1-Strategies!$D$5)*LN(Strategies!$E$5))/(LN(1-Strategies!$F$5)-LN(1-Strategies!$D$5))),EXP((LN(1-AC723)*(LN(Strategies!$G$5)-LN(Strategies!$E$5))+LN(1-Strategies!$H$5)*LN(Strategies!$E$5)-LN(1-Strategies!$F$5)*LN(Strategies!$G$5))/(LN(1-Strategies!$H$5)-LN(1-Strategies!$F$5))))</f>
        <v>306.25686140433231</v>
      </c>
      <c r="I723" s="5">
        <f ca="1">IF(AA723&gt;Strategies!$F$3,Strategies!$F$3,AA723)</f>
        <v>0.15</v>
      </c>
      <c r="J723" s="5">
        <f ca="1">IF(AB723&gt;Strategies!$F$4,Strategies!$F$4,AB723)</f>
        <v>0.1</v>
      </c>
      <c r="K723" s="5">
        <f ca="1">IF(AC723&gt;Strategies!$H$5,Strategies!$H$5,AC723)</f>
        <v>0.15</v>
      </c>
      <c r="L723" s="5">
        <f ca="1">IF(F723&gt;=Strategies!$E$3,Strategies!$F$3,0)+IF(AND(F723&gt;=Strategies!$C$3,F723&lt;Strategies!$E$3),Strategies!$D$3,0)</f>
        <v>0.15</v>
      </c>
      <c r="M723" s="5">
        <f ca="1">IF(G723&gt;=Strategies!$E$4,Strategies!$F$4,0)+IF(AND(G723&gt;=Strategies!$C$4,G723&lt;Strategies!$E$4),Strategies!$D$4,0)</f>
        <v>0.1</v>
      </c>
      <c r="N723" s="5">
        <f ca="1">IF(H723&gt;=Strategies!$G$5,Strategies!$H$5,0)+IF(AND(H723&gt;=Strategies!$E$5,H723&lt;Strategies!$G$5),Strategies!$F$5,0)+IF(AND(H723&lt;Strategies!$E$5,H723&gt;=Strategies!$C$5),Strategies!$D$5,0)</f>
        <v>0.15</v>
      </c>
      <c r="O723" s="4">
        <f t="shared" ca="1" si="145"/>
        <v>688.75</v>
      </c>
      <c r="P723" s="4">
        <f t="shared" ca="1" si="149"/>
        <v>688.75</v>
      </c>
      <c r="Q723" s="4">
        <f ca="1">(B723/Strategies!$C$3)^(1/Strategies!$K$3)*(Strategies!$C$3*(1-Strategies!$D$3))</f>
        <v>321.11111111111177</v>
      </c>
      <c r="R723" s="4">
        <f ca="1">(C723/Strategies!$C$4)^(1/Strategies!$K$4)*(Strategies!$C$4*(1-Strategies!$D$4))</f>
        <v>173.27985196492773</v>
      </c>
      <c r="S723" s="4">
        <f ca="1">IF(D723&lt;=Strategies!$E$5,(D723/Strategies!$C$5)^(1/Strategies!$I$5)*(Strategies!$C$5*(1-Strategies!$D$5)),0)+IF(D723&gt;Strategies!$E$5,(D723/Strategies!$E$5)^(1/Strategies!$J$5)*(Strategies!$E$5*(1-Strategies!$F$5)),0)</f>
        <v>187.06829022952112</v>
      </c>
      <c r="T723" s="4">
        <f ca="1">(Q723^Strategies!$K$4+R723^Strategies!$K$4)^(1/Strategies!$K$4)</f>
        <v>470.33496124074077</v>
      </c>
      <c r="U723" s="4">
        <f ca="1">Q723^Strategies!$K$4/T723^(Strategies!$K$4-1)</f>
        <v>310.98691940721608</v>
      </c>
      <c r="V723" s="4">
        <f ca="1">R723^Strategies!$K$4/T723^(Strategies!$K$4-1)</f>
        <v>159.34804183352483</v>
      </c>
      <c r="W723" s="4">
        <f ca="1">(T723^Strategies!$K$5+S723^Strategies!$K$5)^(1/Strategies!$K$5)</f>
        <v>635.93785298450155</v>
      </c>
      <c r="X723" s="4">
        <f ca="1">U723*(T723/W723)^(Strategies!$K$5-1)</f>
        <v>305.46458429985296</v>
      </c>
      <c r="Y723" s="4">
        <f ca="1">V723*(T723/W723)^(Strategies!$K$5-1)</f>
        <v>156.51842672500453</v>
      </c>
      <c r="Z723" s="4">
        <f ca="1">S723^Strategies!$K$5/W723^(Strategies!$K$5-1)</f>
        <v>173.95484195964448</v>
      </c>
      <c r="AA723" s="5">
        <f t="shared" ca="1" si="146"/>
        <v>0.23633853925036763</v>
      </c>
      <c r="AB723" s="5">
        <f t="shared" ca="1" si="147"/>
        <v>0.18479986080726807</v>
      </c>
      <c r="AC723" s="5">
        <f t="shared" ca="1" si="148"/>
        <v>0.15963844463939858</v>
      </c>
    </row>
    <row r="724" spans="1:29">
      <c r="A724" s="3">
        <f t="shared" si="140"/>
        <v>721</v>
      </c>
      <c r="B724" s="4">
        <f t="shared" ca="1" si="141"/>
        <v>400</v>
      </c>
      <c r="C724" s="4">
        <f t="shared" ca="1" si="142"/>
        <v>192</v>
      </c>
      <c r="D724" s="4">
        <f t="shared" ca="1" si="143"/>
        <v>208</v>
      </c>
      <c r="E724" s="4">
        <f t="shared" ca="1" si="144"/>
        <v>800</v>
      </c>
      <c r="F724" s="4">
        <f ca="1">EXP((LN(1-AA724)*(LN(Strategies!$E$3)-LN(Strategies!$C$3))+LN(1-Strategies!$F$3)*LN(Strategies!$C$3)-LN(1-Strategies!$D$3)*LN(Strategies!$E$3))/(LN(1-Strategies!$F$3)-LN(1-Strategies!$D$3)))</f>
        <v>733.63539244735409</v>
      </c>
      <c r="G724" s="4">
        <f ca="1">EXP((LN(1-AB724)*(LN(Strategies!$E$4)-LN(Strategies!$C$4))+LN(1-Strategies!$F$4)*LN(Strategies!$C$4)-LN(1-Strategies!$D$4)*LN(Strategies!$E$4))/(LN(1-Strategies!$F$4)-LN(1-Strategies!$D$4)))</f>
        <v>714.82785228226817</v>
      </c>
      <c r="H724" s="4">
        <f ca="1">IF(AC724&lt;=Strategies!$F$5,EXP((LN(1-AC724)*(LN(Strategies!$E$5)-LN(Strategies!$C$5))+LN(1-Strategies!$F$5)*LN(Strategies!$C$5)-LN(1-Strategies!$D$5)*LN(Strategies!$E$5))/(LN(1-Strategies!$F$5)-LN(1-Strategies!$D$5))),EXP((LN(1-AC724)*(LN(Strategies!$G$5)-LN(Strategies!$E$5))+LN(1-Strategies!$H$5)*LN(Strategies!$E$5)-LN(1-Strategies!$F$5)*LN(Strategies!$G$5))/(LN(1-Strategies!$H$5)-LN(1-Strategies!$F$5))))</f>
        <v>307.45575102047195</v>
      </c>
      <c r="I724" s="5">
        <f ca="1">IF(AA724&gt;Strategies!$F$3,Strategies!$F$3,AA724)</f>
        <v>0.15</v>
      </c>
      <c r="J724" s="5">
        <f ca="1">IF(AB724&gt;Strategies!$F$4,Strategies!$F$4,AB724)</f>
        <v>0.1</v>
      </c>
      <c r="K724" s="5">
        <f ca="1">IF(AC724&gt;Strategies!$H$5,Strategies!$H$5,AC724)</f>
        <v>0.15</v>
      </c>
      <c r="L724" s="5">
        <f ca="1">IF(F724&gt;=Strategies!$E$3,Strategies!$F$3,0)+IF(AND(F724&gt;=Strategies!$C$3,F724&lt;Strategies!$E$3),Strategies!$D$3,0)</f>
        <v>0.15</v>
      </c>
      <c r="M724" s="5">
        <f ca="1">IF(G724&gt;=Strategies!$E$4,Strategies!$F$4,0)+IF(AND(G724&gt;=Strategies!$C$4,G724&lt;Strategies!$E$4),Strategies!$D$4,0)</f>
        <v>0.1</v>
      </c>
      <c r="N724" s="5">
        <f ca="1">IF(H724&gt;=Strategies!$G$5,Strategies!$H$5,0)+IF(AND(H724&gt;=Strategies!$E$5,H724&lt;Strategies!$G$5),Strategies!$F$5,0)+IF(AND(H724&lt;Strategies!$E$5,H724&gt;=Strategies!$C$5),Strategies!$D$5,0)</f>
        <v>0.15</v>
      </c>
      <c r="O724" s="4">
        <f t="shared" ca="1" si="145"/>
        <v>689.59999999999991</v>
      </c>
      <c r="P724" s="4">
        <f t="shared" ca="1" si="149"/>
        <v>689.59999999999991</v>
      </c>
      <c r="Q724" s="4">
        <f ca="1">(B724/Strategies!$C$3)^(1/Strategies!$K$3)*(Strategies!$C$3*(1-Strategies!$D$3))</f>
        <v>321.11111111111177</v>
      </c>
      <c r="R724" s="4">
        <f ca="1">(C724/Strategies!$C$4)^(1/Strategies!$K$4)*(Strategies!$C$4*(1-Strategies!$D$4))</f>
        <v>173.27985196492773</v>
      </c>
      <c r="S724" s="4">
        <f ca="1">IF(D724&lt;=Strategies!$E$5,(D724/Strategies!$C$5)^(1/Strategies!$I$5)*(Strategies!$C$5*(1-Strategies!$D$5)),0)+IF(D724&gt;Strategies!$E$5,(D724/Strategies!$E$5)^(1/Strategies!$J$5)*(Strategies!$E$5*(1-Strategies!$F$5)),0)</f>
        <v>187.80399561787601</v>
      </c>
      <c r="T724" s="4">
        <f ca="1">(Q724^Strategies!$K$4+R724^Strategies!$K$4)^(1/Strategies!$K$4)</f>
        <v>470.33496124074077</v>
      </c>
      <c r="U724" s="4">
        <f ca="1">Q724^Strategies!$K$4/T724^(Strategies!$K$4-1)</f>
        <v>310.98691940721608</v>
      </c>
      <c r="V724" s="4">
        <f ca="1">R724^Strategies!$K$4/T724^(Strategies!$K$4-1)</f>
        <v>159.34804183352483</v>
      </c>
      <c r="W724" s="4">
        <f ca="1">(T724^Strategies!$K$5+S724^Strategies!$K$5)^(1/Strategies!$K$5)</f>
        <v>636.62204353028051</v>
      </c>
      <c r="X724" s="4">
        <f ca="1">U724*(T724/W724)^(Strategies!$K$5-1)</f>
        <v>305.44507553557389</v>
      </c>
      <c r="Y724" s="4">
        <f ca="1">V724*(T724/W724)^(Strategies!$K$5-1)</f>
        <v>156.50843053805113</v>
      </c>
      <c r="Z724" s="4">
        <f ca="1">S724^Strategies!$K$5/W724^(Strategies!$K$5-1)</f>
        <v>174.6685374566558</v>
      </c>
      <c r="AA724" s="5">
        <f t="shared" ca="1" si="146"/>
        <v>0.23638731116106526</v>
      </c>
      <c r="AB724" s="5">
        <f t="shared" ca="1" si="147"/>
        <v>0.18485192428098374</v>
      </c>
      <c r="AC724" s="5">
        <f t="shared" ca="1" si="148"/>
        <v>0.16024741607377024</v>
      </c>
    </row>
    <row r="725" spans="1:29">
      <c r="A725" s="3">
        <f t="shared" ref="A725:A763" si="150">A724+1</f>
        <v>722</v>
      </c>
      <c r="B725" s="4">
        <f t="shared" ref="B725:B763" ca="1" si="151">B724+RANDBETWEEN(0,1)</f>
        <v>400</v>
      </c>
      <c r="C725" s="4">
        <f t="shared" ref="C725:C763" ca="1" si="152">IF(B725&gt;B724,C724,0)+IF(B725=B724,C724+RANDBETWEEN(0,1),0)</f>
        <v>192</v>
      </c>
      <c r="D725" s="4">
        <f t="shared" ref="D725:D763" ca="1" si="153">IF(AND(B725=B724,C725=C724),D724+1,D724)</f>
        <v>209</v>
      </c>
      <c r="E725" s="4">
        <f t="shared" ref="E725:E763" ca="1" si="154">B725+C725+D725</f>
        <v>801</v>
      </c>
      <c r="F725" s="4">
        <f ca="1">EXP((LN(1-AA725)*(LN(Strategies!$E$3)-LN(Strategies!$C$3))+LN(1-Strategies!$F$3)*LN(Strategies!$C$3)-LN(1-Strategies!$D$3)*LN(Strategies!$E$3))/(LN(1-Strategies!$F$3)-LN(1-Strategies!$D$3)))</f>
        <v>734.2028005512642</v>
      </c>
      <c r="G725" s="4">
        <f ca="1">EXP((LN(1-AB725)*(LN(Strategies!$E$4)-LN(Strategies!$C$4))+LN(1-Strategies!$F$4)*LN(Strategies!$C$4)-LN(1-Strategies!$D$4)*LN(Strategies!$E$4))/(LN(1-Strategies!$F$4)-LN(1-Strategies!$D$4)))</f>
        <v>715.4165858122941</v>
      </c>
      <c r="H725" s="4">
        <f ca="1">IF(AC725&lt;=Strategies!$F$5,EXP((LN(1-AC725)*(LN(Strategies!$E$5)-LN(Strategies!$C$5))+LN(1-Strategies!$F$5)*LN(Strategies!$C$5)-LN(1-Strategies!$D$5)*LN(Strategies!$E$5))/(LN(1-Strategies!$F$5)-LN(1-Strategies!$D$5))),EXP((LN(1-AC725)*(LN(Strategies!$G$5)-LN(Strategies!$E$5))+LN(1-Strategies!$H$5)*LN(Strategies!$E$5)-LN(1-Strategies!$F$5)*LN(Strategies!$G$5))/(LN(1-Strategies!$H$5)-LN(1-Strategies!$F$5))))</f>
        <v>308.65386879984698</v>
      </c>
      <c r="I725" s="5">
        <f ca="1">IF(AA725&gt;Strategies!$F$3,Strategies!$F$3,AA725)</f>
        <v>0.15</v>
      </c>
      <c r="J725" s="5">
        <f ca="1">IF(AB725&gt;Strategies!$F$4,Strategies!$F$4,AB725)</f>
        <v>0.1</v>
      </c>
      <c r="K725" s="5">
        <f ca="1">IF(AC725&gt;Strategies!$H$5,Strategies!$H$5,AC725)</f>
        <v>0.15</v>
      </c>
      <c r="L725" s="5">
        <f ca="1">IF(F725&gt;=Strategies!$E$3,Strategies!$F$3,0)+IF(AND(F725&gt;=Strategies!$C$3,F725&lt;Strategies!$E$3),Strategies!$D$3,0)</f>
        <v>0.15</v>
      </c>
      <c r="M725" s="5">
        <f ca="1">IF(G725&gt;=Strategies!$E$4,Strategies!$F$4,0)+IF(AND(G725&gt;=Strategies!$C$4,G725&lt;Strategies!$E$4),Strategies!$D$4,0)</f>
        <v>0.1</v>
      </c>
      <c r="N725" s="5">
        <f ca="1">IF(H725&gt;=Strategies!$G$5,Strategies!$H$5,0)+IF(AND(H725&gt;=Strategies!$E$5,H725&lt;Strategies!$G$5),Strategies!$F$5,0)+IF(AND(H725&lt;Strategies!$E$5,H725&gt;=Strategies!$C$5),Strategies!$D$5,0)</f>
        <v>0.15</v>
      </c>
      <c r="O725" s="4">
        <f t="shared" ca="1" si="145"/>
        <v>690.44999999999993</v>
      </c>
      <c r="P725" s="4">
        <f t="shared" ca="1" si="149"/>
        <v>690.44999999999993</v>
      </c>
      <c r="Q725" s="4">
        <f ca="1">(B725/Strategies!$C$3)^(1/Strategies!$K$3)*(Strategies!$C$3*(1-Strategies!$D$3))</f>
        <v>321.11111111111177</v>
      </c>
      <c r="R725" s="4">
        <f ca="1">(C725/Strategies!$C$4)^(1/Strategies!$K$4)*(Strategies!$C$4*(1-Strategies!$D$4))</f>
        <v>173.27985196492773</v>
      </c>
      <c r="S725" s="4">
        <f ca="1">IF(D725&lt;=Strategies!$E$5,(D725/Strategies!$C$5)^(1/Strategies!$I$5)*(Strategies!$C$5*(1-Strategies!$D$5)),0)+IF(D725&gt;Strategies!$E$5,(D725/Strategies!$E$5)^(1/Strategies!$J$5)*(Strategies!$E$5*(1-Strategies!$F$5)),0)</f>
        <v>188.53904502382312</v>
      </c>
      <c r="T725" s="4">
        <f ca="1">(Q725^Strategies!$K$4+R725^Strategies!$K$4)^(1/Strategies!$K$4)</f>
        <v>470.33496124074077</v>
      </c>
      <c r="U725" s="4">
        <f ca="1">Q725^Strategies!$K$4/T725^(Strategies!$K$4-1)</f>
        <v>310.98691940721608</v>
      </c>
      <c r="V725" s="4">
        <f ca="1">R725^Strategies!$K$4/T725^(Strategies!$K$4-1)</f>
        <v>159.34804183352483</v>
      </c>
      <c r="W725" s="4">
        <f ca="1">(T725^Strategies!$K$5+S725^Strategies!$K$5)^(1/Strategies!$K$5)</f>
        <v>637.30573939926137</v>
      </c>
      <c r="X725" s="4">
        <f ca="1">U725*(T725/W725)^(Strategies!$K$5-1)</f>
        <v>305.42560305141774</v>
      </c>
      <c r="Y725" s="4">
        <f ca="1">V725*(T725/W725)^(Strategies!$K$5-1)</f>
        <v>156.49845294083954</v>
      </c>
      <c r="Z725" s="4">
        <f ca="1">S725^Strategies!$K$5/W725^(Strategies!$K$5-1)</f>
        <v>175.38168340700398</v>
      </c>
      <c r="AA725" s="5">
        <f t="shared" ca="1" si="146"/>
        <v>0.23643599237145563</v>
      </c>
      <c r="AB725" s="5">
        <f t="shared" ca="1" si="147"/>
        <v>0.18490389093312742</v>
      </c>
      <c r="AC725" s="5">
        <f t="shared" ca="1" si="148"/>
        <v>0.16085318944017235</v>
      </c>
    </row>
    <row r="726" spans="1:29">
      <c r="A726" s="3">
        <f t="shared" si="150"/>
        <v>723</v>
      </c>
      <c r="B726" s="4">
        <f t="shared" ca="1" si="151"/>
        <v>401</v>
      </c>
      <c r="C726" s="4">
        <f t="shared" ca="1" si="152"/>
        <v>192</v>
      </c>
      <c r="D726" s="4">
        <f t="shared" ca="1" si="153"/>
        <v>209</v>
      </c>
      <c r="E726" s="4">
        <f t="shared" ca="1" si="154"/>
        <v>802</v>
      </c>
      <c r="F726" s="4">
        <f ca="1">EXP((LN(1-AA726)*(LN(Strategies!$E$3)-LN(Strategies!$C$3))+LN(1-Strategies!$F$3)*LN(Strategies!$C$3)-LN(1-Strategies!$D$3)*LN(Strategies!$E$3))/(LN(1-Strategies!$F$3)-LN(1-Strategies!$D$3)))</f>
        <v>735.23672245448108</v>
      </c>
      <c r="G726" s="4">
        <f ca="1">EXP((LN(1-AB726)*(LN(Strategies!$E$4)-LN(Strategies!$C$4))+LN(1-Strategies!$F$4)*LN(Strategies!$C$4)-LN(1-Strategies!$D$4)*LN(Strategies!$E$4))/(LN(1-Strategies!$F$4)-LN(1-Strategies!$D$4)))</f>
        <v>716.3636862669681</v>
      </c>
      <c r="H726" s="4">
        <f ca="1">IF(AC726&lt;=Strategies!$F$5,EXP((LN(1-AC726)*(LN(Strategies!$E$5)-LN(Strategies!$C$5))+LN(1-Strategies!$F$5)*LN(Strategies!$C$5)-LN(1-Strategies!$D$5)*LN(Strategies!$E$5))/(LN(1-Strategies!$F$5)-LN(1-Strategies!$D$5))),EXP((LN(1-AC726)*(LN(Strategies!$G$5)-LN(Strategies!$E$5))+LN(1-Strategies!$H$5)*LN(Strategies!$E$5)-LN(1-Strategies!$F$5)*LN(Strategies!$G$5))/(LN(1-Strategies!$H$5)-LN(1-Strategies!$F$5))))</f>
        <v>308.76244042683044</v>
      </c>
      <c r="I726" s="5">
        <f ca="1">IF(AA726&gt;Strategies!$F$3,Strategies!$F$3,AA726)</f>
        <v>0.15</v>
      </c>
      <c r="J726" s="5">
        <f ca="1">IF(AB726&gt;Strategies!$F$4,Strategies!$F$4,AB726)</f>
        <v>0.1</v>
      </c>
      <c r="K726" s="5">
        <f ca="1">IF(AC726&gt;Strategies!$H$5,Strategies!$H$5,AC726)</f>
        <v>0.15</v>
      </c>
      <c r="L726" s="5">
        <f ca="1">IF(F726&gt;=Strategies!$E$3,Strategies!$F$3,0)+IF(AND(F726&gt;=Strategies!$C$3,F726&lt;Strategies!$E$3),Strategies!$D$3,0)</f>
        <v>0.15</v>
      </c>
      <c r="M726" s="5">
        <f ca="1">IF(G726&gt;=Strategies!$E$4,Strategies!$F$4,0)+IF(AND(G726&gt;=Strategies!$C$4,G726&lt;Strategies!$E$4),Strategies!$D$4,0)</f>
        <v>0.1</v>
      </c>
      <c r="N726" s="5">
        <f ca="1">IF(H726&gt;=Strategies!$G$5,Strategies!$H$5,0)+IF(AND(H726&gt;=Strategies!$E$5,H726&lt;Strategies!$G$5),Strategies!$F$5,0)+IF(AND(H726&lt;Strategies!$E$5,H726&gt;=Strategies!$C$5),Strategies!$D$5,0)</f>
        <v>0.15</v>
      </c>
      <c r="O726" s="4">
        <f t="shared" ca="1" si="145"/>
        <v>691.3</v>
      </c>
      <c r="P726" s="4">
        <f t="shared" ca="1" si="149"/>
        <v>691.3</v>
      </c>
      <c r="Q726" s="4">
        <f ca="1">(B726/Strategies!$C$3)^(1/Strategies!$K$3)*(Strategies!$C$3*(1-Strategies!$D$3))</f>
        <v>321.8476142427109</v>
      </c>
      <c r="R726" s="4">
        <f ca="1">(C726/Strategies!$C$4)^(1/Strategies!$K$4)*(Strategies!$C$4*(1-Strategies!$D$4))</f>
        <v>173.27985196492773</v>
      </c>
      <c r="S726" s="4">
        <f ca="1">IF(D726&lt;=Strategies!$E$5,(D726/Strategies!$C$5)^(1/Strategies!$I$5)*(Strategies!$C$5*(1-Strategies!$D$5)),0)+IF(D726&gt;Strategies!$E$5,(D726/Strategies!$E$5)^(1/Strategies!$J$5)*(Strategies!$E$5*(1-Strategies!$F$5)),0)</f>
        <v>188.53904502382312</v>
      </c>
      <c r="T726" s="4">
        <f ca="1">(Q726^Strategies!$K$4+R726^Strategies!$K$4)^(1/Strategies!$K$4)</f>
        <v>471.04826667417785</v>
      </c>
      <c r="U726" s="4">
        <f ca="1">Q726^Strategies!$K$4/T726^(Strategies!$K$4-1)</f>
        <v>311.72049359428667</v>
      </c>
      <c r="V726" s="4">
        <f ca="1">R726^Strategies!$K$4/T726^(Strategies!$K$4-1)</f>
        <v>159.32777307989122</v>
      </c>
      <c r="W726" s="4">
        <f ca="1">(T726^Strategies!$K$5+S726^Strategies!$K$5)^(1/Strategies!$K$5)</f>
        <v>638.00629761077289</v>
      </c>
      <c r="X726" s="4">
        <f ca="1">U726*(T726/W726)^(Strategies!$K$5-1)</f>
        <v>306.15363786001382</v>
      </c>
      <c r="Y726" s="4">
        <f ca="1">V726*(T726/W726)^(Strategies!$K$5-1)</f>
        <v>156.48242044692279</v>
      </c>
      <c r="Z726" s="4">
        <f ca="1">S726^Strategies!$K$5/W726^(Strategies!$K$5-1)</f>
        <v>175.3702393038362</v>
      </c>
      <c r="AA726" s="5">
        <f t="shared" ca="1" si="146"/>
        <v>0.23652459386530222</v>
      </c>
      <c r="AB726" s="5">
        <f t="shared" ca="1" si="147"/>
        <v>0.18498739350561044</v>
      </c>
      <c r="AC726" s="5">
        <f t="shared" ca="1" si="148"/>
        <v>0.16090794591465929</v>
      </c>
    </row>
    <row r="727" spans="1:29">
      <c r="A727" s="3">
        <f t="shared" si="150"/>
        <v>724</v>
      </c>
      <c r="B727" s="4">
        <f t="shared" ca="1" si="151"/>
        <v>402</v>
      </c>
      <c r="C727" s="4">
        <f t="shared" ca="1" si="152"/>
        <v>192</v>
      </c>
      <c r="D727" s="4">
        <f t="shared" ca="1" si="153"/>
        <v>209</v>
      </c>
      <c r="E727" s="4">
        <f t="shared" ca="1" si="154"/>
        <v>803</v>
      </c>
      <c r="F727" s="4">
        <f ca="1">EXP((LN(1-AA727)*(LN(Strategies!$E$3)-LN(Strategies!$C$3))+LN(1-Strategies!$F$3)*LN(Strategies!$C$3)-LN(1-Strategies!$D$3)*LN(Strategies!$E$3))/(LN(1-Strategies!$F$3)-LN(1-Strategies!$D$3)))</f>
        <v>736.27054208073594</v>
      </c>
      <c r="G727" s="4">
        <f ca="1">EXP((LN(1-AB727)*(LN(Strategies!$E$4)-LN(Strategies!$C$4))+LN(1-Strategies!$F$4)*LN(Strategies!$C$4)-LN(1-Strategies!$D$4)*LN(Strategies!$E$4))/(LN(1-Strategies!$F$4)-LN(1-Strategies!$D$4)))</f>
        <v>717.31073753386511</v>
      </c>
      <c r="H727" s="4">
        <f ca="1">IF(AC727&lt;=Strategies!$F$5,EXP((LN(1-AC727)*(LN(Strategies!$E$5)-LN(Strategies!$C$5))+LN(1-Strategies!$F$5)*LN(Strategies!$C$5)-LN(1-Strategies!$D$5)*LN(Strategies!$E$5))/(LN(1-Strategies!$F$5)-LN(1-Strategies!$D$5))),EXP((LN(1-AC727)*(LN(Strategies!$G$5)-LN(Strategies!$E$5))+LN(1-Strategies!$H$5)*LN(Strategies!$E$5)-LN(1-Strategies!$F$5)*LN(Strategies!$G$5))/(LN(1-Strategies!$H$5)-LN(1-Strategies!$F$5))))</f>
        <v>308.8709184563225</v>
      </c>
      <c r="I727" s="5">
        <f ca="1">IF(AA727&gt;Strategies!$F$3,Strategies!$F$3,AA727)</f>
        <v>0.15</v>
      </c>
      <c r="J727" s="5">
        <f ca="1">IF(AB727&gt;Strategies!$F$4,Strategies!$F$4,AB727)</f>
        <v>0.1</v>
      </c>
      <c r="K727" s="5">
        <f ca="1">IF(AC727&gt;Strategies!$H$5,Strategies!$H$5,AC727)</f>
        <v>0.15</v>
      </c>
      <c r="L727" s="5">
        <f ca="1">IF(F727&gt;=Strategies!$E$3,Strategies!$F$3,0)+IF(AND(F727&gt;=Strategies!$C$3,F727&lt;Strategies!$E$3),Strategies!$D$3,0)</f>
        <v>0.15</v>
      </c>
      <c r="M727" s="5">
        <f ca="1">IF(G727&gt;=Strategies!$E$4,Strategies!$F$4,0)+IF(AND(G727&gt;=Strategies!$C$4,G727&lt;Strategies!$E$4),Strategies!$D$4,0)</f>
        <v>0.1</v>
      </c>
      <c r="N727" s="5">
        <f ca="1">IF(H727&gt;=Strategies!$G$5,Strategies!$H$5,0)+IF(AND(H727&gt;=Strategies!$E$5,H727&lt;Strategies!$G$5),Strategies!$F$5,0)+IF(AND(H727&lt;Strategies!$E$5,H727&gt;=Strategies!$C$5),Strategies!$D$5,0)</f>
        <v>0.15</v>
      </c>
      <c r="O727" s="4">
        <f t="shared" ca="1" si="145"/>
        <v>692.15</v>
      </c>
      <c r="P727" s="4">
        <f t="shared" ca="1" si="149"/>
        <v>692.15</v>
      </c>
      <c r="Q727" s="4">
        <f ca="1">(B727/Strategies!$C$3)^(1/Strategies!$K$3)*(Strategies!$C$3*(1-Strategies!$D$3))</f>
        <v>322.58396593425891</v>
      </c>
      <c r="R727" s="4">
        <f ca="1">(C727/Strategies!$C$4)^(1/Strategies!$K$4)*(Strategies!$C$4*(1-Strategies!$D$4))</f>
        <v>173.27985196492773</v>
      </c>
      <c r="S727" s="4">
        <f ca="1">IF(D727&lt;=Strategies!$E$5,(D727/Strategies!$C$5)^(1/Strategies!$I$5)*(Strategies!$C$5*(1-Strategies!$D$5)),0)+IF(D727&gt;Strategies!$E$5,(D727/Strategies!$E$5)^(1/Strategies!$J$5)*(Strategies!$E$5*(1-Strategies!$F$5)),0)</f>
        <v>188.53904502382312</v>
      </c>
      <c r="T727" s="4">
        <f ca="1">(Q727^Strategies!$K$4+R727^Strategies!$K$4)^(1/Strategies!$K$4)</f>
        <v>471.76147176892079</v>
      </c>
      <c r="U727" s="4">
        <f ca="1">Q727^Strategies!$K$4/T727^(Strategies!$K$4-1)</f>
        <v>312.45393135658992</v>
      </c>
      <c r="V727" s="4">
        <f ca="1">R727^Strategies!$K$4/T727^(Strategies!$K$4-1)</f>
        <v>159.30754041233132</v>
      </c>
      <c r="W727" s="4">
        <f ca="1">(T727^Strategies!$K$5+S727^Strategies!$K$5)^(1/Strategies!$K$5)</f>
        <v>638.70677459293609</v>
      </c>
      <c r="X727" s="4">
        <f ca="1">U727*(T727/W727)^(Strategies!$K$5-1)</f>
        <v>306.88155315734303</v>
      </c>
      <c r="Y727" s="4">
        <f ca="1">V727*(T727/W727)^(Strategies!$K$5-1)</f>
        <v>156.46641160554989</v>
      </c>
      <c r="Z727" s="4">
        <f ca="1">S727^Strategies!$K$5/W727^(Strategies!$K$5-1)</f>
        <v>175.35880983004361</v>
      </c>
      <c r="AA727" s="5">
        <f t="shared" ca="1" si="146"/>
        <v>0.23661305184740533</v>
      </c>
      <c r="AB727" s="5">
        <f t="shared" ca="1" si="147"/>
        <v>0.18507077288776097</v>
      </c>
      <c r="AC727" s="5">
        <f t="shared" ca="1" si="148"/>
        <v>0.16096263239213582</v>
      </c>
    </row>
    <row r="728" spans="1:29">
      <c r="A728" s="3">
        <f t="shared" si="150"/>
        <v>725</v>
      </c>
      <c r="B728" s="4">
        <f t="shared" ca="1" si="151"/>
        <v>403</v>
      </c>
      <c r="C728" s="4">
        <f t="shared" ca="1" si="152"/>
        <v>192</v>
      </c>
      <c r="D728" s="4">
        <f t="shared" ca="1" si="153"/>
        <v>209</v>
      </c>
      <c r="E728" s="4">
        <f t="shared" ca="1" si="154"/>
        <v>804</v>
      </c>
      <c r="F728" s="4">
        <f ca="1">EXP((LN(1-AA728)*(LN(Strategies!$E$3)-LN(Strategies!$C$3))+LN(1-Strategies!$F$3)*LN(Strategies!$C$3)-LN(1-Strategies!$D$3)*LN(Strategies!$E$3))/(LN(1-Strategies!$F$3)-LN(1-Strategies!$D$3)))</f>
        <v>737.30425996556028</v>
      </c>
      <c r="G728" s="4">
        <f ca="1">EXP((LN(1-AB728)*(LN(Strategies!$E$4)-LN(Strategies!$C$4))+LN(1-Strategies!$F$4)*LN(Strategies!$C$4)-LN(1-Strategies!$D$4)*LN(Strategies!$E$4))/(LN(1-Strategies!$F$4)-LN(1-Strategies!$D$4)))</f>
        <v>718.25773979207031</v>
      </c>
      <c r="H728" s="4">
        <f ca="1">IF(AC728&lt;=Strategies!$F$5,EXP((LN(1-AC728)*(LN(Strategies!$E$5)-LN(Strategies!$C$5))+LN(1-Strategies!$F$5)*LN(Strategies!$C$5)-LN(1-Strategies!$D$5)*LN(Strategies!$E$5))/(LN(1-Strategies!$F$5)-LN(1-Strategies!$D$5))),EXP((LN(1-AC728)*(LN(Strategies!$G$5)-LN(Strategies!$E$5))+LN(1-Strategies!$H$5)*LN(Strategies!$E$5)-LN(1-Strategies!$F$5)*LN(Strategies!$G$5))/(LN(1-Strategies!$H$5)-LN(1-Strategies!$F$5))))</f>
        <v>308.97930308599427</v>
      </c>
      <c r="I728" s="5">
        <f ca="1">IF(AA728&gt;Strategies!$F$3,Strategies!$F$3,AA728)</f>
        <v>0.15</v>
      </c>
      <c r="J728" s="5">
        <f ca="1">IF(AB728&gt;Strategies!$F$4,Strategies!$F$4,AB728)</f>
        <v>0.1</v>
      </c>
      <c r="K728" s="5">
        <f ca="1">IF(AC728&gt;Strategies!$H$5,Strategies!$H$5,AC728)</f>
        <v>0.15</v>
      </c>
      <c r="L728" s="5">
        <f ca="1">IF(F728&gt;=Strategies!$E$3,Strategies!$F$3,0)+IF(AND(F728&gt;=Strategies!$C$3,F728&lt;Strategies!$E$3),Strategies!$D$3,0)</f>
        <v>0.15</v>
      </c>
      <c r="M728" s="5">
        <f ca="1">IF(G728&gt;=Strategies!$E$4,Strategies!$F$4,0)+IF(AND(G728&gt;=Strategies!$C$4,G728&lt;Strategies!$E$4),Strategies!$D$4,0)</f>
        <v>0.1</v>
      </c>
      <c r="N728" s="5">
        <f ca="1">IF(H728&gt;=Strategies!$G$5,Strategies!$H$5,0)+IF(AND(H728&gt;=Strategies!$E$5,H728&lt;Strategies!$G$5),Strategies!$F$5,0)+IF(AND(H728&lt;Strategies!$E$5,H728&gt;=Strategies!$C$5),Strategies!$D$5,0)</f>
        <v>0.15</v>
      </c>
      <c r="O728" s="4">
        <f t="shared" ca="1" si="145"/>
        <v>693</v>
      </c>
      <c r="P728" s="4">
        <f t="shared" ca="1" si="149"/>
        <v>693</v>
      </c>
      <c r="Q728" s="4">
        <f ca="1">(B728/Strategies!$C$3)^(1/Strategies!$K$3)*(Strategies!$C$3*(1-Strategies!$D$3))</f>
        <v>323.32016659349625</v>
      </c>
      <c r="R728" s="4">
        <f ca="1">(C728/Strategies!$C$4)^(1/Strategies!$K$4)*(Strategies!$C$4*(1-Strategies!$D$4))</f>
        <v>173.27985196492773</v>
      </c>
      <c r="S728" s="4">
        <f ca="1">IF(D728&lt;=Strategies!$E$5,(D728/Strategies!$C$5)^(1/Strategies!$I$5)*(Strategies!$C$5*(1-Strategies!$D$5)),0)+IF(D728&gt;Strategies!$E$5,(D728/Strategies!$E$5)^(1/Strategies!$J$5)*(Strategies!$E$5*(1-Strategies!$F$5)),0)</f>
        <v>188.53904502382312</v>
      </c>
      <c r="T728" s="4">
        <f ca="1">(Q728^Strategies!$K$4+R728^Strategies!$K$4)^(1/Strategies!$K$4)</f>
        <v>472.47457671291079</v>
      </c>
      <c r="U728" s="4">
        <f ca="1">Q728^Strategies!$K$4/T728^(Strategies!$K$4-1)</f>
        <v>313.18723300600118</v>
      </c>
      <c r="V728" s="4">
        <f ca="1">R728^Strategies!$K$4/T728^(Strategies!$K$4-1)</f>
        <v>159.28734370690938</v>
      </c>
      <c r="W728" s="4">
        <f ca="1">(T728^Strategies!$K$5+S728^Strategies!$K$5)^(1/Strategies!$K$5)</f>
        <v>639.40717047720966</v>
      </c>
      <c r="X728" s="4">
        <f ca="1">U728*(T728/W728)^(Strategies!$K$5-1)</f>
        <v>307.60934918076737</v>
      </c>
      <c r="Y728" s="4">
        <f ca="1">V728*(T728/W728)^(Strategies!$K$5-1)</f>
        <v>156.450426347605</v>
      </c>
      <c r="Z728" s="4">
        <f ca="1">S728^Strategies!$K$5/W728^(Strategies!$K$5-1)</f>
        <v>175.34739494883746</v>
      </c>
      <c r="AA728" s="5">
        <f t="shared" ca="1" si="146"/>
        <v>0.2367013667971033</v>
      </c>
      <c r="AB728" s="5">
        <f t="shared" ca="1" si="147"/>
        <v>0.18515402943955728</v>
      </c>
      <c r="AC728" s="5">
        <f t="shared" ca="1" si="148"/>
        <v>0.16101724904862458</v>
      </c>
    </row>
    <row r="729" spans="1:29">
      <c r="A729" s="3">
        <f t="shared" si="150"/>
        <v>726</v>
      </c>
      <c r="B729" s="4">
        <f t="shared" ca="1" si="151"/>
        <v>403</v>
      </c>
      <c r="C729" s="4">
        <f t="shared" ca="1" si="152"/>
        <v>192</v>
      </c>
      <c r="D729" s="4">
        <f t="shared" ca="1" si="153"/>
        <v>210</v>
      </c>
      <c r="E729" s="4">
        <f t="shared" ca="1" si="154"/>
        <v>805</v>
      </c>
      <c r="F729" s="4">
        <f ca="1">EXP((LN(1-AA729)*(LN(Strategies!$E$3)-LN(Strategies!$C$3))+LN(1-Strategies!$F$3)*LN(Strategies!$C$3)-LN(1-Strategies!$D$3)*LN(Strategies!$E$3))/(LN(1-Strategies!$F$3)-LN(1-Strategies!$D$3)))</f>
        <v>737.87150271729831</v>
      </c>
      <c r="G729" s="4">
        <f ca="1">EXP((LN(1-AB729)*(LN(Strategies!$E$4)-LN(Strategies!$C$4))+LN(1-Strategies!$F$4)*LN(Strategies!$C$4)-LN(1-Strategies!$D$4)*LN(Strategies!$E$4))/(LN(1-Strategies!$F$4)-LN(1-Strategies!$D$4)))</f>
        <v>718.8461829460432</v>
      </c>
      <c r="H729" s="4">
        <f ca="1">IF(AC729&lt;=Strategies!$F$5,EXP((LN(1-AC729)*(LN(Strategies!$E$5)-LN(Strategies!$C$5))+LN(1-Strategies!$F$5)*LN(Strategies!$C$5)-LN(1-Strategies!$D$5)*LN(Strategies!$E$5))/(LN(1-Strategies!$F$5)-LN(1-Strategies!$D$5))),EXP((LN(1-AC729)*(LN(Strategies!$G$5)-LN(Strategies!$E$5))+LN(1-Strategies!$H$5)*LN(Strategies!$E$5)-LN(1-Strategies!$F$5)*LN(Strategies!$G$5))/(LN(1-Strategies!$H$5)-LN(1-Strategies!$F$5))))</f>
        <v>310.1775472330707</v>
      </c>
      <c r="I729" s="5">
        <f ca="1">IF(AA729&gt;Strategies!$F$3,Strategies!$F$3,AA729)</f>
        <v>0.15</v>
      </c>
      <c r="J729" s="5">
        <f ca="1">IF(AB729&gt;Strategies!$F$4,Strategies!$F$4,AB729)</f>
        <v>0.1</v>
      </c>
      <c r="K729" s="5">
        <f ca="1">IF(AC729&gt;Strategies!$H$5,Strategies!$H$5,AC729)</f>
        <v>0.15</v>
      </c>
      <c r="L729" s="5">
        <f ca="1">IF(F729&gt;=Strategies!$E$3,Strategies!$F$3,0)+IF(AND(F729&gt;=Strategies!$C$3,F729&lt;Strategies!$E$3),Strategies!$D$3,0)</f>
        <v>0.15</v>
      </c>
      <c r="M729" s="5">
        <f ca="1">IF(G729&gt;=Strategies!$E$4,Strategies!$F$4,0)+IF(AND(G729&gt;=Strategies!$C$4,G729&lt;Strategies!$E$4),Strategies!$D$4,0)</f>
        <v>0.1</v>
      </c>
      <c r="N729" s="5">
        <f ca="1">IF(H729&gt;=Strategies!$G$5,Strategies!$H$5,0)+IF(AND(H729&gt;=Strategies!$E$5,H729&lt;Strategies!$G$5),Strategies!$F$5,0)+IF(AND(H729&lt;Strategies!$E$5,H729&gt;=Strategies!$C$5),Strategies!$D$5,0)</f>
        <v>0.15</v>
      </c>
      <c r="O729" s="4">
        <f t="shared" ca="1" si="145"/>
        <v>693.85</v>
      </c>
      <c r="P729" s="4">
        <f t="shared" ca="1" si="149"/>
        <v>693.85</v>
      </c>
      <c r="Q729" s="4">
        <f ca="1">(B729/Strategies!$C$3)^(1/Strategies!$K$3)*(Strategies!$C$3*(1-Strategies!$D$3))</f>
        <v>323.32016659349625</v>
      </c>
      <c r="R729" s="4">
        <f ca="1">(C729/Strategies!$C$4)^(1/Strategies!$K$4)*(Strategies!$C$4*(1-Strategies!$D$4))</f>
        <v>173.27985196492773</v>
      </c>
      <c r="S729" s="4">
        <f ca="1">IF(D729&lt;=Strategies!$E$5,(D729/Strategies!$C$5)^(1/Strategies!$I$5)*(Strategies!$C$5*(1-Strategies!$D$5)),0)+IF(D729&gt;Strategies!$E$5,(D729/Strategies!$E$5)^(1/Strategies!$J$5)*(Strategies!$E$5*(1-Strategies!$F$5)),0)</f>
        <v>189.27344216676852</v>
      </c>
      <c r="T729" s="4">
        <f ca="1">(Q729^Strategies!$K$4+R729^Strategies!$K$4)^(1/Strategies!$K$4)</f>
        <v>472.47457671291079</v>
      </c>
      <c r="U729" s="4">
        <f ca="1">Q729^Strategies!$K$4/T729^(Strategies!$K$4-1)</f>
        <v>313.18723300600118</v>
      </c>
      <c r="V729" s="4">
        <f ca="1">R729^Strategies!$K$4/T729^(Strategies!$K$4-1)</f>
        <v>159.28734370690938</v>
      </c>
      <c r="W729" s="4">
        <f ca="1">(T729^Strategies!$K$5+S729^Strategies!$K$5)^(1/Strategies!$K$5)</f>
        <v>640.09024076506796</v>
      </c>
      <c r="X729" s="4">
        <f ca="1">U729*(T729/W729)^(Strategies!$K$5-1)</f>
        <v>307.58984194776497</v>
      </c>
      <c r="Y729" s="4">
        <f ca="1">V729*(T729/W729)^(Strategies!$K$5-1)</f>
        <v>156.44050494915527</v>
      </c>
      <c r="Z729" s="4">
        <f ca="1">S729^Strategies!$K$5/W729^(Strategies!$K$5-1)</f>
        <v>176.05989386814753</v>
      </c>
      <c r="AA729" s="5">
        <f t="shared" ca="1" si="146"/>
        <v>0.23674977184177426</v>
      </c>
      <c r="AB729" s="5">
        <f t="shared" ca="1" si="147"/>
        <v>0.18520570338981635</v>
      </c>
      <c r="AC729" s="5">
        <f t="shared" ca="1" si="148"/>
        <v>0.16161955300882136</v>
      </c>
    </row>
    <row r="730" spans="1:29">
      <c r="A730" s="3">
        <f t="shared" si="150"/>
        <v>727</v>
      </c>
      <c r="B730" s="4">
        <f t="shared" ca="1" si="151"/>
        <v>404</v>
      </c>
      <c r="C730" s="4">
        <f t="shared" ca="1" si="152"/>
        <v>192</v>
      </c>
      <c r="D730" s="4">
        <f t="shared" ca="1" si="153"/>
        <v>210</v>
      </c>
      <c r="E730" s="4">
        <f t="shared" ca="1" si="154"/>
        <v>806</v>
      </c>
      <c r="F730" s="4">
        <f ca="1">EXP((LN(1-AA730)*(LN(Strategies!$E$3)-LN(Strategies!$C$3))+LN(1-Strategies!$F$3)*LN(Strategies!$C$3)-LN(1-Strategies!$D$3)*LN(Strategies!$E$3))/(LN(1-Strategies!$F$3)-LN(1-Strategies!$D$3)))</f>
        <v>738.9052563634159</v>
      </c>
      <c r="G730" s="4">
        <f ca="1">EXP((LN(1-AB730)*(LN(Strategies!$E$4)-LN(Strategies!$C$4))+LN(1-Strategies!$F$4)*LN(Strategies!$C$4)-LN(1-Strategies!$D$4)*LN(Strategies!$E$4))/(LN(1-Strategies!$F$4)-LN(1-Strategies!$D$4)))</f>
        <v>719.79322937909728</v>
      </c>
      <c r="H730" s="4">
        <f ca="1">IF(AC730&lt;=Strategies!$F$5,EXP((LN(1-AC730)*(LN(Strategies!$E$5)-LN(Strategies!$C$5))+LN(1-Strategies!$F$5)*LN(Strategies!$C$5)-LN(1-Strategies!$D$5)*LN(Strategies!$E$5))/(LN(1-Strategies!$F$5)-LN(1-Strategies!$D$5))),EXP((LN(1-AC730)*(LN(Strategies!$G$5)-LN(Strategies!$E$5))+LN(1-Strategies!$H$5)*LN(Strategies!$E$5)-LN(1-Strategies!$F$5)*LN(Strategies!$G$5))/(LN(1-Strategies!$H$5)-LN(1-Strategies!$F$5))))</f>
        <v>310.28613577392514</v>
      </c>
      <c r="I730" s="5">
        <f ca="1">IF(AA730&gt;Strategies!$F$3,Strategies!$F$3,AA730)</f>
        <v>0.15</v>
      </c>
      <c r="J730" s="5">
        <f ca="1">IF(AB730&gt;Strategies!$F$4,Strategies!$F$4,AB730)</f>
        <v>0.1</v>
      </c>
      <c r="K730" s="5">
        <f ca="1">IF(AC730&gt;Strategies!$H$5,Strategies!$H$5,AC730)</f>
        <v>0.15</v>
      </c>
      <c r="L730" s="5">
        <f ca="1">IF(F730&gt;=Strategies!$E$3,Strategies!$F$3,0)+IF(AND(F730&gt;=Strategies!$C$3,F730&lt;Strategies!$E$3),Strategies!$D$3,0)</f>
        <v>0.15</v>
      </c>
      <c r="M730" s="5">
        <f ca="1">IF(G730&gt;=Strategies!$E$4,Strategies!$F$4,0)+IF(AND(G730&gt;=Strategies!$C$4,G730&lt;Strategies!$E$4),Strategies!$D$4,0)</f>
        <v>0.1</v>
      </c>
      <c r="N730" s="5">
        <f ca="1">IF(H730&gt;=Strategies!$G$5,Strategies!$H$5,0)+IF(AND(H730&gt;=Strategies!$E$5,H730&lt;Strategies!$G$5),Strategies!$F$5,0)+IF(AND(H730&lt;Strategies!$E$5,H730&gt;=Strategies!$C$5),Strategies!$D$5,0)</f>
        <v>0.15</v>
      </c>
      <c r="O730" s="4">
        <f t="shared" ca="1" si="145"/>
        <v>694.7</v>
      </c>
      <c r="P730" s="4">
        <f t="shared" ca="1" si="149"/>
        <v>694.7</v>
      </c>
      <c r="Q730" s="4">
        <f ca="1">(B730/Strategies!$C$3)^(1/Strategies!$K$3)*(Strategies!$C$3*(1-Strategies!$D$3))</f>
        <v>324.05621662605648</v>
      </c>
      <c r="R730" s="4">
        <f ca="1">(C730/Strategies!$C$4)^(1/Strategies!$K$4)*(Strategies!$C$4*(1-Strategies!$D$4))</f>
        <v>173.27985196492773</v>
      </c>
      <c r="S730" s="4">
        <f ca="1">IF(D730&lt;=Strategies!$E$5,(D730/Strategies!$C$5)^(1/Strategies!$I$5)*(Strategies!$C$5*(1-Strategies!$D$5)),0)+IF(D730&gt;Strategies!$E$5,(D730/Strategies!$E$5)^(1/Strategies!$J$5)*(Strategies!$E$5*(1-Strategies!$F$5)),0)</f>
        <v>189.27344216676852</v>
      </c>
      <c r="T730" s="4">
        <f ca="1">(Q730^Strategies!$K$4+R730^Strategies!$K$4)^(1/Strategies!$K$4)</f>
        <v>473.18758169339577</v>
      </c>
      <c r="U730" s="4">
        <f ca="1">Q730^Strategies!$K$4/T730^(Strategies!$K$4-1)</f>
        <v>313.92039885307548</v>
      </c>
      <c r="V730" s="4">
        <f ca="1">R730^Strategies!$K$4/T730^(Strategies!$K$4-1)</f>
        <v>159.26718284032054</v>
      </c>
      <c r="W730" s="4">
        <f ca="1">(T730^Strategies!$K$5+S730^Strategies!$K$5)^(1/Strategies!$K$5)</f>
        <v>640.79051129730544</v>
      </c>
      <c r="X730" s="4">
        <f ca="1">U730*(T730/W730)^(Strategies!$K$5-1)</f>
        <v>308.3174954365922</v>
      </c>
      <c r="Y730" s="4">
        <f ca="1">V730*(T730/W730)^(Strategies!$K$5-1)</f>
        <v>156.42455570895228</v>
      </c>
      <c r="Z730" s="4">
        <f ca="1">S730^Strategies!$K$5/W730^(Strategies!$K$5-1)</f>
        <v>176.04846015176108</v>
      </c>
      <c r="AA730" s="5">
        <f t="shared" ca="1" si="146"/>
        <v>0.23683788258269256</v>
      </c>
      <c r="AB730" s="5">
        <f t="shared" ca="1" si="147"/>
        <v>0.18528877234920682</v>
      </c>
      <c r="AC730" s="5">
        <f t="shared" ca="1" si="148"/>
        <v>0.16167399927732817</v>
      </c>
    </row>
    <row r="731" spans="1:29">
      <c r="A731" s="3">
        <f t="shared" si="150"/>
        <v>728</v>
      </c>
      <c r="B731" s="4">
        <f t="shared" ca="1" si="151"/>
        <v>405</v>
      </c>
      <c r="C731" s="4">
        <f t="shared" ca="1" si="152"/>
        <v>192</v>
      </c>
      <c r="D731" s="4">
        <f t="shared" ca="1" si="153"/>
        <v>210</v>
      </c>
      <c r="E731" s="4">
        <f t="shared" ca="1" si="154"/>
        <v>807</v>
      </c>
      <c r="F731" s="4">
        <f ca="1">EXP((LN(1-AA731)*(LN(Strategies!$E$3)-LN(Strategies!$C$3))+LN(1-Strategies!$F$3)*LN(Strategies!$C$3)-LN(1-Strategies!$D$3)*LN(Strategies!$E$3))/(LN(1-Strategies!$F$3)-LN(1-Strategies!$D$3)))</f>
        <v>739.93890896594701</v>
      </c>
      <c r="G731" s="4">
        <f ca="1">EXP((LN(1-AB731)*(LN(Strategies!$E$4)-LN(Strategies!$C$4))+LN(1-Strategies!$F$4)*LN(Strategies!$C$4)-LN(1-Strategies!$D$4)*LN(Strategies!$E$4))/(LN(1-Strategies!$F$4)-LN(1-Strategies!$D$4)))</f>
        <v>720.74022693797906</v>
      </c>
      <c r="H731" s="4">
        <f ca="1">IF(AC731&lt;=Strategies!$F$5,EXP((LN(1-AC731)*(LN(Strategies!$E$5)-LN(Strategies!$C$5))+LN(1-Strategies!$F$5)*LN(Strategies!$C$5)-LN(1-Strategies!$D$5)*LN(Strategies!$E$5))/(LN(1-Strategies!$F$5)-LN(1-Strategies!$D$5))),EXP((LN(1-AC731)*(LN(Strategies!$G$5)-LN(Strategies!$E$5))+LN(1-Strategies!$H$5)*LN(Strategies!$E$5)-LN(1-Strategies!$F$5)*LN(Strategies!$G$5))/(LN(1-Strategies!$H$5)-LN(1-Strategies!$F$5))))</f>
        <v>310.3946311521928</v>
      </c>
      <c r="I731" s="5">
        <f ca="1">IF(AA731&gt;Strategies!$F$3,Strategies!$F$3,AA731)</f>
        <v>0.15</v>
      </c>
      <c r="J731" s="5">
        <f ca="1">IF(AB731&gt;Strategies!$F$4,Strategies!$F$4,AB731)</f>
        <v>0.1</v>
      </c>
      <c r="K731" s="5">
        <f ca="1">IF(AC731&gt;Strategies!$H$5,Strategies!$H$5,AC731)</f>
        <v>0.15</v>
      </c>
      <c r="L731" s="5">
        <f ca="1">IF(F731&gt;=Strategies!$E$3,Strategies!$F$3,0)+IF(AND(F731&gt;=Strategies!$C$3,F731&lt;Strategies!$E$3),Strategies!$D$3,0)</f>
        <v>0.15</v>
      </c>
      <c r="M731" s="5">
        <f ca="1">IF(G731&gt;=Strategies!$E$4,Strategies!$F$4,0)+IF(AND(G731&gt;=Strategies!$C$4,G731&lt;Strategies!$E$4),Strategies!$D$4,0)</f>
        <v>0.1</v>
      </c>
      <c r="N731" s="5">
        <f ca="1">IF(H731&gt;=Strategies!$G$5,Strategies!$H$5,0)+IF(AND(H731&gt;=Strategies!$E$5,H731&lt;Strategies!$G$5),Strategies!$F$5,0)+IF(AND(H731&lt;Strategies!$E$5,H731&gt;=Strategies!$C$5),Strategies!$D$5,0)</f>
        <v>0.15</v>
      </c>
      <c r="O731" s="4">
        <f t="shared" ca="1" si="145"/>
        <v>695.55</v>
      </c>
      <c r="P731" s="4">
        <f t="shared" ca="1" si="149"/>
        <v>695.55</v>
      </c>
      <c r="Q731" s="4">
        <f ca="1">(B731/Strategies!$C$3)^(1/Strategies!$K$3)*(Strategies!$C$3*(1-Strategies!$D$3))</f>
        <v>324.79211643548268</v>
      </c>
      <c r="R731" s="4">
        <f ca="1">(C731/Strategies!$C$4)^(1/Strategies!$K$4)*(Strategies!$C$4*(1-Strategies!$D$4))</f>
        <v>173.27985196492773</v>
      </c>
      <c r="S731" s="4">
        <f ca="1">IF(D731&lt;=Strategies!$E$5,(D731/Strategies!$C$5)^(1/Strategies!$I$5)*(Strategies!$C$5*(1-Strategies!$D$5)),0)+IF(D731&gt;Strategies!$E$5,(D731/Strategies!$E$5)^(1/Strategies!$J$5)*(Strategies!$E$5*(1-Strategies!$F$5)),0)</f>
        <v>189.27344216676852</v>
      </c>
      <c r="T731" s="4">
        <f ca="1">(Q731^Strategies!$K$4+R731^Strategies!$K$4)^(1/Strategies!$K$4)</f>
        <v>473.90048689694169</v>
      </c>
      <c r="U731" s="4">
        <f ca="1">Q731^Strategies!$K$4/T731^(Strategies!$K$4-1)</f>
        <v>314.65342920705558</v>
      </c>
      <c r="V731" s="4">
        <f ca="1">R731^Strategies!$K$4/T731^(Strategies!$K$4-1)</f>
        <v>159.24705768988628</v>
      </c>
      <c r="W731" s="4">
        <f ca="1">(T731^Strategies!$K$5+S731^Strategies!$K$5)^(1/Strategies!$K$5)</f>
        <v>641.49070104975215</v>
      </c>
      <c r="X731" s="4">
        <f ca="1">U731*(T731/W731)^(Strategies!$K$5-1)</f>
        <v>309.04503018433547</v>
      </c>
      <c r="Y731" s="4">
        <f ca="1">V731*(T731/W731)^(Strategies!$K$5-1)</f>
        <v>156.40862988387212</v>
      </c>
      <c r="Z731" s="4">
        <f ca="1">S731^Strategies!$K$5/W731^(Strategies!$K$5-1)</f>
        <v>176.03704098154469</v>
      </c>
      <c r="AA731" s="5">
        <f t="shared" ca="1" si="146"/>
        <v>0.23692585139670252</v>
      </c>
      <c r="AB731" s="5">
        <f t="shared" ca="1" si="147"/>
        <v>0.18537171935483265</v>
      </c>
      <c r="AC731" s="5">
        <f t="shared" ca="1" si="148"/>
        <v>0.16172837627835857</v>
      </c>
    </row>
    <row r="732" spans="1:29">
      <c r="A732" s="3">
        <f t="shared" si="150"/>
        <v>729</v>
      </c>
      <c r="B732" s="4">
        <f t="shared" ca="1" si="151"/>
        <v>406</v>
      </c>
      <c r="C732" s="4">
        <f t="shared" ca="1" si="152"/>
        <v>192</v>
      </c>
      <c r="D732" s="4">
        <f t="shared" ca="1" si="153"/>
        <v>210</v>
      </c>
      <c r="E732" s="4">
        <f t="shared" ca="1" si="154"/>
        <v>808</v>
      </c>
      <c r="F732" s="4">
        <f ca="1">EXP((LN(1-AA732)*(LN(Strategies!$E$3)-LN(Strategies!$C$3))+LN(1-Strategies!$F$3)*LN(Strategies!$C$3)-LN(1-Strategies!$D$3)*LN(Strategies!$E$3))/(LN(1-Strategies!$F$3)-LN(1-Strategies!$D$3)))</f>
        <v>740.97246105012823</v>
      </c>
      <c r="G732" s="4">
        <f ca="1">EXP((LN(1-AB732)*(LN(Strategies!$E$4)-LN(Strategies!$C$4))+LN(1-Strategies!$F$4)*LN(Strategies!$C$4)-LN(1-Strategies!$D$4)*LN(Strategies!$E$4))/(LN(1-Strategies!$F$4)-LN(1-Strategies!$D$4)))</f>
        <v>721.68717579968768</v>
      </c>
      <c r="H732" s="4">
        <f ca="1">IF(AC732&lt;=Strategies!$F$5,EXP((LN(1-AC732)*(LN(Strategies!$E$5)-LN(Strategies!$C$5))+LN(1-Strategies!$F$5)*LN(Strategies!$C$5)-LN(1-Strategies!$D$5)*LN(Strategies!$E$5))/(LN(1-Strategies!$F$5)-LN(1-Strategies!$D$5))),EXP((LN(1-AC732)*(LN(Strategies!$G$5)-LN(Strategies!$E$5))+LN(1-Strategies!$H$5)*LN(Strategies!$E$5)-LN(1-Strategies!$F$5)*LN(Strategies!$G$5))/(LN(1-Strategies!$H$5)-LN(1-Strategies!$F$5))))</f>
        <v>310.50303356366743</v>
      </c>
      <c r="I732" s="5">
        <f ca="1">IF(AA732&gt;Strategies!$F$3,Strategies!$F$3,AA732)</f>
        <v>0.15</v>
      </c>
      <c r="J732" s="5">
        <f ca="1">IF(AB732&gt;Strategies!$F$4,Strategies!$F$4,AB732)</f>
        <v>0.1</v>
      </c>
      <c r="K732" s="5">
        <f ca="1">IF(AC732&gt;Strategies!$H$5,Strategies!$H$5,AC732)</f>
        <v>0.15</v>
      </c>
      <c r="L732" s="5">
        <f ca="1">IF(F732&gt;=Strategies!$E$3,Strategies!$F$3,0)+IF(AND(F732&gt;=Strategies!$C$3,F732&lt;Strategies!$E$3),Strategies!$D$3,0)</f>
        <v>0.15</v>
      </c>
      <c r="M732" s="5">
        <f ca="1">IF(G732&gt;=Strategies!$E$4,Strategies!$F$4,0)+IF(AND(G732&gt;=Strategies!$C$4,G732&lt;Strategies!$E$4),Strategies!$D$4,0)</f>
        <v>0.1</v>
      </c>
      <c r="N732" s="5">
        <f ca="1">IF(H732&gt;=Strategies!$G$5,Strategies!$H$5,0)+IF(AND(H732&gt;=Strategies!$E$5,H732&lt;Strategies!$G$5),Strategies!$F$5,0)+IF(AND(H732&lt;Strategies!$E$5,H732&gt;=Strategies!$C$5),Strategies!$D$5,0)</f>
        <v>0.15</v>
      </c>
      <c r="O732" s="4">
        <f t="shared" ca="1" si="145"/>
        <v>696.4</v>
      </c>
      <c r="P732" s="4">
        <f t="shared" ca="1" si="149"/>
        <v>696.4</v>
      </c>
      <c r="Q732" s="4">
        <f ca="1">(B732/Strategies!$C$3)^(1/Strategies!$K$3)*(Strategies!$C$3*(1-Strategies!$D$3))</f>
        <v>325.52786642324304</v>
      </c>
      <c r="R732" s="4">
        <f ca="1">(C732/Strategies!$C$4)^(1/Strategies!$K$4)*(Strategies!$C$4*(1-Strategies!$D$4))</f>
        <v>173.27985196492773</v>
      </c>
      <c r="S732" s="4">
        <f ca="1">IF(D732&lt;=Strategies!$E$5,(D732/Strategies!$C$5)^(1/Strategies!$I$5)*(Strategies!$C$5*(1-Strategies!$D$5)),0)+IF(D732&gt;Strategies!$E$5,(D732/Strategies!$E$5)^(1/Strategies!$J$5)*(Strategies!$E$5*(1-Strategies!$F$5)),0)</f>
        <v>189.27344216676852</v>
      </c>
      <c r="T732" s="4">
        <f ca="1">(Q732^Strategies!$K$4+R732^Strategies!$K$4)^(1/Strategies!$K$4)</f>
        <v>474.61329250942993</v>
      </c>
      <c r="U732" s="4">
        <f ca="1">Q732^Strategies!$K$4/T732^(Strategies!$K$4-1)</f>
        <v>315.38632437587955</v>
      </c>
      <c r="V732" s="4">
        <f ca="1">R732^Strategies!$K$4/T732^(Strategies!$K$4-1)</f>
        <v>159.22696813355049</v>
      </c>
      <c r="W732" s="4">
        <f ca="1">(T732^Strategies!$K$5+S732^Strategies!$K$5)^(1/Strategies!$K$5)</f>
        <v>642.19081015241466</v>
      </c>
      <c r="X732" s="4">
        <f ca="1">U732*(T732/W732)^(Strategies!$K$5-1)</f>
        <v>309.7724464254897</v>
      </c>
      <c r="Y732" s="4">
        <f ca="1">V732*(T732/W732)^(Strategies!$K$5-1)</f>
        <v>156.39272740582942</v>
      </c>
      <c r="Z732" s="4">
        <f ca="1">S732^Strategies!$K$5/W732^(Strategies!$K$5-1)</f>
        <v>176.02563632109542</v>
      </c>
      <c r="AA732" s="5">
        <f t="shared" ca="1" si="146"/>
        <v>0.2370136787549515</v>
      </c>
      <c r="AB732" s="5">
        <f t="shared" ca="1" si="147"/>
        <v>0.18545454476130507</v>
      </c>
      <c r="AC732" s="5">
        <f t="shared" ca="1" si="148"/>
        <v>0.16178268418525987</v>
      </c>
    </row>
    <row r="733" spans="1:29">
      <c r="A733" s="3">
        <f t="shared" si="150"/>
        <v>730</v>
      </c>
      <c r="B733" s="4">
        <f t="shared" ca="1" si="151"/>
        <v>407</v>
      </c>
      <c r="C733" s="4">
        <f t="shared" ca="1" si="152"/>
        <v>192</v>
      </c>
      <c r="D733" s="4">
        <f t="shared" ca="1" si="153"/>
        <v>210</v>
      </c>
      <c r="E733" s="4">
        <f t="shared" ca="1" si="154"/>
        <v>809</v>
      </c>
      <c r="F733" s="4">
        <f ca="1">EXP((LN(1-AA733)*(LN(Strategies!$E$3)-LN(Strategies!$C$3))+LN(1-Strategies!$F$3)*LN(Strategies!$C$3)-LN(1-Strategies!$D$3)*LN(Strategies!$E$3))/(LN(1-Strategies!$F$3)-LN(1-Strategies!$D$3)))</f>
        <v>742.00591313724271</v>
      </c>
      <c r="G733" s="4">
        <f ca="1">EXP((LN(1-AB733)*(LN(Strategies!$E$4)-LN(Strategies!$C$4))+LN(1-Strategies!$F$4)*LN(Strategies!$C$4)-LN(1-Strategies!$D$4)*LN(Strategies!$E$4))/(LN(1-Strategies!$F$4)-LN(1-Strategies!$D$4)))</f>
        <v>722.63407614026846</v>
      </c>
      <c r="H733" s="4">
        <f ca="1">IF(AC733&lt;=Strategies!$F$5,EXP((LN(1-AC733)*(LN(Strategies!$E$5)-LN(Strategies!$C$5))+LN(1-Strategies!$F$5)*LN(Strategies!$C$5)-LN(1-Strategies!$D$5)*LN(Strategies!$E$5))/(LN(1-Strategies!$F$5)-LN(1-Strategies!$D$5))),EXP((LN(1-AC733)*(LN(Strategies!$G$5)-LN(Strategies!$E$5))+LN(1-Strategies!$H$5)*LN(Strategies!$E$5)-LN(1-Strategies!$F$5)*LN(Strategies!$G$5))/(LN(1-Strategies!$H$5)-LN(1-Strategies!$F$5))))</f>
        <v>310.61134320348282</v>
      </c>
      <c r="I733" s="5">
        <f ca="1">IF(AA733&gt;Strategies!$F$3,Strategies!$F$3,AA733)</f>
        <v>0.15</v>
      </c>
      <c r="J733" s="5">
        <f ca="1">IF(AB733&gt;Strategies!$F$4,Strategies!$F$4,AB733)</f>
        <v>0.1</v>
      </c>
      <c r="K733" s="5">
        <f ca="1">IF(AC733&gt;Strategies!$H$5,Strategies!$H$5,AC733)</f>
        <v>0.15</v>
      </c>
      <c r="L733" s="5">
        <f ca="1">IF(F733&gt;=Strategies!$E$3,Strategies!$F$3,0)+IF(AND(F733&gt;=Strategies!$C$3,F733&lt;Strategies!$E$3),Strategies!$D$3,0)</f>
        <v>0.15</v>
      </c>
      <c r="M733" s="5">
        <f ca="1">IF(G733&gt;=Strategies!$E$4,Strategies!$F$4,0)+IF(AND(G733&gt;=Strategies!$C$4,G733&lt;Strategies!$E$4),Strategies!$D$4,0)</f>
        <v>0.1</v>
      </c>
      <c r="N733" s="5">
        <f ca="1">IF(H733&gt;=Strategies!$G$5,Strategies!$H$5,0)+IF(AND(H733&gt;=Strategies!$E$5,H733&lt;Strategies!$G$5),Strategies!$F$5,0)+IF(AND(H733&lt;Strategies!$E$5,H733&gt;=Strategies!$C$5),Strategies!$D$5,0)</f>
        <v>0.15</v>
      </c>
      <c r="O733" s="4">
        <f t="shared" ca="1" si="145"/>
        <v>697.25</v>
      </c>
      <c r="P733" s="4">
        <f t="shared" ca="1" si="149"/>
        <v>697.25</v>
      </c>
      <c r="Q733" s="4">
        <f ca="1">(B733/Strategies!$C$3)^(1/Strategies!$K$3)*(Strategies!$C$3*(1-Strategies!$D$3))</f>
        <v>326.26346698874698</v>
      </c>
      <c r="R733" s="4">
        <f ca="1">(C733/Strategies!$C$4)^(1/Strategies!$K$4)*(Strategies!$C$4*(1-Strategies!$D$4))</f>
        <v>173.27985196492773</v>
      </c>
      <c r="S733" s="4">
        <f ca="1">IF(D733&lt;=Strategies!$E$5,(D733/Strategies!$C$5)^(1/Strategies!$I$5)*(Strategies!$C$5*(1-Strategies!$D$5)),0)+IF(D733&gt;Strategies!$E$5,(D733/Strategies!$E$5)^(1/Strategies!$J$5)*(Strategies!$E$5*(1-Strategies!$F$5)),0)</f>
        <v>189.27344216676852</v>
      </c>
      <c r="T733" s="4">
        <f ca="1">(Q733^Strategies!$K$4+R733^Strategies!$K$4)^(1/Strategies!$K$4)</f>
        <v>475.3259987160655</v>
      </c>
      <c r="U733" s="4">
        <f ca="1">Q733^Strategies!$K$4/T733^(Strategies!$K$4-1)</f>
        <v>316.11908466619036</v>
      </c>
      <c r="V733" s="4">
        <f ca="1">R733^Strategies!$K$4/T733^(Strategies!$K$4-1)</f>
        <v>159.20691404987502</v>
      </c>
      <c r="W733" s="4">
        <f ca="1">(T733^Strategies!$K$5+S733^Strategies!$K$5)^(1/Strategies!$K$5)</f>
        <v>642.89083873486891</v>
      </c>
      <c r="X733" s="4">
        <f ca="1">U733*(T733/W733)^(Strategies!$K$5-1)</f>
        <v>310.49974439368225</v>
      </c>
      <c r="Y733" s="4">
        <f ca="1">V733*(T733/W733)^(Strategies!$K$5-1)</f>
        <v>156.37684820703956</v>
      </c>
      <c r="Z733" s="4">
        <f ca="1">S733^Strategies!$K$5/W733^(Strategies!$K$5-1)</f>
        <v>176.01424613414713</v>
      </c>
      <c r="AA733" s="5">
        <f t="shared" ca="1" si="146"/>
        <v>0.23710136512608782</v>
      </c>
      <c r="AB733" s="5">
        <f t="shared" ca="1" si="147"/>
        <v>0.18553724892166901</v>
      </c>
      <c r="AC733" s="5">
        <f t="shared" ca="1" si="148"/>
        <v>0.16183692317072795</v>
      </c>
    </row>
    <row r="734" spans="1:29">
      <c r="A734" s="3">
        <f t="shared" si="150"/>
        <v>731</v>
      </c>
      <c r="B734" s="4">
        <f t="shared" ca="1" si="151"/>
        <v>408</v>
      </c>
      <c r="C734" s="4">
        <f t="shared" ca="1" si="152"/>
        <v>192</v>
      </c>
      <c r="D734" s="4">
        <f t="shared" ca="1" si="153"/>
        <v>210</v>
      </c>
      <c r="E734" s="4">
        <f t="shared" ca="1" si="154"/>
        <v>810</v>
      </c>
      <c r="F734" s="4">
        <f ca="1">EXP((LN(1-AA734)*(LN(Strategies!$E$3)-LN(Strategies!$C$3))+LN(1-Strategies!$F$3)*LN(Strategies!$C$3)-LN(1-Strategies!$D$3)*LN(Strategies!$E$3))/(LN(1-Strategies!$F$3)-LN(1-Strategies!$D$3)))</f>
        <v>743.03926574476236</v>
      </c>
      <c r="G734" s="4">
        <f ca="1">EXP((LN(1-AB734)*(LN(Strategies!$E$4)-LN(Strategies!$C$4))+LN(1-Strategies!$F$4)*LN(Strategies!$C$4)-LN(1-Strategies!$D$4)*LN(Strategies!$E$4))/(LN(1-Strategies!$F$4)-LN(1-Strategies!$D$4)))</f>
        <v>723.58092813478845</v>
      </c>
      <c r="H734" s="4">
        <f ca="1">IF(AC734&lt;=Strategies!$F$5,EXP((LN(1-AC734)*(LN(Strategies!$E$5)-LN(Strategies!$C$5))+LN(1-Strategies!$F$5)*LN(Strategies!$C$5)-LN(1-Strategies!$D$5)*LN(Strategies!$E$5))/(LN(1-Strategies!$F$5)-LN(1-Strategies!$D$5))),EXP((LN(1-AC734)*(LN(Strategies!$G$5)-LN(Strategies!$E$5))+LN(1-Strategies!$H$5)*LN(Strategies!$E$5)-LN(1-Strategies!$F$5)*LN(Strategies!$G$5))/(LN(1-Strategies!$H$5)-LN(1-Strategies!$F$5))))</f>
        <v>310.7195602661094</v>
      </c>
      <c r="I734" s="5">
        <f ca="1">IF(AA734&gt;Strategies!$F$3,Strategies!$F$3,AA734)</f>
        <v>0.15</v>
      </c>
      <c r="J734" s="5">
        <f ca="1">IF(AB734&gt;Strategies!$F$4,Strategies!$F$4,AB734)</f>
        <v>0.1</v>
      </c>
      <c r="K734" s="5">
        <f ca="1">IF(AC734&gt;Strategies!$H$5,Strategies!$H$5,AC734)</f>
        <v>0.15</v>
      </c>
      <c r="L734" s="5">
        <f ca="1">IF(F734&gt;=Strategies!$E$3,Strategies!$F$3,0)+IF(AND(F734&gt;=Strategies!$C$3,F734&lt;Strategies!$E$3),Strategies!$D$3,0)</f>
        <v>0.15</v>
      </c>
      <c r="M734" s="5">
        <f ca="1">IF(G734&gt;=Strategies!$E$4,Strategies!$F$4,0)+IF(AND(G734&gt;=Strategies!$C$4,G734&lt;Strategies!$E$4),Strategies!$D$4,0)</f>
        <v>0.1</v>
      </c>
      <c r="N734" s="5">
        <f ca="1">IF(H734&gt;=Strategies!$G$5,Strategies!$H$5,0)+IF(AND(H734&gt;=Strategies!$E$5,H734&lt;Strategies!$G$5),Strategies!$F$5,0)+IF(AND(H734&lt;Strategies!$E$5,H734&gt;=Strategies!$C$5),Strategies!$D$5,0)</f>
        <v>0.15</v>
      </c>
      <c r="O734" s="4">
        <f t="shared" ca="1" si="145"/>
        <v>698.1</v>
      </c>
      <c r="P734" s="4">
        <f t="shared" ca="1" si="149"/>
        <v>698.1</v>
      </c>
      <c r="Q734" s="4">
        <f ca="1">(B734/Strategies!$C$3)^(1/Strategies!$K$3)*(Strategies!$C$3*(1-Strategies!$D$3))</f>
        <v>326.99891852935997</v>
      </c>
      <c r="R734" s="4">
        <f ca="1">(C734/Strategies!$C$4)^(1/Strategies!$K$4)*(Strategies!$C$4*(1-Strategies!$D$4))</f>
        <v>173.27985196492773</v>
      </c>
      <c r="S734" s="4">
        <f ca="1">IF(D734&lt;=Strategies!$E$5,(D734/Strategies!$C$5)^(1/Strategies!$I$5)*(Strategies!$C$5*(1-Strategies!$D$5)),0)+IF(D734&gt;Strategies!$E$5,(D734/Strategies!$E$5)^(1/Strategies!$J$5)*(Strategies!$E$5*(1-Strategies!$F$5)),0)</f>
        <v>189.27344216676852</v>
      </c>
      <c r="T734" s="4">
        <f ca="1">(Q734^Strategies!$K$4+R734^Strategies!$K$4)^(1/Strategies!$K$4)</f>
        <v>476.03860570137658</v>
      </c>
      <c r="U734" s="4">
        <f ca="1">Q734^Strategies!$K$4/T734^(Strategies!$K$4-1)</f>
        <v>316.85171038334096</v>
      </c>
      <c r="V734" s="4">
        <f ca="1">R734^Strategies!$K$4/T734^(Strategies!$K$4-1)</f>
        <v>159.18689531803582</v>
      </c>
      <c r="W734" s="4">
        <f ca="1">(T734^Strategies!$K$5+S734^Strategies!$K$5)^(1/Strategies!$K$5)</f>
        <v>643.59078692626122</v>
      </c>
      <c r="X734" s="4">
        <f ca="1">U734*(T734/W734)^(Strategies!$K$5-1)</f>
        <v>311.22692432167469</v>
      </c>
      <c r="Y734" s="4">
        <f ca="1">V734*(T734/W734)^(Strategies!$K$5-1)</f>
        <v>156.3609922200171</v>
      </c>
      <c r="Z734" s="4">
        <f ca="1">S734^Strategies!$K$5/W734^(Strategies!$K$5-1)</f>
        <v>176.00287038456992</v>
      </c>
      <c r="AA734" s="5">
        <f t="shared" ca="1" si="146"/>
        <v>0.23718891097628758</v>
      </c>
      <c r="AB734" s="5">
        <f t="shared" ca="1" si="147"/>
        <v>0.18561983218741096</v>
      </c>
      <c r="AC734" s="5">
        <f t="shared" ca="1" si="148"/>
        <v>0.16189109340680996</v>
      </c>
    </row>
    <row r="735" spans="1:29">
      <c r="A735" s="3">
        <f t="shared" si="150"/>
        <v>732</v>
      </c>
      <c r="B735" s="4">
        <f t="shared" ca="1" si="151"/>
        <v>408</v>
      </c>
      <c r="C735" s="4">
        <f t="shared" ca="1" si="152"/>
        <v>192</v>
      </c>
      <c r="D735" s="4">
        <f t="shared" ca="1" si="153"/>
        <v>211</v>
      </c>
      <c r="E735" s="4">
        <f t="shared" ca="1" si="154"/>
        <v>811</v>
      </c>
      <c r="F735" s="4">
        <f ca="1">EXP((LN(1-AA735)*(LN(Strategies!$E$3)-LN(Strategies!$C$3))+LN(1-Strategies!$F$3)*LN(Strategies!$C$3)-LN(1-Strategies!$D$3)*LN(Strategies!$E$3))/(LN(1-Strategies!$F$3)-LN(1-Strategies!$D$3)))</f>
        <v>743.60661482193871</v>
      </c>
      <c r="G735" s="4">
        <f ca="1">EXP((LN(1-AB735)*(LN(Strategies!$E$4)-LN(Strategies!$C$4))+LN(1-Strategies!$F$4)*LN(Strategies!$C$4)-LN(1-Strategies!$D$4)*LN(Strategies!$E$4))/(LN(1-Strategies!$F$4)-LN(1-Strategies!$D$4)))</f>
        <v>724.16926709153972</v>
      </c>
      <c r="H735" s="4">
        <f ca="1">IF(AC735&lt;=Strategies!$F$5,EXP((LN(1-AC735)*(LN(Strategies!$E$5)-LN(Strategies!$C$5))+LN(1-Strategies!$F$5)*LN(Strategies!$C$5)-LN(1-Strategies!$D$5)*LN(Strategies!$E$5))/(LN(1-Strategies!$F$5)-LN(1-Strategies!$D$5))),EXP((LN(1-AC735)*(LN(Strategies!$G$5)-LN(Strategies!$E$5))+LN(1-Strategies!$H$5)*LN(Strategies!$E$5)-LN(1-Strategies!$F$5)*LN(Strategies!$G$5))/(LN(1-Strategies!$H$5)-LN(1-Strategies!$F$5))))</f>
        <v>311.91852151260258</v>
      </c>
      <c r="I735" s="5">
        <f ca="1">IF(AA735&gt;Strategies!$F$3,Strategies!$F$3,AA735)</f>
        <v>0.15</v>
      </c>
      <c r="J735" s="5">
        <f ca="1">IF(AB735&gt;Strategies!$F$4,Strategies!$F$4,AB735)</f>
        <v>0.1</v>
      </c>
      <c r="K735" s="5">
        <f ca="1">IF(AC735&gt;Strategies!$H$5,Strategies!$H$5,AC735)</f>
        <v>0.15</v>
      </c>
      <c r="L735" s="5">
        <f ca="1">IF(F735&gt;=Strategies!$E$3,Strategies!$F$3,0)+IF(AND(F735&gt;=Strategies!$C$3,F735&lt;Strategies!$E$3),Strategies!$D$3,0)</f>
        <v>0.15</v>
      </c>
      <c r="M735" s="5">
        <f ca="1">IF(G735&gt;=Strategies!$E$4,Strategies!$F$4,0)+IF(AND(G735&gt;=Strategies!$C$4,G735&lt;Strategies!$E$4),Strategies!$D$4,0)</f>
        <v>0.1</v>
      </c>
      <c r="N735" s="5">
        <f ca="1">IF(H735&gt;=Strategies!$G$5,Strategies!$H$5,0)+IF(AND(H735&gt;=Strategies!$E$5,H735&lt;Strategies!$G$5),Strategies!$F$5,0)+IF(AND(H735&lt;Strategies!$E$5,H735&gt;=Strategies!$C$5),Strategies!$D$5,0)</f>
        <v>0.15</v>
      </c>
      <c r="O735" s="4">
        <f t="shared" ca="1" si="145"/>
        <v>698.95</v>
      </c>
      <c r="P735" s="4">
        <f t="shared" ca="1" si="149"/>
        <v>698.95</v>
      </c>
      <c r="Q735" s="4">
        <f ca="1">(B735/Strategies!$C$3)^(1/Strategies!$K$3)*(Strategies!$C$3*(1-Strategies!$D$3))</f>
        <v>326.99891852935997</v>
      </c>
      <c r="R735" s="4">
        <f ca="1">(C735/Strategies!$C$4)^(1/Strategies!$K$4)*(Strategies!$C$4*(1-Strategies!$D$4))</f>
        <v>173.27985196492773</v>
      </c>
      <c r="S735" s="4">
        <f ca="1">IF(D735&lt;=Strategies!$E$5,(D735/Strategies!$C$5)^(1/Strategies!$I$5)*(Strategies!$C$5*(1-Strategies!$D$5)),0)+IF(D735&gt;Strategies!$E$5,(D735/Strategies!$E$5)^(1/Strategies!$J$5)*(Strategies!$E$5*(1-Strategies!$F$5)),0)</f>
        <v>190.00719072742595</v>
      </c>
      <c r="T735" s="4">
        <f ca="1">(Q735^Strategies!$K$4+R735^Strategies!$K$4)^(1/Strategies!$K$4)</f>
        <v>476.03860570137658</v>
      </c>
      <c r="U735" s="4">
        <f ca="1">Q735^Strategies!$K$4/T735^(Strategies!$K$4-1)</f>
        <v>316.85171038334096</v>
      </c>
      <c r="V735" s="4">
        <f ca="1">R735^Strategies!$K$4/T735^(Strategies!$K$4-1)</f>
        <v>159.18689531803582</v>
      </c>
      <c r="W735" s="4">
        <f ca="1">(T735^Strategies!$K$5+S735^Strategies!$K$5)^(1/Strategies!$K$5)</f>
        <v>644.27314698648422</v>
      </c>
      <c r="X735" s="4">
        <f ca="1">U735*(T735/W735)^(Strategies!$K$5-1)</f>
        <v>311.20733627911778</v>
      </c>
      <c r="Y735" s="4">
        <f ca="1">V735*(T735/W735)^(Strategies!$K$5-1)</f>
        <v>156.35115115058994</v>
      </c>
      <c r="Z735" s="4">
        <f ca="1">S735^Strategies!$K$5/W735^(Strategies!$K$5-1)</f>
        <v>176.71465955677701</v>
      </c>
      <c r="AA735" s="5">
        <f t="shared" ca="1" si="146"/>
        <v>0.2372369208845152</v>
      </c>
      <c r="AB735" s="5">
        <f t="shared" ca="1" si="147"/>
        <v>0.18567108775734409</v>
      </c>
      <c r="AC735" s="5">
        <f t="shared" ca="1" si="148"/>
        <v>0.16248976513375823</v>
      </c>
    </row>
    <row r="736" spans="1:29">
      <c r="A736" s="3">
        <f t="shared" si="150"/>
        <v>733</v>
      </c>
      <c r="B736" s="4">
        <f t="shared" ca="1" si="151"/>
        <v>408</v>
      </c>
      <c r="C736" s="4">
        <f t="shared" ca="1" si="152"/>
        <v>193</v>
      </c>
      <c r="D736" s="4">
        <f t="shared" ca="1" si="153"/>
        <v>211</v>
      </c>
      <c r="E736" s="4">
        <f t="shared" ca="1" si="154"/>
        <v>812</v>
      </c>
      <c r="F736" s="4">
        <f ca="1">EXP((LN(1-AA736)*(LN(Strategies!$E$3)-LN(Strategies!$C$3))+LN(1-Strategies!$F$3)*LN(Strategies!$C$3)-LN(1-Strategies!$D$3)*LN(Strategies!$E$3))/(LN(1-Strategies!$F$3)-LN(1-Strategies!$D$3)))</f>
        <v>744.58673410170115</v>
      </c>
      <c r="G736" s="4">
        <f ca="1">EXP((LN(1-AB736)*(LN(Strategies!$E$4)-LN(Strategies!$C$4))+LN(1-Strategies!$F$4)*LN(Strategies!$C$4)-LN(1-Strategies!$D$4)*LN(Strategies!$E$4))/(LN(1-Strategies!$F$4)-LN(1-Strategies!$D$4)))</f>
        <v>725.18571584650363</v>
      </c>
      <c r="H736" s="4">
        <f ca="1">IF(AC736&lt;=Strategies!$F$5,EXP((LN(1-AC736)*(LN(Strategies!$E$5)-LN(Strategies!$C$5))+LN(1-Strategies!$F$5)*LN(Strategies!$C$5)-LN(1-Strategies!$D$5)*LN(Strategies!$E$5))/(LN(1-Strategies!$F$5)-LN(1-Strategies!$D$5))),EXP((LN(1-AC736)*(LN(Strategies!$G$5)-LN(Strategies!$E$5))+LN(1-Strategies!$H$5)*LN(Strategies!$E$5)-LN(1-Strategies!$F$5)*LN(Strategies!$G$5))/(LN(1-Strategies!$H$5)-LN(1-Strategies!$F$5))))</f>
        <v>312.03490209943567</v>
      </c>
      <c r="I736" s="5">
        <f ca="1">IF(AA736&gt;Strategies!$F$3,Strategies!$F$3,AA736)</f>
        <v>0.15</v>
      </c>
      <c r="J736" s="5">
        <f ca="1">IF(AB736&gt;Strategies!$F$4,Strategies!$F$4,AB736)</f>
        <v>0.1</v>
      </c>
      <c r="K736" s="5">
        <f ca="1">IF(AC736&gt;Strategies!$H$5,Strategies!$H$5,AC736)</f>
        <v>0.15</v>
      </c>
      <c r="L736" s="5">
        <f ca="1">IF(F736&gt;=Strategies!$E$3,Strategies!$F$3,0)+IF(AND(F736&gt;=Strategies!$C$3,F736&lt;Strategies!$E$3),Strategies!$D$3,0)</f>
        <v>0.15</v>
      </c>
      <c r="M736" s="5">
        <f ca="1">IF(G736&gt;=Strategies!$E$4,Strategies!$F$4,0)+IF(AND(G736&gt;=Strategies!$C$4,G736&lt;Strategies!$E$4),Strategies!$D$4,0)</f>
        <v>0.1</v>
      </c>
      <c r="N736" s="5">
        <f ca="1">IF(H736&gt;=Strategies!$G$5,Strategies!$H$5,0)+IF(AND(H736&gt;=Strategies!$E$5,H736&lt;Strategies!$G$5),Strategies!$F$5,0)+IF(AND(H736&lt;Strategies!$E$5,H736&gt;=Strategies!$C$5),Strategies!$D$5,0)</f>
        <v>0.15</v>
      </c>
      <c r="O736" s="4">
        <f t="shared" ca="1" si="145"/>
        <v>699.85</v>
      </c>
      <c r="P736" s="4">
        <f t="shared" ca="1" si="149"/>
        <v>699.85</v>
      </c>
      <c r="Q736" s="4">
        <f ca="1">(B736/Strategies!$C$3)^(1/Strategies!$K$3)*(Strategies!$C$3*(1-Strategies!$D$3))</f>
        <v>326.99891852935997</v>
      </c>
      <c r="R736" s="4">
        <f ca="1">(C736/Strategies!$C$4)^(1/Strategies!$K$4)*(Strategies!$C$4*(1-Strategies!$D$4))</f>
        <v>174.11229434633688</v>
      </c>
      <c r="S736" s="4">
        <f ca="1">IF(D736&lt;=Strategies!$E$5,(D736/Strategies!$C$5)^(1/Strategies!$I$5)*(Strategies!$C$5*(1-Strategies!$D$5)),0)+IF(D736&gt;Strategies!$E$5,(D736/Strategies!$E$5)^(1/Strategies!$J$5)*(Strategies!$E$5*(1-Strategies!$F$5)),0)</f>
        <v>190.00719072742595</v>
      </c>
      <c r="T736" s="4">
        <f ca="1">(Q736^Strategies!$K$4+R736^Strategies!$K$4)^(1/Strategies!$K$4)</f>
        <v>476.80344744860531</v>
      </c>
      <c r="U736" s="4">
        <f ca="1">Q736^Strategies!$K$4/T736^(Strategies!$K$4-1)</f>
        <v>316.8090154507338</v>
      </c>
      <c r="V736" s="4">
        <f ca="1">R736^Strategies!$K$4/T736^(Strategies!$K$4-1)</f>
        <v>159.99443199787117</v>
      </c>
      <c r="W736" s="4">
        <f ca="1">(T736^Strategies!$K$5+S736^Strategies!$K$5)^(1/Strategies!$K$5)</f>
        <v>645.02437371888607</v>
      </c>
      <c r="X736" s="4">
        <f ca="1">U736*(T736/W736)^(Strategies!$K$5-1)</f>
        <v>311.17353519894129</v>
      </c>
      <c r="Y736" s="4">
        <f ca="1">V736*(T736/W736)^(Strategies!$K$5-1)</f>
        <v>157.14840989007868</v>
      </c>
      <c r="Z736" s="4">
        <f ca="1">S736^Strategies!$K$5/W736^(Strategies!$K$5-1)</f>
        <v>176.70242862986595</v>
      </c>
      <c r="AA736" s="5">
        <f t="shared" ca="1" si="146"/>
        <v>0.23731976666926158</v>
      </c>
      <c r="AB736" s="5">
        <f t="shared" ca="1" si="147"/>
        <v>0.18575953424829694</v>
      </c>
      <c r="AC736" s="5">
        <f t="shared" ca="1" si="148"/>
        <v>0.16254773161200975</v>
      </c>
    </row>
    <row r="737" spans="1:29">
      <c r="A737" s="3">
        <f t="shared" si="150"/>
        <v>734</v>
      </c>
      <c r="B737" s="4">
        <f t="shared" ca="1" si="151"/>
        <v>409</v>
      </c>
      <c r="C737" s="4">
        <f t="shared" ca="1" si="152"/>
        <v>193</v>
      </c>
      <c r="D737" s="4">
        <f t="shared" ca="1" si="153"/>
        <v>211</v>
      </c>
      <c r="E737" s="4">
        <f t="shared" ca="1" si="154"/>
        <v>813</v>
      </c>
      <c r="F737" s="4">
        <f ca="1">EXP((LN(1-AA737)*(LN(Strategies!$E$3)-LN(Strategies!$C$3))+LN(1-Strategies!$F$3)*LN(Strategies!$C$3)-LN(1-Strategies!$D$3)*LN(Strategies!$E$3))/(LN(1-Strategies!$F$3)-LN(1-Strategies!$D$3)))</f>
        <v>745.62016661786674</v>
      </c>
      <c r="G737" s="4">
        <f ca="1">EXP((LN(1-AB737)*(LN(Strategies!$E$4)-LN(Strategies!$C$4))+LN(1-Strategies!$F$4)*LN(Strategies!$C$4)-LN(1-Strategies!$D$4)*LN(Strategies!$E$4))/(LN(1-Strategies!$F$4)-LN(1-Strategies!$D$4)))</f>
        <v>726.13257347838373</v>
      </c>
      <c r="H737" s="4">
        <f ca="1">IF(AC737&lt;=Strategies!$F$5,EXP((LN(1-AC737)*(LN(Strategies!$E$5)-LN(Strategies!$C$5))+LN(1-Strategies!$F$5)*LN(Strategies!$C$5)-LN(1-Strategies!$D$5)*LN(Strategies!$E$5))/(LN(1-Strategies!$F$5)-LN(1-Strategies!$D$5))),EXP((LN(1-AC737)*(LN(Strategies!$G$5)-LN(Strategies!$E$5))+LN(1-Strategies!$H$5)*LN(Strategies!$E$5)-LN(1-Strategies!$F$5)*LN(Strategies!$G$5))/(LN(1-Strategies!$H$5)-LN(1-Strategies!$F$5))))</f>
        <v>312.14322468796803</v>
      </c>
      <c r="I737" s="5">
        <f ca="1">IF(AA737&gt;Strategies!$F$3,Strategies!$F$3,AA737)</f>
        <v>0.15</v>
      </c>
      <c r="J737" s="5">
        <f ca="1">IF(AB737&gt;Strategies!$F$4,Strategies!$F$4,AB737)</f>
        <v>0.1</v>
      </c>
      <c r="K737" s="5">
        <f ca="1">IF(AC737&gt;Strategies!$H$5,Strategies!$H$5,AC737)</f>
        <v>0.15</v>
      </c>
      <c r="L737" s="5">
        <f ca="1">IF(F737&gt;=Strategies!$E$3,Strategies!$F$3,0)+IF(AND(F737&gt;=Strategies!$C$3,F737&lt;Strategies!$E$3),Strategies!$D$3,0)</f>
        <v>0.15</v>
      </c>
      <c r="M737" s="5">
        <f ca="1">IF(G737&gt;=Strategies!$E$4,Strategies!$F$4,0)+IF(AND(G737&gt;=Strategies!$C$4,G737&lt;Strategies!$E$4),Strategies!$D$4,0)</f>
        <v>0.1</v>
      </c>
      <c r="N737" s="5">
        <f ca="1">IF(H737&gt;=Strategies!$G$5,Strategies!$H$5,0)+IF(AND(H737&gt;=Strategies!$E$5,H737&lt;Strategies!$G$5),Strategies!$F$5,0)+IF(AND(H737&lt;Strategies!$E$5,H737&gt;=Strategies!$C$5),Strategies!$D$5,0)</f>
        <v>0.15</v>
      </c>
      <c r="O737" s="4">
        <f t="shared" ca="1" si="145"/>
        <v>700.7</v>
      </c>
      <c r="P737" s="4">
        <f t="shared" ca="1" si="149"/>
        <v>700.7</v>
      </c>
      <c r="Q737" s="4">
        <f ca="1">(B737/Strategies!$C$3)^(1/Strategies!$K$3)*(Strategies!$C$3*(1-Strategies!$D$3))</f>
        <v>327.73422144042007</v>
      </c>
      <c r="R737" s="4">
        <f ca="1">(C737/Strategies!$C$4)^(1/Strategies!$K$4)*(Strategies!$C$4*(1-Strategies!$D$4))</f>
        <v>174.11229434633688</v>
      </c>
      <c r="S737" s="4">
        <f ca="1">IF(D737&lt;=Strategies!$E$5,(D737/Strategies!$C$5)^(1/Strategies!$I$5)*(Strategies!$C$5*(1-Strategies!$D$5)),0)+IF(D737&gt;Strategies!$E$5,(D737/Strategies!$E$5)^(1/Strategies!$J$5)*(Strategies!$E$5*(1-Strategies!$F$5)),0)</f>
        <v>190.00719072742595</v>
      </c>
      <c r="T737" s="4">
        <f ca="1">(Q737^Strategies!$K$4+R737^Strategies!$K$4)^(1/Strategies!$K$4)</f>
        <v>477.51585946561238</v>
      </c>
      <c r="U737" s="4">
        <f ca="1">Q737^Strategies!$K$4/T737^(Strategies!$K$4-1)</f>
        <v>317.54147745212214</v>
      </c>
      <c r="V737" s="4">
        <f ca="1">R737^Strategies!$K$4/T737^(Strategies!$K$4-1)</f>
        <v>159.97438201348999</v>
      </c>
      <c r="W737" s="4">
        <f ca="1">(T737^Strategies!$K$5+S737^Strategies!$K$5)^(1/Strategies!$K$5)</f>
        <v>645.72412166614515</v>
      </c>
      <c r="X737" s="4">
        <f ca="1">U737*(T737/W737)^(Strategies!$K$5-1)</f>
        <v>311.90054065353831</v>
      </c>
      <c r="Y737" s="4">
        <f ca="1">V737*(T737/W737)^(Strategies!$K$5-1)</f>
        <v>157.1325316021003</v>
      </c>
      <c r="Z737" s="4">
        <f ca="1">S737^Strategies!$K$5/W737^(Strategies!$K$5-1)</f>
        <v>176.69104941050639</v>
      </c>
      <c r="AA737" s="5">
        <f t="shared" ca="1" si="146"/>
        <v>0.23740699106714347</v>
      </c>
      <c r="AB737" s="5">
        <f t="shared" ca="1" si="147"/>
        <v>0.18584180517046478</v>
      </c>
      <c r="AC737" s="5">
        <f t="shared" ca="1" si="148"/>
        <v>0.16260166156158107</v>
      </c>
    </row>
    <row r="738" spans="1:29">
      <c r="A738" s="3">
        <f t="shared" si="150"/>
        <v>735</v>
      </c>
      <c r="B738" s="4">
        <f t="shared" ca="1" si="151"/>
        <v>410</v>
      </c>
      <c r="C738" s="4">
        <f t="shared" ca="1" si="152"/>
        <v>193</v>
      </c>
      <c r="D738" s="4">
        <f t="shared" ca="1" si="153"/>
        <v>211</v>
      </c>
      <c r="E738" s="4">
        <f t="shared" ca="1" si="154"/>
        <v>814</v>
      </c>
      <c r="F738" s="4">
        <f ca="1">EXP((LN(1-AA738)*(LN(Strategies!$E$3)-LN(Strategies!$C$3))+LN(1-Strategies!$F$3)*LN(Strategies!$C$3)-LN(1-Strategies!$D$3)*LN(Strategies!$E$3))/(LN(1-Strategies!$F$3)-LN(1-Strategies!$D$3)))</f>
        <v>746.65350019004336</v>
      </c>
      <c r="G738" s="4">
        <f ca="1">EXP((LN(1-AB738)*(LN(Strategies!$E$4)-LN(Strategies!$C$4))+LN(1-Strategies!$F$4)*LN(Strategies!$C$4)-LN(1-Strategies!$D$4)*LN(Strategies!$E$4))/(LN(1-Strategies!$F$4)-LN(1-Strategies!$D$4)))</f>
        <v>727.07938304640186</v>
      </c>
      <c r="H738" s="4">
        <f ca="1">IF(AC738&lt;=Strategies!$F$5,EXP((LN(1-AC738)*(LN(Strategies!$E$5)-LN(Strategies!$C$5))+LN(1-Strategies!$F$5)*LN(Strategies!$C$5)-LN(1-Strategies!$D$5)*LN(Strategies!$E$5))/(LN(1-Strategies!$F$5)-LN(1-Strategies!$D$5))),EXP((LN(1-AC738)*(LN(Strategies!$G$5)-LN(Strategies!$E$5))+LN(1-Strategies!$H$5)*LN(Strategies!$E$5)-LN(1-Strategies!$F$5)*LN(Strategies!$G$5))/(LN(1-Strategies!$H$5)-LN(1-Strategies!$F$5))))</f>
        <v>312.25145513222446</v>
      </c>
      <c r="I738" s="5">
        <f ca="1">IF(AA738&gt;Strategies!$F$3,Strategies!$F$3,AA738)</f>
        <v>0.15</v>
      </c>
      <c r="J738" s="5">
        <f ca="1">IF(AB738&gt;Strategies!$F$4,Strategies!$F$4,AB738)</f>
        <v>0.1</v>
      </c>
      <c r="K738" s="5">
        <f ca="1">IF(AC738&gt;Strategies!$H$5,Strategies!$H$5,AC738)</f>
        <v>0.15</v>
      </c>
      <c r="L738" s="5">
        <f ca="1">IF(F738&gt;=Strategies!$E$3,Strategies!$F$3,0)+IF(AND(F738&gt;=Strategies!$C$3,F738&lt;Strategies!$E$3),Strategies!$D$3,0)</f>
        <v>0.15</v>
      </c>
      <c r="M738" s="5">
        <f ca="1">IF(G738&gt;=Strategies!$E$4,Strategies!$F$4,0)+IF(AND(G738&gt;=Strategies!$C$4,G738&lt;Strategies!$E$4),Strategies!$D$4,0)</f>
        <v>0.1</v>
      </c>
      <c r="N738" s="5">
        <f ca="1">IF(H738&gt;=Strategies!$G$5,Strategies!$H$5,0)+IF(AND(H738&gt;=Strategies!$E$5,H738&lt;Strategies!$G$5),Strategies!$F$5,0)+IF(AND(H738&lt;Strategies!$E$5,H738&gt;=Strategies!$C$5),Strategies!$D$5,0)</f>
        <v>0.15</v>
      </c>
      <c r="O738" s="4">
        <f t="shared" ca="1" si="145"/>
        <v>701.55000000000007</v>
      </c>
      <c r="P738" s="4">
        <f t="shared" ca="1" si="149"/>
        <v>701.55000000000007</v>
      </c>
      <c r="Q738" s="4">
        <f ca="1">(B738/Strategies!$C$3)^(1/Strategies!$K$3)*(Strategies!$C$3*(1-Strategies!$D$3))</f>
        <v>328.46937611525232</v>
      </c>
      <c r="R738" s="4">
        <f ca="1">(C738/Strategies!$C$4)^(1/Strategies!$K$4)*(Strategies!$C$4*(1-Strategies!$D$4))</f>
        <v>174.11229434633688</v>
      </c>
      <c r="S738" s="4">
        <f ca="1">IF(D738&lt;=Strategies!$E$5,(D738/Strategies!$C$5)^(1/Strategies!$I$5)*(Strategies!$C$5*(1-Strategies!$D$5)),0)+IF(D738&gt;Strategies!$E$5,(D738/Strategies!$E$5)^(1/Strategies!$J$5)*(Strategies!$E$5*(1-Strategies!$F$5)),0)</f>
        <v>190.00719072742595</v>
      </c>
      <c r="T738" s="4">
        <f ca="1">(Q738^Strategies!$K$4+R738^Strategies!$K$4)^(1/Strategies!$K$4)</f>
        <v>478.22817279675564</v>
      </c>
      <c r="U738" s="4">
        <f ca="1">Q738^Strategies!$K$4/T738^(Strategies!$K$4-1)</f>
        <v>318.27380559945237</v>
      </c>
      <c r="V738" s="4">
        <f ca="1">R738^Strategies!$K$4/T738^(Strategies!$K$4-1)</f>
        <v>159.95436719730318</v>
      </c>
      <c r="W738" s="4">
        <f ca="1">(T738^Strategies!$K$5+S738^Strategies!$K$5)^(1/Strategies!$K$5)</f>
        <v>646.42378964556633</v>
      </c>
      <c r="X738" s="4">
        <f ca="1">U738*(T738/W738)^(Strategies!$K$5-1)</f>
        <v>312.62742868902791</v>
      </c>
      <c r="Y738" s="4">
        <f ca="1">V738*(T738/W738)^(Strategies!$K$5-1)</f>
        <v>157.11667641102139</v>
      </c>
      <c r="Z738" s="4">
        <f ca="1">S738^Strategies!$K$5/W738^(Strategies!$K$5-1)</f>
        <v>176.67968454551666</v>
      </c>
      <c r="AA738" s="5">
        <f t="shared" ca="1" si="146"/>
        <v>0.23749407636822462</v>
      </c>
      <c r="AB738" s="5">
        <f t="shared" ca="1" si="147"/>
        <v>0.18592395641957826</v>
      </c>
      <c r="AC738" s="5">
        <f t="shared" ca="1" si="148"/>
        <v>0.16265552348096368</v>
      </c>
    </row>
    <row r="739" spans="1:29">
      <c r="A739" s="3">
        <f t="shared" si="150"/>
        <v>736</v>
      </c>
      <c r="B739" s="4">
        <f t="shared" ca="1" si="151"/>
        <v>410</v>
      </c>
      <c r="C739" s="4">
        <f t="shared" ca="1" si="152"/>
        <v>194</v>
      </c>
      <c r="D739" s="4">
        <f t="shared" ca="1" si="153"/>
        <v>211</v>
      </c>
      <c r="E739" s="4">
        <f t="shared" ca="1" si="154"/>
        <v>815</v>
      </c>
      <c r="F739" s="4">
        <f ca="1">EXP((LN(1-AA739)*(LN(Strategies!$E$3)-LN(Strategies!$C$3))+LN(1-Strategies!$F$3)*LN(Strategies!$C$3)-LN(1-Strategies!$D$3)*LN(Strategies!$E$3))/(LN(1-Strategies!$F$3)-LN(1-Strategies!$D$3)))</f>
        <v>747.63358382699016</v>
      </c>
      <c r="G739" s="4">
        <f ca="1">EXP((LN(1-AB739)*(LN(Strategies!$E$4)-LN(Strategies!$C$4))+LN(1-Strategies!$F$4)*LN(Strategies!$C$4)-LN(1-Strategies!$D$4)*LN(Strategies!$E$4))/(LN(1-Strategies!$F$4)-LN(1-Strategies!$D$4)))</f>
        <v>728.09571480639227</v>
      </c>
      <c r="H739" s="4">
        <f ca="1">IF(AC739&lt;=Strategies!$F$5,EXP((LN(1-AC739)*(LN(Strategies!$E$5)-LN(Strategies!$C$5))+LN(1-Strategies!$F$5)*LN(Strategies!$C$5)-LN(1-Strategies!$D$5)*LN(Strategies!$E$5))/(LN(1-Strategies!$F$5)-LN(1-Strategies!$D$5))),EXP((LN(1-AC739)*(LN(Strategies!$G$5)-LN(Strategies!$E$5))+LN(1-Strategies!$H$5)*LN(Strategies!$E$5)-LN(1-Strategies!$F$5)*LN(Strategies!$G$5))/(LN(1-Strategies!$H$5)-LN(1-Strategies!$F$5))))</f>
        <v>312.36753646674146</v>
      </c>
      <c r="I739" s="5">
        <f ca="1">IF(AA739&gt;Strategies!$F$3,Strategies!$F$3,AA739)</f>
        <v>0.15</v>
      </c>
      <c r="J739" s="5">
        <f ca="1">IF(AB739&gt;Strategies!$F$4,Strategies!$F$4,AB739)</f>
        <v>0.1</v>
      </c>
      <c r="K739" s="5">
        <f ca="1">IF(AC739&gt;Strategies!$H$5,Strategies!$H$5,AC739)</f>
        <v>0.15</v>
      </c>
      <c r="L739" s="5">
        <f ca="1">IF(F739&gt;=Strategies!$E$3,Strategies!$F$3,0)+IF(AND(F739&gt;=Strategies!$C$3,F739&lt;Strategies!$E$3),Strategies!$D$3,0)</f>
        <v>0.15</v>
      </c>
      <c r="M739" s="5">
        <f ca="1">IF(G739&gt;=Strategies!$E$4,Strategies!$F$4,0)+IF(AND(G739&gt;=Strategies!$C$4,G739&lt;Strategies!$E$4),Strategies!$D$4,0)</f>
        <v>0.1</v>
      </c>
      <c r="N739" s="5">
        <f ca="1">IF(H739&gt;=Strategies!$G$5,Strategies!$H$5,0)+IF(AND(H739&gt;=Strategies!$E$5,H739&lt;Strategies!$G$5),Strategies!$F$5,0)+IF(AND(H739&lt;Strategies!$E$5,H739&gt;=Strategies!$C$5),Strategies!$D$5,0)</f>
        <v>0.15</v>
      </c>
      <c r="O739" s="4">
        <f t="shared" ca="1" si="145"/>
        <v>702.45</v>
      </c>
      <c r="P739" s="4">
        <f t="shared" ca="1" si="149"/>
        <v>702.45</v>
      </c>
      <c r="Q739" s="4">
        <f ca="1">(B739/Strategies!$C$3)^(1/Strategies!$K$3)*(Strategies!$C$3*(1-Strategies!$D$3))</f>
        <v>328.46937611525232</v>
      </c>
      <c r="R739" s="4">
        <f ca="1">(C739/Strategies!$C$4)^(1/Strategies!$K$4)*(Strategies!$C$4*(1-Strategies!$D$4))</f>
        <v>174.94440278245943</v>
      </c>
      <c r="S739" s="4">
        <f ca="1">IF(D739&lt;=Strategies!$E$5,(D739/Strategies!$C$5)^(1/Strategies!$I$5)*(Strategies!$C$5*(1-Strategies!$D$5)),0)+IF(D739&gt;Strategies!$E$5,(D739/Strategies!$E$5)^(1/Strategies!$J$5)*(Strategies!$E$5*(1-Strategies!$F$5)),0)</f>
        <v>190.00719072742595</v>
      </c>
      <c r="T739" s="4">
        <f ca="1">(Q739^Strategies!$K$4+R739^Strategies!$K$4)^(1/Strategies!$K$4)</f>
        <v>478.99272023804224</v>
      </c>
      <c r="U739" s="4">
        <f ca="1">Q739^Strategies!$K$4/T739^(Strategies!$K$4-1)</f>
        <v>318.23113164209269</v>
      </c>
      <c r="V739" s="4">
        <f ca="1">R739^Strategies!$K$4/T739^(Strategies!$K$4-1)</f>
        <v>160.7615885959498</v>
      </c>
      <c r="W739" s="4">
        <f ca="1">(T739^Strategies!$K$5+S739^Strategies!$K$5)^(1/Strategies!$K$5)</f>
        <v>647.17478327192805</v>
      </c>
      <c r="X739" s="4">
        <f ca="1">U739*(T739/W739)^(Strategies!$K$5-1)</f>
        <v>312.59361306152249</v>
      </c>
      <c r="Y739" s="4">
        <f ca="1">V739*(T739/W739)^(Strategies!$K$5-1)</f>
        <v>157.91366973246494</v>
      </c>
      <c r="Z739" s="4">
        <f ca="1">S739^Strategies!$K$5/W739^(Strategies!$K$5-1)</f>
        <v>176.66750047794105</v>
      </c>
      <c r="AA739" s="5">
        <f t="shared" ca="1" si="146"/>
        <v>0.23757655350848172</v>
      </c>
      <c r="AB739" s="5">
        <f t="shared" ca="1" si="147"/>
        <v>0.18601201168832504</v>
      </c>
      <c r="AC739" s="5">
        <f t="shared" ca="1" si="148"/>
        <v>0.16271326787705664</v>
      </c>
    </row>
    <row r="740" spans="1:29">
      <c r="A740" s="3">
        <f t="shared" si="150"/>
        <v>737</v>
      </c>
      <c r="B740" s="4">
        <f t="shared" ca="1" si="151"/>
        <v>410</v>
      </c>
      <c r="C740" s="4">
        <f t="shared" ca="1" si="152"/>
        <v>194</v>
      </c>
      <c r="D740" s="4">
        <f t="shared" ca="1" si="153"/>
        <v>212</v>
      </c>
      <c r="E740" s="4">
        <f t="shared" ca="1" si="154"/>
        <v>816</v>
      </c>
      <c r="F740" s="4">
        <f ca="1">EXP((LN(1-AA740)*(LN(Strategies!$E$3)-LN(Strategies!$C$3))+LN(1-Strategies!$F$3)*LN(Strategies!$C$3)-LN(1-Strategies!$D$3)*LN(Strategies!$E$3))/(LN(1-Strategies!$F$3)-LN(1-Strategies!$D$3)))</f>
        <v>748.20072418489781</v>
      </c>
      <c r="G740" s="4">
        <f ca="1">EXP((LN(1-AB740)*(LN(Strategies!$E$4)-LN(Strategies!$C$4))+LN(1-Strategies!$F$4)*LN(Strategies!$C$4)-LN(1-Strategies!$D$4)*LN(Strategies!$E$4))/(LN(1-Strategies!$F$4)-LN(1-Strategies!$D$4)))</f>
        <v>728.68387017114503</v>
      </c>
      <c r="H740" s="4">
        <f ca="1">IF(AC740&lt;=Strategies!$F$5,EXP((LN(1-AC740)*(LN(Strategies!$E$5)-LN(Strategies!$C$5))+LN(1-Strategies!$F$5)*LN(Strategies!$C$5)-LN(1-Strategies!$D$5)*LN(Strategies!$E$5))/(LN(1-Strategies!$F$5)-LN(1-Strategies!$D$5))),EXP((LN(1-AC740)*(LN(Strategies!$G$5)-LN(Strategies!$E$5))+LN(1-Strategies!$H$5)*LN(Strategies!$E$5)-LN(1-Strategies!$F$5)*LN(Strategies!$G$5))/(LN(1-Strategies!$H$5)-LN(1-Strategies!$F$5))))</f>
        <v>313.56695747687223</v>
      </c>
      <c r="I740" s="5">
        <f ca="1">IF(AA740&gt;Strategies!$F$3,Strategies!$F$3,AA740)</f>
        <v>0.15</v>
      </c>
      <c r="J740" s="5">
        <f ca="1">IF(AB740&gt;Strategies!$F$4,Strategies!$F$4,AB740)</f>
        <v>0.1</v>
      </c>
      <c r="K740" s="5">
        <f ca="1">IF(AC740&gt;Strategies!$H$5,Strategies!$H$5,AC740)</f>
        <v>0.15</v>
      </c>
      <c r="L740" s="5">
        <f ca="1">IF(F740&gt;=Strategies!$E$3,Strategies!$F$3,0)+IF(AND(F740&gt;=Strategies!$C$3,F740&lt;Strategies!$E$3),Strategies!$D$3,0)</f>
        <v>0.15</v>
      </c>
      <c r="M740" s="5">
        <f ca="1">IF(G740&gt;=Strategies!$E$4,Strategies!$F$4,0)+IF(AND(G740&gt;=Strategies!$C$4,G740&lt;Strategies!$E$4),Strategies!$D$4,0)</f>
        <v>0.1</v>
      </c>
      <c r="N740" s="5">
        <f ca="1">IF(H740&gt;=Strategies!$G$5,Strategies!$H$5,0)+IF(AND(H740&gt;=Strategies!$E$5,H740&lt;Strategies!$G$5),Strategies!$F$5,0)+IF(AND(H740&lt;Strategies!$E$5,H740&gt;=Strategies!$C$5),Strategies!$D$5,0)</f>
        <v>0.15</v>
      </c>
      <c r="O740" s="4">
        <f t="shared" ca="1" si="145"/>
        <v>703.3</v>
      </c>
      <c r="P740" s="4">
        <f t="shared" ca="1" si="149"/>
        <v>703.3</v>
      </c>
      <c r="Q740" s="4">
        <f ca="1">(B740/Strategies!$C$3)^(1/Strategies!$K$3)*(Strategies!$C$3*(1-Strategies!$D$3))</f>
        <v>328.46937611525232</v>
      </c>
      <c r="R740" s="4">
        <f ca="1">(C740/Strategies!$C$4)^(1/Strategies!$K$4)*(Strategies!$C$4*(1-Strategies!$D$4))</f>
        <v>174.94440278245943</v>
      </c>
      <c r="S740" s="4">
        <f ca="1">IF(D740&lt;=Strategies!$E$5,(D740/Strategies!$C$5)^(1/Strategies!$I$5)*(Strategies!$C$5*(1-Strategies!$D$5)),0)+IF(D740&gt;Strategies!$E$5,(D740/Strategies!$E$5)^(1/Strategies!$J$5)*(Strategies!$E$5*(1-Strategies!$F$5)),0)</f>
        <v>190.7402943484004</v>
      </c>
      <c r="T740" s="4">
        <f ca="1">(Q740^Strategies!$K$4+R740^Strategies!$K$4)^(1/Strategies!$K$4)</f>
        <v>478.99272023804224</v>
      </c>
      <c r="U740" s="4">
        <f ca="1">Q740^Strategies!$K$4/T740^(Strategies!$K$4-1)</f>
        <v>318.23113164209269</v>
      </c>
      <c r="V740" s="4">
        <f ca="1">R740^Strategies!$K$4/T740^(Strategies!$K$4-1)</f>
        <v>160.7615885959498</v>
      </c>
      <c r="W740" s="4">
        <f ca="1">(T740^Strategies!$K$5+S740^Strategies!$K$5)^(1/Strategies!$K$5)</f>
        <v>647.85647513673314</v>
      </c>
      <c r="X740" s="4">
        <f ca="1">U740*(T740/W740)^(Strategies!$K$5-1)</f>
        <v>312.57406704286433</v>
      </c>
      <c r="Y740" s="4">
        <f ca="1">V740*(T740/W740)^(Strategies!$K$5-1)</f>
        <v>157.90379562305901</v>
      </c>
      <c r="Z740" s="4">
        <f ca="1">S740^Strategies!$K$5/W740^(Strategies!$K$5-1)</f>
        <v>177.37861247081045</v>
      </c>
      <c r="AA740" s="5">
        <f t="shared" ca="1" si="146"/>
        <v>0.23762422672472117</v>
      </c>
      <c r="AB740" s="5">
        <f t="shared" ca="1" si="147"/>
        <v>0.18606290915948964</v>
      </c>
      <c r="AC740" s="5">
        <f t="shared" ca="1" si="148"/>
        <v>0.16330843174146015</v>
      </c>
    </row>
    <row r="741" spans="1:29">
      <c r="A741" s="3">
        <f t="shared" si="150"/>
        <v>738</v>
      </c>
      <c r="B741" s="4">
        <f t="shared" ca="1" si="151"/>
        <v>411</v>
      </c>
      <c r="C741" s="4">
        <f t="shared" ca="1" si="152"/>
        <v>194</v>
      </c>
      <c r="D741" s="4">
        <f t="shared" ca="1" si="153"/>
        <v>212</v>
      </c>
      <c r="E741" s="4">
        <f t="shared" ca="1" si="154"/>
        <v>817</v>
      </c>
      <c r="F741" s="4">
        <f ca="1">EXP((LN(1-AA741)*(LN(Strategies!$E$3)-LN(Strategies!$C$3))+LN(1-Strategies!$F$3)*LN(Strategies!$C$3)-LN(1-Strategies!$D$3)*LN(Strategies!$E$3))/(LN(1-Strategies!$F$3)-LN(1-Strategies!$D$3)))</f>
        <v>749.23413725906198</v>
      </c>
      <c r="G741" s="4">
        <f ca="1">EXP((LN(1-AB741)*(LN(Strategies!$E$4)-LN(Strategies!$C$4))+LN(1-Strategies!$F$4)*LN(Strategies!$C$4)-LN(1-Strategies!$D$4)*LN(Strategies!$E$4))/(LN(1-Strategies!$F$4)-LN(1-Strategies!$D$4)))</f>
        <v>729.63068534902311</v>
      </c>
      <c r="H741" s="4">
        <f ca="1">IF(AC741&lt;=Strategies!$F$5,EXP((LN(1-AC741)*(LN(Strategies!$E$5)-LN(Strategies!$C$5))+LN(1-Strategies!$F$5)*LN(Strategies!$C$5)-LN(1-Strategies!$D$5)*LN(Strategies!$E$5))/(LN(1-Strategies!$F$5)-LN(1-Strategies!$D$5))),EXP((LN(1-AC741)*(LN(Strategies!$G$5)-LN(Strategies!$E$5))+LN(1-Strategies!$H$5)*LN(Strategies!$E$5)-LN(1-Strategies!$F$5)*LN(Strategies!$G$5))/(LN(1-Strategies!$H$5)-LN(1-Strategies!$F$5))))</f>
        <v>313.67529301609693</v>
      </c>
      <c r="I741" s="5">
        <f ca="1">IF(AA741&gt;Strategies!$F$3,Strategies!$F$3,AA741)</f>
        <v>0.15</v>
      </c>
      <c r="J741" s="5">
        <f ca="1">IF(AB741&gt;Strategies!$F$4,Strategies!$F$4,AB741)</f>
        <v>0.1</v>
      </c>
      <c r="K741" s="5">
        <f ca="1">IF(AC741&gt;Strategies!$H$5,Strategies!$H$5,AC741)</f>
        <v>0.15</v>
      </c>
      <c r="L741" s="5">
        <f ca="1">IF(F741&gt;=Strategies!$E$3,Strategies!$F$3,0)+IF(AND(F741&gt;=Strategies!$C$3,F741&lt;Strategies!$E$3),Strategies!$D$3,0)</f>
        <v>0.15</v>
      </c>
      <c r="M741" s="5">
        <f ca="1">IF(G741&gt;=Strategies!$E$4,Strategies!$F$4,0)+IF(AND(G741&gt;=Strategies!$C$4,G741&lt;Strategies!$E$4),Strategies!$D$4,0)</f>
        <v>0.1</v>
      </c>
      <c r="N741" s="5">
        <f ca="1">IF(H741&gt;=Strategies!$G$5,Strategies!$H$5,0)+IF(AND(H741&gt;=Strategies!$E$5,H741&lt;Strategies!$G$5),Strategies!$F$5,0)+IF(AND(H741&lt;Strategies!$E$5,H741&gt;=Strategies!$C$5),Strategies!$D$5,0)</f>
        <v>0.15</v>
      </c>
      <c r="O741" s="4">
        <f t="shared" ca="1" si="145"/>
        <v>704.14999999999986</v>
      </c>
      <c r="P741" s="4">
        <f t="shared" ca="1" si="149"/>
        <v>704.14999999999986</v>
      </c>
      <c r="Q741" s="4">
        <f ca="1">(B741/Strategies!$C$3)^(1/Strategies!$K$3)*(Strategies!$C$3*(1-Strategies!$D$3))</f>
        <v>329.20438294518431</v>
      </c>
      <c r="R741" s="4">
        <f ca="1">(C741/Strategies!$C$4)^(1/Strategies!$K$4)*(Strategies!$C$4*(1-Strategies!$D$4))</f>
        <v>174.94440278245943</v>
      </c>
      <c r="S741" s="4">
        <f ca="1">IF(D741&lt;=Strategies!$E$5,(D741/Strategies!$C$5)^(1/Strategies!$I$5)*(Strategies!$C$5*(1-Strategies!$D$5)),0)+IF(D741&gt;Strategies!$E$5,(D741/Strategies!$E$5)^(1/Strategies!$J$5)*(Strategies!$E$5*(1-Strategies!$F$5)),0)</f>
        <v>190.7402943484004</v>
      </c>
      <c r="T741" s="4">
        <f ca="1">(Q741^Strategies!$K$4+R741^Strategies!$K$4)^(1/Strategies!$K$4)</f>
        <v>479.70483964887865</v>
      </c>
      <c r="U741" s="4">
        <f ca="1">Q741^Strategies!$K$4/T741^(Strategies!$K$4-1)</f>
        <v>318.96329693951395</v>
      </c>
      <c r="V741" s="4">
        <f ca="1">R741^Strategies!$K$4/T741^(Strategies!$K$4-1)</f>
        <v>160.74154270936478</v>
      </c>
      <c r="W741" s="4">
        <f ca="1">(T741^Strategies!$K$5+S741^Strategies!$K$5)^(1/Strategies!$K$5)</f>
        <v>648.55594394026593</v>
      </c>
      <c r="X741" s="4">
        <f ca="1">U741*(T741/W741)^(Strategies!$K$5-1)</f>
        <v>313.30078153199264</v>
      </c>
      <c r="Y741" s="4">
        <f ca="1">V741*(T741/W741)^(Strategies!$K$5-1)</f>
        <v>157.88791826117904</v>
      </c>
      <c r="Z741" s="4">
        <f ca="1">S741^Strategies!$K$5/W741^(Strategies!$K$5-1)</f>
        <v>177.36724414709442</v>
      </c>
      <c r="AA741" s="5">
        <f t="shared" ca="1" si="146"/>
        <v>0.23771099383943395</v>
      </c>
      <c r="AB741" s="5">
        <f t="shared" ca="1" si="147"/>
        <v>0.18614475123103591</v>
      </c>
      <c r="AC741" s="5">
        <f t="shared" ca="1" si="148"/>
        <v>0.16336205590993191</v>
      </c>
    </row>
    <row r="742" spans="1:29">
      <c r="A742" s="3">
        <f t="shared" si="150"/>
        <v>739</v>
      </c>
      <c r="B742" s="4">
        <f t="shared" ca="1" si="151"/>
        <v>412</v>
      </c>
      <c r="C742" s="4">
        <f t="shared" ca="1" si="152"/>
        <v>194</v>
      </c>
      <c r="D742" s="4">
        <f t="shared" ca="1" si="153"/>
        <v>212</v>
      </c>
      <c r="E742" s="4">
        <f t="shared" ca="1" si="154"/>
        <v>818</v>
      </c>
      <c r="F742" s="4">
        <f ca="1">EXP((LN(1-AA742)*(LN(Strategies!$E$3)-LN(Strategies!$C$3))+LN(1-Strategies!$F$3)*LN(Strategies!$C$3)-LN(1-Strategies!$D$3)*LN(Strategies!$E$3))/(LN(1-Strategies!$F$3)-LN(1-Strategies!$D$3)))</f>
        <v>750.26745191929808</v>
      </c>
      <c r="G742" s="4">
        <f ca="1">EXP((LN(1-AB742)*(LN(Strategies!$E$4)-LN(Strategies!$C$4))+LN(1-Strategies!$F$4)*LN(Strategies!$C$4)-LN(1-Strategies!$D$4)*LN(Strategies!$E$4))/(LN(1-Strategies!$F$4)-LN(1-Strategies!$D$4)))</f>
        <v>730.57745274213357</v>
      </c>
      <c r="H742" s="4">
        <f ca="1">IF(AC742&lt;=Strategies!$F$5,EXP((LN(1-AC742)*(LN(Strategies!$E$5)-LN(Strategies!$C$5))+LN(1-Strategies!$F$5)*LN(Strategies!$C$5)-LN(1-Strategies!$D$5)*LN(Strategies!$E$5))/(LN(1-Strategies!$F$5)-LN(1-Strategies!$D$5))),EXP((LN(1-AC742)*(LN(Strategies!$G$5)-LN(Strategies!$E$5))+LN(1-Strategies!$H$5)*LN(Strategies!$E$5)-LN(1-Strategies!$F$5)*LN(Strategies!$G$5))/(LN(1-Strategies!$H$5)-LN(1-Strategies!$F$5))))</f>
        <v>313.78353683977792</v>
      </c>
      <c r="I742" s="5">
        <f ca="1">IF(AA742&gt;Strategies!$F$3,Strategies!$F$3,AA742)</f>
        <v>0.15</v>
      </c>
      <c r="J742" s="5">
        <f ca="1">IF(AB742&gt;Strategies!$F$4,Strategies!$F$4,AB742)</f>
        <v>0.1</v>
      </c>
      <c r="K742" s="5">
        <f ca="1">IF(AC742&gt;Strategies!$H$5,Strategies!$H$5,AC742)</f>
        <v>0.15</v>
      </c>
      <c r="L742" s="5">
        <f ca="1">IF(F742&gt;=Strategies!$E$3,Strategies!$F$3,0)+IF(AND(F742&gt;=Strategies!$C$3,F742&lt;Strategies!$E$3),Strategies!$D$3,0)</f>
        <v>0.15</v>
      </c>
      <c r="M742" s="5">
        <f ca="1">IF(G742&gt;=Strategies!$E$4,Strategies!$F$4,0)+IF(AND(G742&gt;=Strategies!$C$4,G742&lt;Strategies!$E$4),Strategies!$D$4,0)</f>
        <v>0.1</v>
      </c>
      <c r="N742" s="5">
        <f ca="1">IF(H742&gt;=Strategies!$G$5,Strategies!$H$5,0)+IF(AND(H742&gt;=Strategies!$E$5,H742&lt;Strategies!$G$5),Strategies!$F$5,0)+IF(AND(H742&lt;Strategies!$E$5,H742&gt;=Strategies!$C$5),Strategies!$D$5,0)</f>
        <v>0.15</v>
      </c>
      <c r="O742" s="4">
        <f t="shared" ca="1" si="145"/>
        <v>705</v>
      </c>
      <c r="P742" s="4">
        <f t="shared" ca="1" si="149"/>
        <v>705</v>
      </c>
      <c r="Q742" s="4">
        <f ca="1">(B742/Strategies!$C$3)^(1/Strategies!$K$3)*(Strategies!$C$3*(1-Strategies!$D$3))</f>
        <v>329.93924231956083</v>
      </c>
      <c r="R742" s="4">
        <f ca="1">(C742/Strategies!$C$4)^(1/Strategies!$K$4)*(Strategies!$C$4*(1-Strategies!$D$4))</f>
        <v>174.94440278245943</v>
      </c>
      <c r="S742" s="4">
        <f ca="1">IF(D742&lt;=Strategies!$E$5,(D742/Strategies!$C$5)^(1/Strategies!$I$5)*(Strategies!$C$5*(1-Strategies!$D$5)),0)+IF(D742&gt;Strategies!$E$5,(D742/Strategies!$E$5)^(1/Strategies!$J$5)*(Strategies!$E$5*(1-Strategies!$F$5)),0)</f>
        <v>190.7402943484004</v>
      </c>
      <c r="T742" s="4">
        <f ca="1">(Q742^Strategies!$K$4+R742^Strategies!$K$4)^(1/Strategies!$K$4)</f>
        <v>480.41686090378505</v>
      </c>
      <c r="U742" s="4">
        <f ca="1">Q742^Strategies!$K$4/T742^(Strategies!$K$4-1)</f>
        <v>319.69532909462771</v>
      </c>
      <c r="V742" s="4">
        <f ca="1">R742^Strategies!$K$4/T742^(Strategies!$K$4-1)</f>
        <v>160.7215318091574</v>
      </c>
      <c r="W742" s="4">
        <f ca="1">(T742^Strategies!$K$5+S742^Strategies!$K$5)^(1/Strategies!$K$5)</f>
        <v>649.25533319489102</v>
      </c>
      <c r="X742" s="4">
        <f ca="1">U742*(T742/W742)^(Strategies!$K$5-1)</f>
        <v>314.02737921682115</v>
      </c>
      <c r="Y742" s="4">
        <f ca="1">V742*(T742/W742)^(Strategies!$K$5-1)</f>
        <v>157.87206388243345</v>
      </c>
      <c r="Z742" s="4">
        <f ca="1">S742^Strategies!$K$5/W742^(Strategies!$K$5-1)</f>
        <v>177.35589009563648</v>
      </c>
      <c r="AA742" s="5">
        <f t="shared" ca="1" si="146"/>
        <v>0.23779762326014287</v>
      </c>
      <c r="AB742" s="5">
        <f t="shared" ca="1" si="147"/>
        <v>0.18622647483281729</v>
      </c>
      <c r="AC742" s="5">
        <f t="shared" ca="1" si="148"/>
        <v>0.16341561275643168</v>
      </c>
    </row>
    <row r="743" spans="1:29">
      <c r="A743" s="3">
        <f t="shared" si="150"/>
        <v>740</v>
      </c>
      <c r="B743" s="4">
        <f t="shared" ca="1" si="151"/>
        <v>413</v>
      </c>
      <c r="C743" s="4">
        <f t="shared" ca="1" si="152"/>
        <v>194</v>
      </c>
      <c r="D743" s="4">
        <f t="shared" ca="1" si="153"/>
        <v>212</v>
      </c>
      <c r="E743" s="4">
        <f t="shared" ca="1" si="154"/>
        <v>819</v>
      </c>
      <c r="F743" s="4">
        <f ca="1">EXP((LN(1-AA743)*(LN(Strategies!$E$3)-LN(Strategies!$C$3))+LN(1-Strategies!$F$3)*LN(Strategies!$C$3)-LN(1-Strategies!$D$3)*LN(Strategies!$E$3))/(LN(1-Strategies!$F$3)-LN(1-Strategies!$D$3)))</f>
        <v>751.30066866885295</v>
      </c>
      <c r="G743" s="4">
        <f ca="1">EXP((LN(1-AB743)*(LN(Strategies!$E$4)-LN(Strategies!$C$4))+LN(1-Strategies!$F$4)*LN(Strategies!$C$4)-LN(1-Strategies!$D$4)*LN(Strategies!$E$4))/(LN(1-Strategies!$F$4)-LN(1-Strategies!$D$4)))</f>
        <v>731.524172520859</v>
      </c>
      <c r="H743" s="4">
        <f ca="1">IF(AC743&lt;=Strategies!$F$5,EXP((LN(1-AC743)*(LN(Strategies!$E$5)-LN(Strategies!$C$5))+LN(1-Strategies!$F$5)*LN(Strategies!$C$5)-LN(1-Strategies!$D$5)*LN(Strategies!$E$5))/(LN(1-Strategies!$F$5)-LN(1-Strategies!$D$5))),EXP((LN(1-AC743)*(LN(Strategies!$G$5)-LN(Strategies!$E$5))+LN(1-Strategies!$H$5)*LN(Strategies!$E$5)-LN(1-Strategies!$F$5)*LN(Strategies!$G$5))/(LN(1-Strategies!$H$5)-LN(1-Strategies!$F$5))))</f>
        <v>313.89168913809374</v>
      </c>
      <c r="I743" s="5">
        <f ca="1">IF(AA743&gt;Strategies!$F$3,Strategies!$F$3,AA743)</f>
        <v>0.15</v>
      </c>
      <c r="J743" s="5">
        <f ca="1">IF(AB743&gt;Strategies!$F$4,Strategies!$F$4,AB743)</f>
        <v>0.1</v>
      </c>
      <c r="K743" s="5">
        <f ca="1">IF(AC743&gt;Strategies!$H$5,Strategies!$H$5,AC743)</f>
        <v>0.15</v>
      </c>
      <c r="L743" s="5">
        <f ca="1">IF(F743&gt;=Strategies!$E$3,Strategies!$F$3,0)+IF(AND(F743&gt;=Strategies!$C$3,F743&lt;Strategies!$E$3),Strategies!$D$3,0)</f>
        <v>0.15</v>
      </c>
      <c r="M743" s="5">
        <f ca="1">IF(G743&gt;=Strategies!$E$4,Strategies!$F$4,0)+IF(AND(G743&gt;=Strategies!$C$4,G743&lt;Strategies!$E$4),Strategies!$D$4,0)</f>
        <v>0.1</v>
      </c>
      <c r="N743" s="5">
        <f ca="1">IF(H743&gt;=Strategies!$G$5,Strategies!$H$5,0)+IF(AND(H743&gt;=Strategies!$E$5,H743&lt;Strategies!$G$5),Strategies!$F$5,0)+IF(AND(H743&lt;Strategies!$E$5,H743&gt;=Strategies!$C$5),Strategies!$D$5,0)</f>
        <v>0.15</v>
      </c>
      <c r="O743" s="4">
        <f t="shared" ca="1" si="145"/>
        <v>705.84999999999991</v>
      </c>
      <c r="P743" s="4">
        <f t="shared" ca="1" si="149"/>
        <v>705.84999999999991</v>
      </c>
      <c r="Q743" s="4">
        <f ca="1">(B743/Strategies!$C$3)^(1/Strategies!$K$3)*(Strategies!$C$3*(1-Strategies!$D$3))</f>
        <v>330.67395462575922</v>
      </c>
      <c r="R743" s="4">
        <f ca="1">(C743/Strategies!$C$4)^(1/Strategies!$K$4)*(Strategies!$C$4*(1-Strategies!$D$4))</f>
        <v>174.94440278245943</v>
      </c>
      <c r="S743" s="4">
        <f ca="1">IF(D743&lt;=Strategies!$E$5,(D743/Strategies!$C$5)^(1/Strategies!$I$5)*(Strategies!$C$5*(1-Strategies!$D$5)),0)+IF(D743&gt;Strategies!$E$5,(D743/Strategies!$E$5)^(1/Strategies!$J$5)*(Strategies!$E$5*(1-Strategies!$F$5)),0)</f>
        <v>190.7402943484004</v>
      </c>
      <c r="T743" s="4">
        <f ca="1">(Q743^Strategies!$K$4+R743^Strategies!$K$4)^(1/Strategies!$K$4)</f>
        <v>481.12878418284862</v>
      </c>
      <c r="U743" s="4">
        <f ca="1">Q743^Strategies!$K$4/T743^(Strategies!$K$4-1)</f>
        <v>320.42722840531309</v>
      </c>
      <c r="V743" s="4">
        <f ca="1">R743^Strategies!$K$4/T743^(Strategies!$K$4-1)</f>
        <v>160.70155577753567</v>
      </c>
      <c r="W743" s="4">
        <f ca="1">(T743^Strategies!$K$5+S743^Strategies!$K$5)^(1/Strategies!$K$5)</f>
        <v>649.95464302674236</v>
      </c>
      <c r="X743" s="4">
        <f ca="1">U743*(T743/W743)^(Strategies!$K$5-1)</f>
        <v>314.75386032460267</v>
      </c>
      <c r="Y743" s="4">
        <f ca="1">V743*(T743/W743)^(Strategies!$K$5-1)</f>
        <v>157.8562324209465</v>
      </c>
      <c r="Z743" s="4">
        <f ca="1">S743^Strategies!$K$5/W743^(Strategies!$K$5-1)</f>
        <v>177.34455028119311</v>
      </c>
      <c r="AA743" s="5">
        <f t="shared" ca="1" si="146"/>
        <v>0.23788411543679744</v>
      </c>
      <c r="AB743" s="5">
        <f t="shared" ca="1" si="147"/>
        <v>0.18630808030439949</v>
      </c>
      <c r="AC743" s="5">
        <f t="shared" ca="1" si="148"/>
        <v>0.16346910244720236</v>
      </c>
    </row>
    <row r="744" spans="1:29">
      <c r="A744" s="3">
        <f t="shared" si="150"/>
        <v>741</v>
      </c>
      <c r="B744" s="4">
        <f t="shared" ca="1" si="151"/>
        <v>413</v>
      </c>
      <c r="C744" s="4">
        <f t="shared" ca="1" si="152"/>
        <v>195</v>
      </c>
      <c r="D744" s="4">
        <f t="shared" ca="1" si="153"/>
        <v>212</v>
      </c>
      <c r="E744" s="4">
        <f t="shared" ca="1" si="154"/>
        <v>820</v>
      </c>
      <c r="F744" s="4">
        <f ca="1">EXP((LN(1-AA744)*(LN(Strategies!$E$3)-LN(Strategies!$C$3))+LN(1-Strategies!$F$3)*LN(Strategies!$C$3)-LN(1-Strategies!$D$3)*LN(Strategies!$E$3))/(LN(1-Strategies!$F$3)-LN(1-Strategies!$D$3)))</f>
        <v>752.28080684913948</v>
      </c>
      <c r="G744" s="4">
        <f ca="1">EXP((LN(1-AB744)*(LN(Strategies!$E$4)-LN(Strategies!$C$4))+LN(1-Strategies!$F$4)*LN(Strategies!$C$4)-LN(1-Strategies!$D$4)*LN(Strategies!$E$4))/(LN(1-Strategies!$F$4)-LN(1-Strategies!$D$4)))</f>
        <v>732.54044867202288</v>
      </c>
      <c r="H744" s="4">
        <f ca="1">IF(AC744&lt;=Strategies!$F$5,EXP((LN(1-AC744)*(LN(Strategies!$E$5)-LN(Strategies!$C$5))+LN(1-Strategies!$F$5)*LN(Strategies!$C$5)-LN(1-Strategies!$D$5)*LN(Strategies!$E$5))/(LN(1-Strategies!$F$5)-LN(1-Strategies!$D$5))),EXP((LN(1-AC744)*(LN(Strategies!$G$5)-LN(Strategies!$E$5))+LN(1-Strategies!$H$5)*LN(Strategies!$E$5)-LN(1-Strategies!$F$5)*LN(Strategies!$G$5))/(LN(1-Strategies!$H$5)-LN(1-Strategies!$F$5))))</f>
        <v>314.00769186616304</v>
      </c>
      <c r="I744" s="5">
        <f ca="1">IF(AA744&gt;Strategies!$F$3,Strategies!$F$3,AA744)</f>
        <v>0.15</v>
      </c>
      <c r="J744" s="5">
        <f ca="1">IF(AB744&gt;Strategies!$F$4,Strategies!$F$4,AB744)</f>
        <v>0.1</v>
      </c>
      <c r="K744" s="5">
        <f ca="1">IF(AC744&gt;Strategies!$H$5,Strategies!$H$5,AC744)</f>
        <v>0.15</v>
      </c>
      <c r="L744" s="5">
        <f ca="1">IF(F744&gt;=Strategies!$E$3,Strategies!$F$3,0)+IF(AND(F744&gt;=Strategies!$C$3,F744&lt;Strategies!$E$3),Strategies!$D$3,0)</f>
        <v>0.15</v>
      </c>
      <c r="M744" s="5">
        <f ca="1">IF(G744&gt;=Strategies!$E$4,Strategies!$F$4,0)+IF(AND(G744&gt;=Strategies!$C$4,G744&lt;Strategies!$E$4),Strategies!$D$4,0)</f>
        <v>0.1</v>
      </c>
      <c r="N744" s="5">
        <f ca="1">IF(H744&gt;=Strategies!$G$5,Strategies!$H$5,0)+IF(AND(H744&gt;=Strategies!$E$5,H744&lt;Strategies!$G$5),Strategies!$F$5,0)+IF(AND(H744&lt;Strategies!$E$5,H744&gt;=Strategies!$C$5),Strategies!$D$5,0)</f>
        <v>0.15</v>
      </c>
      <c r="O744" s="4">
        <f t="shared" ca="1" si="145"/>
        <v>706.75</v>
      </c>
      <c r="P744" s="4">
        <f t="shared" ca="1" si="149"/>
        <v>706.75</v>
      </c>
      <c r="Q744" s="4">
        <f ca="1">(B744/Strategies!$C$3)^(1/Strategies!$K$3)*(Strategies!$C$3*(1-Strategies!$D$3))</f>
        <v>330.67395462575922</v>
      </c>
      <c r="R744" s="4">
        <f ca="1">(C744/Strategies!$C$4)^(1/Strategies!$K$4)*(Strategies!$C$4*(1-Strategies!$D$4))</f>
        <v>175.7761791276113</v>
      </c>
      <c r="S744" s="4">
        <f ca="1">IF(D744&lt;=Strategies!$E$5,(D744/Strategies!$C$5)^(1/Strategies!$I$5)*(Strategies!$C$5*(1-Strategies!$D$5)),0)+IF(D744&gt;Strategies!$E$5,(D744/Strategies!$E$5)^(1/Strategies!$J$5)*(Strategies!$E$5*(1-Strategies!$F$5)),0)</f>
        <v>190.7402943484004</v>
      </c>
      <c r="T744" s="4">
        <f ca="1">(Q744^Strategies!$K$4+R744^Strategies!$K$4)^(1/Strategies!$K$4)</f>
        <v>481.89294398383259</v>
      </c>
      <c r="U744" s="4">
        <f ca="1">Q744^Strategies!$K$4/T744^(Strategies!$K$4-1)</f>
        <v>320.3845461405142</v>
      </c>
      <c r="V744" s="4">
        <f ca="1">R744^Strategies!$K$4/T744^(Strategies!$K$4-1)</f>
        <v>161.50839784331868</v>
      </c>
      <c r="W744" s="4">
        <f ca="1">(T744^Strategies!$K$5+S744^Strategies!$K$5)^(1/Strategies!$K$5)</f>
        <v>650.70528254365354</v>
      </c>
      <c r="X744" s="4">
        <f ca="1">U744*(T744/W744)^(Strategies!$K$5-1)</f>
        <v>314.72002324871647</v>
      </c>
      <c r="Y744" s="4">
        <f ca="1">V744*(T744/W744)^(Strategies!$K$5-1)</f>
        <v>158.65286680156922</v>
      </c>
      <c r="Z744" s="4">
        <f ca="1">S744^Strategies!$K$5/W744^(Strategies!$K$5-1)</f>
        <v>177.33239249336839</v>
      </c>
      <c r="AA744" s="5">
        <f t="shared" ca="1" si="146"/>
        <v>0.23796604540262356</v>
      </c>
      <c r="AB744" s="5">
        <f t="shared" ca="1" si="147"/>
        <v>0.18639555486374759</v>
      </c>
      <c r="AC744" s="5">
        <f t="shared" ca="1" si="148"/>
        <v>0.16352645050297931</v>
      </c>
    </row>
    <row r="745" spans="1:29">
      <c r="A745" s="3">
        <f t="shared" si="150"/>
        <v>742</v>
      </c>
      <c r="B745" s="4">
        <f t="shared" ca="1" si="151"/>
        <v>413</v>
      </c>
      <c r="C745" s="4">
        <f t="shared" ca="1" si="152"/>
        <v>196</v>
      </c>
      <c r="D745" s="4">
        <f t="shared" ca="1" si="153"/>
        <v>212</v>
      </c>
      <c r="E745" s="4">
        <f t="shared" ca="1" si="154"/>
        <v>821</v>
      </c>
      <c r="F745" s="4">
        <f ca="1">EXP((LN(1-AA745)*(LN(Strategies!$E$3)-LN(Strategies!$C$3))+LN(1-Strategies!$F$3)*LN(Strategies!$C$3)-LN(1-Strategies!$D$3)*LN(Strategies!$E$3))/(LN(1-Strategies!$F$3)-LN(1-Strategies!$D$3)))</f>
        <v>753.26082351867797</v>
      </c>
      <c r="G745" s="4">
        <f ca="1">EXP((LN(1-AB745)*(LN(Strategies!$E$4)-LN(Strategies!$C$4))+LN(1-Strategies!$F$4)*LN(Strategies!$C$4)-LN(1-Strategies!$D$4)*LN(Strategies!$E$4))/(LN(1-Strategies!$F$4)-LN(1-Strategies!$D$4)))</f>
        <v>733.55668469634918</v>
      </c>
      <c r="H745" s="4">
        <f ca="1">IF(AC745&lt;=Strategies!$F$5,EXP((LN(1-AC745)*(LN(Strategies!$E$5)-LN(Strategies!$C$5))+LN(1-Strategies!$F$5)*LN(Strategies!$C$5)-LN(1-Strategies!$D$5)*LN(Strategies!$E$5))/(LN(1-Strategies!$F$5)-LN(1-Strategies!$D$5))),EXP((LN(1-AC745)*(LN(Strategies!$G$5)-LN(Strategies!$E$5))+LN(1-Strategies!$H$5)*LN(Strategies!$E$5)-LN(1-Strategies!$F$5)*LN(Strategies!$G$5))/(LN(1-Strategies!$H$5)-LN(1-Strategies!$F$5))))</f>
        <v>314.12359120216712</v>
      </c>
      <c r="I745" s="5">
        <f ca="1">IF(AA745&gt;Strategies!$F$3,Strategies!$F$3,AA745)</f>
        <v>0.15</v>
      </c>
      <c r="J745" s="5">
        <f ca="1">IF(AB745&gt;Strategies!$F$4,Strategies!$F$4,AB745)</f>
        <v>0.1</v>
      </c>
      <c r="K745" s="5">
        <f ca="1">IF(AC745&gt;Strategies!$H$5,Strategies!$H$5,AC745)</f>
        <v>0.15</v>
      </c>
      <c r="L745" s="5">
        <f ca="1">IF(F745&gt;=Strategies!$E$3,Strategies!$F$3,0)+IF(AND(F745&gt;=Strategies!$C$3,F745&lt;Strategies!$E$3),Strategies!$D$3,0)</f>
        <v>0.15</v>
      </c>
      <c r="M745" s="5">
        <f ca="1">IF(G745&gt;=Strategies!$E$4,Strategies!$F$4,0)+IF(AND(G745&gt;=Strategies!$C$4,G745&lt;Strategies!$E$4),Strategies!$D$4,0)</f>
        <v>0.1</v>
      </c>
      <c r="N745" s="5">
        <f ca="1">IF(H745&gt;=Strategies!$G$5,Strategies!$H$5,0)+IF(AND(H745&gt;=Strategies!$E$5,H745&lt;Strategies!$G$5),Strategies!$F$5,0)+IF(AND(H745&lt;Strategies!$E$5,H745&gt;=Strategies!$C$5),Strategies!$D$5,0)</f>
        <v>0.15</v>
      </c>
      <c r="O745" s="4">
        <f t="shared" ca="1" si="145"/>
        <v>707.65000000000009</v>
      </c>
      <c r="P745" s="4">
        <f t="shared" ca="1" si="149"/>
        <v>707.65000000000009</v>
      </c>
      <c r="Q745" s="4">
        <f ca="1">(B745/Strategies!$C$3)^(1/Strategies!$K$3)*(Strategies!$C$3*(1-Strategies!$D$3))</f>
        <v>330.67395462575922</v>
      </c>
      <c r="R745" s="4">
        <f ca="1">(C745/Strategies!$C$4)^(1/Strategies!$K$4)*(Strategies!$C$4*(1-Strategies!$D$4))</f>
        <v>176.60762521635709</v>
      </c>
      <c r="S745" s="4">
        <f ca="1">IF(D745&lt;=Strategies!$E$5,(D745/Strategies!$C$5)^(1/Strategies!$I$5)*(Strategies!$C$5*(1-Strategies!$D$5)),0)+IF(D745&gt;Strategies!$E$5,(D745/Strategies!$E$5)^(1/Strategies!$J$5)*(Strategies!$E$5*(1-Strategies!$F$5)),0)</f>
        <v>190.7402943484004</v>
      </c>
      <c r="T745" s="4">
        <f ca="1">(Q745^Strategies!$K$4+R745^Strategies!$K$4)^(1/Strategies!$K$4)</f>
        <v>482.65700208293498</v>
      </c>
      <c r="U745" s="4">
        <f ca="1">Q745^Strategies!$K$4/T745^(Strategies!$K$4-1)</f>
        <v>320.34194284325747</v>
      </c>
      <c r="V745" s="4">
        <f ca="1">R745^Strategies!$K$4/T745^(Strategies!$K$4-1)</f>
        <v>162.31505923967757</v>
      </c>
      <c r="W745" s="4">
        <f ca="1">(T745^Strategies!$K$5+S745^Strategies!$K$5)^(1/Strategies!$K$5)</f>
        <v>651.45584142189875</v>
      </c>
      <c r="X745" s="4">
        <f ca="1">U745*(T745/W745)^(Strategies!$K$5-1)</f>
        <v>314.68623804660649</v>
      </c>
      <c r="Y745" s="4">
        <f ca="1">V745*(T745/W745)^(Strategies!$K$5-1)</f>
        <v>159.44935251715916</v>
      </c>
      <c r="Z745" s="4">
        <f ca="1">S745^Strategies!$K$5/W745^(Strategies!$K$5-1)</f>
        <v>177.32025085813294</v>
      </c>
      <c r="AA745" s="5">
        <f t="shared" ca="1" si="146"/>
        <v>0.23804784976608595</v>
      </c>
      <c r="AB745" s="5">
        <f t="shared" ca="1" si="147"/>
        <v>0.18648289532061657</v>
      </c>
      <c r="AC745" s="5">
        <f t="shared" ca="1" si="148"/>
        <v>0.16358372236729746</v>
      </c>
    </row>
    <row r="746" spans="1:29">
      <c r="A746" s="3">
        <f t="shared" si="150"/>
        <v>743</v>
      </c>
      <c r="B746" s="4">
        <f t="shared" ca="1" si="151"/>
        <v>414</v>
      </c>
      <c r="C746" s="4">
        <f t="shared" ca="1" si="152"/>
        <v>196</v>
      </c>
      <c r="D746" s="4">
        <f t="shared" ca="1" si="153"/>
        <v>212</v>
      </c>
      <c r="E746" s="4">
        <f t="shared" ca="1" si="154"/>
        <v>822</v>
      </c>
      <c r="F746" s="4">
        <f ca="1">EXP((LN(1-AA746)*(LN(Strategies!$E$3)-LN(Strategies!$C$3))+LN(1-Strategies!$F$3)*LN(Strategies!$C$3)-LN(1-Strategies!$D$3)*LN(Strategies!$E$3))/(LN(1-Strategies!$F$3)-LN(1-Strategies!$D$3)))</f>
        <v>754.29402968047179</v>
      </c>
      <c r="G746" s="4">
        <f ca="1">EXP((LN(1-AB746)*(LN(Strategies!$E$4)-LN(Strategies!$C$4))+LN(1-Strategies!$F$4)*LN(Strategies!$C$4)-LN(1-Strategies!$D$4)*LN(Strategies!$E$4))/(LN(1-Strategies!$F$4)-LN(1-Strategies!$D$4)))</f>
        <v>734.50328241913758</v>
      </c>
      <c r="H746" s="4">
        <f ca="1">IF(AC746&lt;=Strategies!$F$5,EXP((LN(1-AC746)*(LN(Strategies!$E$5)-LN(Strategies!$C$5))+LN(1-Strategies!$F$5)*LN(Strategies!$C$5)-LN(1-Strategies!$D$5)*LN(Strategies!$E$5))/(LN(1-Strategies!$F$5)-LN(1-Strategies!$D$5))),EXP((LN(1-AC746)*(LN(Strategies!$G$5)-LN(Strategies!$E$5))+LN(1-Strategies!$H$5)*LN(Strategies!$E$5)-LN(1-Strategies!$F$5)*LN(Strategies!$G$5))/(LN(1-Strategies!$H$5)-LN(1-Strategies!$F$5))))</f>
        <v>314.23145973782584</v>
      </c>
      <c r="I746" s="5">
        <f ca="1">IF(AA746&gt;Strategies!$F$3,Strategies!$F$3,AA746)</f>
        <v>0.15</v>
      </c>
      <c r="J746" s="5">
        <f ca="1">IF(AB746&gt;Strategies!$F$4,Strategies!$F$4,AB746)</f>
        <v>0.1</v>
      </c>
      <c r="K746" s="5">
        <f ca="1">IF(AC746&gt;Strategies!$H$5,Strategies!$H$5,AC746)</f>
        <v>0.15</v>
      </c>
      <c r="L746" s="5">
        <f ca="1">IF(F746&gt;=Strategies!$E$3,Strategies!$F$3,0)+IF(AND(F746&gt;=Strategies!$C$3,F746&lt;Strategies!$E$3),Strategies!$D$3,0)</f>
        <v>0.15</v>
      </c>
      <c r="M746" s="5">
        <f ca="1">IF(G746&gt;=Strategies!$E$4,Strategies!$F$4,0)+IF(AND(G746&gt;=Strategies!$C$4,G746&lt;Strategies!$E$4),Strategies!$D$4,0)</f>
        <v>0.1</v>
      </c>
      <c r="N746" s="5">
        <f ca="1">IF(H746&gt;=Strategies!$G$5,Strategies!$H$5,0)+IF(AND(H746&gt;=Strategies!$E$5,H746&lt;Strategies!$G$5),Strategies!$F$5,0)+IF(AND(H746&lt;Strategies!$E$5,H746&gt;=Strategies!$C$5),Strategies!$D$5,0)</f>
        <v>0.15</v>
      </c>
      <c r="O746" s="4">
        <f t="shared" ca="1" si="145"/>
        <v>708.5</v>
      </c>
      <c r="P746" s="4">
        <f t="shared" ca="1" si="149"/>
        <v>708.5</v>
      </c>
      <c r="Q746" s="4">
        <f ca="1">(B746/Strategies!$C$3)^(1/Strategies!$K$3)*(Strategies!$C$3*(1-Strategies!$D$3))</f>
        <v>331.40852024920338</v>
      </c>
      <c r="R746" s="4">
        <f ca="1">(C746/Strategies!$C$4)^(1/Strategies!$K$4)*(Strategies!$C$4*(1-Strategies!$D$4))</f>
        <v>176.60762521635709</v>
      </c>
      <c r="S746" s="4">
        <f ca="1">IF(D746&lt;=Strategies!$E$5,(D746/Strategies!$C$5)^(1/Strategies!$I$5)*(Strategies!$C$5*(1-Strategies!$D$5)),0)+IF(D746&gt;Strategies!$E$5,(D746/Strategies!$E$5)^(1/Strategies!$J$5)*(Strategies!$E$5*(1-Strategies!$F$5)),0)</f>
        <v>190.7402943484004</v>
      </c>
      <c r="T746" s="4">
        <f ca="1">(Q746^Strategies!$K$4+R746^Strategies!$K$4)^(1/Strategies!$K$4)</f>
        <v>483.36863825615859</v>
      </c>
      <c r="U746" s="4">
        <f ca="1">Q746^Strategies!$K$4/T746^(Strategies!$K$4-1)</f>
        <v>321.07365145686992</v>
      </c>
      <c r="V746" s="4">
        <f ca="1">R746^Strategies!$K$4/T746^(Strategies!$K$4-1)</f>
        <v>162.29498679928901</v>
      </c>
      <c r="W746" s="4">
        <f ca="1">(T746^Strategies!$K$5+S746^Strategies!$K$5)^(1/Strategies!$K$5)</f>
        <v>652.15492183249353</v>
      </c>
      <c r="X746" s="4">
        <f ca="1">U746*(T746/W746)^(Strategies!$K$5-1)</f>
        <v>315.41253669998332</v>
      </c>
      <c r="Y746" s="4">
        <f ca="1">V746*(T746/W746)^(Strategies!$K$5-1)</f>
        <v>159.4334298307578</v>
      </c>
      <c r="Z746" s="4">
        <f ca="1">S746^Strategies!$K$5/W746^(Strategies!$K$5-1)</f>
        <v>177.30895530175232</v>
      </c>
      <c r="AA746" s="5">
        <f t="shared" ca="1" si="146"/>
        <v>0.23813396932371178</v>
      </c>
      <c r="AB746" s="5">
        <f t="shared" ca="1" si="147"/>
        <v>0.18656413351654177</v>
      </c>
      <c r="AC746" s="5">
        <f t="shared" ca="1" si="148"/>
        <v>0.16363700329362119</v>
      </c>
    </row>
    <row r="747" spans="1:29">
      <c r="A747" s="3">
        <f t="shared" si="150"/>
        <v>744</v>
      </c>
      <c r="B747" s="4">
        <f t="shared" ca="1" si="151"/>
        <v>415</v>
      </c>
      <c r="C747" s="4">
        <f t="shared" ca="1" si="152"/>
        <v>196</v>
      </c>
      <c r="D747" s="4">
        <f t="shared" ca="1" si="153"/>
        <v>212</v>
      </c>
      <c r="E747" s="4">
        <f t="shared" ca="1" si="154"/>
        <v>823</v>
      </c>
      <c r="F747" s="4">
        <f ca="1">EXP((LN(1-AA747)*(LN(Strategies!$E$3)-LN(Strategies!$C$3))+LN(1-Strategies!$F$3)*LN(Strategies!$C$3)-LN(1-Strategies!$D$3)*LN(Strategies!$E$3))/(LN(1-Strategies!$F$3)-LN(1-Strategies!$D$3)))</f>
        <v>755.32713866171048</v>
      </c>
      <c r="G747" s="4">
        <f ca="1">EXP((LN(1-AB747)*(LN(Strategies!$E$4)-LN(Strategies!$C$4))+LN(1-Strategies!$F$4)*LN(Strategies!$C$4)-LN(1-Strategies!$D$4)*LN(Strategies!$E$4))/(LN(1-Strategies!$F$4)-LN(1-Strategies!$D$4)))</f>
        <v>735.44983315785328</v>
      </c>
      <c r="H747" s="4">
        <f ca="1">IF(AC747&lt;=Strategies!$F$5,EXP((LN(1-AC747)*(LN(Strategies!$E$5)-LN(Strategies!$C$5))+LN(1-Strategies!$F$5)*LN(Strategies!$C$5)-LN(1-Strategies!$D$5)*LN(Strategies!$E$5))/(LN(1-Strategies!$F$5)-LN(1-Strategies!$D$5))),EXP((LN(1-AC747)*(LN(Strategies!$G$5)-LN(Strategies!$E$5))+LN(1-Strategies!$H$5)*LN(Strategies!$E$5)-LN(1-Strategies!$F$5)*LN(Strategies!$G$5))/(LN(1-Strategies!$H$5)-LN(1-Strategies!$F$5))))</f>
        <v>314.33923751766633</v>
      </c>
      <c r="I747" s="5">
        <f ca="1">IF(AA747&gt;Strategies!$F$3,Strategies!$F$3,AA747)</f>
        <v>0.15</v>
      </c>
      <c r="J747" s="5">
        <f ca="1">IF(AB747&gt;Strategies!$F$4,Strategies!$F$4,AB747)</f>
        <v>0.1</v>
      </c>
      <c r="K747" s="5">
        <f ca="1">IF(AC747&gt;Strategies!$H$5,Strategies!$H$5,AC747)</f>
        <v>0.15</v>
      </c>
      <c r="L747" s="5">
        <f ca="1">IF(F747&gt;=Strategies!$E$3,Strategies!$F$3,0)+IF(AND(F747&gt;=Strategies!$C$3,F747&lt;Strategies!$E$3),Strategies!$D$3,0)</f>
        <v>0.15</v>
      </c>
      <c r="M747" s="5">
        <f ca="1">IF(G747&gt;=Strategies!$E$4,Strategies!$F$4,0)+IF(AND(G747&gt;=Strategies!$C$4,G747&lt;Strategies!$E$4),Strategies!$D$4,0)</f>
        <v>0.1</v>
      </c>
      <c r="N747" s="5">
        <f ca="1">IF(H747&gt;=Strategies!$G$5,Strategies!$H$5,0)+IF(AND(H747&gt;=Strategies!$E$5,H747&lt;Strategies!$G$5),Strategies!$F$5,0)+IF(AND(H747&lt;Strategies!$E$5,H747&gt;=Strategies!$C$5),Strategies!$D$5,0)</f>
        <v>0.15</v>
      </c>
      <c r="O747" s="4">
        <f t="shared" ca="1" si="145"/>
        <v>709.34999999999991</v>
      </c>
      <c r="P747" s="4">
        <f t="shared" ca="1" si="149"/>
        <v>709.34999999999991</v>
      </c>
      <c r="Q747" s="4">
        <f ca="1">(B747/Strategies!$C$3)^(1/Strategies!$K$3)*(Strategies!$C$3*(1-Strategies!$D$3))</f>
        <v>332.14293957337924</v>
      </c>
      <c r="R747" s="4">
        <f ca="1">(C747/Strategies!$C$4)^(1/Strategies!$K$4)*(Strategies!$C$4*(1-Strategies!$D$4))</f>
        <v>176.60762521635709</v>
      </c>
      <c r="S747" s="4">
        <f ca="1">IF(D747&lt;=Strategies!$E$5,(D747/Strategies!$C$5)^(1/Strategies!$I$5)*(Strategies!$C$5*(1-Strategies!$D$5)),0)+IF(D747&gt;Strategies!$E$5,(D747/Strategies!$E$5)^(1/Strategies!$J$5)*(Strategies!$E$5*(1-Strategies!$F$5)),0)</f>
        <v>190.7402943484004</v>
      </c>
      <c r="T747" s="4">
        <f ca="1">(Q747^Strategies!$K$4+R747^Strategies!$K$4)^(1/Strategies!$K$4)</f>
        <v>484.08017714001625</v>
      </c>
      <c r="U747" s="4">
        <f ca="1">Q747^Strategies!$K$4/T747^(Strategies!$K$4-1)</f>
        <v>321.8052280369879</v>
      </c>
      <c r="V747" s="4">
        <f ca="1">R747^Strategies!$K$4/T747^(Strategies!$K$4-1)</f>
        <v>162.27494910302846</v>
      </c>
      <c r="W747" s="4">
        <f ca="1">(T747^Strategies!$K$5+S747^Strategies!$K$5)^(1/Strategies!$K$5)</f>
        <v>652.85392328741477</v>
      </c>
      <c r="X747" s="4">
        <f ca="1">U747*(T747/W747)^(Strategies!$K$5-1)</f>
        <v>316.13871942094005</v>
      </c>
      <c r="Y747" s="4">
        <f ca="1">V747*(T747/W747)^(Strategies!$K$5-1)</f>
        <v>159.41753002730312</v>
      </c>
      <c r="Z747" s="4">
        <f ca="1">S747^Strategies!$K$5/W747^(Strategies!$K$5-1)</f>
        <v>177.29767383917184</v>
      </c>
      <c r="AA747" s="5">
        <f t="shared" ca="1" si="146"/>
        <v>0.23821995320255407</v>
      </c>
      <c r="AB747" s="5">
        <f t="shared" ca="1" si="147"/>
        <v>0.1866452549627392</v>
      </c>
      <c r="AC747" s="5">
        <f t="shared" ca="1" si="148"/>
        <v>0.16369021773975545</v>
      </c>
    </row>
    <row r="748" spans="1:29">
      <c r="A748" s="3">
        <f t="shared" si="150"/>
        <v>745</v>
      </c>
      <c r="B748" s="4">
        <f t="shared" ca="1" si="151"/>
        <v>416</v>
      </c>
      <c r="C748" s="4">
        <f t="shared" ca="1" si="152"/>
        <v>196</v>
      </c>
      <c r="D748" s="4">
        <f t="shared" ca="1" si="153"/>
        <v>212</v>
      </c>
      <c r="E748" s="4">
        <f t="shared" ca="1" si="154"/>
        <v>824</v>
      </c>
      <c r="F748" s="4">
        <f ca="1">EXP((LN(1-AA748)*(LN(Strategies!$E$3)-LN(Strategies!$C$3))+LN(1-Strategies!$F$3)*LN(Strategies!$C$3)-LN(1-Strategies!$D$3)*LN(Strategies!$E$3))/(LN(1-Strategies!$F$3)-LN(1-Strategies!$D$3)))</f>
        <v>756.36015095627738</v>
      </c>
      <c r="G748" s="4">
        <f ca="1">EXP((LN(1-AB748)*(LN(Strategies!$E$4)-LN(Strategies!$C$4))+LN(1-Strategies!$F$4)*LN(Strategies!$C$4)-LN(1-Strategies!$D$4)*LN(Strategies!$E$4))/(LN(1-Strategies!$F$4)-LN(1-Strategies!$D$4)))</f>
        <v>736.39633707854068</v>
      </c>
      <c r="H748" s="4">
        <f ca="1">IF(AC748&lt;=Strategies!$F$5,EXP((LN(1-AC748)*(LN(Strategies!$E$5)-LN(Strategies!$C$5))+LN(1-Strategies!$F$5)*LN(Strategies!$C$5)-LN(1-Strategies!$D$5)*LN(Strategies!$E$5))/(LN(1-Strategies!$F$5)-LN(1-Strategies!$D$5))),EXP((LN(1-AC748)*(LN(Strategies!$G$5)-LN(Strategies!$E$5))+LN(1-Strategies!$H$5)*LN(Strategies!$E$5)-LN(1-Strategies!$F$5)*LN(Strategies!$G$5))/(LN(1-Strategies!$H$5)-LN(1-Strategies!$F$5))))</f>
        <v>314.44692472869593</v>
      </c>
      <c r="I748" s="5">
        <f ca="1">IF(AA748&gt;Strategies!$F$3,Strategies!$F$3,AA748)</f>
        <v>0.15</v>
      </c>
      <c r="J748" s="5">
        <f ca="1">IF(AB748&gt;Strategies!$F$4,Strategies!$F$4,AB748)</f>
        <v>0.1</v>
      </c>
      <c r="K748" s="5">
        <f ca="1">IF(AC748&gt;Strategies!$H$5,Strategies!$H$5,AC748)</f>
        <v>0.15</v>
      </c>
      <c r="L748" s="5">
        <f ca="1">IF(F748&gt;=Strategies!$E$3,Strategies!$F$3,0)+IF(AND(F748&gt;=Strategies!$C$3,F748&lt;Strategies!$E$3),Strategies!$D$3,0)</f>
        <v>0.15</v>
      </c>
      <c r="M748" s="5">
        <f ca="1">IF(G748&gt;=Strategies!$E$4,Strategies!$F$4,0)+IF(AND(G748&gt;=Strategies!$C$4,G748&lt;Strategies!$E$4),Strategies!$D$4,0)</f>
        <v>0.1</v>
      </c>
      <c r="N748" s="5">
        <f ca="1">IF(H748&gt;=Strategies!$G$5,Strategies!$H$5,0)+IF(AND(H748&gt;=Strategies!$E$5,H748&lt;Strategies!$G$5),Strategies!$F$5,0)+IF(AND(H748&lt;Strategies!$E$5,H748&gt;=Strategies!$C$5),Strategies!$D$5,0)</f>
        <v>0.15</v>
      </c>
      <c r="O748" s="4">
        <f t="shared" ca="1" si="145"/>
        <v>710.2</v>
      </c>
      <c r="P748" s="4">
        <f t="shared" ca="1" si="149"/>
        <v>710.2</v>
      </c>
      <c r="Q748" s="4">
        <f ca="1">(B748/Strategies!$C$3)^(1/Strategies!$K$3)*(Strategies!$C$3*(1-Strategies!$D$3))</f>
        <v>332.87721297984791</v>
      </c>
      <c r="R748" s="4">
        <f ca="1">(C748/Strategies!$C$4)^(1/Strategies!$K$4)*(Strategies!$C$4*(1-Strategies!$D$4))</f>
        <v>176.60762521635709</v>
      </c>
      <c r="S748" s="4">
        <f ca="1">IF(D748&lt;=Strategies!$E$5,(D748/Strategies!$C$5)^(1/Strategies!$I$5)*(Strategies!$C$5*(1-Strategies!$D$5)),0)+IF(D748&gt;Strategies!$E$5,(D748/Strategies!$E$5)^(1/Strategies!$J$5)*(Strategies!$E$5*(1-Strategies!$F$5)),0)</f>
        <v>190.7402943484004</v>
      </c>
      <c r="T748" s="4">
        <f ca="1">(Q748^Strategies!$K$4+R748^Strategies!$K$4)^(1/Strategies!$K$4)</f>
        <v>484.79161891156457</v>
      </c>
      <c r="U748" s="4">
        <f ca="1">Q748^Strategies!$K$4/T748^(Strategies!$K$4-1)</f>
        <v>322.53667287668367</v>
      </c>
      <c r="V748" s="4">
        <f ca="1">R748^Strategies!$K$4/T748^(Strategies!$K$4-1)</f>
        <v>162.25494603488085</v>
      </c>
      <c r="W748" s="4">
        <f ca="1">(T748^Strategies!$K$5+S748^Strategies!$K$5)^(1/Strategies!$K$5)</f>
        <v>653.55284591095096</v>
      </c>
      <c r="X748" s="4">
        <f ca="1">U748*(T748/W748)^(Strategies!$K$5-1)</f>
        <v>316.86478643344725</v>
      </c>
      <c r="Y748" s="4">
        <f ca="1">V748*(T748/W748)^(Strategies!$K$5-1)</f>
        <v>159.40165304169878</v>
      </c>
      <c r="Z748" s="4">
        <f ca="1">S748^Strategies!$K$5/W748^(Strategies!$K$5-1)</f>
        <v>177.28640643580457</v>
      </c>
      <c r="AA748" s="5">
        <f t="shared" ca="1" si="146"/>
        <v>0.23830580184267491</v>
      </c>
      <c r="AB748" s="5">
        <f t="shared" ca="1" si="147"/>
        <v>0.18672625999133274</v>
      </c>
      <c r="AC748" s="5">
        <f t="shared" ca="1" si="148"/>
        <v>0.16374336586884641</v>
      </c>
    </row>
    <row r="749" spans="1:29">
      <c r="A749" s="3">
        <f t="shared" si="150"/>
        <v>746</v>
      </c>
      <c r="B749" s="4">
        <f t="shared" ca="1" si="151"/>
        <v>416</v>
      </c>
      <c r="C749" s="4">
        <f t="shared" ca="1" si="152"/>
        <v>197</v>
      </c>
      <c r="D749" s="4">
        <f t="shared" ca="1" si="153"/>
        <v>212</v>
      </c>
      <c r="E749" s="4">
        <f t="shared" ca="1" si="154"/>
        <v>825</v>
      </c>
      <c r="F749" s="4">
        <f ca="1">EXP((LN(1-AA749)*(LN(Strategies!$E$3)-LN(Strategies!$C$3))+LN(1-Strategies!$F$3)*LN(Strategies!$C$3)-LN(1-Strategies!$D$3)*LN(Strategies!$E$3))/(LN(1-Strategies!$F$3)-LN(1-Strategies!$D$3)))</f>
        <v>757.34017738257796</v>
      </c>
      <c r="G749" s="4">
        <f ca="1">EXP((LN(1-AB749)*(LN(Strategies!$E$4)-LN(Strategies!$C$4))+LN(1-Strategies!$F$4)*LN(Strategies!$C$4)-LN(1-Strategies!$D$4)*LN(Strategies!$E$4))/(LN(1-Strategies!$F$4)-LN(1-Strategies!$D$4)))</f>
        <v>737.41242236458288</v>
      </c>
      <c r="H749" s="4">
        <f ca="1">IF(AC749&lt;=Strategies!$F$5,EXP((LN(1-AC749)*(LN(Strategies!$E$5)-LN(Strategies!$C$5))+LN(1-Strategies!$F$5)*LN(Strategies!$C$5)-LN(1-Strategies!$D$5)*LN(Strategies!$E$5))/(LN(1-Strategies!$F$5)-LN(1-Strategies!$D$5))),EXP((LN(1-AC749)*(LN(Strategies!$G$5)-LN(Strategies!$E$5))+LN(1-Strategies!$H$5)*LN(Strategies!$E$5)-LN(1-Strategies!$F$5)*LN(Strategies!$G$5))/(LN(1-Strategies!$H$5)-LN(1-Strategies!$F$5))))</f>
        <v>314.56243377753037</v>
      </c>
      <c r="I749" s="5">
        <f ca="1">IF(AA749&gt;Strategies!$F$3,Strategies!$F$3,AA749)</f>
        <v>0.15</v>
      </c>
      <c r="J749" s="5">
        <f ca="1">IF(AB749&gt;Strategies!$F$4,Strategies!$F$4,AB749)</f>
        <v>0.1</v>
      </c>
      <c r="K749" s="5">
        <f ca="1">IF(AC749&gt;Strategies!$H$5,Strategies!$H$5,AC749)</f>
        <v>0.15</v>
      </c>
      <c r="L749" s="5">
        <f ca="1">IF(F749&gt;=Strategies!$E$3,Strategies!$F$3,0)+IF(AND(F749&gt;=Strategies!$C$3,F749&lt;Strategies!$E$3),Strategies!$D$3,0)</f>
        <v>0.15</v>
      </c>
      <c r="M749" s="5">
        <f ca="1">IF(G749&gt;=Strategies!$E$4,Strategies!$F$4,0)+IF(AND(G749&gt;=Strategies!$C$4,G749&lt;Strategies!$E$4),Strategies!$D$4,0)</f>
        <v>0.1</v>
      </c>
      <c r="N749" s="5">
        <f ca="1">IF(H749&gt;=Strategies!$G$5,Strategies!$H$5,0)+IF(AND(H749&gt;=Strategies!$E$5,H749&lt;Strategies!$G$5),Strategies!$F$5,0)+IF(AND(H749&lt;Strategies!$E$5,H749&gt;=Strategies!$C$5),Strategies!$D$5,0)</f>
        <v>0.15</v>
      </c>
      <c r="O749" s="4">
        <f t="shared" ca="1" si="145"/>
        <v>711.09999999999991</v>
      </c>
      <c r="P749" s="4">
        <f t="shared" ca="1" si="149"/>
        <v>711.09999999999991</v>
      </c>
      <c r="Q749" s="4">
        <f ca="1">(B749/Strategies!$C$3)^(1/Strategies!$K$3)*(Strategies!$C$3*(1-Strategies!$D$3))</f>
        <v>332.87721297984791</v>
      </c>
      <c r="R749" s="4">
        <f ca="1">(C749/Strategies!$C$4)^(1/Strategies!$K$4)*(Strategies!$C$4*(1-Strategies!$D$4))</f>
        <v>177.43874286382007</v>
      </c>
      <c r="S749" s="4">
        <f ca="1">IF(D749&lt;=Strategies!$E$5,(D749/Strategies!$C$5)^(1/Strategies!$I$5)*(Strategies!$C$5*(1-Strategies!$D$5)),0)+IF(D749&gt;Strategies!$E$5,(D749/Strategies!$E$5)^(1/Strategies!$J$5)*(Strategies!$E$5*(1-Strategies!$F$5)),0)</f>
        <v>190.7402943484004</v>
      </c>
      <c r="T749" s="4">
        <f ca="1">(Q749^Strategies!$K$4+R749^Strategies!$K$4)^(1/Strategies!$K$4)</f>
        <v>485.55529280811669</v>
      </c>
      <c r="U749" s="4">
        <f ca="1">Q749^Strategies!$K$4/T749^(Strategies!$K$4-1)</f>
        <v>322.4940610457017</v>
      </c>
      <c r="V749" s="4">
        <f ca="1">R749^Strategies!$K$4/T749^(Strategies!$K$4-1)</f>
        <v>163.06123176241542</v>
      </c>
      <c r="W749" s="4">
        <f ca="1">(T749^Strategies!$K$5+S749^Strategies!$K$5)^(1/Strategies!$K$5)</f>
        <v>654.30309992691264</v>
      </c>
      <c r="X749" s="4">
        <f ca="1">U749*(T749/W749)^(Strategies!$K$5-1)</f>
        <v>316.83095398435216</v>
      </c>
      <c r="Y749" s="4">
        <f ca="1">V749*(T749/W749)^(Strategies!$K$5-1)</f>
        <v>160.19782023157416</v>
      </c>
      <c r="Z749" s="4">
        <f ca="1">S749^Strategies!$K$5/W749^(Strategies!$K$5-1)</f>
        <v>177.27432571098606</v>
      </c>
      <c r="AA749" s="5">
        <f t="shared" ca="1" si="146"/>
        <v>0.2383871298453073</v>
      </c>
      <c r="AB749" s="5">
        <f t="shared" ca="1" si="147"/>
        <v>0.18681309527119716</v>
      </c>
      <c r="AC749" s="5">
        <f t="shared" ca="1" si="148"/>
        <v>0.16380035041987706</v>
      </c>
    </row>
    <row r="750" spans="1:29">
      <c r="A750" s="3">
        <f t="shared" si="150"/>
        <v>747</v>
      </c>
      <c r="B750" s="4">
        <f t="shared" ca="1" si="151"/>
        <v>417</v>
      </c>
      <c r="C750" s="4">
        <f t="shared" ca="1" si="152"/>
        <v>197</v>
      </c>
      <c r="D750" s="4">
        <f t="shared" ca="1" si="153"/>
        <v>212</v>
      </c>
      <c r="E750" s="4">
        <f t="shared" ca="1" si="154"/>
        <v>826</v>
      </c>
      <c r="F750" s="4">
        <f ca="1">EXP((LN(1-AA750)*(LN(Strategies!$E$3)-LN(Strategies!$C$3))+LN(1-Strategies!$F$3)*LN(Strategies!$C$3)-LN(1-Strategies!$D$3)*LN(Strategies!$E$3))/(LN(1-Strategies!$F$3)-LN(1-Strategies!$D$3)))</f>
        <v>758.37313687210076</v>
      </c>
      <c r="G750" s="4">
        <f ca="1">EXP((LN(1-AB750)*(LN(Strategies!$E$4)-LN(Strategies!$C$4))+LN(1-Strategies!$F$4)*LN(Strategies!$C$4)-LN(1-Strategies!$D$4)*LN(Strategies!$E$4))/(LN(1-Strategies!$F$4)-LN(1-Strategies!$D$4)))</f>
        <v>738.35884299347595</v>
      </c>
      <c r="H750" s="4">
        <f ca="1">IF(AC750&lt;=Strategies!$F$5,EXP((LN(1-AC750)*(LN(Strategies!$E$5)-LN(Strategies!$C$5))+LN(1-Strategies!$F$5)*LN(Strategies!$C$5)-LN(1-Strategies!$D$5)*LN(Strategies!$E$5))/(LN(1-Strategies!$F$5)-LN(1-Strategies!$D$5))),EXP((LN(1-AC750)*(LN(Strategies!$G$5)-LN(Strategies!$E$5))+LN(1-Strategies!$H$5)*LN(Strategies!$E$5)-LN(1-Strategies!$F$5)*LN(Strategies!$G$5))/(LN(1-Strategies!$H$5)-LN(1-Strategies!$F$5))))</f>
        <v>314.669935287079</v>
      </c>
      <c r="I750" s="5">
        <f ca="1">IF(AA750&gt;Strategies!$F$3,Strategies!$F$3,AA750)</f>
        <v>0.15</v>
      </c>
      <c r="J750" s="5">
        <f ca="1">IF(AB750&gt;Strategies!$F$4,Strategies!$F$4,AB750)</f>
        <v>0.1</v>
      </c>
      <c r="K750" s="5">
        <f ca="1">IF(AC750&gt;Strategies!$H$5,Strategies!$H$5,AC750)</f>
        <v>0.15</v>
      </c>
      <c r="L750" s="5">
        <f ca="1">IF(F750&gt;=Strategies!$E$3,Strategies!$F$3,0)+IF(AND(F750&gt;=Strategies!$C$3,F750&lt;Strategies!$E$3),Strategies!$D$3,0)</f>
        <v>0.15</v>
      </c>
      <c r="M750" s="5">
        <f ca="1">IF(G750&gt;=Strategies!$E$4,Strategies!$F$4,0)+IF(AND(G750&gt;=Strategies!$C$4,G750&lt;Strategies!$E$4),Strategies!$D$4,0)</f>
        <v>0.1</v>
      </c>
      <c r="N750" s="5">
        <f ca="1">IF(H750&gt;=Strategies!$G$5,Strategies!$H$5,0)+IF(AND(H750&gt;=Strategies!$E$5,H750&lt;Strategies!$G$5),Strategies!$F$5,0)+IF(AND(H750&lt;Strategies!$E$5,H750&gt;=Strategies!$C$5),Strategies!$D$5,0)</f>
        <v>0.15</v>
      </c>
      <c r="O750" s="4">
        <f t="shared" ca="1" si="145"/>
        <v>711.95</v>
      </c>
      <c r="P750" s="4">
        <f t="shared" ca="1" si="149"/>
        <v>711.95</v>
      </c>
      <c r="Q750" s="4">
        <f ca="1">(B750/Strategies!$C$3)^(1/Strategies!$K$3)*(Strategies!$C$3*(1-Strategies!$D$3))</f>
        <v>333.61134084826114</v>
      </c>
      <c r="R750" s="4">
        <f ca="1">(C750/Strategies!$C$4)^(1/Strategies!$K$4)*(Strategies!$C$4*(1-Strategies!$D$4))</f>
        <v>177.43874286382007</v>
      </c>
      <c r="S750" s="4">
        <f ca="1">IF(D750&lt;=Strategies!$E$5,(D750/Strategies!$C$5)^(1/Strategies!$I$5)*(Strategies!$C$5*(1-Strategies!$D$5)),0)+IF(D750&gt;Strategies!$E$5,(D750/Strategies!$E$5)^(1/Strategies!$J$5)*(Strategies!$E$5*(1-Strategies!$F$5)),0)</f>
        <v>190.7402943484004</v>
      </c>
      <c r="T750" s="4">
        <f ca="1">(Q750^Strategies!$K$4+R750^Strategies!$K$4)^(1/Strategies!$K$4)</f>
        <v>486.26654373927573</v>
      </c>
      <c r="U750" s="4">
        <f ca="1">Q750^Strategies!$K$4/T750^(Strategies!$K$4-1)</f>
        <v>323.22534558096459</v>
      </c>
      <c r="V750" s="4">
        <f ca="1">R750^Strategies!$K$4/T750^(Strategies!$K$4-1)</f>
        <v>163.0411981583114</v>
      </c>
      <c r="W750" s="4">
        <f ca="1">(T750^Strategies!$K$5+S750^Strategies!$K$5)^(1/Strategies!$K$5)</f>
        <v>655.00186927484583</v>
      </c>
      <c r="X750" s="4">
        <f ca="1">U750*(T750/W750)^(Strategies!$K$5-1)</f>
        <v>317.55687271492081</v>
      </c>
      <c r="Y750" s="4">
        <f ca="1">V750*(T750/W750)^(Strategies!$K$5-1)</f>
        <v>160.18190936662796</v>
      </c>
      <c r="Z750" s="4">
        <f ca="1">S750^Strategies!$K$5/W750^(Strategies!$K$5-1)</f>
        <v>177.26308719329722</v>
      </c>
      <c r="AA750" s="5">
        <f t="shared" ca="1" si="146"/>
        <v>0.23847272730234814</v>
      </c>
      <c r="AB750" s="5">
        <f t="shared" ca="1" si="147"/>
        <v>0.18689386108310679</v>
      </c>
      <c r="AC750" s="5">
        <f t="shared" ca="1" si="148"/>
        <v>0.16385336229576786</v>
      </c>
    </row>
    <row r="751" spans="1:29">
      <c r="A751" s="3">
        <f t="shared" si="150"/>
        <v>748</v>
      </c>
      <c r="B751" s="4">
        <f t="shared" ca="1" si="151"/>
        <v>418</v>
      </c>
      <c r="C751" s="4">
        <f t="shared" ca="1" si="152"/>
        <v>197</v>
      </c>
      <c r="D751" s="4">
        <f t="shared" ca="1" si="153"/>
        <v>212</v>
      </c>
      <c r="E751" s="4">
        <f t="shared" ca="1" si="154"/>
        <v>827</v>
      </c>
      <c r="F751" s="4">
        <f ca="1">EXP((LN(1-AA751)*(LN(Strategies!$E$3)-LN(Strategies!$C$3))+LN(1-Strategies!$F$3)*LN(Strategies!$C$3)-LN(1-Strategies!$D$3)*LN(Strategies!$E$3))/(LN(1-Strategies!$F$3)-LN(1-Strategies!$D$3)))</f>
        <v>759.40600051991055</v>
      </c>
      <c r="G751" s="4">
        <f ca="1">EXP((LN(1-AB751)*(LN(Strategies!$E$4)-LN(Strategies!$C$4))+LN(1-Strategies!$F$4)*LN(Strategies!$C$4)-LN(1-Strategies!$D$4)*LN(Strategies!$E$4))/(LN(1-Strategies!$F$4)-LN(1-Strategies!$D$4)))</f>
        <v>739.3052172763048</v>
      </c>
      <c r="H751" s="4">
        <f ca="1">IF(AC751&lt;=Strategies!$F$5,EXP((LN(1-AC751)*(LN(Strategies!$E$5)-LN(Strategies!$C$5))+LN(1-Strategies!$F$5)*LN(Strategies!$C$5)-LN(1-Strategies!$D$5)*LN(Strategies!$E$5))/(LN(1-Strategies!$F$5)-LN(1-Strategies!$D$5))),EXP((LN(1-AC751)*(LN(Strategies!$G$5)-LN(Strategies!$E$5))+LN(1-Strategies!$H$5)*LN(Strategies!$E$5)-LN(1-Strategies!$F$5)*LN(Strategies!$G$5))/(LN(1-Strategies!$H$5)-LN(1-Strategies!$F$5))))</f>
        <v>314.77734679262085</v>
      </c>
      <c r="I751" s="5">
        <f ca="1">IF(AA751&gt;Strategies!$F$3,Strategies!$F$3,AA751)</f>
        <v>0.15</v>
      </c>
      <c r="J751" s="5">
        <f ca="1">IF(AB751&gt;Strategies!$F$4,Strategies!$F$4,AB751)</f>
        <v>0.1</v>
      </c>
      <c r="K751" s="5">
        <f ca="1">IF(AC751&gt;Strategies!$H$5,Strategies!$H$5,AC751)</f>
        <v>0.15</v>
      </c>
      <c r="L751" s="5">
        <f ca="1">IF(F751&gt;=Strategies!$E$3,Strategies!$F$3,0)+IF(AND(F751&gt;=Strategies!$C$3,F751&lt;Strategies!$E$3),Strategies!$D$3,0)</f>
        <v>0.15</v>
      </c>
      <c r="M751" s="5">
        <f ca="1">IF(G751&gt;=Strategies!$E$4,Strategies!$F$4,0)+IF(AND(G751&gt;=Strategies!$C$4,G751&lt;Strategies!$E$4),Strategies!$D$4,0)</f>
        <v>0.1</v>
      </c>
      <c r="N751" s="5">
        <f ca="1">IF(H751&gt;=Strategies!$G$5,Strategies!$H$5,0)+IF(AND(H751&gt;=Strategies!$E$5,H751&lt;Strategies!$G$5),Strategies!$F$5,0)+IF(AND(H751&lt;Strategies!$E$5,H751&gt;=Strategies!$C$5),Strategies!$D$5,0)</f>
        <v>0.15</v>
      </c>
      <c r="O751" s="4">
        <f t="shared" ca="1" si="145"/>
        <v>712.8</v>
      </c>
      <c r="P751" s="4">
        <f t="shared" ca="1" si="149"/>
        <v>712.8</v>
      </c>
      <c r="Q751" s="4">
        <f ca="1">(B751/Strategies!$C$3)^(1/Strategies!$K$3)*(Strategies!$C$3*(1-Strategies!$D$3))</f>
        <v>334.34532355637464</v>
      </c>
      <c r="R751" s="4">
        <f ca="1">(C751/Strategies!$C$4)^(1/Strategies!$K$4)*(Strategies!$C$4*(1-Strategies!$D$4))</f>
        <v>177.43874286382007</v>
      </c>
      <c r="S751" s="4">
        <f ca="1">IF(D751&lt;=Strategies!$E$5,(D751/Strategies!$C$5)^(1/Strategies!$I$5)*(Strategies!$C$5*(1-Strategies!$D$5)),0)+IF(D751&gt;Strategies!$E$5,(D751/Strategies!$E$5)^(1/Strategies!$J$5)*(Strategies!$E$5*(1-Strategies!$F$5)),0)</f>
        <v>190.7402943484004</v>
      </c>
      <c r="T751" s="4">
        <f ca="1">(Q751^Strategies!$K$4+R751^Strategies!$K$4)^(1/Strategies!$K$4)</f>
        <v>486.97769807197562</v>
      </c>
      <c r="U751" s="4">
        <f ca="1">Q751^Strategies!$K$4/T751^(Strategies!$K$4-1)</f>
        <v>323.956499066155</v>
      </c>
      <c r="V751" s="4">
        <f ca="1">R751^Strategies!$K$4/T751^(Strategies!$K$4-1)</f>
        <v>163.02119900582059</v>
      </c>
      <c r="W751" s="4">
        <f ca="1">(T751^Strategies!$K$5+S751^Strategies!$K$5)^(1/Strategies!$K$5)</f>
        <v>655.70056014539841</v>
      </c>
      <c r="X751" s="4">
        <f ca="1">U751*(T751/W751)^(Strategies!$K$5-1)</f>
        <v>318.28267627754252</v>
      </c>
      <c r="Y751" s="4">
        <f ca="1">V751*(T751/W751)^(Strategies!$K$5-1)</f>
        <v>160.16602123777935</v>
      </c>
      <c r="Z751" s="4">
        <f ca="1">S751^Strategies!$K$5/W751^(Strategies!$K$5-1)</f>
        <v>177.2518626300766</v>
      </c>
      <c r="AA751" s="5">
        <f t="shared" ca="1" si="146"/>
        <v>0.23855819072358253</v>
      </c>
      <c r="AB751" s="5">
        <f t="shared" ca="1" si="147"/>
        <v>0.18697451148335353</v>
      </c>
      <c r="AC751" s="5">
        <f t="shared" ca="1" si="148"/>
        <v>0.16390630834869524</v>
      </c>
    </row>
    <row r="752" spans="1:29">
      <c r="A752" s="3">
        <f t="shared" si="150"/>
        <v>749</v>
      </c>
      <c r="B752" s="4">
        <f t="shared" ca="1" si="151"/>
        <v>419</v>
      </c>
      <c r="C752" s="4">
        <f t="shared" ca="1" si="152"/>
        <v>197</v>
      </c>
      <c r="D752" s="4">
        <f t="shared" ca="1" si="153"/>
        <v>212</v>
      </c>
      <c r="E752" s="4">
        <f t="shared" ca="1" si="154"/>
        <v>828</v>
      </c>
      <c r="F752" s="4">
        <f ca="1">EXP((LN(1-AA752)*(LN(Strategies!$E$3)-LN(Strategies!$C$3))+LN(1-Strategies!$F$3)*LN(Strategies!$C$3)-LN(1-Strategies!$D$3)*LN(Strategies!$E$3))/(LN(1-Strategies!$F$3)-LN(1-Strategies!$D$3)))</f>
        <v>760.43876880995276</v>
      </c>
      <c r="G752" s="4">
        <f ca="1">EXP((LN(1-AB752)*(LN(Strategies!$E$4)-LN(Strategies!$C$4))+LN(1-Strategies!$F$4)*LN(Strategies!$C$4)-LN(1-Strategies!$D$4)*LN(Strategies!$E$4))/(LN(1-Strategies!$F$4)-LN(1-Strategies!$D$4)))</f>
        <v>740.25154537569369</v>
      </c>
      <c r="H752" s="4">
        <f ca="1">IF(AC752&lt;=Strategies!$F$5,EXP((LN(1-AC752)*(LN(Strategies!$E$5)-LN(Strategies!$C$5))+LN(1-Strategies!$F$5)*LN(Strategies!$C$5)-LN(1-Strategies!$D$5)*LN(Strategies!$E$5))/(LN(1-Strategies!$F$5)-LN(1-Strategies!$D$5))),EXP((LN(1-AC752)*(LN(Strategies!$G$5)-LN(Strategies!$E$5))+LN(1-Strategies!$H$5)*LN(Strategies!$E$5)-LN(1-Strategies!$F$5)*LN(Strategies!$G$5))/(LN(1-Strategies!$H$5)-LN(1-Strategies!$F$5))))</f>
        <v>314.88466847868574</v>
      </c>
      <c r="I752" s="5">
        <f ca="1">IF(AA752&gt;Strategies!$F$3,Strategies!$F$3,AA752)</f>
        <v>0.15</v>
      </c>
      <c r="J752" s="5">
        <f ca="1">IF(AB752&gt;Strategies!$F$4,Strategies!$F$4,AB752)</f>
        <v>0.1</v>
      </c>
      <c r="K752" s="5">
        <f ca="1">IF(AC752&gt;Strategies!$H$5,Strategies!$H$5,AC752)</f>
        <v>0.15</v>
      </c>
      <c r="L752" s="5">
        <f ca="1">IF(F752&gt;=Strategies!$E$3,Strategies!$F$3,0)+IF(AND(F752&gt;=Strategies!$C$3,F752&lt;Strategies!$E$3),Strategies!$D$3,0)</f>
        <v>0.15</v>
      </c>
      <c r="M752" s="5">
        <f ca="1">IF(G752&gt;=Strategies!$E$4,Strategies!$F$4,0)+IF(AND(G752&gt;=Strategies!$C$4,G752&lt;Strategies!$E$4),Strategies!$D$4,0)</f>
        <v>0.1</v>
      </c>
      <c r="N752" s="5">
        <f ca="1">IF(H752&gt;=Strategies!$G$5,Strategies!$H$5,0)+IF(AND(H752&gt;=Strategies!$E$5,H752&lt;Strategies!$G$5),Strategies!$F$5,0)+IF(AND(H752&lt;Strategies!$E$5,H752&gt;=Strategies!$C$5),Strategies!$D$5,0)</f>
        <v>0.15</v>
      </c>
      <c r="O752" s="4">
        <f t="shared" ca="1" si="145"/>
        <v>713.65000000000009</v>
      </c>
      <c r="P752" s="4">
        <f t="shared" ca="1" si="149"/>
        <v>713.65000000000009</v>
      </c>
      <c r="Q752" s="4">
        <f ca="1">(B752/Strategies!$C$3)^(1/Strategies!$K$3)*(Strategies!$C$3*(1-Strategies!$D$3))</f>
        <v>335.07916148006251</v>
      </c>
      <c r="R752" s="4">
        <f ca="1">(C752/Strategies!$C$4)^(1/Strategies!$K$4)*(Strategies!$C$4*(1-Strategies!$D$4))</f>
        <v>177.43874286382007</v>
      </c>
      <c r="S752" s="4">
        <f ca="1">IF(D752&lt;=Strategies!$E$5,(D752/Strategies!$C$5)^(1/Strategies!$I$5)*(Strategies!$C$5*(1-Strategies!$D$5)),0)+IF(D752&gt;Strategies!$E$5,(D752/Strategies!$E$5)^(1/Strategies!$J$5)*(Strategies!$E$5*(1-Strategies!$F$5)),0)</f>
        <v>190.7402943484004</v>
      </c>
      <c r="T752" s="4">
        <f ca="1">(Q752^Strategies!$K$4+R752^Strategies!$K$4)^(1/Strategies!$K$4)</f>
        <v>487.68875598085407</v>
      </c>
      <c r="U752" s="4">
        <f ca="1">Q752^Strategies!$K$4/T752^(Strategies!$K$4-1)</f>
        <v>324.68752179020282</v>
      </c>
      <c r="V752" s="4">
        <f ca="1">R752^Strategies!$K$4/T752^(Strategies!$K$4-1)</f>
        <v>163.00123419065142</v>
      </c>
      <c r="W752" s="4">
        <f ca="1">(T752^Strategies!$K$5+S752^Strategies!$K$5)^(1/Strategies!$K$5)</f>
        <v>656.39917266135444</v>
      </c>
      <c r="X752" s="4">
        <f ca="1">U752*(T752/W752)^(Strategies!$K$5-1)</f>
        <v>319.00836489337229</v>
      </c>
      <c r="Y752" s="4">
        <f ca="1">V752*(T752/W752)^(Strategies!$K$5-1)</f>
        <v>160.15015578073374</v>
      </c>
      <c r="Z752" s="4">
        <f ca="1">S752^Strategies!$K$5/W752^(Strategies!$K$5-1)</f>
        <v>177.24065198724824</v>
      </c>
      <c r="AA752" s="5">
        <f t="shared" ca="1" si="146"/>
        <v>0.23864352054087756</v>
      </c>
      <c r="AB752" s="5">
        <f t="shared" ca="1" si="147"/>
        <v>0.18705504679830587</v>
      </c>
      <c r="AC752" s="5">
        <f t="shared" ca="1" si="148"/>
        <v>0.16395918873939508</v>
      </c>
    </row>
    <row r="753" spans="1:29">
      <c r="A753" s="3">
        <f t="shared" si="150"/>
        <v>750</v>
      </c>
      <c r="B753" s="4">
        <f t="shared" ca="1" si="151"/>
        <v>419</v>
      </c>
      <c r="C753" s="4">
        <f t="shared" ca="1" si="152"/>
        <v>197</v>
      </c>
      <c r="D753" s="4">
        <f t="shared" ca="1" si="153"/>
        <v>213</v>
      </c>
      <c r="E753" s="4">
        <f t="shared" ca="1" si="154"/>
        <v>829</v>
      </c>
      <c r="F753" s="4">
        <f ca="1">EXP((LN(1-AA753)*(LN(Strategies!$E$3)-LN(Strategies!$C$3))+LN(1-Strategies!$F$3)*LN(Strategies!$C$3)-LN(1-Strategies!$D$3)*LN(Strategies!$E$3))/(LN(1-Strategies!$F$3)-LN(1-Strategies!$D$3)))</f>
        <v>761.00667251019331</v>
      </c>
      <c r="G753" s="4">
        <f ca="1">EXP((LN(1-AB753)*(LN(Strategies!$E$4)-LN(Strategies!$C$4))+LN(1-Strategies!$F$4)*LN(Strategies!$C$4)-LN(1-Strategies!$D$4)*LN(Strategies!$E$4))/(LN(1-Strategies!$F$4)-LN(1-Strategies!$D$4)))</f>
        <v>740.84024185953115</v>
      </c>
      <c r="H753" s="4">
        <f ca="1">IF(AC753&lt;=Strategies!$F$5,EXP((LN(1-AC753)*(LN(Strategies!$E$5)-LN(Strategies!$C$5))+LN(1-Strategies!$F$5)*LN(Strategies!$C$5)-LN(1-Strategies!$D$5)*LN(Strategies!$E$5))/(LN(1-Strategies!$F$5)-LN(1-Strategies!$D$5))),EXP((LN(1-AC753)*(LN(Strategies!$G$5)-LN(Strategies!$E$5))+LN(1-Strategies!$H$5)*LN(Strategies!$E$5)-LN(1-Strategies!$F$5)*LN(Strategies!$G$5))/(LN(1-Strategies!$H$5)-LN(1-Strategies!$F$5))))</f>
        <v>316.08690308036813</v>
      </c>
      <c r="I753" s="5">
        <f ca="1">IF(AA753&gt;Strategies!$F$3,Strategies!$F$3,AA753)</f>
        <v>0.15</v>
      </c>
      <c r="J753" s="5">
        <f ca="1">IF(AB753&gt;Strategies!$F$4,Strategies!$F$4,AB753)</f>
        <v>0.1</v>
      </c>
      <c r="K753" s="5">
        <f ca="1">IF(AC753&gt;Strategies!$H$5,Strategies!$H$5,AC753)</f>
        <v>0.15</v>
      </c>
      <c r="L753" s="5">
        <f ca="1">IF(F753&gt;=Strategies!$E$3,Strategies!$F$3,0)+IF(AND(F753&gt;=Strategies!$C$3,F753&lt;Strategies!$E$3),Strategies!$D$3,0)</f>
        <v>0.15</v>
      </c>
      <c r="M753" s="5">
        <f ca="1">IF(G753&gt;=Strategies!$E$4,Strategies!$F$4,0)+IF(AND(G753&gt;=Strategies!$C$4,G753&lt;Strategies!$E$4),Strategies!$D$4,0)</f>
        <v>0.1</v>
      </c>
      <c r="N753" s="5">
        <f ca="1">IF(H753&gt;=Strategies!$G$5,Strategies!$H$5,0)+IF(AND(H753&gt;=Strategies!$E$5,H753&lt;Strategies!$G$5),Strategies!$F$5,0)+IF(AND(H753&lt;Strategies!$E$5,H753&gt;=Strategies!$C$5),Strategies!$D$5,0)</f>
        <v>0.15</v>
      </c>
      <c r="O753" s="4">
        <f t="shared" ca="1" si="145"/>
        <v>714.5</v>
      </c>
      <c r="P753" s="4">
        <f t="shared" ca="1" si="149"/>
        <v>714.5</v>
      </c>
      <c r="Q753" s="4">
        <f ca="1">(B753/Strategies!$C$3)^(1/Strategies!$K$3)*(Strategies!$C$3*(1-Strategies!$D$3))</f>
        <v>335.07916148006251</v>
      </c>
      <c r="R753" s="4">
        <f ca="1">(C753/Strategies!$C$4)^(1/Strategies!$K$4)*(Strategies!$C$4*(1-Strategies!$D$4))</f>
        <v>177.43874286382007</v>
      </c>
      <c r="S753" s="4">
        <f ca="1">IF(D753&lt;=Strategies!$E$5,(D753/Strategies!$C$5)^(1/Strategies!$I$5)*(Strategies!$C$5*(1-Strategies!$D$5)),0)+IF(D753&gt;Strategies!$E$5,(D753/Strategies!$E$5)^(1/Strategies!$J$5)*(Strategies!$E$5*(1-Strategies!$F$5)),0)</f>
        <v>191.47275663476083</v>
      </c>
      <c r="T753" s="4">
        <f ca="1">(Q753^Strategies!$K$4+R753^Strategies!$K$4)^(1/Strategies!$K$4)</f>
        <v>487.68875598085407</v>
      </c>
      <c r="U753" s="4">
        <f ca="1">Q753^Strategies!$K$4/T753^(Strategies!$K$4-1)</f>
        <v>324.68752179020282</v>
      </c>
      <c r="V753" s="4">
        <f ca="1">R753^Strategies!$K$4/T753^(Strategies!$K$4-1)</f>
        <v>163.00123419065142</v>
      </c>
      <c r="W753" s="4">
        <f ca="1">(T753^Strategies!$K$5+S753^Strategies!$K$5)^(1/Strategies!$K$5)</f>
        <v>657.07985150799198</v>
      </c>
      <c r="X753" s="4">
        <f ca="1">U753*(T753/W753)^(Strategies!$K$5-1)</f>
        <v>318.98872714269709</v>
      </c>
      <c r="Y753" s="4">
        <f ca="1">V753*(T753/W753)^(Strategies!$K$5-1)</f>
        <v>160.14029714009629</v>
      </c>
      <c r="Z753" s="4">
        <f ca="1">S753^Strategies!$K$5/W753^(Strategies!$K$5-1)</f>
        <v>177.95082722519894</v>
      </c>
      <c r="AA753" s="5">
        <f t="shared" ca="1" si="146"/>
        <v>0.23869038868091386</v>
      </c>
      <c r="AB753" s="5">
        <f t="shared" ca="1" si="147"/>
        <v>0.18710509065940972</v>
      </c>
      <c r="AC753" s="5">
        <f t="shared" ca="1" si="148"/>
        <v>0.16455010692394867</v>
      </c>
    </row>
    <row r="754" spans="1:29">
      <c r="A754" s="3">
        <f t="shared" si="150"/>
        <v>751</v>
      </c>
      <c r="B754" s="4">
        <f t="shared" ca="1" si="151"/>
        <v>419</v>
      </c>
      <c r="C754" s="4">
        <f t="shared" ca="1" si="152"/>
        <v>198</v>
      </c>
      <c r="D754" s="4">
        <f t="shared" ca="1" si="153"/>
        <v>213</v>
      </c>
      <c r="E754" s="4">
        <f t="shared" ca="1" si="154"/>
        <v>830</v>
      </c>
      <c r="F754" s="4">
        <f ca="1">EXP((LN(1-AA754)*(LN(Strategies!$E$3)-LN(Strategies!$C$3))+LN(1-Strategies!$F$3)*LN(Strategies!$C$3)-LN(1-Strategies!$D$3)*LN(Strategies!$E$3))/(LN(1-Strategies!$F$3)-LN(1-Strategies!$D$3)))</f>
        <v>761.98675385060744</v>
      </c>
      <c r="G754" s="4">
        <f ca="1">EXP((LN(1-AB754)*(LN(Strategies!$E$4)-LN(Strategies!$C$4))+LN(1-Strategies!$F$4)*LN(Strategies!$C$4)-LN(1-Strategies!$D$4)*LN(Strategies!$E$4))/(LN(1-Strategies!$F$4)-LN(1-Strategies!$D$4)))</f>
        <v>741.85627414134842</v>
      </c>
      <c r="H754" s="4">
        <f ca="1">IF(AC754&lt;=Strategies!$F$5,EXP((LN(1-AC754)*(LN(Strategies!$E$5)-LN(Strategies!$C$5))+LN(1-Strategies!$F$5)*LN(Strategies!$C$5)-LN(1-Strategies!$D$5)*LN(Strategies!$E$5))/(LN(1-Strategies!$F$5)-LN(1-Strategies!$D$5))),EXP((LN(1-AC754)*(LN(Strategies!$G$5)-LN(Strategies!$E$5))+LN(1-Strategies!$H$5)*LN(Strategies!$E$5)-LN(1-Strategies!$F$5)*LN(Strategies!$G$5))/(LN(1-Strategies!$H$5)-LN(1-Strategies!$F$5))))</f>
        <v>316.20233781238863</v>
      </c>
      <c r="I754" s="5">
        <f ca="1">IF(AA754&gt;Strategies!$F$3,Strategies!$F$3,AA754)</f>
        <v>0.15</v>
      </c>
      <c r="J754" s="5">
        <f ca="1">IF(AB754&gt;Strategies!$F$4,Strategies!$F$4,AB754)</f>
        <v>0.1</v>
      </c>
      <c r="K754" s="5">
        <f ca="1">IF(AC754&gt;Strategies!$H$5,Strategies!$H$5,AC754)</f>
        <v>0.15</v>
      </c>
      <c r="L754" s="5">
        <f ca="1">IF(F754&gt;=Strategies!$E$3,Strategies!$F$3,0)+IF(AND(F754&gt;=Strategies!$C$3,F754&lt;Strategies!$E$3),Strategies!$D$3,0)</f>
        <v>0.15</v>
      </c>
      <c r="M754" s="5">
        <f ca="1">IF(G754&gt;=Strategies!$E$4,Strategies!$F$4,0)+IF(AND(G754&gt;=Strategies!$C$4,G754&lt;Strategies!$E$4),Strategies!$D$4,0)</f>
        <v>0.1</v>
      </c>
      <c r="N754" s="5">
        <f ca="1">IF(H754&gt;=Strategies!$G$5,Strategies!$H$5,0)+IF(AND(H754&gt;=Strategies!$E$5,H754&lt;Strategies!$G$5),Strategies!$F$5,0)+IF(AND(H754&lt;Strategies!$E$5,H754&gt;=Strategies!$C$5),Strategies!$D$5,0)</f>
        <v>0.15</v>
      </c>
      <c r="O754" s="4">
        <f t="shared" ca="1" si="145"/>
        <v>715.4</v>
      </c>
      <c r="P754" s="4">
        <f t="shared" ca="1" si="149"/>
        <v>715.4</v>
      </c>
      <c r="Q754" s="4">
        <f ca="1">(B754/Strategies!$C$3)^(1/Strategies!$K$3)*(Strategies!$C$3*(1-Strategies!$D$3))</f>
        <v>335.07916148006251</v>
      </c>
      <c r="R754" s="4">
        <f ca="1">(C754/Strategies!$C$4)^(1/Strategies!$K$4)*(Strategies!$C$4*(1-Strategies!$D$4))</f>
        <v>178.26953386598589</v>
      </c>
      <c r="S754" s="4">
        <f ca="1">IF(D754&lt;=Strategies!$E$5,(D754/Strategies!$C$5)^(1/Strategies!$I$5)*(Strategies!$C$5*(1-Strategies!$D$5)),0)+IF(D754&gt;Strategies!$E$5,(D754/Strategies!$E$5)^(1/Strategies!$J$5)*(Strategies!$E$5*(1-Strategies!$F$5)),0)</f>
        <v>191.47275663476083</v>
      </c>
      <c r="T754" s="4">
        <f ca="1">(Q754^Strategies!$K$4+R754^Strategies!$K$4)^(1/Strategies!$K$4)</f>
        <v>488.4520483564819</v>
      </c>
      <c r="U754" s="4">
        <f ca="1">Q754^Strategies!$K$4/T754^(Strategies!$K$4-1)</f>
        <v>324.64490169507809</v>
      </c>
      <c r="V754" s="4">
        <f ca="1">R754^Strategies!$K$4/T754^(Strategies!$K$4-1)</f>
        <v>163.80714666140415</v>
      </c>
      <c r="W754" s="4">
        <f ca="1">(T754^Strategies!$K$5+S754^Strategies!$K$5)^(1/Strategies!$K$5)</f>
        <v>657.82975629065459</v>
      </c>
      <c r="X754" s="4">
        <f ca="1">U754*(T754/W754)^(Strategies!$K$5-1)</f>
        <v>318.95487383219961</v>
      </c>
      <c r="Y754" s="4">
        <f ca="1">V754*(T754/W754)^(Strategies!$K$5-1)</f>
        <v>160.9361105731262</v>
      </c>
      <c r="Z754" s="4">
        <f ca="1">S754^Strategies!$K$5/W754^(Strategies!$K$5-1)</f>
        <v>177.93877188532844</v>
      </c>
      <c r="AA754" s="5">
        <f t="shared" ca="1" si="146"/>
        <v>0.23877118417136134</v>
      </c>
      <c r="AB754" s="5">
        <f t="shared" ca="1" si="147"/>
        <v>0.18719136074178688</v>
      </c>
      <c r="AC754" s="5">
        <f t="shared" ca="1" si="148"/>
        <v>0.1646067047637163</v>
      </c>
    </row>
    <row r="755" spans="1:29">
      <c r="A755" s="3">
        <f t="shared" si="150"/>
        <v>752</v>
      </c>
      <c r="B755" s="4">
        <f t="shared" ca="1" si="151"/>
        <v>420</v>
      </c>
      <c r="C755" s="4">
        <f t="shared" ca="1" si="152"/>
        <v>198</v>
      </c>
      <c r="D755" s="4">
        <f t="shared" ca="1" si="153"/>
        <v>213</v>
      </c>
      <c r="E755" s="4">
        <f t="shared" ca="1" si="154"/>
        <v>831</v>
      </c>
      <c r="F755" s="4">
        <f ca="1">EXP((LN(1-AA755)*(LN(Strategies!$E$3)-LN(Strategies!$C$3))+LN(1-Strategies!$F$3)*LN(Strategies!$C$3)-LN(1-Strategies!$D$3)*LN(Strategies!$E$3))/(LN(1-Strategies!$F$3)-LN(1-Strategies!$D$3)))</f>
        <v>763.01960125691846</v>
      </c>
      <c r="G755" s="4">
        <f ca="1">EXP((LN(1-AB755)*(LN(Strategies!$E$4)-LN(Strategies!$C$4))+LN(1-Strategies!$F$4)*LN(Strategies!$C$4)-LN(1-Strategies!$D$4)*LN(Strategies!$E$4))/(LN(1-Strategies!$F$4)-LN(1-Strategies!$D$4)))</f>
        <v>742.80260876652778</v>
      </c>
      <c r="H755" s="4">
        <f ca="1">IF(AC755&lt;=Strategies!$F$5,EXP((LN(1-AC755)*(LN(Strategies!$E$5)-LN(Strategies!$C$5))+LN(1-Strategies!$F$5)*LN(Strategies!$C$5)-LN(1-Strategies!$D$5)*LN(Strategies!$E$5))/(LN(1-Strategies!$F$5)-LN(1-Strategies!$D$5))),EXP((LN(1-AC755)*(LN(Strategies!$G$5)-LN(Strategies!$E$5))+LN(1-Strategies!$H$5)*LN(Strategies!$E$5)-LN(1-Strategies!$F$5)*LN(Strategies!$G$5))/(LN(1-Strategies!$H$5)-LN(1-Strategies!$F$5))))</f>
        <v>316.30976649913214</v>
      </c>
      <c r="I755" s="5">
        <f ca="1">IF(AA755&gt;Strategies!$F$3,Strategies!$F$3,AA755)</f>
        <v>0.15</v>
      </c>
      <c r="J755" s="5">
        <f ca="1">IF(AB755&gt;Strategies!$F$4,Strategies!$F$4,AB755)</f>
        <v>0.1</v>
      </c>
      <c r="K755" s="5">
        <f ca="1">IF(AC755&gt;Strategies!$H$5,Strategies!$H$5,AC755)</f>
        <v>0.15</v>
      </c>
      <c r="L755" s="5">
        <f ca="1">IF(F755&gt;=Strategies!$E$3,Strategies!$F$3,0)+IF(AND(F755&gt;=Strategies!$C$3,F755&lt;Strategies!$E$3),Strategies!$D$3,0)</f>
        <v>0.15</v>
      </c>
      <c r="M755" s="5">
        <f ca="1">IF(G755&gt;=Strategies!$E$4,Strategies!$F$4,0)+IF(AND(G755&gt;=Strategies!$C$4,G755&lt;Strategies!$E$4),Strategies!$D$4,0)</f>
        <v>0.1</v>
      </c>
      <c r="N755" s="5">
        <f ca="1">IF(H755&gt;=Strategies!$G$5,Strategies!$H$5,0)+IF(AND(H755&gt;=Strategies!$E$5,H755&lt;Strategies!$G$5),Strategies!$F$5,0)+IF(AND(H755&lt;Strategies!$E$5,H755&gt;=Strategies!$C$5),Strategies!$D$5,0)</f>
        <v>0.15</v>
      </c>
      <c r="O755" s="4">
        <f t="shared" ca="1" si="145"/>
        <v>716.25</v>
      </c>
      <c r="P755" s="4">
        <f t="shared" ca="1" si="149"/>
        <v>716.25</v>
      </c>
      <c r="Q755" s="4">
        <f ca="1">(B755/Strategies!$C$3)^(1/Strategies!$K$3)*(Strategies!$C$3*(1-Strategies!$D$3))</f>
        <v>335.81285499333057</v>
      </c>
      <c r="R755" s="4">
        <f ca="1">(C755/Strategies!$C$4)^(1/Strategies!$K$4)*(Strategies!$C$4*(1-Strategies!$D$4))</f>
        <v>178.26953386598589</v>
      </c>
      <c r="S755" s="4">
        <f ca="1">IF(D755&lt;=Strategies!$E$5,(D755/Strategies!$C$5)^(1/Strategies!$I$5)*(Strategies!$C$5*(1-Strategies!$D$5)),0)+IF(D755&gt;Strategies!$E$5,(D755/Strategies!$E$5)^(1/Strategies!$J$5)*(Strategies!$E$5*(1-Strategies!$F$5)),0)</f>
        <v>191.47275663476083</v>
      </c>
      <c r="T755" s="4">
        <f ca="1">(Q755^Strategies!$K$4+R755^Strategies!$K$4)^(1/Strategies!$K$4)</f>
        <v>489.16291676479881</v>
      </c>
      <c r="U755" s="4">
        <f ca="1">Q755^Strategies!$K$4/T755^(Strategies!$K$4-1)</f>
        <v>325.37576534074913</v>
      </c>
      <c r="V755" s="4">
        <f ca="1">R755^Strategies!$K$4/T755^(Strategies!$K$4-1)</f>
        <v>163.78715142404957</v>
      </c>
      <c r="W755" s="4">
        <f ca="1">(T755^Strategies!$K$5+S755^Strategies!$K$5)^(1/Strategies!$K$5)</f>
        <v>658.52817351754595</v>
      </c>
      <c r="X755" s="4">
        <f ca="1">U755*(T755/W755)^(Strategies!$K$5-1)</f>
        <v>319.68039267397529</v>
      </c>
      <c r="Y755" s="4">
        <f ca="1">V755*(T755/W755)^(Strategies!$K$5-1)</f>
        <v>160.9202235063776</v>
      </c>
      <c r="Z755" s="4">
        <f ca="1">S755^Strategies!$K$5/W755^(Strategies!$K$5-1)</f>
        <v>177.92755733719298</v>
      </c>
      <c r="AA755" s="5">
        <f t="shared" ca="1" si="146"/>
        <v>0.23885620791910644</v>
      </c>
      <c r="AB755" s="5">
        <f t="shared" ca="1" si="147"/>
        <v>0.18727159845263841</v>
      </c>
      <c r="AC755" s="5">
        <f t="shared" ca="1" si="148"/>
        <v>0.16465935522444608</v>
      </c>
    </row>
    <row r="756" spans="1:29">
      <c r="A756" s="3">
        <f t="shared" si="150"/>
        <v>753</v>
      </c>
      <c r="B756" s="4">
        <f t="shared" ca="1" si="151"/>
        <v>421</v>
      </c>
      <c r="C756" s="4">
        <f t="shared" ca="1" si="152"/>
        <v>198</v>
      </c>
      <c r="D756" s="4">
        <f t="shared" ca="1" si="153"/>
        <v>213</v>
      </c>
      <c r="E756" s="4">
        <f t="shared" ca="1" si="154"/>
        <v>832</v>
      </c>
      <c r="F756" s="4">
        <f ca="1">EXP((LN(1-AA756)*(LN(Strategies!$E$3)-LN(Strategies!$C$3))+LN(1-Strategies!$F$3)*LN(Strategies!$C$3)-LN(1-Strategies!$D$3)*LN(Strategies!$E$3))/(LN(1-Strategies!$F$3)-LN(1-Strategies!$D$3)))</f>
        <v>764.05235379904821</v>
      </c>
      <c r="G756" s="4">
        <f ca="1">EXP((LN(1-AB756)*(LN(Strategies!$E$4)-LN(Strategies!$C$4))+LN(1-Strategies!$F$4)*LN(Strategies!$C$4)-LN(1-Strategies!$D$4)*LN(Strategies!$E$4))/(LN(1-Strategies!$F$4)-LN(1-Strategies!$D$4)))</f>
        <v>743.74889746722772</v>
      </c>
      <c r="H756" s="4">
        <f ca="1">IF(AC756&lt;=Strategies!$F$5,EXP((LN(1-AC756)*(LN(Strategies!$E$5)-LN(Strategies!$C$5))+LN(1-Strategies!$F$5)*LN(Strategies!$C$5)-LN(1-Strategies!$D$5)*LN(Strategies!$E$5))/(LN(1-Strategies!$F$5)-LN(1-Strategies!$D$5))),EXP((LN(1-AC756)*(LN(Strategies!$G$5)-LN(Strategies!$E$5))+LN(1-Strategies!$H$5)*LN(Strategies!$E$5)-LN(1-Strategies!$F$5)*LN(Strategies!$G$5))/(LN(1-Strategies!$H$5)-LN(1-Strategies!$F$5))))</f>
        <v>316.41710577341343</v>
      </c>
      <c r="I756" s="5">
        <f ca="1">IF(AA756&gt;Strategies!$F$3,Strategies!$F$3,AA756)</f>
        <v>0.15</v>
      </c>
      <c r="J756" s="5">
        <f ca="1">IF(AB756&gt;Strategies!$F$4,Strategies!$F$4,AB756)</f>
        <v>0.1</v>
      </c>
      <c r="K756" s="5">
        <f ca="1">IF(AC756&gt;Strategies!$H$5,Strategies!$H$5,AC756)</f>
        <v>0.15</v>
      </c>
      <c r="L756" s="5">
        <f ca="1">IF(F756&gt;=Strategies!$E$3,Strategies!$F$3,0)+IF(AND(F756&gt;=Strategies!$C$3,F756&lt;Strategies!$E$3),Strategies!$D$3,0)</f>
        <v>0.15</v>
      </c>
      <c r="M756" s="5">
        <f ca="1">IF(G756&gt;=Strategies!$E$4,Strategies!$F$4,0)+IF(AND(G756&gt;=Strategies!$C$4,G756&lt;Strategies!$E$4),Strategies!$D$4,0)</f>
        <v>0.1</v>
      </c>
      <c r="N756" s="5">
        <f ca="1">IF(H756&gt;=Strategies!$G$5,Strategies!$H$5,0)+IF(AND(H756&gt;=Strategies!$E$5,H756&lt;Strategies!$G$5),Strategies!$F$5,0)+IF(AND(H756&lt;Strategies!$E$5,H756&gt;=Strategies!$C$5),Strategies!$D$5,0)</f>
        <v>0.15</v>
      </c>
      <c r="O756" s="4">
        <f t="shared" ca="1" si="145"/>
        <v>717.09999999999991</v>
      </c>
      <c r="P756" s="4">
        <f t="shared" ca="1" si="149"/>
        <v>717.09999999999991</v>
      </c>
      <c r="Q756" s="4">
        <f ca="1">(B756/Strategies!$C$3)^(1/Strategies!$K$3)*(Strategies!$C$3*(1-Strategies!$D$3))</f>
        <v>336.54640446833082</v>
      </c>
      <c r="R756" s="4">
        <f ca="1">(C756/Strategies!$C$4)^(1/Strategies!$K$4)*(Strategies!$C$4*(1-Strategies!$D$4))</f>
        <v>178.26953386598589</v>
      </c>
      <c r="S756" s="4">
        <f ca="1">IF(D756&lt;=Strategies!$E$5,(D756/Strategies!$C$5)^(1/Strategies!$I$5)*(Strategies!$C$5*(1-Strategies!$D$5)),0)+IF(D756&gt;Strategies!$E$5,(D756/Strategies!$E$5)^(1/Strategies!$J$5)*(Strategies!$E$5*(1-Strategies!$F$5)),0)</f>
        <v>191.47275663476083</v>
      </c>
      <c r="T756" s="4">
        <f ca="1">(Q756^Strategies!$K$4+R756^Strategies!$K$4)^(1/Strategies!$K$4)</f>
        <v>489.8736892561808</v>
      </c>
      <c r="U756" s="4">
        <f ca="1">Q756^Strategies!$K$4/T756^(Strategies!$K$4-1)</f>
        <v>326.10649890580981</v>
      </c>
      <c r="V756" s="4">
        <f ca="1">R756^Strategies!$K$4/T756^(Strategies!$K$4-1)</f>
        <v>163.76719035037087</v>
      </c>
      <c r="W756" s="4">
        <f ca="1">(T756^Strategies!$K$5+S756^Strategies!$K$5)^(1/Strategies!$K$5)</f>
        <v>659.22651279265062</v>
      </c>
      <c r="X756" s="4">
        <f ca="1">U756*(T756/W756)^(Strategies!$K$5-1)</f>
        <v>320.40579715912634</v>
      </c>
      <c r="Y756" s="4">
        <f ca="1">V756*(T756/W756)^(Strategies!$K$5-1)</f>
        <v>160.9043590016787</v>
      </c>
      <c r="Z756" s="4">
        <f ca="1">S756^Strategies!$K$5/W756^(Strategies!$K$5-1)</f>
        <v>177.91635663184579</v>
      </c>
      <c r="AA756" s="5">
        <f t="shared" ca="1" si="146"/>
        <v>0.23894109938449803</v>
      </c>
      <c r="AB756" s="5">
        <f t="shared" ca="1" si="147"/>
        <v>0.18735172221374397</v>
      </c>
      <c r="AC756" s="5">
        <f t="shared" ca="1" si="148"/>
        <v>0.16471194069555972</v>
      </c>
    </row>
    <row r="757" spans="1:29">
      <c r="A757" s="3">
        <f t="shared" si="150"/>
        <v>754</v>
      </c>
      <c r="B757" s="4">
        <f t="shared" ca="1" si="151"/>
        <v>422</v>
      </c>
      <c r="C757" s="4">
        <f t="shared" ca="1" si="152"/>
        <v>198</v>
      </c>
      <c r="D757" s="4">
        <f t="shared" ca="1" si="153"/>
        <v>213</v>
      </c>
      <c r="E757" s="4">
        <f t="shared" ca="1" si="154"/>
        <v>833</v>
      </c>
      <c r="F757" s="4">
        <f ca="1">EXP((LN(1-AA757)*(LN(Strategies!$E$3)-LN(Strategies!$C$3))+LN(1-Strategies!$F$3)*LN(Strategies!$C$3)-LN(1-Strategies!$D$3)*LN(Strategies!$E$3))/(LN(1-Strategies!$F$3)-LN(1-Strategies!$D$3)))</f>
        <v>765.08501195270981</v>
      </c>
      <c r="G757" s="4">
        <f ca="1">EXP((LN(1-AB757)*(LN(Strategies!$E$4)-LN(Strategies!$C$4))+LN(1-Strategies!$F$4)*LN(Strategies!$C$4)-LN(1-Strategies!$D$4)*LN(Strategies!$E$4))/(LN(1-Strategies!$F$4)-LN(1-Strategies!$D$4)))</f>
        <v>744.69514040351089</v>
      </c>
      <c r="H757" s="4">
        <f ca="1">IF(AC757&lt;=Strategies!$F$5,EXP((LN(1-AC757)*(LN(Strategies!$E$5)-LN(Strategies!$C$5))+LN(1-Strategies!$F$5)*LN(Strategies!$C$5)-LN(1-Strategies!$D$5)*LN(Strategies!$E$5))/(LN(1-Strategies!$F$5)-LN(1-Strategies!$D$5))),EXP((LN(1-AC757)*(LN(Strategies!$G$5)-LN(Strategies!$E$5))+LN(1-Strategies!$H$5)*LN(Strategies!$E$5)-LN(1-Strategies!$F$5)*LN(Strategies!$G$5))/(LN(1-Strategies!$H$5)-LN(1-Strategies!$F$5))))</f>
        <v>316.5243558174601</v>
      </c>
      <c r="I757" s="5">
        <f ca="1">IF(AA757&gt;Strategies!$F$3,Strategies!$F$3,AA757)</f>
        <v>0.15</v>
      </c>
      <c r="J757" s="5">
        <f ca="1">IF(AB757&gt;Strategies!$F$4,Strategies!$F$4,AB757)</f>
        <v>0.1</v>
      </c>
      <c r="K757" s="5">
        <f ca="1">IF(AC757&gt;Strategies!$H$5,Strategies!$H$5,AC757)</f>
        <v>0.15</v>
      </c>
      <c r="L757" s="5">
        <f ca="1">IF(F757&gt;=Strategies!$E$3,Strategies!$F$3,0)+IF(AND(F757&gt;=Strategies!$C$3,F757&lt;Strategies!$E$3),Strategies!$D$3,0)</f>
        <v>0.15</v>
      </c>
      <c r="M757" s="5">
        <f ca="1">IF(G757&gt;=Strategies!$E$4,Strategies!$F$4,0)+IF(AND(G757&gt;=Strategies!$C$4,G757&lt;Strategies!$E$4),Strategies!$D$4,0)</f>
        <v>0.1</v>
      </c>
      <c r="N757" s="5">
        <f ca="1">IF(H757&gt;=Strategies!$G$5,Strategies!$H$5,0)+IF(AND(H757&gt;=Strategies!$E$5,H757&lt;Strategies!$G$5),Strategies!$F$5,0)+IF(AND(H757&lt;Strategies!$E$5,H757&gt;=Strategies!$C$5),Strategies!$D$5,0)</f>
        <v>0.15</v>
      </c>
      <c r="O757" s="4">
        <f t="shared" ca="1" si="145"/>
        <v>717.94999999999993</v>
      </c>
      <c r="P757" s="4">
        <f t="shared" ca="1" si="149"/>
        <v>717.94999999999993</v>
      </c>
      <c r="Q757" s="4">
        <f ca="1">(B757/Strategies!$C$3)^(1/Strategies!$K$3)*(Strategies!$C$3*(1-Strategies!$D$3))</f>
        <v>337.27981027537442</v>
      </c>
      <c r="R757" s="4">
        <f ca="1">(C757/Strategies!$C$4)^(1/Strategies!$K$4)*(Strategies!$C$4*(1-Strategies!$D$4))</f>
        <v>178.26953386598589</v>
      </c>
      <c r="S757" s="4">
        <f ca="1">IF(D757&lt;=Strategies!$E$5,(D757/Strategies!$C$5)^(1/Strategies!$I$5)*(Strategies!$C$5*(1-Strategies!$D$5)),0)+IF(D757&gt;Strategies!$E$5,(D757/Strategies!$E$5)^(1/Strategies!$J$5)*(Strategies!$E$5*(1-Strategies!$F$5)),0)</f>
        <v>191.47275663476083</v>
      </c>
      <c r="T757" s="4">
        <f ca="1">(Q757^Strategies!$K$4+R757^Strategies!$K$4)^(1/Strategies!$K$4)</f>
        <v>490.58436600289645</v>
      </c>
      <c r="U757" s="4">
        <f ca="1">Q757^Strategies!$K$4/T757^(Strategies!$K$4-1)</f>
        <v>326.83710267513356</v>
      </c>
      <c r="V757" s="4">
        <f ca="1">R757^Strategies!$K$4/T757^(Strategies!$K$4-1)</f>
        <v>163.74726332776265</v>
      </c>
      <c r="W757" s="4">
        <f ca="1">(T757^Strategies!$K$5+S757^Strategies!$K$5)^(1/Strategies!$K$5)</f>
        <v>659.92477423714945</v>
      </c>
      <c r="X757" s="4">
        <f ca="1">U757*(T757/W757)^(Strategies!$K$5-1)</f>
        <v>321.13108750583956</v>
      </c>
      <c r="Y757" s="4">
        <f ca="1">V757*(T757/W757)^(Strategies!$K$5-1)</f>
        <v>160.88851699562636</v>
      </c>
      <c r="Z757" s="4">
        <f ca="1">S757^Strategies!$K$5/W757^(Strategies!$K$5-1)</f>
        <v>177.90516973568322</v>
      </c>
      <c r="AA757" s="5">
        <f t="shared" ca="1" si="146"/>
        <v>0.23902585899090156</v>
      </c>
      <c r="AB757" s="5">
        <f t="shared" ca="1" si="147"/>
        <v>0.1874317323453214</v>
      </c>
      <c r="AC757" s="5">
        <f t="shared" ca="1" si="148"/>
        <v>0.16476446133482059</v>
      </c>
    </row>
    <row r="758" spans="1:29">
      <c r="A758" s="3">
        <f t="shared" si="150"/>
        <v>755</v>
      </c>
      <c r="B758" s="4">
        <f t="shared" ca="1" si="151"/>
        <v>423</v>
      </c>
      <c r="C758" s="4">
        <f t="shared" ca="1" si="152"/>
        <v>198</v>
      </c>
      <c r="D758" s="4">
        <f t="shared" ca="1" si="153"/>
        <v>213</v>
      </c>
      <c r="E758" s="4">
        <f t="shared" ca="1" si="154"/>
        <v>834</v>
      </c>
      <c r="F758" s="4">
        <f ca="1">EXP((LN(1-AA758)*(LN(Strategies!$E$3)-LN(Strategies!$C$3))+LN(1-Strategies!$F$3)*LN(Strategies!$C$3)-LN(1-Strategies!$D$3)*LN(Strategies!$E$3))/(LN(1-Strategies!$F$3)-LN(1-Strategies!$D$3)))</f>
        <v>766.11757619022148</v>
      </c>
      <c r="G758" s="4">
        <f ca="1">EXP((LN(1-AB758)*(LN(Strategies!$E$4)-LN(Strategies!$C$4))+LN(1-Strategies!$F$4)*LN(Strategies!$C$4)-LN(1-Strategies!$D$4)*LN(Strategies!$E$4))/(LN(1-Strategies!$F$4)-LN(1-Strategies!$D$4)))</f>
        <v>745.64133773460287</v>
      </c>
      <c r="H758" s="4">
        <f ca="1">IF(AC758&lt;=Strategies!$F$5,EXP((LN(1-AC758)*(LN(Strategies!$E$5)-LN(Strategies!$C$5))+LN(1-Strategies!$F$5)*LN(Strategies!$C$5)-LN(1-Strategies!$D$5)*LN(Strategies!$E$5))/(LN(1-Strategies!$F$5)-LN(1-Strategies!$D$5))),EXP((LN(1-AC758)*(LN(Strategies!$G$5)-LN(Strategies!$E$5))+LN(1-Strategies!$H$5)*LN(Strategies!$E$5)-LN(1-Strategies!$F$5)*LN(Strategies!$G$5))/(LN(1-Strategies!$H$5)-LN(1-Strategies!$F$5))))</f>
        <v>316.631516812901</v>
      </c>
      <c r="I758" s="5">
        <f ca="1">IF(AA758&gt;Strategies!$F$3,Strategies!$F$3,AA758)</f>
        <v>0.15</v>
      </c>
      <c r="J758" s="5">
        <f ca="1">IF(AB758&gt;Strategies!$F$4,Strategies!$F$4,AB758)</f>
        <v>0.1</v>
      </c>
      <c r="K758" s="5">
        <f ca="1">IF(AC758&gt;Strategies!$H$5,Strategies!$H$5,AC758)</f>
        <v>0.15</v>
      </c>
      <c r="L758" s="5">
        <f ca="1">IF(F758&gt;=Strategies!$E$3,Strategies!$F$3,0)+IF(AND(F758&gt;=Strategies!$C$3,F758&lt;Strategies!$E$3),Strategies!$D$3,0)</f>
        <v>0.15</v>
      </c>
      <c r="M758" s="5">
        <f ca="1">IF(G758&gt;=Strategies!$E$4,Strategies!$F$4,0)+IF(AND(G758&gt;=Strategies!$C$4,G758&lt;Strategies!$E$4),Strategies!$D$4,0)</f>
        <v>0.1</v>
      </c>
      <c r="N758" s="5">
        <f ca="1">IF(H758&gt;=Strategies!$G$5,Strategies!$H$5,0)+IF(AND(H758&gt;=Strategies!$E$5,H758&lt;Strategies!$G$5),Strategies!$F$5,0)+IF(AND(H758&lt;Strategies!$E$5,H758&gt;=Strategies!$C$5),Strategies!$D$5,0)</f>
        <v>0.15</v>
      </c>
      <c r="O758" s="4">
        <f t="shared" ca="1" si="145"/>
        <v>718.8</v>
      </c>
      <c r="P758" s="4">
        <f t="shared" ca="1" si="149"/>
        <v>718.8</v>
      </c>
      <c r="Q758" s="4">
        <f ca="1">(B758/Strategies!$C$3)^(1/Strategies!$K$3)*(Strategies!$C$3*(1-Strategies!$D$3))</f>
        <v>338.0130727829453</v>
      </c>
      <c r="R758" s="4">
        <f ca="1">(C758/Strategies!$C$4)^(1/Strategies!$K$4)*(Strategies!$C$4*(1-Strategies!$D$4))</f>
        <v>178.26953386598589</v>
      </c>
      <c r="S758" s="4">
        <f ca="1">IF(D758&lt;=Strategies!$E$5,(D758/Strategies!$C$5)^(1/Strategies!$I$5)*(Strategies!$C$5*(1-Strategies!$D$5)),0)+IF(D758&gt;Strategies!$E$5,(D758/Strategies!$E$5)^(1/Strategies!$J$5)*(Strategies!$E$5*(1-Strategies!$F$5)),0)</f>
        <v>191.47275663476083</v>
      </c>
      <c r="T758" s="4">
        <f ca="1">(Q758^Strategies!$K$4+R758^Strategies!$K$4)^(1/Strategies!$K$4)</f>
        <v>491.29494717660657</v>
      </c>
      <c r="U758" s="4">
        <f ca="1">Q758^Strategies!$K$4/T758^(Strategies!$K$4-1)</f>
        <v>327.56757693243725</v>
      </c>
      <c r="V758" s="4">
        <f ca="1">R758^Strategies!$K$4/T758^(Strategies!$K$4-1)</f>
        <v>163.72737024416961</v>
      </c>
      <c r="W758" s="4">
        <f ca="1">(T758^Strategies!$K$5+S758^Strategies!$K$5)^(1/Strategies!$K$5)</f>
        <v>660.62295797183242</v>
      </c>
      <c r="X758" s="4">
        <f ca="1">U758*(T758/W758)^(Strategies!$K$5-1)</f>
        <v>321.85626393152046</v>
      </c>
      <c r="Y758" s="4">
        <f ca="1">V758*(T758/W758)^(Strategies!$K$5-1)</f>
        <v>160.87269742508801</v>
      </c>
      <c r="Z758" s="4">
        <f ca="1">S758^Strategies!$K$5/W758^(Strategies!$K$5-1)</f>
        <v>177.8939966152243</v>
      </c>
      <c r="AA758" s="5">
        <f t="shared" ca="1" si="146"/>
        <v>0.2391104871595261</v>
      </c>
      <c r="AB758" s="5">
        <f t="shared" ca="1" si="147"/>
        <v>0.18751162916622222</v>
      </c>
      <c r="AC758" s="5">
        <f t="shared" ca="1" si="148"/>
        <v>0.1648169172994165</v>
      </c>
    </row>
    <row r="759" spans="1:29">
      <c r="A759" s="3">
        <f t="shared" si="150"/>
        <v>756</v>
      </c>
      <c r="B759" s="4">
        <f t="shared" ca="1" si="151"/>
        <v>423</v>
      </c>
      <c r="C759" s="4">
        <f t="shared" ca="1" si="152"/>
        <v>198</v>
      </c>
      <c r="D759" s="4">
        <f t="shared" ca="1" si="153"/>
        <v>214</v>
      </c>
      <c r="E759" s="4">
        <f t="shared" ca="1" si="154"/>
        <v>835</v>
      </c>
      <c r="F759" s="4">
        <f ca="1">EXP((LN(1-AA759)*(LN(Strategies!$E$3)-LN(Strategies!$C$3))+LN(1-Strategies!$F$3)*LN(Strategies!$C$3)-LN(1-Strategies!$D$3)*LN(Strategies!$E$3))/(LN(1-Strategies!$F$3)-LN(1-Strategies!$D$3)))</f>
        <v>766.68548116216289</v>
      </c>
      <c r="G759" s="4">
        <f ca="1">EXP((LN(1-AB759)*(LN(Strategies!$E$4)-LN(Strategies!$C$4))+LN(1-Strategies!$F$4)*LN(Strategies!$C$4)-LN(1-Strategies!$D$4)*LN(Strategies!$E$4))/(LN(1-Strategies!$F$4)-LN(1-Strategies!$D$4)))</f>
        <v>746.22992629186922</v>
      </c>
      <c r="H759" s="4">
        <f ca="1">IF(AC759&lt;=Strategies!$F$5,EXP((LN(1-AC759)*(LN(Strategies!$E$5)-LN(Strategies!$C$5))+LN(1-Strategies!$F$5)*LN(Strategies!$C$5)-LN(1-Strategies!$D$5)*LN(Strategies!$E$5))/(LN(1-Strategies!$F$5)-LN(1-Strategies!$D$5))),EXP((LN(1-AC759)*(LN(Strategies!$G$5)-LN(Strategies!$E$5))+LN(1-Strategies!$H$5)*LN(Strategies!$E$5)-LN(1-Strategies!$F$5)*LN(Strategies!$G$5))/(LN(1-Strategies!$H$5)-LN(1-Strategies!$F$5))))</f>
        <v>317.83446061333626</v>
      </c>
      <c r="I759" s="5">
        <f ca="1">IF(AA759&gt;Strategies!$F$3,Strategies!$F$3,AA759)</f>
        <v>0.15</v>
      </c>
      <c r="J759" s="5">
        <f ca="1">IF(AB759&gt;Strategies!$F$4,Strategies!$F$4,AB759)</f>
        <v>0.1</v>
      </c>
      <c r="K759" s="5">
        <f ca="1">IF(AC759&gt;Strategies!$H$5,Strategies!$H$5,AC759)</f>
        <v>0.15</v>
      </c>
      <c r="L759" s="5">
        <f ca="1">IF(F759&gt;=Strategies!$E$3,Strategies!$F$3,0)+IF(AND(F759&gt;=Strategies!$C$3,F759&lt;Strategies!$E$3),Strategies!$D$3,0)</f>
        <v>0.15</v>
      </c>
      <c r="M759" s="5">
        <f ca="1">IF(G759&gt;=Strategies!$E$4,Strategies!$F$4,0)+IF(AND(G759&gt;=Strategies!$C$4,G759&lt;Strategies!$E$4),Strategies!$D$4,0)</f>
        <v>0.1</v>
      </c>
      <c r="N759" s="5">
        <f ca="1">IF(H759&gt;=Strategies!$G$5,Strategies!$H$5,0)+IF(AND(H759&gt;=Strategies!$E$5,H759&lt;Strategies!$G$5),Strategies!$F$5,0)+IF(AND(H759&lt;Strategies!$E$5,H759&gt;=Strategies!$C$5),Strategies!$D$5,0)</f>
        <v>0.15</v>
      </c>
      <c r="O759" s="4">
        <f t="shared" ca="1" si="145"/>
        <v>719.65</v>
      </c>
      <c r="P759" s="4">
        <f t="shared" ca="1" si="149"/>
        <v>719.65</v>
      </c>
      <c r="Q759" s="4">
        <f ca="1">(B759/Strategies!$C$3)^(1/Strategies!$K$3)*(Strategies!$C$3*(1-Strategies!$D$3))</f>
        <v>338.0130727829453</v>
      </c>
      <c r="R759" s="4">
        <f ca="1">(C759/Strategies!$C$4)^(1/Strategies!$K$4)*(Strategies!$C$4*(1-Strategies!$D$4))</f>
        <v>178.26953386598589</v>
      </c>
      <c r="S759" s="4">
        <f ca="1">IF(D759&lt;=Strategies!$E$5,(D759/Strategies!$C$5)^(1/Strategies!$I$5)*(Strategies!$C$5*(1-Strategies!$D$5)),0)+IF(D759&gt;Strategies!$E$5,(D759/Strategies!$E$5)^(1/Strategies!$J$5)*(Strategies!$E$5*(1-Strategies!$F$5)),0)</f>
        <v>192.20458115460099</v>
      </c>
      <c r="T759" s="4">
        <f ca="1">(Q759^Strategies!$K$4+R759^Strategies!$K$4)^(1/Strategies!$K$4)</f>
        <v>491.29494717660657</v>
      </c>
      <c r="U759" s="4">
        <f ca="1">Q759^Strategies!$K$4/T759^(Strategies!$K$4-1)</f>
        <v>327.56757693243725</v>
      </c>
      <c r="V759" s="4">
        <f ca="1">R759^Strategies!$K$4/T759^(Strategies!$K$4-1)</f>
        <v>163.72737024416961</v>
      </c>
      <c r="W759" s="4">
        <f ca="1">(T759^Strategies!$K$5+S759^Strategies!$K$5)^(1/Strategies!$K$5)</f>
        <v>661.30293966664408</v>
      </c>
      <c r="X759" s="4">
        <f ca="1">U759*(T759/W759)^(Strategies!$K$5-1)</f>
        <v>321.83659762820633</v>
      </c>
      <c r="Y759" s="4">
        <f ca="1">V759*(T759/W759)^(Strategies!$K$5-1)</f>
        <v>160.86286766063392</v>
      </c>
      <c r="Z759" s="4">
        <f ca="1">S759^Strategies!$K$5/W759^(Strategies!$K$5-1)</f>
        <v>178.60347437780402</v>
      </c>
      <c r="AA759" s="5">
        <f t="shared" ca="1" si="146"/>
        <v>0.23915697960234905</v>
      </c>
      <c r="AB759" s="5">
        <f t="shared" ca="1" si="147"/>
        <v>0.18756127444124282</v>
      </c>
      <c r="AC759" s="5">
        <f t="shared" ca="1" si="148"/>
        <v>0.16540432533736438</v>
      </c>
    </row>
    <row r="760" spans="1:29">
      <c r="A760" s="3">
        <f t="shared" si="150"/>
        <v>757</v>
      </c>
      <c r="B760" s="4">
        <f t="shared" ca="1" si="151"/>
        <v>424</v>
      </c>
      <c r="C760" s="4">
        <f t="shared" ca="1" si="152"/>
        <v>198</v>
      </c>
      <c r="D760" s="4">
        <f t="shared" ca="1" si="153"/>
        <v>214</v>
      </c>
      <c r="E760" s="4">
        <f t="shared" ca="1" si="154"/>
        <v>836</v>
      </c>
      <c r="F760" s="4">
        <f ca="1">EXP((LN(1-AA760)*(LN(Strategies!$E$3)-LN(Strategies!$C$3))+LN(1-Strategies!$F$3)*LN(Strategies!$C$3)-LN(1-Strategies!$D$3)*LN(Strategies!$E$3))/(LN(1-Strategies!$F$3)-LN(1-Strategies!$D$3)))</f>
        <v>767.71808147243257</v>
      </c>
      <c r="G760" s="4">
        <f ca="1">EXP((LN(1-AB760)*(LN(Strategies!$E$4)-LN(Strategies!$C$4))+LN(1-Strategies!$F$4)*LN(Strategies!$C$4)-LN(1-Strategies!$D$4)*LN(Strategies!$E$4))/(LN(1-Strategies!$F$4)-LN(1-Strategies!$D$4)))</f>
        <v>747.17616609447975</v>
      </c>
      <c r="H760" s="4">
        <f ca="1">IF(AC760&lt;=Strategies!$F$5,EXP((LN(1-AC760)*(LN(Strategies!$E$5)-LN(Strategies!$C$5))+LN(1-Strategies!$F$5)*LN(Strategies!$C$5)-LN(1-Strategies!$D$5)*LN(Strategies!$E$5))/(LN(1-Strategies!$F$5)-LN(1-Strategies!$D$5))),EXP((LN(1-AC760)*(LN(Strategies!$G$5)-LN(Strategies!$E$5))+LN(1-Strategies!$H$5)*LN(Strategies!$E$5)-LN(1-Strategies!$F$5)*LN(Strategies!$G$5))/(LN(1-Strategies!$H$5)-LN(1-Strategies!$F$5))))</f>
        <v>317.94182249917446</v>
      </c>
      <c r="I760" s="5">
        <f ca="1">IF(AA760&gt;Strategies!$F$3,Strategies!$F$3,AA760)</f>
        <v>0.15</v>
      </c>
      <c r="J760" s="5">
        <f ca="1">IF(AB760&gt;Strategies!$F$4,Strategies!$F$4,AB760)</f>
        <v>0.1</v>
      </c>
      <c r="K760" s="5">
        <f ca="1">IF(AC760&gt;Strategies!$H$5,Strategies!$H$5,AC760)</f>
        <v>0.15</v>
      </c>
      <c r="L760" s="5">
        <f ca="1">IF(F760&gt;=Strategies!$E$3,Strategies!$F$3,0)+IF(AND(F760&gt;=Strategies!$C$3,F760&lt;Strategies!$E$3),Strategies!$D$3,0)</f>
        <v>0.15</v>
      </c>
      <c r="M760" s="5">
        <f ca="1">IF(G760&gt;=Strategies!$E$4,Strategies!$F$4,0)+IF(AND(G760&gt;=Strategies!$C$4,G760&lt;Strategies!$E$4),Strategies!$D$4,0)</f>
        <v>0.1</v>
      </c>
      <c r="N760" s="5">
        <f ca="1">IF(H760&gt;=Strategies!$G$5,Strategies!$H$5,0)+IF(AND(H760&gt;=Strategies!$E$5,H760&lt;Strategies!$G$5),Strategies!$F$5,0)+IF(AND(H760&lt;Strategies!$E$5,H760&gt;=Strategies!$C$5),Strategies!$D$5,0)</f>
        <v>0.15</v>
      </c>
      <c r="O760" s="4">
        <f t="shared" ca="1" si="145"/>
        <v>720.5</v>
      </c>
      <c r="P760" s="4">
        <f t="shared" ca="1" si="149"/>
        <v>720.5</v>
      </c>
      <c r="Q760" s="4">
        <f ca="1">(B760/Strategies!$C$3)^(1/Strategies!$K$3)*(Strategies!$C$3*(1-Strategies!$D$3))</f>
        <v>338.74619235771348</v>
      </c>
      <c r="R760" s="4">
        <f ca="1">(C760/Strategies!$C$4)^(1/Strategies!$K$4)*(Strategies!$C$4*(1-Strategies!$D$4))</f>
        <v>178.26953386598589</v>
      </c>
      <c r="S760" s="4">
        <f ca="1">IF(D760&lt;=Strategies!$E$5,(D760/Strategies!$C$5)^(1/Strategies!$I$5)*(Strategies!$C$5*(1-Strategies!$D$5)),0)+IF(D760&gt;Strategies!$E$5,(D760/Strategies!$E$5)^(1/Strategies!$J$5)*(Strategies!$E$5*(1-Strategies!$F$5)),0)</f>
        <v>192.20458115460099</v>
      </c>
      <c r="T760" s="4">
        <f ca="1">(Q760^Strategies!$K$4+R760^Strategies!$K$4)^(1/Strategies!$K$4)</f>
        <v>492.00543294837252</v>
      </c>
      <c r="U760" s="4">
        <f ca="1">Q760^Strategies!$K$4/T760^(Strategies!$K$4-1)</f>
        <v>328.29792196028984</v>
      </c>
      <c r="V760" s="4">
        <f ca="1">R760^Strategies!$K$4/T760^(Strategies!$K$4-1)</f>
        <v>163.70751098808273</v>
      </c>
      <c r="W760" s="4">
        <f ca="1">(T760^Strategies!$K$5+S760^Strategies!$K$5)^(1/Strategies!$K$5)</f>
        <v>662.00100317956026</v>
      </c>
      <c r="X760" s="4">
        <f ca="1">U760*(T760/W760)^(Strategies!$K$5-1)</f>
        <v>322.56163807562473</v>
      </c>
      <c r="Y760" s="4">
        <f ca="1">V760*(T760/W760)^(Strategies!$K$5-1)</f>
        <v>160.8470824131094</v>
      </c>
      <c r="Z760" s="4">
        <f ca="1">S760^Strategies!$K$5/W760^(Strategies!$K$5-1)</f>
        <v>178.59228269082604</v>
      </c>
      <c r="AA760" s="5">
        <f t="shared" ca="1" si="146"/>
        <v>0.23924141963296053</v>
      </c>
      <c r="AB760" s="5">
        <f t="shared" ca="1" si="147"/>
        <v>0.1876409979135889</v>
      </c>
      <c r="AC760" s="5">
        <f t="shared" ca="1" si="148"/>
        <v>0.16545662294006525</v>
      </c>
    </row>
    <row r="761" spans="1:29">
      <c r="A761" s="3">
        <f t="shared" si="150"/>
        <v>758</v>
      </c>
      <c r="B761" s="4">
        <f t="shared" ca="1" si="151"/>
        <v>424</v>
      </c>
      <c r="C761" s="4">
        <f t="shared" ca="1" si="152"/>
        <v>198</v>
      </c>
      <c r="D761" s="4">
        <f t="shared" ca="1" si="153"/>
        <v>215</v>
      </c>
      <c r="E761" s="4">
        <f t="shared" ca="1" si="154"/>
        <v>837</v>
      </c>
      <c r="F761" s="4">
        <f ca="1">EXP((LN(1-AA761)*(LN(Strategies!$E$3)-LN(Strategies!$C$3))+LN(1-Strategies!$F$3)*LN(Strategies!$C$3)-LN(1-Strategies!$D$3)*LN(Strategies!$E$3))/(LN(1-Strategies!$F$3)-LN(1-Strategies!$D$3)))</f>
        <v>768.28555436651448</v>
      </c>
      <c r="G761" s="4">
        <f ca="1">EXP((LN(1-AB761)*(LN(Strategies!$E$4)-LN(Strategies!$C$4))+LN(1-Strategies!$F$4)*LN(Strategies!$C$4)-LN(1-Strategies!$D$4)*LN(Strategies!$E$4))/(LN(1-Strategies!$F$4)-LN(1-Strategies!$D$4)))</f>
        <v>747.76428877202113</v>
      </c>
      <c r="H761" s="4">
        <f ca="1">IF(AC761&lt;=Strategies!$F$5,EXP((LN(1-AC761)*(LN(Strategies!$E$5)-LN(Strategies!$C$5))+LN(1-Strategies!$F$5)*LN(Strategies!$C$5)-LN(1-Strategies!$D$5)*LN(Strategies!$E$5))/(LN(1-Strategies!$F$5)-LN(1-Strategies!$D$5))),EXP((LN(1-AC761)*(LN(Strategies!$G$5)-LN(Strategies!$E$5))+LN(1-Strategies!$H$5)*LN(Strategies!$E$5)-LN(1-Strategies!$F$5)*LN(Strategies!$G$5))/(LN(1-Strategies!$H$5)-LN(1-Strategies!$F$5))))</f>
        <v>319.14429360126411</v>
      </c>
      <c r="I761" s="5">
        <f ca="1">IF(AA761&gt;Strategies!$F$3,Strategies!$F$3,AA761)</f>
        <v>0.15</v>
      </c>
      <c r="J761" s="5">
        <f ca="1">IF(AB761&gt;Strategies!$F$4,Strategies!$F$4,AB761)</f>
        <v>0.1</v>
      </c>
      <c r="K761" s="5">
        <f ca="1">IF(AC761&gt;Strategies!$H$5,Strategies!$H$5,AC761)</f>
        <v>0.15</v>
      </c>
      <c r="L761" s="5">
        <f ca="1">IF(F761&gt;=Strategies!$E$3,Strategies!$F$3,0)+IF(AND(F761&gt;=Strategies!$C$3,F761&lt;Strategies!$E$3),Strategies!$D$3,0)</f>
        <v>0.15</v>
      </c>
      <c r="M761" s="5">
        <f ca="1">IF(G761&gt;=Strategies!$E$4,Strategies!$F$4,0)+IF(AND(G761&gt;=Strategies!$C$4,G761&lt;Strategies!$E$4),Strategies!$D$4,0)</f>
        <v>0.1</v>
      </c>
      <c r="N761" s="5">
        <f ca="1">IF(H761&gt;=Strategies!$G$5,Strategies!$H$5,0)+IF(AND(H761&gt;=Strategies!$E$5,H761&lt;Strategies!$G$5),Strategies!$F$5,0)+IF(AND(H761&lt;Strategies!$E$5,H761&gt;=Strategies!$C$5),Strategies!$D$5,0)</f>
        <v>0.15</v>
      </c>
      <c r="O761" s="4">
        <f t="shared" ca="1" si="145"/>
        <v>721.35</v>
      </c>
      <c r="P761" s="4">
        <f t="shared" ca="1" si="149"/>
        <v>721.35</v>
      </c>
      <c r="Q761" s="4">
        <f ca="1">(B761/Strategies!$C$3)^(1/Strategies!$K$3)*(Strategies!$C$3*(1-Strategies!$D$3))</f>
        <v>338.74619235771348</v>
      </c>
      <c r="R761" s="4">
        <f ca="1">(C761/Strategies!$C$4)^(1/Strategies!$K$4)*(Strategies!$C$4*(1-Strategies!$D$4))</f>
        <v>178.26953386598589</v>
      </c>
      <c r="S761" s="4">
        <f ca="1">IF(D761&lt;=Strategies!$E$5,(D761/Strategies!$C$5)^(1/Strategies!$I$5)*(Strategies!$C$5*(1-Strategies!$D$5)),0)+IF(D761&gt;Strategies!$E$5,(D761/Strategies!$E$5)^(1/Strategies!$J$5)*(Strategies!$E$5*(1-Strategies!$F$5)),0)</f>
        <v>192.93577143958984</v>
      </c>
      <c r="T761" s="4">
        <f ca="1">(Q761^Strategies!$K$4+R761^Strategies!$K$4)^(1/Strategies!$K$4)</f>
        <v>492.00543294837252</v>
      </c>
      <c r="U761" s="4">
        <f ca="1">Q761^Strategies!$K$4/T761^(Strategies!$K$4-1)</f>
        <v>328.29792196028984</v>
      </c>
      <c r="V761" s="4">
        <f ca="1">R761^Strategies!$K$4/T761^(Strategies!$K$4-1)</f>
        <v>163.70751098808273</v>
      </c>
      <c r="W761" s="4">
        <f ca="1">(T761^Strategies!$K$5+S761^Strategies!$K$5)^(1/Strategies!$K$5)</f>
        <v>662.68046512278636</v>
      </c>
      <c r="X761" s="4">
        <f ca="1">U761*(T761/W761)^(Strategies!$K$5-1)</f>
        <v>322.54198470310587</v>
      </c>
      <c r="Y761" s="4">
        <f ca="1">V761*(T761/W761)^(Strategies!$K$5-1)</f>
        <v>160.83728215400825</v>
      </c>
      <c r="Z761" s="4">
        <f ca="1">S761^Strategies!$K$5/W761^(Strategies!$K$5-1)</f>
        <v>179.30119826567258</v>
      </c>
      <c r="AA761" s="5">
        <f t="shared" ca="1" si="146"/>
        <v>0.23928777192663708</v>
      </c>
      <c r="AB761" s="5">
        <f t="shared" ca="1" si="147"/>
        <v>0.18769049417167549</v>
      </c>
      <c r="AC761" s="5">
        <f t="shared" ca="1" si="148"/>
        <v>0.1660409382991973</v>
      </c>
    </row>
    <row r="762" spans="1:29">
      <c r="A762" s="3">
        <f t="shared" si="150"/>
        <v>759</v>
      </c>
      <c r="B762" s="4">
        <f t="shared" ca="1" si="151"/>
        <v>425</v>
      </c>
      <c r="C762" s="4">
        <f t="shared" ca="1" si="152"/>
        <v>198</v>
      </c>
      <c r="D762" s="4">
        <f t="shared" ca="1" si="153"/>
        <v>215</v>
      </c>
      <c r="E762" s="4">
        <f t="shared" ca="1" si="154"/>
        <v>838</v>
      </c>
      <c r="F762" s="4">
        <f ca="1">EXP((LN(1-AA762)*(LN(Strategies!$E$3)-LN(Strategies!$C$3))+LN(1-Strategies!$F$3)*LN(Strategies!$C$3)-LN(1-Strategies!$D$3)*LN(Strategies!$E$3))/(LN(1-Strategies!$F$3)-LN(1-Strategies!$D$3)))</f>
        <v>769.31819065305274</v>
      </c>
      <c r="G762" s="4">
        <f ca="1">EXP((LN(1-AB762)*(LN(Strategies!$E$4)-LN(Strategies!$C$4))+LN(1-Strategies!$F$4)*LN(Strategies!$C$4)-LN(1-Strategies!$D$4)*LN(Strategies!$E$4))/(LN(1-Strategies!$F$4)-LN(1-Strategies!$D$4)))</f>
        <v>748.71057091759747</v>
      </c>
      <c r="H762" s="4">
        <f ca="1">IF(AC762&lt;=Strategies!$F$5,EXP((LN(1-AC762)*(LN(Strategies!$E$5)-LN(Strategies!$C$5))+LN(1-Strategies!$F$5)*LN(Strategies!$C$5)-LN(1-Strategies!$D$5)*LN(Strategies!$E$5))/(LN(1-Strategies!$F$5)-LN(1-Strategies!$D$5))),EXP((LN(1-AC762)*(LN(Strategies!$G$5)-LN(Strategies!$E$5))+LN(1-Strategies!$H$5)*LN(Strategies!$E$5)-LN(1-Strategies!$F$5)*LN(Strategies!$G$5))/(LN(1-Strategies!$H$5)-LN(1-Strategies!$F$5))))</f>
        <v>319.25185544870772</v>
      </c>
      <c r="I762" s="5">
        <f ca="1">IF(AA762&gt;Strategies!$F$3,Strategies!$F$3,AA762)</f>
        <v>0.15</v>
      </c>
      <c r="J762" s="5">
        <f ca="1">IF(AB762&gt;Strategies!$F$4,Strategies!$F$4,AB762)</f>
        <v>0.1</v>
      </c>
      <c r="K762" s="5">
        <f ca="1">IF(AC762&gt;Strategies!$H$5,Strategies!$H$5,AC762)</f>
        <v>0.15</v>
      </c>
      <c r="L762" s="5">
        <f ca="1">IF(F762&gt;=Strategies!$E$3,Strategies!$F$3,0)+IF(AND(F762&gt;=Strategies!$C$3,F762&lt;Strategies!$E$3),Strategies!$D$3,0)</f>
        <v>0.15</v>
      </c>
      <c r="M762" s="5">
        <f ca="1">IF(G762&gt;=Strategies!$E$4,Strategies!$F$4,0)+IF(AND(G762&gt;=Strategies!$C$4,G762&lt;Strategies!$E$4),Strategies!$D$4,0)</f>
        <v>0.1</v>
      </c>
      <c r="N762" s="5">
        <f ca="1">IF(H762&gt;=Strategies!$G$5,Strategies!$H$5,0)+IF(AND(H762&gt;=Strategies!$E$5,H762&lt;Strategies!$G$5),Strategies!$F$5,0)+IF(AND(H762&lt;Strategies!$E$5,H762&gt;=Strategies!$C$5),Strategies!$D$5,0)</f>
        <v>0.15</v>
      </c>
      <c r="O762" s="4">
        <f t="shared" ca="1" si="145"/>
        <v>722.2</v>
      </c>
      <c r="P762" s="4">
        <f t="shared" ca="1" si="149"/>
        <v>722.2</v>
      </c>
      <c r="Q762" s="4">
        <f ca="1">(B762/Strategies!$C$3)^(1/Strategies!$K$3)*(Strategies!$C$3*(1-Strategies!$D$3))</f>
        <v>339.47916936454828</v>
      </c>
      <c r="R762" s="4">
        <f ca="1">(C762/Strategies!$C$4)^(1/Strategies!$K$4)*(Strategies!$C$4*(1-Strategies!$D$4))</f>
        <v>178.26953386598589</v>
      </c>
      <c r="S762" s="4">
        <f ca="1">IF(D762&lt;=Strategies!$E$5,(D762/Strategies!$C$5)^(1/Strategies!$I$5)*(Strategies!$C$5*(1-Strategies!$D$5)),0)+IF(D762&gt;Strategies!$E$5,(D762/Strategies!$E$5)^(1/Strategies!$J$5)*(Strategies!$E$5*(1-Strategies!$F$5)),0)</f>
        <v>192.93577143958984</v>
      </c>
      <c r="T762" s="4">
        <f ca="1">(Q762^Strategies!$K$4+R762^Strategies!$K$4)^(1/Strategies!$K$4)</f>
        <v>492.71582348865212</v>
      </c>
      <c r="U762" s="4">
        <f ca="1">Q762^Strategies!$K$4/T762^(Strategies!$K$4-1)</f>
        <v>329.02813804011612</v>
      </c>
      <c r="V762" s="4">
        <f ca="1">R762^Strategies!$K$4/T762^(Strategies!$K$4-1)</f>
        <v>163.68768544853609</v>
      </c>
      <c r="W762" s="4">
        <f ca="1">(T762^Strategies!$K$5+S762^Strategies!$K$5)^(1/Strategies!$K$5)</f>
        <v>663.37840871475805</v>
      </c>
      <c r="X762" s="4">
        <f ca="1">U762*(T762/W762)^(Strategies!$K$5-1)</f>
        <v>323.26688951380686</v>
      </c>
      <c r="Y762" s="4">
        <f ca="1">V762*(T762/W762)^(Strategies!$K$5-1)</f>
        <v>160.82153107589588</v>
      </c>
      <c r="Z762" s="4">
        <f ca="1">S762^Strategies!$K$5/W762^(Strategies!$K$5-1)</f>
        <v>179.28998812505486</v>
      </c>
      <c r="AA762" s="5">
        <f t="shared" ca="1" si="146"/>
        <v>0.23937202467339558</v>
      </c>
      <c r="AB762" s="5">
        <f t="shared" ca="1" si="147"/>
        <v>0.18777004507123296</v>
      </c>
      <c r="AC762" s="5">
        <f t="shared" ca="1" si="148"/>
        <v>0.16609307848811694</v>
      </c>
    </row>
    <row r="763" spans="1:29">
      <c r="A763" s="3">
        <f t="shared" si="150"/>
        <v>760</v>
      </c>
      <c r="B763" s="4">
        <f t="shared" ca="1" si="151"/>
        <v>426</v>
      </c>
      <c r="C763" s="4">
        <f t="shared" ca="1" si="152"/>
        <v>198</v>
      </c>
      <c r="D763" s="4">
        <f t="shared" ca="1" si="153"/>
        <v>215</v>
      </c>
      <c r="E763" s="4">
        <f t="shared" ca="1" si="154"/>
        <v>839</v>
      </c>
      <c r="F763" s="4">
        <f ca="1">EXP((LN(1-AA763)*(LN(Strategies!$E$3)-LN(Strategies!$C$3))+LN(1-Strategies!$F$3)*LN(Strategies!$C$3)-LN(1-Strategies!$D$3)*LN(Strategies!$E$3))/(LN(1-Strategies!$F$3)-LN(1-Strategies!$D$3)))</f>
        <v>770.35073376803359</v>
      </c>
      <c r="G763" s="4">
        <f ca="1">EXP((LN(1-AB763)*(LN(Strategies!$E$4)-LN(Strategies!$C$4))+LN(1-Strategies!$F$4)*LN(Strategies!$C$4)-LN(1-Strategies!$D$4)*LN(Strategies!$E$4))/(LN(1-Strategies!$F$4)-LN(1-Strategies!$D$4)))</f>
        <v>749.65680753131437</v>
      </c>
      <c r="H763" s="4">
        <f ca="1">IF(AC763&lt;=Strategies!$F$5,EXP((LN(1-AC763)*(LN(Strategies!$E$5)-LN(Strategies!$C$5))+LN(1-Strategies!$F$5)*LN(Strategies!$C$5)-LN(1-Strategies!$D$5)*LN(Strategies!$E$5))/(LN(1-Strategies!$F$5)-LN(1-Strategies!$D$5))),EXP((LN(1-AC763)*(LN(Strategies!$G$5)-LN(Strategies!$E$5))+LN(1-Strategies!$H$5)*LN(Strategies!$E$5)-LN(1-Strategies!$F$5)*LN(Strategies!$G$5))/(LN(1-Strategies!$H$5)-LN(1-Strategies!$F$5))))</f>
        <v>319.35932849219017</v>
      </c>
      <c r="I763" s="5">
        <f ca="1">IF(AA763&gt;Strategies!$F$3,Strategies!$F$3,AA763)</f>
        <v>0.15</v>
      </c>
      <c r="J763" s="5">
        <f ca="1">IF(AB763&gt;Strategies!$F$4,Strategies!$F$4,AB763)</f>
        <v>0.1</v>
      </c>
      <c r="K763" s="5">
        <f ca="1">IF(AC763&gt;Strategies!$H$5,Strategies!$H$5,AC763)</f>
        <v>0.15</v>
      </c>
      <c r="L763" s="5">
        <f ca="1">IF(F763&gt;=Strategies!$E$3,Strategies!$F$3,0)+IF(AND(F763&gt;=Strategies!$C$3,F763&lt;Strategies!$E$3),Strategies!$D$3,0)</f>
        <v>0.15</v>
      </c>
      <c r="M763" s="5">
        <f ca="1">IF(G763&gt;=Strategies!$E$4,Strategies!$F$4,0)+IF(AND(G763&gt;=Strategies!$C$4,G763&lt;Strategies!$E$4),Strategies!$D$4,0)</f>
        <v>0.1</v>
      </c>
      <c r="N763" s="5">
        <f ca="1">IF(H763&gt;=Strategies!$G$5,Strategies!$H$5,0)+IF(AND(H763&gt;=Strategies!$E$5,H763&lt;Strategies!$G$5),Strategies!$F$5,0)+IF(AND(H763&lt;Strategies!$E$5,H763&gt;=Strategies!$C$5),Strategies!$D$5,0)</f>
        <v>0.15</v>
      </c>
      <c r="O763" s="4">
        <f t="shared" ca="1" si="145"/>
        <v>723.05</v>
      </c>
      <c r="P763" s="4">
        <f t="shared" ca="1" si="149"/>
        <v>723.05</v>
      </c>
      <c r="Q763" s="4">
        <f ca="1">(B763/Strategies!$C$3)^(1/Strategies!$K$3)*(Strategies!$C$3*(1-Strategies!$D$3))</f>
        <v>340.21200416653153</v>
      </c>
      <c r="R763" s="4">
        <f ca="1">(C763/Strategies!$C$4)^(1/Strategies!$K$4)*(Strategies!$C$4*(1-Strategies!$D$4))</f>
        <v>178.26953386598589</v>
      </c>
      <c r="S763" s="4">
        <f ca="1">IF(D763&lt;=Strategies!$E$5,(D763/Strategies!$C$5)^(1/Strategies!$I$5)*(Strategies!$C$5*(1-Strategies!$D$5)),0)+IF(D763&gt;Strategies!$E$5,(D763/Strategies!$E$5)^(1/Strategies!$J$5)*(Strategies!$E$5*(1-Strategies!$F$5)),0)</f>
        <v>192.93577143958984</v>
      </c>
      <c r="T763" s="4">
        <f ca="1">(Q763^Strategies!$K$4+R763^Strategies!$K$4)^(1/Strategies!$K$4)</f>
        <v>493.42611896731023</v>
      </c>
      <c r="U763" s="4">
        <f ca="1">Q763^Strategies!$K$4/T763^(Strategies!$K$4-1)</f>
        <v>329.75822545220757</v>
      </c>
      <c r="V763" s="4">
        <f ca="1">R763^Strategies!$K$4/T763^(Strategies!$K$4-1)</f>
        <v>163.66789351510306</v>
      </c>
      <c r="W763" s="4">
        <f ca="1">(T763^Strategies!$K$5+S763^Strategies!$K$5)^(1/Strategies!$K$5)</f>
        <v>664.07627506127722</v>
      </c>
      <c r="X763" s="4">
        <f ca="1">U763*(T763/W763)^(Strategies!$K$5-1)</f>
        <v>323.99168116173138</v>
      </c>
      <c r="Y763" s="4">
        <f ca="1">V763*(T763/W763)^(Strategies!$K$5-1)</f>
        <v>160.80580218867891</v>
      </c>
      <c r="Z763" s="4">
        <f ca="1">S763^Strategies!$K$5/W763^(Strategies!$K$5-1)</f>
        <v>179.27879171086698</v>
      </c>
      <c r="AA763" s="5">
        <f t="shared" ca="1" si="146"/>
        <v>0.23945614750767286</v>
      </c>
      <c r="AB763" s="5">
        <f t="shared" ca="1" si="147"/>
        <v>0.18784948389556111</v>
      </c>
      <c r="AC763" s="5">
        <f t="shared" ca="1" si="148"/>
        <v>0.16614515483317682</v>
      </c>
    </row>
  </sheetData>
  <mergeCells count="13">
    <mergeCell ref="A1:V1"/>
    <mergeCell ref="I2:K2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O2:O3"/>
    <mergeCell ref="P2:P3"/>
  </mergeCells>
  <phoneticPr fontId="1" type="noConversion"/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C2150-C761-48DD-82DA-085A0938490F}">
  <dimension ref="A1:W3"/>
  <sheetViews>
    <sheetView zoomScale="85" zoomScaleNormal="85" workbookViewId="0">
      <selection sqref="A1:Q3"/>
    </sheetView>
  </sheetViews>
  <sheetFormatPr defaultRowHeight="14.4"/>
  <cols>
    <col min="17" max="17" width="16.77734375" customWidth="1"/>
  </cols>
  <sheetData>
    <row r="1" spans="1:23" ht="14.4" customHeight="1">
      <c r="A1" s="15" t="s">
        <v>44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8"/>
      <c r="S1" s="8"/>
      <c r="T1" s="8"/>
      <c r="U1" s="8"/>
      <c r="V1" s="8"/>
      <c r="W1" s="8"/>
    </row>
    <row r="2" spans="1:23" ht="76.2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8"/>
      <c r="S2" s="8"/>
      <c r="T2" s="8"/>
      <c r="U2" s="8"/>
      <c r="V2" s="8"/>
      <c r="W2" s="8"/>
    </row>
    <row r="3" spans="1:23" hidden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</sheetData>
  <mergeCells count="1">
    <mergeCell ref="A1:Q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Strategies</vt:lpstr>
      <vt:lpstr>Cases</vt:lpstr>
      <vt:lpstr>Curves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lzf7104@gmail.com</dc:creator>
  <cp:lastModifiedBy>lzf7104@gmail.com</cp:lastModifiedBy>
  <dcterms:created xsi:type="dcterms:W3CDTF">2024-01-31T02:33:24Z</dcterms:created>
  <dcterms:modified xsi:type="dcterms:W3CDTF">2024-10-29T07:55:49Z</dcterms:modified>
</cp:coreProperties>
</file>