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Wt vs Ab42 Paper\For Geroscience\"/>
    </mc:Choice>
  </mc:AlternateContent>
  <xr:revisionPtr revIDLastSave="0" documentId="13_ncr:1_{AD238001-ED75-40C2-9251-4702742F8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OWN_GO_Cluster" sheetId="2" r:id="rId1"/>
  </sheets>
  <calcPr calcId="181029"/>
</workbook>
</file>

<file path=xl/calcChain.xml><?xml version="1.0" encoding="utf-8"?>
<calcChain xmlns="http://schemas.openxmlformats.org/spreadsheetml/2006/main">
  <c r="G35" i="2" l="1"/>
  <c r="G34" i="2"/>
  <c r="G33" i="2"/>
  <c r="G30" i="2"/>
  <c r="G29" i="2"/>
  <c r="G28" i="2"/>
  <c r="G27" i="2"/>
  <c r="G24" i="2"/>
  <c r="G23" i="2"/>
  <c r="G22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</calcChain>
</file>

<file path=xl/sharedStrings.xml><?xml version="1.0" encoding="utf-8"?>
<sst xmlns="http://schemas.openxmlformats.org/spreadsheetml/2006/main" count="159" uniqueCount="91">
  <si>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</si>
  <si>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</si>
  <si>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</si>
  <si>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</si>
  <si>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</si>
  <si>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</si>
  <si>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</si>
  <si>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</si>
  <si>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</si>
  <si>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</si>
  <si>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</si>
  <si>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</si>
  <si>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</si>
  <si>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</si>
  <si>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UP_KW_CELLULAR_COMPONENT</t>
  </si>
  <si>
    <t>Annotation Cluster 2</t>
  </si>
  <si>
    <t>GOTERM_BP_DIRECT</t>
  </si>
  <si>
    <t>GOTERM_MF_DIRECT</t>
  </si>
  <si>
    <t>INTERPRO</t>
  </si>
  <si>
    <t>UP_KW_MOLECULAR_FUNCTION</t>
  </si>
  <si>
    <t>Annotation Cluster 3</t>
  </si>
  <si>
    <t>Annotation Cluster 4</t>
  </si>
  <si>
    <t>UP_SEQ_FEATURE</t>
  </si>
  <si>
    <t>SMART</t>
  </si>
  <si>
    <t>Enrichment Score: 7.819845353294856</t>
  </si>
  <si>
    <t>Description</t>
  </si>
  <si>
    <t>neglog(pvalue)</t>
  </si>
  <si>
    <t>GO:0006508</t>
  </si>
  <si>
    <t>proteolysis</t>
  </si>
  <si>
    <t>CG11912, CG15253, CG18417, CG18585, CG30288, CG30289, CG31205, CG31681, CG32483, CG32523, CG7025, CG7631, CG8299, CG8560, CG9377, Jon25Bii, Jon66Ci, Jon66Cii, Jon99Ciii, Send1, zetaTry</t>
  </si>
  <si>
    <t>DOMAIN</t>
  </si>
  <si>
    <t>Peptidase S1</t>
  </si>
  <si>
    <t>CG11912, CG30288, CG30289, CG31205, CG31681, CG32523, CG8299, CG9377, Jon25Bii, Jon66Ci, Jon66Cii, Jon99Ciii, Send1, zetaTry</t>
  </si>
  <si>
    <t>UP_KW_PTM</t>
  </si>
  <si>
    <t>KW-1015</t>
  </si>
  <si>
    <t>Disulfide bond</t>
  </si>
  <si>
    <t>CG11912, CG15253, CG18417, CG18585, CG30288, CG30289, CG31205, CG31681, CG32523, CG7025, CG7631, CG8299, CG8560, CG9377, Jon25Bii, Jon66Ci, Jon66Cii, Jon99Ciii, LysX, Npc2d, Send1, lectin-37Da, zetaTry</t>
  </si>
  <si>
    <t>SM00020</t>
  </si>
  <si>
    <t>Tryp_SPc</t>
  </si>
  <si>
    <t>IPR001254</t>
  </si>
  <si>
    <t>IPR009003</t>
  </si>
  <si>
    <t>Trypsin-like cysteine/serine peptidase domain</t>
  </si>
  <si>
    <t>IPR001314</t>
  </si>
  <si>
    <t>Peptidase S1A, chymotrypsin-type</t>
  </si>
  <si>
    <t>CG11912, CG30288, CG30289, CG31205, CG31681, CG32523, CG8299, Jon25Bii, Jon66Ci, Jon66Cii, Jon99Ciii, Send1, zetaTry</t>
  </si>
  <si>
    <t>GO:0004252</t>
  </si>
  <si>
    <t>serine-type endopeptidase activity</t>
  </si>
  <si>
    <t>GO:0017171</t>
  </si>
  <si>
    <t>serine hydrolase activity</t>
  </si>
  <si>
    <t>CG11912, CG31681, CG32483, Jon25Bii, Jon66Cii, Jon99Ciii, Send1, gas, zetaTry</t>
  </si>
  <si>
    <t>IPR018114</t>
  </si>
  <si>
    <t>Peptidase S1, trypsin family, active site</t>
  </si>
  <si>
    <t>CG11912, CG30289, CG31205, CG31681, CG32523, CG8299, Jon25Bii, Jon99Ciii, Send1, zetaTry</t>
  </si>
  <si>
    <t>KW-0645</t>
  </si>
  <si>
    <t>Protease</t>
  </si>
  <si>
    <t>CG11912, CG18417, CG18585, CG30289, CG31681, CG32483, CG7025, CG8299, CG8560, Jon25Bii, Jon99Ciii, Send1, zetaTry</t>
  </si>
  <si>
    <t>KW-0720</t>
  </si>
  <si>
    <t>Serine protease</t>
  </si>
  <si>
    <t>CG11912, CG30289, CG31681, CG8299, Jon25Bii, Jon99Ciii, Send1, zetaTry</t>
  </si>
  <si>
    <t>KW-0378</t>
  </si>
  <si>
    <t>Hydrolase</t>
  </si>
  <si>
    <t>CG11912, CG18417, CG18585, CG30288, CG30289, CG31681, CG32483, CG32523, CG6296, CG7025, CG8299, CG8560, Jon25Bii, Jon66Ci, Jon66Cii, Jon99Ciii, LManIV, LysX, Send1, mag, zetaTry</t>
  </si>
  <si>
    <t>Enrichment Score: 3.185370298777274</t>
  </si>
  <si>
    <t>SM01100</t>
  </si>
  <si>
    <t>CG30339, CG31636, CG33965, CG33966</t>
  </si>
  <si>
    <t>IPR011074</t>
  </si>
  <si>
    <t>CRAL/TRIO, N-terminal domain</t>
  </si>
  <si>
    <t>GO:1902936</t>
  </si>
  <si>
    <t>phosphatidylinositol bisphosphate binding</t>
  </si>
  <si>
    <t>Enrichment Score: 2.2215779440458467</t>
  </si>
  <si>
    <t>IPR003146</t>
  </si>
  <si>
    <t>Proteinase inhibitor, carboxypeptidase propeptide</t>
  </si>
  <si>
    <t>CG18417, CG18585, CG7025, CG8560</t>
  </si>
  <si>
    <t>SM00631</t>
  </si>
  <si>
    <t>Zn_pept</t>
  </si>
  <si>
    <t>IPR000834</t>
  </si>
  <si>
    <t>Peptidase M14, carboxypeptidase A</t>
  </si>
  <si>
    <t>GO:0004181</t>
  </si>
  <si>
    <t>metallocarboxypeptidase activity</t>
  </si>
  <si>
    <t>Enrichment Score: 1.4019926221008956</t>
  </si>
  <si>
    <t>COG_ONTOLOGY</t>
  </si>
  <si>
    <t>Secondary metabolites biosynthesis, transport, and catabolism</t>
  </si>
  <si>
    <t>Cyp316a1, Cyp4d8, phm, spo</t>
  </si>
  <si>
    <t>KW-0492</t>
  </si>
  <si>
    <t>Microsome</t>
  </si>
  <si>
    <t>UP_KW_LIGAND</t>
  </si>
  <si>
    <t>KW-0349</t>
  </si>
  <si>
    <t>Heme</t>
  </si>
  <si>
    <t>CG5157, Cyp316a1, Cyp4d8, phm, spo</t>
  </si>
  <si>
    <t>Downregulated GO clusters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</si>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</sst>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16" fillId="33" borderId="0" xfId="0" applyFont="1" applyFill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tabSelected="1" zoomScale="70" zoomScaleNormal="70" workbookViewId="0"/>
  </sheetViews>
  <sheetFormatPr defaultRowHeight="15" x14ac:dyDescent="0.25"/>
  <cols>
    <col min="3" max="3" width="61.5703125" bestFit="1" customWidth="1"/>
    <col min="8" max="8" width="183.85546875" bestFit="1" customWidth="1"/>
  </cols>
  <sheetData>
    <row r="1" spans="1:15" x14ac:dyDescent="0.25">
      <c r="A1" s="5" t="s">
        <v>90</v>
      </c>
    </row>
    <row r="2" spans="1:15" x14ac:dyDescent="0.25">
      <c r="A2" s="5"/>
    </row>
    <row r="3" spans="1:15" x14ac:dyDescent="0.25">
      <c r="A3" s="5" t="s">
        <v>89</v>
      </c>
    </row>
    <row r="5" spans="1:15" s="3" customFormat="1" x14ac:dyDescent="0.25">
      <c r="A5" s="3" t="s">
        <v>0</v>
      </c>
      <c r="C5" s="3" t="s">
        <v>24</v>
      </c>
    </row>
    <row r="6" spans="1:15" x14ac:dyDescent="0.25">
      <c r="A6" t="s">
        <v>1</v>
      </c>
      <c r="B6" t="s">
        <v>2</v>
      </c>
      <c r="C6" t="s">
        <v>25</v>
      </c>
      <c r="D6" t="s">
        <v>3</v>
      </c>
      <c r="E6" t="s">
        <v>4</v>
      </c>
      <c r="F6" t="s">
        <v>5</v>
      </c>
      <c r="G6" t="s">
        <v>26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13</v>
      </c>
    </row>
    <row r="7" spans="1:15" x14ac:dyDescent="0.25">
      <c r="A7" t="s">
        <v>16</v>
      </c>
      <c r="B7" t="s">
        <v>27</v>
      </c>
      <c r="C7" t="s">
        <v>28</v>
      </c>
      <c r="D7">
        <v>22</v>
      </c>
      <c r="E7">
        <v>22.4489795918367</v>
      </c>
      <c r="F7" s="1">
        <v>3.4817872110059502E-16</v>
      </c>
      <c r="G7">
        <f>-LOG(F7)</f>
        <v>15.458197774261127</v>
      </c>
      <c r="H7" t="s">
        <v>29</v>
      </c>
      <c r="I7">
        <v>55</v>
      </c>
      <c r="J7">
        <v>435</v>
      </c>
      <c r="K7">
        <v>10945</v>
      </c>
      <c r="L7">
        <v>10.064367816091901</v>
      </c>
      <c r="M7" s="1">
        <v>3.2307490016591999E-14</v>
      </c>
      <c r="N7" s="1">
        <v>3.3773335946757698E-14</v>
      </c>
      <c r="O7" s="1">
        <v>3.3773335946757698E-14</v>
      </c>
    </row>
    <row r="8" spans="1:15" x14ac:dyDescent="0.25">
      <c r="A8" t="s">
        <v>22</v>
      </c>
      <c r="B8" t="s">
        <v>30</v>
      </c>
      <c r="C8" t="s">
        <v>31</v>
      </c>
      <c r="D8">
        <v>15</v>
      </c>
      <c r="E8">
        <v>15.306122448979499</v>
      </c>
      <c r="F8" s="1">
        <v>1.29932423048873E-9</v>
      </c>
      <c r="G8">
        <f t="shared" ref="G8:G19" si="0">-LOG(F8)</f>
        <v>8.886282462520688</v>
      </c>
      <c r="H8" t="s">
        <v>32</v>
      </c>
      <c r="I8">
        <v>81</v>
      </c>
      <c r="J8">
        <v>255</v>
      </c>
      <c r="K8">
        <v>11893</v>
      </c>
      <c r="L8">
        <v>8.6368917937545309</v>
      </c>
      <c r="M8" s="1">
        <v>7.9258773322265999E-8</v>
      </c>
      <c r="N8" s="1">
        <v>7.9258778059812898E-8</v>
      </c>
      <c r="O8" s="1">
        <v>7.6660129598835397E-8</v>
      </c>
    </row>
    <row r="9" spans="1:15" x14ac:dyDescent="0.25">
      <c r="A9" t="s">
        <v>33</v>
      </c>
      <c r="B9" t="s">
        <v>34</v>
      </c>
      <c r="C9" t="s">
        <v>35</v>
      </c>
      <c r="D9">
        <v>24</v>
      </c>
      <c r="E9">
        <v>24.4897959183673</v>
      </c>
      <c r="F9" s="1">
        <v>2.04218351442547E-8</v>
      </c>
      <c r="G9">
        <f t="shared" si="0"/>
        <v>7.6899052339820857</v>
      </c>
      <c r="H9" t="s">
        <v>36</v>
      </c>
      <c r="I9">
        <v>28</v>
      </c>
      <c r="J9">
        <v>774</v>
      </c>
      <c r="K9">
        <v>2376</v>
      </c>
      <c r="L9">
        <v>2.6312292358803901</v>
      </c>
      <c r="M9" s="1">
        <v>6.1265504114338398E-8</v>
      </c>
      <c r="N9" s="1">
        <v>8.1687340577019104E-8</v>
      </c>
      <c r="O9" s="1">
        <v>8.1687340577019104E-8</v>
      </c>
    </row>
    <row r="10" spans="1:15" x14ac:dyDescent="0.25">
      <c r="A10" t="s">
        <v>23</v>
      </c>
      <c r="B10" t="s">
        <v>37</v>
      </c>
      <c r="C10" t="s">
        <v>38</v>
      </c>
      <c r="D10">
        <v>15</v>
      </c>
      <c r="E10">
        <v>15.306122448979499</v>
      </c>
      <c r="F10" s="1">
        <v>4.2364692056403598E-9</v>
      </c>
      <c r="G10">
        <f t="shared" si="0"/>
        <v>8.3729959460773671</v>
      </c>
      <c r="H10" t="s">
        <v>32</v>
      </c>
      <c r="I10">
        <v>43</v>
      </c>
      <c r="J10">
        <v>252</v>
      </c>
      <c r="K10">
        <v>5207</v>
      </c>
      <c r="L10">
        <v>7.2079180509413003</v>
      </c>
      <c r="M10" s="1">
        <v>9.3202317752449901E-8</v>
      </c>
      <c r="N10" s="1">
        <v>9.3202322524087905E-8</v>
      </c>
      <c r="O10" s="1">
        <v>9.3202322524087905E-8</v>
      </c>
    </row>
    <row r="11" spans="1:15" x14ac:dyDescent="0.25">
      <c r="A11" t="s">
        <v>18</v>
      </c>
      <c r="B11" t="s">
        <v>39</v>
      </c>
      <c r="C11" t="s">
        <v>31</v>
      </c>
      <c r="D11">
        <v>15</v>
      </c>
      <c r="E11">
        <v>15.306122448979499</v>
      </c>
      <c r="F11" s="1">
        <v>2.0295990416409898E-9</v>
      </c>
      <c r="G11">
        <f t="shared" si="0"/>
        <v>8.692589750856353</v>
      </c>
      <c r="H11" t="s">
        <v>32</v>
      </c>
      <c r="I11">
        <v>77</v>
      </c>
      <c r="J11">
        <v>257</v>
      </c>
      <c r="K11">
        <v>10950</v>
      </c>
      <c r="L11">
        <v>8.3000656930618</v>
      </c>
      <c r="M11" s="1">
        <v>2.02959884010311E-7</v>
      </c>
      <c r="N11" s="1">
        <v>1.30281776238256E-7</v>
      </c>
      <c r="O11" s="1">
        <v>1.23767687426343E-7</v>
      </c>
    </row>
    <row r="12" spans="1:15" x14ac:dyDescent="0.25">
      <c r="A12" t="s">
        <v>18</v>
      </c>
      <c r="B12" t="s">
        <v>40</v>
      </c>
      <c r="C12" t="s">
        <v>41</v>
      </c>
      <c r="D12">
        <v>15</v>
      </c>
      <c r="E12">
        <v>15.306122448979499</v>
      </c>
      <c r="F12" s="1">
        <v>2.6056355247651299E-9</v>
      </c>
      <c r="G12">
        <f t="shared" si="0"/>
        <v>8.5840863333101254</v>
      </c>
      <c r="H12" t="s">
        <v>32</v>
      </c>
      <c r="I12">
        <v>77</v>
      </c>
      <c r="J12">
        <v>262</v>
      </c>
      <c r="K12">
        <v>10950</v>
      </c>
      <c r="L12">
        <v>8.1416674928125303</v>
      </c>
      <c r="M12" s="1">
        <v>2.60563514875578E-7</v>
      </c>
      <c r="N12" s="1">
        <v>1.30281776238256E-7</v>
      </c>
      <c r="O12" s="1">
        <v>1.23767687426343E-7</v>
      </c>
    </row>
    <row r="13" spans="1:15" x14ac:dyDescent="0.25">
      <c r="A13" t="s">
        <v>18</v>
      </c>
      <c r="B13" t="s">
        <v>42</v>
      </c>
      <c r="C13" t="s">
        <v>43</v>
      </c>
      <c r="D13">
        <v>14</v>
      </c>
      <c r="E13">
        <v>14.285714285714199</v>
      </c>
      <c r="F13" s="1">
        <v>4.9615611112891004E-9</v>
      </c>
      <c r="G13">
        <f t="shared" si="0"/>
        <v>8.3043816550931115</v>
      </c>
      <c r="H13" t="s">
        <v>44</v>
      </c>
      <c r="I13">
        <v>77</v>
      </c>
      <c r="J13">
        <v>229</v>
      </c>
      <c r="K13">
        <v>10950</v>
      </c>
      <c r="L13">
        <v>8.6939261611750709</v>
      </c>
      <c r="M13" s="1">
        <v>4.9615599428953698E-7</v>
      </c>
      <c r="N13" s="1">
        <v>1.65385370376303E-7</v>
      </c>
      <c r="O13" s="1">
        <v>1.5711610185748799E-7</v>
      </c>
    </row>
    <row r="14" spans="1:15" x14ac:dyDescent="0.25">
      <c r="A14" t="s">
        <v>17</v>
      </c>
      <c r="B14" t="s">
        <v>45</v>
      </c>
      <c r="C14" t="s">
        <v>46</v>
      </c>
      <c r="D14">
        <v>14</v>
      </c>
      <c r="E14">
        <v>14.285714285714199</v>
      </c>
      <c r="F14" s="1">
        <v>9.6585706173508192E-9</v>
      </c>
      <c r="G14">
        <f t="shared" si="0"/>
        <v>8.0150871405544084</v>
      </c>
      <c r="H14" t="s">
        <v>44</v>
      </c>
      <c r="I14">
        <v>66</v>
      </c>
      <c r="J14">
        <v>255</v>
      </c>
      <c r="K14">
        <v>9750</v>
      </c>
      <c r="L14">
        <v>8.1105169340463394</v>
      </c>
      <c r="M14" s="1">
        <v>7.0507540939068705E-7</v>
      </c>
      <c r="N14" s="1">
        <v>7.0507565506660996E-7</v>
      </c>
      <c r="O14" s="1">
        <v>6.8575851383190804E-7</v>
      </c>
    </row>
    <row r="15" spans="1:15" x14ac:dyDescent="0.25">
      <c r="A15" t="s">
        <v>17</v>
      </c>
      <c r="B15" t="s">
        <v>47</v>
      </c>
      <c r="C15" t="s">
        <v>48</v>
      </c>
      <c r="D15">
        <v>10</v>
      </c>
      <c r="E15">
        <v>10.204081632653001</v>
      </c>
      <c r="F15" s="1">
        <v>2.5285197460176302E-7</v>
      </c>
      <c r="G15">
        <f t="shared" si="0"/>
        <v>6.597133650473987</v>
      </c>
      <c r="H15" s="2" t="s">
        <v>49</v>
      </c>
      <c r="I15">
        <v>66</v>
      </c>
      <c r="J15">
        <v>136</v>
      </c>
      <c r="K15">
        <v>9750</v>
      </c>
      <c r="L15">
        <v>10.8622994652406</v>
      </c>
      <c r="M15" s="1">
        <v>1.8458026126544299E-5</v>
      </c>
      <c r="N15" s="1">
        <v>9.2290970729643697E-6</v>
      </c>
      <c r="O15" s="1">
        <v>8.9762450983626093E-6</v>
      </c>
    </row>
    <row r="16" spans="1:15" x14ac:dyDescent="0.25">
      <c r="A16" t="s">
        <v>18</v>
      </c>
      <c r="B16" t="s">
        <v>50</v>
      </c>
      <c r="C16" t="s">
        <v>51</v>
      </c>
      <c r="D16">
        <v>11</v>
      </c>
      <c r="E16">
        <v>11.2244897959183</v>
      </c>
      <c r="F16" s="1">
        <v>5.6753765682264399E-7</v>
      </c>
      <c r="G16">
        <f t="shared" si="0"/>
        <v>6.2460053172049559</v>
      </c>
      <c r="H16" s="2" t="s">
        <v>52</v>
      </c>
      <c r="I16">
        <v>77</v>
      </c>
      <c r="J16">
        <v>186</v>
      </c>
      <c r="K16">
        <v>10950</v>
      </c>
      <c r="L16">
        <v>8.4101382488479199</v>
      </c>
      <c r="M16" s="1">
        <v>5.6752171326612797E-5</v>
      </c>
      <c r="N16" s="1">
        <v>1.41884414205661E-5</v>
      </c>
      <c r="O16" s="1">
        <v>1.34790193495377E-5</v>
      </c>
    </row>
    <row r="17" spans="1:15" x14ac:dyDescent="0.25">
      <c r="A17" t="s">
        <v>19</v>
      </c>
      <c r="B17" t="s">
        <v>53</v>
      </c>
      <c r="C17" t="s">
        <v>54</v>
      </c>
      <c r="D17">
        <v>14</v>
      </c>
      <c r="E17">
        <v>14.285714285714199</v>
      </c>
      <c r="F17" s="1">
        <v>1.3379547942735301E-6</v>
      </c>
      <c r="G17">
        <f t="shared" si="0"/>
        <v>5.8735585599084184</v>
      </c>
      <c r="H17" t="s">
        <v>55</v>
      </c>
      <c r="I17">
        <v>40</v>
      </c>
      <c r="J17">
        <v>382</v>
      </c>
      <c r="K17">
        <v>5406</v>
      </c>
      <c r="L17">
        <v>4.9531413612565398</v>
      </c>
      <c r="M17" s="1">
        <v>3.0772507371823398E-5</v>
      </c>
      <c r="N17" s="1">
        <v>3.0772960268291298E-5</v>
      </c>
      <c r="O17" s="1">
        <v>3.0772960268291298E-5</v>
      </c>
    </row>
    <row r="18" spans="1:15" x14ac:dyDescent="0.25">
      <c r="A18" t="s">
        <v>19</v>
      </c>
      <c r="B18" t="s">
        <v>56</v>
      </c>
      <c r="C18" t="s">
        <v>57</v>
      </c>
      <c r="D18">
        <v>9</v>
      </c>
      <c r="E18">
        <v>9.1836734693877506</v>
      </c>
      <c r="F18" s="1">
        <v>1.00093105262156E-5</v>
      </c>
      <c r="G18">
        <f t="shared" si="0"/>
        <v>4.9995958371033744</v>
      </c>
      <c r="H18" s="4" t="s">
        <v>58</v>
      </c>
      <c r="I18">
        <v>40</v>
      </c>
      <c r="J18">
        <v>153</v>
      </c>
      <c r="K18">
        <v>5406</v>
      </c>
      <c r="L18">
        <v>7.95</v>
      </c>
      <c r="M18" s="1">
        <v>2.3018879674507799E-4</v>
      </c>
      <c r="N18" s="1">
        <v>1.1510707105148E-4</v>
      </c>
      <c r="O18" s="1">
        <v>1.1510707105148E-4</v>
      </c>
    </row>
    <row r="19" spans="1:15" x14ac:dyDescent="0.25">
      <c r="A19" t="s">
        <v>19</v>
      </c>
      <c r="B19" t="s">
        <v>59</v>
      </c>
      <c r="C19" t="s">
        <v>60</v>
      </c>
      <c r="D19">
        <v>22</v>
      </c>
      <c r="E19">
        <v>22.4489795918367</v>
      </c>
      <c r="F19" s="1">
        <v>1.1530020209450701E-4</v>
      </c>
      <c r="G19">
        <f t="shared" si="0"/>
        <v>3.9381699314871543</v>
      </c>
      <c r="H19" t="s">
        <v>61</v>
      </c>
      <c r="I19">
        <v>40</v>
      </c>
      <c r="J19">
        <v>1362</v>
      </c>
      <c r="K19">
        <v>5406</v>
      </c>
      <c r="L19">
        <v>2.1830396475770901</v>
      </c>
      <c r="M19">
        <v>2.64854394466673E-3</v>
      </c>
      <c r="N19" s="1">
        <v>8.8396821605789201E-4</v>
      </c>
      <c r="O19" s="1">
        <v>8.8396821605789201E-4</v>
      </c>
    </row>
    <row r="20" spans="1:15" s="3" customFormat="1" x14ac:dyDescent="0.25">
      <c r="A20" s="3" t="s">
        <v>15</v>
      </c>
      <c r="C20" s="3" t="s">
        <v>62</v>
      </c>
    </row>
    <row r="21" spans="1:15" x14ac:dyDescent="0.25">
      <c r="A21" t="s">
        <v>1</v>
      </c>
      <c r="B21" t="s">
        <v>2</v>
      </c>
      <c r="C21" t="s">
        <v>25</v>
      </c>
      <c r="D21" t="s">
        <v>3</v>
      </c>
      <c r="E21" t="s">
        <v>4</v>
      </c>
      <c r="F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  <c r="N21" t="s">
        <v>12</v>
      </c>
      <c r="O21" t="s">
        <v>13</v>
      </c>
    </row>
    <row r="22" spans="1:15" x14ac:dyDescent="0.25">
      <c r="A22" t="s">
        <v>23</v>
      </c>
      <c r="B22" t="s">
        <v>63</v>
      </c>
      <c r="C22" t="s">
        <v>63</v>
      </c>
      <c r="D22">
        <v>4</v>
      </c>
      <c r="E22">
        <v>4.0816326530612201</v>
      </c>
      <c r="F22" s="1">
        <v>2.0761257667177999E-4</v>
      </c>
      <c r="G22">
        <f>-LOG(F22)</f>
        <v>3.6827463415089623</v>
      </c>
      <c r="H22" s="2" t="s">
        <v>64</v>
      </c>
      <c r="I22">
        <v>43</v>
      </c>
      <c r="J22">
        <v>15</v>
      </c>
      <c r="K22">
        <v>5207</v>
      </c>
      <c r="L22">
        <v>32.291472868216999</v>
      </c>
      <c r="M22">
        <v>4.5575336653895697E-3</v>
      </c>
      <c r="N22">
        <v>2.2837383433895798E-3</v>
      </c>
      <c r="O22">
        <v>2.2837383433895798E-3</v>
      </c>
    </row>
    <row r="23" spans="1:15" x14ac:dyDescent="0.25">
      <c r="A23" t="s">
        <v>18</v>
      </c>
      <c r="B23" t="s">
        <v>65</v>
      </c>
      <c r="C23" t="s">
        <v>66</v>
      </c>
      <c r="D23">
        <v>4</v>
      </c>
      <c r="E23">
        <v>4.0816326530612201</v>
      </c>
      <c r="F23" s="1">
        <v>1.37690000432415E-4</v>
      </c>
      <c r="G23">
        <f>-LOG(F23)</f>
        <v>3.8610975987025062</v>
      </c>
      <c r="H23" s="2" t="s">
        <v>64</v>
      </c>
      <c r="I23">
        <v>77</v>
      </c>
      <c r="J23">
        <v>15</v>
      </c>
      <c r="K23">
        <v>10950</v>
      </c>
      <c r="L23">
        <v>37.922077922077897</v>
      </c>
      <c r="M23">
        <v>1.36755759851019E-2</v>
      </c>
      <c r="N23">
        <v>2.7538000086483002E-3</v>
      </c>
      <c r="O23">
        <v>2.6161100082158798E-3</v>
      </c>
    </row>
    <row r="24" spans="1:15" x14ac:dyDescent="0.25">
      <c r="A24" t="s">
        <v>17</v>
      </c>
      <c r="B24" t="s">
        <v>67</v>
      </c>
      <c r="C24" t="s">
        <v>68</v>
      </c>
      <c r="D24">
        <v>4</v>
      </c>
      <c r="E24">
        <v>4.0816326530612201</v>
      </c>
      <c r="F24" s="1">
        <v>4.5533432318379798E-4</v>
      </c>
      <c r="G24">
        <f>-LOG(F24)</f>
        <v>3.341669611261131</v>
      </c>
      <c r="H24" s="2" t="s">
        <v>64</v>
      </c>
      <c r="I24">
        <v>66</v>
      </c>
      <c r="J24">
        <v>23</v>
      </c>
      <c r="K24">
        <v>9750</v>
      </c>
      <c r="L24">
        <v>25.691699604743</v>
      </c>
      <c r="M24">
        <v>3.2700369138883398E-2</v>
      </c>
      <c r="N24">
        <v>8.3098513981043204E-3</v>
      </c>
      <c r="O24">
        <v>8.08218423651242E-3</v>
      </c>
    </row>
    <row r="25" spans="1:15" s="3" customFormat="1" x14ac:dyDescent="0.25">
      <c r="A25" s="3" t="s">
        <v>20</v>
      </c>
      <c r="C25" s="3" t="s">
        <v>69</v>
      </c>
    </row>
    <row r="26" spans="1:15" x14ac:dyDescent="0.25">
      <c r="A26" t="s">
        <v>1</v>
      </c>
      <c r="B26" t="s">
        <v>2</v>
      </c>
      <c r="C26" t="s">
        <v>25</v>
      </c>
      <c r="D26" t="s">
        <v>3</v>
      </c>
      <c r="E26" t="s">
        <v>4</v>
      </c>
      <c r="F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  <c r="N26" t="s">
        <v>12</v>
      </c>
      <c r="O26" t="s">
        <v>13</v>
      </c>
    </row>
    <row r="27" spans="1:15" x14ac:dyDescent="0.25">
      <c r="A27" t="s">
        <v>18</v>
      </c>
      <c r="B27" t="s">
        <v>70</v>
      </c>
      <c r="C27" t="s">
        <v>71</v>
      </c>
      <c r="D27">
        <v>4</v>
      </c>
      <c r="E27">
        <v>4.0816326530612201</v>
      </c>
      <c r="F27" s="1">
        <v>1.6861975391839999E-4</v>
      </c>
      <c r="G27">
        <f>-LOG(F27)</f>
        <v>3.7730915488380941</v>
      </c>
      <c r="H27" s="2" t="s">
        <v>72</v>
      </c>
      <c r="I27">
        <v>77</v>
      </c>
      <c r="J27">
        <v>16</v>
      </c>
      <c r="K27">
        <v>10950</v>
      </c>
      <c r="L27">
        <v>35.551948051948003</v>
      </c>
      <c r="M27">
        <v>1.6722005994683702E-2</v>
      </c>
      <c r="N27">
        <v>2.8103292319733401E-3</v>
      </c>
      <c r="O27">
        <v>2.66981277037467E-3</v>
      </c>
    </row>
    <row r="28" spans="1:15" x14ac:dyDescent="0.25">
      <c r="A28" t="s">
        <v>23</v>
      </c>
      <c r="B28" t="s">
        <v>73</v>
      </c>
      <c r="C28" t="s">
        <v>74</v>
      </c>
      <c r="D28">
        <v>4</v>
      </c>
      <c r="E28">
        <v>4.0816326530612201</v>
      </c>
      <c r="F28" s="1">
        <v>6.7559506835134398E-4</v>
      </c>
      <c r="G28">
        <f>-LOG(F28)</f>
        <v>3.1703135293136033</v>
      </c>
      <c r="H28" s="2" t="s">
        <v>72</v>
      </c>
      <c r="I28">
        <v>43</v>
      </c>
      <c r="J28">
        <v>22</v>
      </c>
      <c r="K28">
        <v>5207</v>
      </c>
      <c r="L28">
        <v>22.016913319238899</v>
      </c>
      <c r="M28">
        <v>1.4758129830555499E-2</v>
      </c>
      <c r="N28">
        <v>4.9543638345765197E-3</v>
      </c>
      <c r="O28">
        <v>4.9543638345765197E-3</v>
      </c>
    </row>
    <row r="29" spans="1:15" x14ac:dyDescent="0.25">
      <c r="A29" t="s">
        <v>18</v>
      </c>
      <c r="B29" t="s">
        <v>75</v>
      </c>
      <c r="C29" t="s">
        <v>76</v>
      </c>
      <c r="D29">
        <v>4</v>
      </c>
      <c r="E29">
        <v>4.0816326530612201</v>
      </c>
      <c r="F29" s="1">
        <v>5.1494561099558502E-4</v>
      </c>
      <c r="G29">
        <f>-LOG(F29)</f>
        <v>3.2882386390983758</v>
      </c>
      <c r="H29" s="2" t="s">
        <v>72</v>
      </c>
      <c r="I29">
        <v>77</v>
      </c>
      <c r="J29">
        <v>23</v>
      </c>
      <c r="K29">
        <v>10950</v>
      </c>
      <c r="L29">
        <v>24.731789949181199</v>
      </c>
      <c r="M29">
        <v>5.0203781369387503E-2</v>
      </c>
      <c r="N29">
        <v>7.3563658713654998E-3</v>
      </c>
      <c r="O29">
        <v>6.9885475777972297E-3</v>
      </c>
    </row>
    <row r="30" spans="1:15" x14ac:dyDescent="0.25">
      <c r="A30" t="s">
        <v>17</v>
      </c>
      <c r="B30" t="s">
        <v>77</v>
      </c>
      <c r="C30" t="s">
        <v>78</v>
      </c>
      <c r="D30">
        <v>4</v>
      </c>
      <c r="E30">
        <v>4.0816326530612201</v>
      </c>
      <c r="F30" s="1">
        <v>4.5533432318379798E-4</v>
      </c>
      <c r="G30">
        <f>-LOG(F30)</f>
        <v>3.341669611261131</v>
      </c>
      <c r="H30" s="2" t="s">
        <v>72</v>
      </c>
      <c r="I30">
        <v>66</v>
      </c>
      <c r="J30">
        <v>23</v>
      </c>
      <c r="K30">
        <v>9750</v>
      </c>
      <c r="L30">
        <v>25.691699604743</v>
      </c>
      <c r="M30">
        <v>3.2700369138883398E-2</v>
      </c>
      <c r="N30">
        <v>8.3098513981043204E-3</v>
      </c>
      <c r="O30">
        <v>8.08218423651242E-3</v>
      </c>
    </row>
    <row r="31" spans="1:15" s="3" customFormat="1" x14ac:dyDescent="0.25">
      <c r="A31" s="3" t="s">
        <v>21</v>
      </c>
      <c r="C31" s="3" t="s">
        <v>79</v>
      </c>
    </row>
    <row r="32" spans="1:15" x14ac:dyDescent="0.25">
      <c r="A32" t="s">
        <v>1</v>
      </c>
      <c r="B32" t="s">
        <v>2</v>
      </c>
      <c r="C32" t="s">
        <v>25</v>
      </c>
      <c r="D32" t="s">
        <v>3</v>
      </c>
      <c r="E32" t="s">
        <v>4</v>
      </c>
      <c r="F32" t="s">
        <v>5</v>
      </c>
      <c r="H32" t="s">
        <v>6</v>
      </c>
      <c r="I32" t="s">
        <v>7</v>
      </c>
      <c r="J32" t="s">
        <v>8</v>
      </c>
      <c r="K32" t="s">
        <v>9</v>
      </c>
      <c r="L32" t="s">
        <v>10</v>
      </c>
      <c r="M32" t="s">
        <v>11</v>
      </c>
      <c r="N32" t="s">
        <v>12</v>
      </c>
      <c r="O32" t="s">
        <v>13</v>
      </c>
    </row>
    <row r="33" spans="1:15" x14ac:dyDescent="0.25">
      <c r="A33" t="s">
        <v>80</v>
      </c>
      <c r="B33" t="s">
        <v>80</v>
      </c>
      <c r="C33" t="s">
        <v>81</v>
      </c>
      <c r="D33">
        <v>4</v>
      </c>
      <c r="E33">
        <v>4.0816326530612201</v>
      </c>
      <c r="F33">
        <v>3.4428935376074501E-3</v>
      </c>
      <c r="G33">
        <f>-LOG(F33)</f>
        <v>2.4630764064979029</v>
      </c>
      <c r="H33" s="2" t="s">
        <v>82</v>
      </c>
      <c r="I33">
        <v>6</v>
      </c>
      <c r="J33">
        <v>91</v>
      </c>
      <c r="K33">
        <v>1239</v>
      </c>
      <c r="L33">
        <v>9.0769230769230695</v>
      </c>
      <c r="M33">
        <v>1.3700616156029299E-2</v>
      </c>
      <c r="N33">
        <v>1.03286806128223E-2</v>
      </c>
      <c r="O33">
        <v>1.03286806128223E-2</v>
      </c>
    </row>
    <row r="34" spans="1:15" x14ac:dyDescent="0.25">
      <c r="A34" t="s">
        <v>14</v>
      </c>
      <c r="B34" t="s">
        <v>83</v>
      </c>
      <c r="C34" t="s">
        <v>84</v>
      </c>
      <c r="D34">
        <v>4</v>
      </c>
      <c r="E34">
        <v>4.0816326530612201</v>
      </c>
      <c r="F34">
        <v>3.3595356355464899E-3</v>
      </c>
      <c r="G34">
        <f>-LOG(F34)</f>
        <v>2.4737207478651766</v>
      </c>
      <c r="H34" s="2" t="s">
        <v>82</v>
      </c>
      <c r="I34">
        <v>26</v>
      </c>
      <c r="J34">
        <v>78</v>
      </c>
      <c r="K34">
        <v>6361</v>
      </c>
      <c r="L34">
        <v>12.546351084812599</v>
      </c>
      <c r="M34">
        <v>1.6685191917679199E-2</v>
      </c>
      <c r="N34">
        <v>1.6797678177732402E-2</v>
      </c>
      <c r="O34">
        <v>1.6797678177732402E-2</v>
      </c>
    </row>
    <row r="35" spans="1:15" x14ac:dyDescent="0.25">
      <c r="A35" t="s">
        <v>85</v>
      </c>
      <c r="B35" t="s">
        <v>86</v>
      </c>
      <c r="C35" t="s">
        <v>87</v>
      </c>
      <c r="D35">
        <v>5</v>
      </c>
      <c r="E35">
        <v>5.1020408163265296</v>
      </c>
      <c r="F35">
        <v>3.1784134730250399E-3</v>
      </c>
      <c r="G35">
        <f>-LOG(F35)</f>
        <v>2.4977896070113306</v>
      </c>
      <c r="H35" s="2" t="s">
        <v>88</v>
      </c>
      <c r="I35">
        <v>16</v>
      </c>
      <c r="J35">
        <v>123</v>
      </c>
      <c r="K35">
        <v>2834</v>
      </c>
      <c r="L35">
        <v>7.2002032520325203</v>
      </c>
      <c r="M35">
        <v>2.51462340388252E-2</v>
      </c>
      <c r="N35">
        <v>2.5427307784200302E-2</v>
      </c>
      <c r="O35">
        <v>2.5427307784200302E-2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DOWN_GO_Cluster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Tan</dc:creator>
  <cp:lastModifiedBy>MJM</cp:lastModifiedBy>
  <dcterms:created xsi:type="dcterms:W3CDTF">2022-11-26T11:03:13Z</dcterms:created>
  <dcterms:modified xsi:type="dcterms:W3CDTF">2023-01-22T04:55:35Z</dcterms:modified>
</cp:coreProperties>
</file>