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7.xml" ContentType="application/vnd.ms-excel.person+xml"/>
  <Override PartName="/xl/persons/person10.xml" ContentType="application/vnd.ms-excel.person+xml"/>
  <Override PartName="/xl/persons/person1.xml" ContentType="application/vnd.ms-excel.person+xml"/>
  <Override PartName="/xl/persons/person6.xml" ContentType="application/vnd.ms-excel.person+xml"/>
  <Override PartName="/xl/persons/person3.xml" ContentType="application/vnd.ms-excel.person+xml"/>
  <Override PartName="/xl/persons/person9.xml" ContentType="application/vnd.ms-excel.person+xml"/>
  <Override PartName="/xl/persons/person5.xml" ContentType="application/vnd.ms-excel.person+xml"/>
  <Override PartName="/xl/persons/person4.xml" ContentType="application/vnd.ms-excel.person+xml"/>
  <Override PartName="/xl/persons/person8.xml" ContentType="application/vnd.ms-excel.person+xml"/>
  <Override PartName="/xl/persons/person.xml" ContentType="application/vnd.ms-excel.person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idyamagatauacjp-my.sharepoint.com/personal/sinoue_med_id_yamagata-u_ac_jp/Documents/論文関係/AMED検診事業/"/>
    </mc:Choice>
  </mc:AlternateContent>
  <xr:revisionPtr revIDLastSave="0" documentId="8_{7DDBD367-524F-4E99-8E01-99D14D6DC877}" xr6:coauthVersionLast="47" xr6:coauthVersionMax="47" xr10:uidLastSave="{00000000-0000-0000-0000-000000000000}"/>
  <bookViews>
    <workbookView xWindow="28680" yWindow="-120" windowWidth="29040" windowHeight="15840" tabRatio="744" xr2:uid="{2BCB60E1-8FB3-42F3-B24B-9AC2AEF9D09E}"/>
  </bookViews>
  <sheets>
    <sheet name="Table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B21" i="1"/>
  <c r="F5" i="1"/>
  <c r="G5" i="1" s="1"/>
  <c r="F16" i="1"/>
  <c r="G16" i="1" s="1"/>
  <c r="F11" i="1"/>
  <c r="G11" i="1" s="1"/>
  <c r="F8" i="1"/>
  <c r="G8" i="1" s="1"/>
  <c r="F13" i="1"/>
  <c r="G13" i="1" s="1"/>
  <c r="F14" i="1"/>
  <c r="G14" i="1" s="1"/>
  <c r="F9" i="1"/>
  <c r="G9" i="1" s="1"/>
  <c r="F19" i="1"/>
  <c r="G19" i="1" s="1"/>
  <c r="F12" i="1"/>
  <c r="G12" i="1" s="1"/>
  <c r="F4" i="1"/>
  <c r="G4" i="1" s="1"/>
  <c r="F10" i="1"/>
  <c r="G10" i="1" s="1"/>
  <c r="F15" i="1"/>
  <c r="G15" i="1" s="1"/>
  <c r="F18" i="1"/>
  <c r="G18" i="1" s="1"/>
  <c r="F7" i="1"/>
  <c r="G7" i="1" s="1"/>
  <c r="F17" i="1"/>
  <c r="G17" i="1" s="1"/>
  <c r="F20" i="1"/>
  <c r="G20" i="1" s="1"/>
  <c r="F6" i="1"/>
  <c r="G6" i="1" s="1"/>
  <c r="E5" i="1"/>
  <c r="E16" i="1"/>
  <c r="E11" i="1"/>
  <c r="E8" i="1"/>
  <c r="E13" i="1"/>
  <c r="E14" i="1"/>
  <c r="E9" i="1"/>
  <c r="E19" i="1"/>
  <c r="E12" i="1"/>
  <c r="E4" i="1"/>
  <c r="E10" i="1"/>
  <c r="E15" i="1"/>
  <c r="E18" i="1"/>
  <c r="E7" i="1"/>
  <c r="E17" i="1"/>
  <c r="E20" i="1"/>
  <c r="E6" i="1"/>
  <c r="C17" i="1"/>
  <c r="C20" i="1"/>
  <c r="C5" i="1"/>
  <c r="C16" i="1"/>
  <c r="C11" i="1"/>
  <c r="C8" i="1"/>
  <c r="C13" i="1"/>
  <c r="C14" i="1"/>
  <c r="C9" i="1"/>
  <c r="C19" i="1"/>
  <c r="C12" i="1"/>
  <c r="C4" i="1"/>
  <c r="C10" i="1"/>
  <c r="C15" i="1"/>
  <c r="C18" i="1"/>
  <c r="C7" i="1"/>
  <c r="C6" i="1"/>
  <c r="F21" i="1" l="1"/>
</calcChain>
</file>

<file path=xl/sharedStrings.xml><?xml version="1.0" encoding="utf-8"?>
<sst xmlns="http://schemas.openxmlformats.org/spreadsheetml/2006/main" count="24" uniqueCount="22">
  <si>
    <t>Injury, poisoning, other external causes</t>
    <phoneticPr fontId="1"/>
  </si>
  <si>
    <t>Congenital disease</t>
    <phoneticPr fontId="1"/>
  </si>
  <si>
    <t>Metabolic endocrine diseases</t>
    <phoneticPr fontId="1"/>
  </si>
  <si>
    <t>Gastrointestinal diseases</t>
    <phoneticPr fontId="1"/>
  </si>
  <si>
    <t>Genital diseases</t>
    <phoneticPr fontId="1"/>
  </si>
  <si>
    <t>Infectious diseases</t>
    <phoneticPr fontId="1"/>
  </si>
  <si>
    <t>Hematological and immunological diseases</t>
    <phoneticPr fontId="1"/>
  </si>
  <si>
    <t>Unclassifiable diseases</t>
    <phoneticPr fontId="1"/>
  </si>
  <si>
    <t>Musculoskeletal diseases</t>
    <phoneticPr fontId="1"/>
  </si>
  <si>
    <t>Malignant neoplasm</t>
    <phoneticPr fontId="1"/>
  </si>
  <si>
    <t>Neurological diseases</t>
    <phoneticPr fontId="1"/>
  </si>
  <si>
    <t>Psychiatric diseases</t>
    <phoneticPr fontId="1"/>
  </si>
  <si>
    <t>Perinatal problems</t>
    <phoneticPr fontId="1"/>
  </si>
  <si>
    <t>Respiratory diseases</t>
    <phoneticPr fontId="1"/>
  </si>
  <si>
    <t>Skin diseases</t>
    <phoneticPr fontId="1"/>
  </si>
  <si>
    <t>Unknown</t>
    <phoneticPr fontId="1"/>
  </si>
  <si>
    <t>Men</t>
    <phoneticPr fontId="1"/>
  </si>
  <si>
    <t>Women</t>
    <phoneticPr fontId="1"/>
  </si>
  <si>
    <t>%</t>
    <phoneticPr fontId="1"/>
  </si>
  <si>
    <t>Total</t>
    <phoneticPr fontId="1"/>
  </si>
  <si>
    <t>Heart diseases</t>
    <phoneticPr fontId="1"/>
  </si>
  <si>
    <t>Table 2. Classification of causes of death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</si>
</sst>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#,##0_ "/>
  </numFmts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17/10/relationships/person" Target="persons/person2.xml"/><Relationship Id="rId18" Type="http://schemas.microsoft.com/office/2017/10/relationships/person" Target="persons/person7.xml"/><Relationship Id="rId3" Type="http://schemas.openxmlformats.org/officeDocument/2006/relationships/styles" Target="styles.xml"/><Relationship Id="rId21" Type="http://schemas.microsoft.com/office/2017/10/relationships/person" Target="persons/person10.xml"/><Relationship Id="rId12" Type="http://schemas.microsoft.com/office/2017/10/relationships/person" Target="persons/person1.xml"/><Relationship Id="rId17" Type="http://schemas.microsoft.com/office/2017/10/relationships/person" Target="persons/person6.xml"/><Relationship Id="rId2" Type="http://schemas.openxmlformats.org/officeDocument/2006/relationships/theme" Target="theme/theme1.xml"/><Relationship Id="rId16" Type="http://schemas.microsoft.com/office/2017/10/relationships/person" Target="persons/person3.xml"/><Relationship Id="rId20" Type="http://schemas.microsoft.com/office/2017/10/relationships/person" Target="persons/person9.xml"/><Relationship Id="rId1" Type="http://schemas.openxmlformats.org/officeDocument/2006/relationships/worksheet" Target="worksheets/sheet1.xml"/><Relationship Id="rId11" Type="http://schemas.microsoft.com/office/2017/10/relationships/person" Target="persons/person5.xml"/><Relationship Id="rId5" Type="http://schemas.openxmlformats.org/officeDocument/2006/relationships/calcChain" Target="calcChain.xml"/><Relationship Id="rId15" Type="http://schemas.microsoft.com/office/2017/10/relationships/person" Target="persons/person4.xml"/><Relationship Id="rId19" Type="http://schemas.microsoft.com/office/2017/10/relationships/person" Target="persons/person8.xml"/><Relationship Id="rId4" Type="http://schemas.openxmlformats.org/officeDocument/2006/relationships/sharedStrings" Target="sharedStrings.xml"/><Relationship Id="rId22" Type="http://schemas.microsoft.com/office/2017/10/relationships/person" Target="persons/person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84C0E-59DA-410E-A511-C03324329292}">
  <dimension ref="A1:G21"/>
  <sheetViews>
    <sheetView tabSelected="1" zoomScaleNormal="100" workbookViewId="0">
      <selection activeCell="A27" sqref="A27"/>
    </sheetView>
  </sheetViews>
  <sheetFormatPr defaultColWidth="8.58203125" defaultRowHeight="18.649999999999999" customHeight="1" x14ac:dyDescent="0.55000000000000004"/>
  <cols>
    <col min="1" max="1" width="41.33203125" style="5" bestFit="1" customWidth="1"/>
    <col min="2" max="2" width="8.58203125" style="8"/>
    <col min="3" max="3" width="8.58203125" style="6"/>
    <col min="4" max="4" width="8.58203125" style="8"/>
    <col min="5" max="5" width="8.58203125" style="6"/>
    <col min="6" max="6" width="8.58203125" style="8"/>
    <col min="7" max="7" width="8.58203125" style="7"/>
    <col min="8" max="16384" width="8.58203125" style="5"/>
  </cols>
  <sheetData>
    <row r="1" spans="1:7" ht="18.649999999999999" customHeight="1" x14ac:dyDescent="0.55000000000000004">
      <c r="A1" s="5" t="s">
        <v>21</v>
      </c>
    </row>
    <row r="3" spans="1:7" ht="18.649999999999999" customHeight="1" x14ac:dyDescent="0.55000000000000004">
      <c r="A3" s="1"/>
      <c r="B3" s="2" t="s">
        <v>16</v>
      </c>
      <c r="C3" s="3" t="s">
        <v>18</v>
      </c>
      <c r="D3" s="2" t="s">
        <v>17</v>
      </c>
      <c r="E3" s="3" t="s">
        <v>18</v>
      </c>
      <c r="F3" s="2" t="s">
        <v>19</v>
      </c>
      <c r="G3" s="4" t="s">
        <v>18</v>
      </c>
    </row>
    <row r="4" spans="1:7" ht="18.649999999999999" customHeight="1" x14ac:dyDescent="0.55000000000000004">
      <c r="A4" s="1" t="s">
        <v>9</v>
      </c>
      <c r="B4" s="2">
        <v>2611</v>
      </c>
      <c r="C4" s="3">
        <f t="shared" ref="C4:C20" si="0">B4*100/5151</f>
        <v>50.689186565715396</v>
      </c>
      <c r="D4" s="2">
        <v>1548</v>
      </c>
      <c r="E4" s="3">
        <f t="shared" ref="E4:E20" si="1">D4*100/2900</f>
        <v>53.379310344827587</v>
      </c>
      <c r="F4" s="2">
        <f t="shared" ref="F4:F20" si="2">B4+D4</f>
        <v>4159</v>
      </c>
      <c r="G4" s="4">
        <f>F4*100/8051</f>
        <v>51.658179108185315</v>
      </c>
    </row>
    <row r="5" spans="1:7" ht="18.649999999999999" customHeight="1" x14ac:dyDescent="0.55000000000000004">
      <c r="A5" s="1" t="s">
        <v>20</v>
      </c>
      <c r="B5" s="2">
        <v>1044</v>
      </c>
      <c r="C5" s="3">
        <f t="shared" si="0"/>
        <v>20.267909143855562</v>
      </c>
      <c r="D5" s="2">
        <v>572</v>
      </c>
      <c r="E5" s="3">
        <f t="shared" si="1"/>
        <v>19.724137931034484</v>
      </c>
      <c r="F5" s="2">
        <f t="shared" si="2"/>
        <v>1616</v>
      </c>
      <c r="G5" s="4">
        <f t="shared" ref="G5:G20" si="3">F5*100/8051</f>
        <v>20.072040740280709</v>
      </c>
    </row>
    <row r="6" spans="1:7" ht="18.649999999999999" customHeight="1" x14ac:dyDescent="0.55000000000000004">
      <c r="A6" s="1" t="s">
        <v>0</v>
      </c>
      <c r="B6" s="2">
        <v>593</v>
      </c>
      <c r="C6" s="3">
        <f t="shared" si="0"/>
        <v>11.51232770335857</v>
      </c>
      <c r="D6" s="2">
        <v>327</v>
      </c>
      <c r="E6" s="3">
        <f t="shared" si="1"/>
        <v>11.275862068965518</v>
      </c>
      <c r="F6" s="2">
        <f t="shared" si="2"/>
        <v>920</v>
      </c>
      <c r="G6" s="4">
        <f t="shared" si="3"/>
        <v>11.427151906595453</v>
      </c>
    </row>
    <row r="7" spans="1:7" ht="18.649999999999999" customHeight="1" x14ac:dyDescent="0.55000000000000004">
      <c r="A7" s="1" t="s">
        <v>13</v>
      </c>
      <c r="B7" s="2">
        <v>320</v>
      </c>
      <c r="C7" s="3">
        <f t="shared" si="0"/>
        <v>6.212385944476801</v>
      </c>
      <c r="D7" s="2">
        <v>117</v>
      </c>
      <c r="E7" s="3">
        <f t="shared" si="1"/>
        <v>4.0344827586206895</v>
      </c>
      <c r="F7" s="2">
        <f t="shared" si="2"/>
        <v>437</v>
      </c>
      <c r="G7" s="4">
        <f t="shared" si="3"/>
        <v>5.4278971556328406</v>
      </c>
    </row>
    <row r="8" spans="1:7" ht="18.649999999999999" customHeight="1" x14ac:dyDescent="0.55000000000000004">
      <c r="A8" s="1" t="s">
        <v>3</v>
      </c>
      <c r="B8" s="2">
        <v>193</v>
      </c>
      <c r="C8" s="3">
        <f t="shared" si="0"/>
        <v>3.7468452727625703</v>
      </c>
      <c r="D8" s="2">
        <v>79</v>
      </c>
      <c r="E8" s="3">
        <f t="shared" si="1"/>
        <v>2.7241379310344827</v>
      </c>
      <c r="F8" s="2">
        <f t="shared" si="2"/>
        <v>272</v>
      </c>
      <c r="G8" s="4">
        <f t="shared" si="3"/>
        <v>3.3784623028195253</v>
      </c>
    </row>
    <row r="9" spans="1:7" ht="18.649999999999999" customHeight="1" x14ac:dyDescent="0.55000000000000004">
      <c r="A9" s="1" t="s">
        <v>5</v>
      </c>
      <c r="B9" s="2">
        <v>78</v>
      </c>
      <c r="C9" s="3">
        <f t="shared" si="0"/>
        <v>1.5142690739662201</v>
      </c>
      <c r="D9" s="2">
        <v>63</v>
      </c>
      <c r="E9" s="3">
        <f t="shared" si="1"/>
        <v>2.1724137931034484</v>
      </c>
      <c r="F9" s="2">
        <f t="shared" si="2"/>
        <v>141</v>
      </c>
      <c r="G9" s="4">
        <f t="shared" si="3"/>
        <v>1.7513352378586511</v>
      </c>
    </row>
    <row r="10" spans="1:7" ht="18.649999999999999" customHeight="1" x14ac:dyDescent="0.55000000000000004">
      <c r="A10" s="1" t="s">
        <v>10</v>
      </c>
      <c r="B10" s="2">
        <v>71</v>
      </c>
      <c r="C10" s="3">
        <f t="shared" si="0"/>
        <v>1.3783731314307901</v>
      </c>
      <c r="D10" s="2">
        <v>50</v>
      </c>
      <c r="E10" s="3">
        <f t="shared" si="1"/>
        <v>1.7241379310344827</v>
      </c>
      <c r="F10" s="2">
        <f t="shared" si="2"/>
        <v>121</v>
      </c>
      <c r="G10" s="4">
        <f t="shared" si="3"/>
        <v>1.5029188920630978</v>
      </c>
    </row>
    <row r="11" spans="1:7" ht="18.649999999999999" customHeight="1" x14ac:dyDescent="0.55000000000000004">
      <c r="A11" s="1" t="s">
        <v>2</v>
      </c>
      <c r="B11" s="2">
        <v>48</v>
      </c>
      <c r="C11" s="3">
        <f t="shared" si="0"/>
        <v>0.93185789167152011</v>
      </c>
      <c r="D11" s="2">
        <v>16</v>
      </c>
      <c r="E11" s="3">
        <f t="shared" si="1"/>
        <v>0.55172413793103448</v>
      </c>
      <c r="F11" s="2">
        <f t="shared" si="2"/>
        <v>64</v>
      </c>
      <c r="G11" s="4">
        <f t="shared" si="3"/>
        <v>0.79493230654577074</v>
      </c>
    </row>
    <row r="12" spans="1:7" ht="18.649999999999999" customHeight="1" x14ac:dyDescent="0.55000000000000004">
      <c r="A12" s="1" t="s">
        <v>8</v>
      </c>
      <c r="B12" s="2">
        <v>16</v>
      </c>
      <c r="C12" s="3">
        <f t="shared" si="0"/>
        <v>0.31061929722384002</v>
      </c>
      <c r="D12" s="2">
        <v>36</v>
      </c>
      <c r="E12" s="3">
        <f t="shared" si="1"/>
        <v>1.2413793103448276</v>
      </c>
      <c r="F12" s="2">
        <f t="shared" si="2"/>
        <v>52</v>
      </c>
      <c r="G12" s="4">
        <f t="shared" si="3"/>
        <v>0.64588249906843875</v>
      </c>
    </row>
    <row r="13" spans="1:7" ht="18.649999999999999" customHeight="1" x14ac:dyDescent="0.55000000000000004">
      <c r="A13" s="1" t="s">
        <v>4</v>
      </c>
      <c r="B13" s="2">
        <v>32</v>
      </c>
      <c r="C13" s="3">
        <f t="shared" si="0"/>
        <v>0.62123859444768004</v>
      </c>
      <c r="D13" s="2">
        <v>12</v>
      </c>
      <c r="E13" s="3">
        <f t="shared" si="1"/>
        <v>0.41379310344827586</v>
      </c>
      <c r="F13" s="2">
        <f t="shared" si="2"/>
        <v>44</v>
      </c>
      <c r="G13" s="4">
        <f t="shared" si="3"/>
        <v>0.54651596075021736</v>
      </c>
    </row>
    <row r="14" spans="1:7" ht="18.649999999999999" customHeight="1" x14ac:dyDescent="0.55000000000000004">
      <c r="A14" s="1" t="s">
        <v>6</v>
      </c>
      <c r="B14" s="2">
        <v>17</v>
      </c>
      <c r="C14" s="3">
        <f t="shared" si="0"/>
        <v>0.33003300330033003</v>
      </c>
      <c r="D14" s="2">
        <v>9</v>
      </c>
      <c r="E14" s="3">
        <f t="shared" si="1"/>
        <v>0.31034482758620691</v>
      </c>
      <c r="F14" s="2">
        <f t="shared" si="2"/>
        <v>26</v>
      </c>
      <c r="G14" s="4">
        <f t="shared" si="3"/>
        <v>0.32294124953421938</v>
      </c>
    </row>
    <row r="15" spans="1:7" ht="18.649999999999999" customHeight="1" x14ac:dyDescent="0.55000000000000004">
      <c r="A15" s="1" t="s">
        <v>11</v>
      </c>
      <c r="B15" s="2">
        <v>12</v>
      </c>
      <c r="C15" s="3">
        <f t="shared" si="0"/>
        <v>0.23296447291788003</v>
      </c>
      <c r="D15" s="2">
        <v>4</v>
      </c>
      <c r="E15" s="3">
        <f t="shared" si="1"/>
        <v>0.13793103448275862</v>
      </c>
      <c r="F15" s="2">
        <f t="shared" si="2"/>
        <v>16</v>
      </c>
      <c r="G15" s="4">
        <f t="shared" si="3"/>
        <v>0.19873307663644268</v>
      </c>
    </row>
    <row r="16" spans="1:7" ht="18.649999999999999" customHeight="1" x14ac:dyDescent="0.55000000000000004">
      <c r="A16" s="1" t="s">
        <v>1</v>
      </c>
      <c r="B16" s="2">
        <v>2</v>
      </c>
      <c r="C16" s="3">
        <f t="shared" si="0"/>
        <v>3.8827412152980002E-2</v>
      </c>
      <c r="D16" s="2">
        <v>2</v>
      </c>
      <c r="E16" s="3">
        <f t="shared" si="1"/>
        <v>6.8965517241379309E-2</v>
      </c>
      <c r="F16" s="2">
        <f t="shared" si="2"/>
        <v>4</v>
      </c>
      <c r="G16" s="4">
        <f t="shared" si="3"/>
        <v>4.9683269159110671E-2</v>
      </c>
    </row>
    <row r="17" spans="1:7" ht="18.649999999999999" customHeight="1" x14ac:dyDescent="0.55000000000000004">
      <c r="A17" s="1" t="s">
        <v>14</v>
      </c>
      <c r="B17" s="2">
        <v>1</v>
      </c>
      <c r="C17" s="3">
        <f t="shared" si="0"/>
        <v>1.9413706076490001E-2</v>
      </c>
      <c r="D17" s="2">
        <v>3</v>
      </c>
      <c r="E17" s="3">
        <f t="shared" si="1"/>
        <v>0.10344827586206896</v>
      </c>
      <c r="F17" s="2">
        <f t="shared" si="2"/>
        <v>4</v>
      </c>
      <c r="G17" s="4">
        <f t="shared" si="3"/>
        <v>4.9683269159110671E-2</v>
      </c>
    </row>
    <row r="18" spans="1:7" ht="18.649999999999999" customHeight="1" x14ac:dyDescent="0.55000000000000004">
      <c r="A18" s="1" t="s">
        <v>12</v>
      </c>
      <c r="B18" s="2">
        <v>0</v>
      </c>
      <c r="C18" s="3">
        <f t="shared" si="0"/>
        <v>0</v>
      </c>
      <c r="D18" s="2">
        <v>1</v>
      </c>
      <c r="E18" s="3">
        <f t="shared" si="1"/>
        <v>3.4482758620689655E-2</v>
      </c>
      <c r="F18" s="2">
        <f t="shared" si="2"/>
        <v>1</v>
      </c>
      <c r="G18" s="4">
        <f t="shared" si="3"/>
        <v>1.2420817289777668E-2</v>
      </c>
    </row>
    <row r="19" spans="1:7" ht="18.649999999999999" customHeight="1" x14ac:dyDescent="0.55000000000000004">
      <c r="A19" s="1" t="s">
        <v>7</v>
      </c>
      <c r="B19" s="2">
        <v>86</v>
      </c>
      <c r="C19" s="3">
        <f t="shared" si="0"/>
        <v>1.6695787225781402</v>
      </c>
      <c r="D19" s="2">
        <v>45</v>
      </c>
      <c r="E19" s="3">
        <f t="shared" si="1"/>
        <v>1.5517241379310345</v>
      </c>
      <c r="F19" s="2">
        <f t="shared" si="2"/>
        <v>131</v>
      </c>
      <c r="G19" s="4">
        <f t="shared" si="3"/>
        <v>1.6271270649608744</v>
      </c>
    </row>
    <row r="20" spans="1:7" ht="18.649999999999999" customHeight="1" x14ac:dyDescent="0.55000000000000004">
      <c r="A20" s="1" t="s">
        <v>15</v>
      </c>
      <c r="B20" s="2">
        <v>27</v>
      </c>
      <c r="C20" s="3">
        <f t="shared" si="0"/>
        <v>0.52417006406523003</v>
      </c>
      <c r="D20" s="2">
        <v>16</v>
      </c>
      <c r="E20" s="3">
        <f t="shared" si="1"/>
        <v>0.55172413793103448</v>
      </c>
      <c r="F20" s="2">
        <f t="shared" si="2"/>
        <v>43</v>
      </c>
      <c r="G20" s="4">
        <f t="shared" si="3"/>
        <v>0.53409514346043974</v>
      </c>
    </row>
    <row r="21" spans="1:7" ht="18.649999999999999" customHeight="1" x14ac:dyDescent="0.55000000000000004">
      <c r="A21" s="1"/>
      <c r="B21" s="2">
        <f>SUM(B4:B20)</f>
        <v>5151</v>
      </c>
      <c r="C21" s="3"/>
      <c r="D21" s="2">
        <f>SUM(D4:D20)</f>
        <v>2900</v>
      </c>
      <c r="E21" s="3"/>
      <c r="F21" s="2">
        <f t="shared" ref="F21" si="4">B21+D21</f>
        <v>8051</v>
      </c>
      <c r="G21" s="4"/>
    </row>
  </sheetData>
  <sortState xmlns:xlrd2="http://schemas.microsoft.com/office/spreadsheetml/2017/richdata2" ref="A4:F18">
    <sortCondition descending="1" ref="F4:F18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Sumito Inoue</dc:creator>
  <cp:lastModifiedBy>井上純人</cp:lastModifiedBy>
  <cp:lastPrinted>2022-12-20T09:09:25Z</cp:lastPrinted>
  <dcterms:created xsi:type="dcterms:W3CDTF">2022-10-23T07:33:18Z</dcterms:created>
  <dcterms:modified xsi:type="dcterms:W3CDTF">2023-01-20T16:12:17Z</dcterms:modified>
</cp:coreProperties>
</file>