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activeTab="3"/>
  </bookViews>
  <sheets>
    <sheet name="F2" sheetId="1" r:id="rId1"/>
    <sheet name="F3-JH" sheetId="2" r:id="rId2"/>
    <sheet name="F3-XY" sheetId="3" r:id="rId3"/>
    <sheet name="Everage" sheetId="4" r:id="rId4"/>
  </sheets>
  <calcPr calcId="144525"/>
</workbook>
</file>

<file path=xl/sharedStrings.xml><?xml version="1.0" encoding="utf-8"?>
<sst xmlns="http://schemas.openxmlformats.org/spreadsheetml/2006/main" count="467" uniqueCount="268">
  <si>
    <t>name</t>
  </si>
  <si>
    <t xml:space="preserve"> HSW</t>
  </si>
  <si>
    <t>SA(mm2)</t>
  </si>
  <si>
    <t>SP(mm)</t>
  </si>
  <si>
    <t>SL(mm)</t>
  </si>
  <si>
    <t>SW(mm)</t>
  </si>
  <si>
    <t>SLWR</t>
  </si>
  <si>
    <t>ST(mm)</t>
  </si>
  <si>
    <t>SC-R</t>
  </si>
  <si>
    <t>SC-G</t>
  </si>
  <si>
    <t>SC-B</t>
  </si>
  <si>
    <t>FC( %)</t>
  </si>
  <si>
    <t>TC (%)</t>
  </si>
  <si>
    <t>StC(%)</t>
  </si>
  <si>
    <t>PC(%)</t>
  </si>
  <si>
    <t>LC (%)</t>
  </si>
  <si>
    <t>TCX7</t>
  </si>
  <si>
    <t>WY7</t>
  </si>
  <si>
    <t>F2-1</t>
  </si>
  <si>
    <t>F2-2</t>
  </si>
  <si>
    <t>F2-3</t>
  </si>
  <si>
    <t>F2-4</t>
  </si>
  <si>
    <t>F2-5</t>
  </si>
  <si>
    <t>F2-6</t>
  </si>
  <si>
    <t>F2-7</t>
  </si>
  <si>
    <t>F2-8</t>
  </si>
  <si>
    <t>F2-9</t>
  </si>
  <si>
    <t>F2-10</t>
  </si>
  <si>
    <t>F2-11</t>
  </si>
  <si>
    <t>F2-12</t>
  </si>
  <si>
    <t>F2-13</t>
  </si>
  <si>
    <t>F2-14</t>
  </si>
  <si>
    <t>F2-15</t>
  </si>
  <si>
    <t>F2-16</t>
  </si>
  <si>
    <t>F2-17</t>
  </si>
  <si>
    <t>F2-18</t>
  </si>
  <si>
    <t>F2-19</t>
  </si>
  <si>
    <t>F2-20</t>
  </si>
  <si>
    <t>F2-21</t>
  </si>
  <si>
    <t>F2-22</t>
  </si>
  <si>
    <t>F2-23</t>
  </si>
  <si>
    <t>F2-24</t>
  </si>
  <si>
    <t>F2-25</t>
  </si>
  <si>
    <t>F2-26</t>
  </si>
  <si>
    <t>F2-27</t>
  </si>
  <si>
    <t>F2-28</t>
  </si>
  <si>
    <t>F2-29</t>
  </si>
  <si>
    <t>F2-30</t>
  </si>
  <si>
    <t>F2-31</t>
  </si>
  <si>
    <t>F2-32</t>
  </si>
  <si>
    <t>F2-33</t>
  </si>
  <si>
    <t>F2-34</t>
  </si>
  <si>
    <t>F2-35</t>
  </si>
  <si>
    <t>F2-36</t>
  </si>
  <si>
    <t>F2-37</t>
  </si>
  <si>
    <t>F2-38</t>
  </si>
  <si>
    <t>F2-39</t>
  </si>
  <si>
    <t>F2-40</t>
  </si>
  <si>
    <t>F2-41</t>
  </si>
  <si>
    <t>F2-42</t>
  </si>
  <si>
    <t>F2-43</t>
  </si>
  <si>
    <t>F2-44</t>
  </si>
  <si>
    <t>F2-45</t>
  </si>
  <si>
    <t>F2-46</t>
  </si>
  <si>
    <t>F2-47</t>
  </si>
  <si>
    <t>F2-48</t>
  </si>
  <si>
    <t>F2-49</t>
  </si>
  <si>
    <t>F2-50</t>
  </si>
  <si>
    <t>F2-51</t>
  </si>
  <si>
    <t>F2-52</t>
  </si>
  <si>
    <t>F2-53</t>
  </si>
  <si>
    <t>F2-54</t>
  </si>
  <si>
    <t>F2-55</t>
  </si>
  <si>
    <t>F2-56</t>
  </si>
  <si>
    <t>F2-57</t>
  </si>
  <si>
    <t>F2-58</t>
  </si>
  <si>
    <t>F2-59</t>
  </si>
  <si>
    <t>F2-60</t>
  </si>
  <si>
    <t>F2-61</t>
  </si>
  <si>
    <t>F2-62</t>
  </si>
  <si>
    <t>F2-63</t>
  </si>
  <si>
    <t>F2-64</t>
  </si>
  <si>
    <t>F2-65</t>
  </si>
  <si>
    <t>F2-66</t>
  </si>
  <si>
    <t>F2-67</t>
  </si>
  <si>
    <t>F2-68</t>
  </si>
  <si>
    <t>F2-69</t>
  </si>
  <si>
    <t>F2-70</t>
  </si>
  <si>
    <t>F2-71</t>
  </si>
  <si>
    <t>F2-72</t>
  </si>
  <si>
    <t>F2-73</t>
  </si>
  <si>
    <t>F2-74</t>
  </si>
  <si>
    <t>F2-75</t>
  </si>
  <si>
    <t>F2-76</t>
  </si>
  <si>
    <t>F2-77</t>
  </si>
  <si>
    <t>F2-78</t>
  </si>
  <si>
    <t>F2-79</t>
  </si>
  <si>
    <t>F2-80</t>
  </si>
  <si>
    <t>F2-81</t>
  </si>
  <si>
    <t>F2-82</t>
  </si>
  <si>
    <t>F2-83</t>
  </si>
  <si>
    <t>F2-84</t>
  </si>
  <si>
    <t>F2-85</t>
  </si>
  <si>
    <t>F2-86</t>
  </si>
  <si>
    <t>F2-87</t>
  </si>
  <si>
    <t>F2-88</t>
  </si>
  <si>
    <t>F2-89</t>
  </si>
  <si>
    <t>F2-90</t>
  </si>
  <si>
    <t>F2-91</t>
  </si>
  <si>
    <t>F2-92</t>
  </si>
  <si>
    <t>F2-93</t>
  </si>
  <si>
    <t>F2-94</t>
  </si>
  <si>
    <t>F2-95</t>
  </si>
  <si>
    <t>F2-96</t>
  </si>
  <si>
    <t>F2-97</t>
  </si>
  <si>
    <t>F2-98</t>
  </si>
  <si>
    <t>F2-99</t>
  </si>
  <si>
    <t>F2-100</t>
  </si>
  <si>
    <t>F2-101</t>
  </si>
  <si>
    <t>F2-102</t>
  </si>
  <si>
    <t>F2-103</t>
  </si>
  <si>
    <t>F2-104</t>
  </si>
  <si>
    <t>F2-105</t>
  </si>
  <si>
    <t>F2-106</t>
  </si>
  <si>
    <t>F2-107</t>
  </si>
  <si>
    <t>F2-108</t>
  </si>
  <si>
    <t>F2-109</t>
  </si>
  <si>
    <t>F2-110</t>
  </si>
  <si>
    <t>F2-111</t>
  </si>
  <si>
    <t>F2-112</t>
  </si>
  <si>
    <t>F2-113</t>
  </si>
  <si>
    <t>F2-114</t>
  </si>
  <si>
    <t>F2-115</t>
  </si>
  <si>
    <t>F2-116</t>
  </si>
  <si>
    <t>F2-117</t>
  </si>
  <si>
    <t>F2-118</t>
  </si>
  <si>
    <t>F2-119</t>
  </si>
  <si>
    <t>F2-120</t>
  </si>
  <si>
    <t>F2-121</t>
  </si>
  <si>
    <t>Min</t>
  </si>
  <si>
    <t>Max</t>
  </si>
  <si>
    <t>Mean</t>
  </si>
  <si>
    <t xml:space="preserve"> SD</t>
  </si>
  <si>
    <t>VH</t>
  </si>
  <si>
    <r>
      <rPr>
        <sz val="12"/>
        <color rgb="FF000000"/>
        <rFont val="Times New Roman"/>
        <charset val="134"/>
      </rPr>
      <t>CV</t>
    </r>
    <r>
      <rPr>
        <sz val="12"/>
        <color rgb="FF000000"/>
        <rFont val="宋体"/>
        <charset val="134"/>
      </rPr>
      <t>（</t>
    </r>
    <r>
      <rPr>
        <sz val="12"/>
        <color rgb="FF000000"/>
        <rFont val="宋体"/>
        <charset val="134"/>
      </rPr>
      <t>％</t>
    </r>
    <r>
      <rPr>
        <sz val="12"/>
        <color rgb="FF000000"/>
        <rFont val="宋体"/>
        <charset val="134"/>
      </rPr>
      <t>）</t>
    </r>
  </si>
  <si>
    <t>Kurtosis</t>
  </si>
  <si>
    <t>Skewness</t>
  </si>
  <si>
    <t>F2:3-1</t>
  </si>
  <si>
    <t>F2:3-2</t>
  </si>
  <si>
    <t>F2:3-3</t>
  </si>
  <si>
    <t>F2:3-4</t>
  </si>
  <si>
    <t>F2:3-5</t>
  </si>
  <si>
    <t>F2:3-6</t>
  </si>
  <si>
    <t>F2:3-7</t>
  </si>
  <si>
    <t>F2:3-8</t>
  </si>
  <si>
    <t>F2:3-9</t>
  </si>
  <si>
    <t>F2:3-10</t>
  </si>
  <si>
    <t>F2:3-11</t>
  </si>
  <si>
    <t>F2:3-12</t>
  </si>
  <si>
    <t>F2:3-13</t>
  </si>
  <si>
    <t>F2:3-14</t>
  </si>
  <si>
    <t>F2:3-15</t>
  </si>
  <si>
    <t>F2:3-16</t>
  </si>
  <si>
    <t>F2:3-17</t>
  </si>
  <si>
    <t>F2:3-18</t>
  </si>
  <si>
    <t>F2:3-19</t>
  </si>
  <si>
    <t>F2:3-20</t>
  </si>
  <si>
    <t>F2:3-21</t>
  </si>
  <si>
    <t>F2:3-22</t>
  </si>
  <si>
    <t>F2:3-23</t>
  </si>
  <si>
    <t>F2:3-24</t>
  </si>
  <si>
    <t>F2:3-25</t>
  </si>
  <si>
    <t>F2:3-26</t>
  </si>
  <si>
    <t>F2:3-27</t>
  </si>
  <si>
    <t>F2:3-28</t>
  </si>
  <si>
    <t>F2:3-29</t>
  </si>
  <si>
    <t>F2:3-30</t>
  </si>
  <si>
    <t>F2:3-31</t>
  </si>
  <si>
    <t>F2:3-32</t>
  </si>
  <si>
    <t>F2:3-33</t>
  </si>
  <si>
    <t>F2:3-34</t>
  </si>
  <si>
    <t>F2:3-35</t>
  </si>
  <si>
    <t>F2:3-36</t>
  </si>
  <si>
    <t>F2:3-37</t>
  </si>
  <si>
    <t>F2:3-38</t>
  </si>
  <si>
    <t>F2:3-39</t>
  </si>
  <si>
    <t>F2:3-40</t>
  </si>
  <si>
    <t>F2:3-41</t>
  </si>
  <si>
    <t>F2:3-42</t>
  </si>
  <si>
    <t>F2:3-43</t>
  </si>
  <si>
    <t>F2:3-44</t>
  </si>
  <si>
    <t>F2:3-45</t>
  </si>
  <si>
    <t>F2:3-46</t>
  </si>
  <si>
    <t>F2:3-47</t>
  </si>
  <si>
    <t>F2:3-48</t>
  </si>
  <si>
    <t>F2:3-49</t>
  </si>
  <si>
    <t>F2:3-50</t>
  </si>
  <si>
    <t>F2:3-51</t>
  </si>
  <si>
    <t>F2:3-52</t>
  </si>
  <si>
    <t>F2:3-53</t>
  </si>
  <si>
    <t>F2:3-54</t>
  </si>
  <si>
    <t>F2:3-55</t>
  </si>
  <si>
    <t>F2:3-56</t>
  </si>
  <si>
    <t>F2:3-57</t>
  </si>
  <si>
    <t>F2:3-58</t>
  </si>
  <si>
    <t>F2:3-59</t>
  </si>
  <si>
    <t>F2:3-60</t>
  </si>
  <si>
    <t>F2:3-61</t>
  </si>
  <si>
    <t>F2:3-62</t>
  </si>
  <si>
    <t>F2:3-63</t>
  </si>
  <si>
    <t>F2:3-64</t>
  </si>
  <si>
    <t>F2:3-65</t>
  </si>
  <si>
    <t>F2:3-66</t>
  </si>
  <si>
    <t>F2:3-67</t>
  </si>
  <si>
    <t>F2:3-68</t>
  </si>
  <si>
    <t>F2:3-69</t>
  </si>
  <si>
    <t>F2:3-70</t>
  </si>
  <si>
    <t>F2:3-71</t>
  </si>
  <si>
    <t>F2:3-72</t>
  </si>
  <si>
    <t>F2:3-73</t>
  </si>
  <si>
    <t>F2:3-74</t>
  </si>
  <si>
    <t>F2:3-75</t>
  </si>
  <si>
    <t>F2:3-76</t>
  </si>
  <si>
    <t>F2:3-77</t>
  </si>
  <si>
    <t>F2:3-78</t>
  </si>
  <si>
    <t>F2:3-79</t>
  </si>
  <si>
    <t>F2:3-80</t>
  </si>
  <si>
    <t>F2:3-81</t>
  </si>
  <si>
    <t>F2:3-82</t>
  </si>
  <si>
    <t>F2:3-83</t>
  </si>
  <si>
    <t>F2:3-84</t>
  </si>
  <si>
    <t>F2:3-85</t>
  </si>
  <si>
    <t>F2:3-86</t>
  </si>
  <si>
    <t>F2:3-87</t>
  </si>
  <si>
    <t>F2:3-88</t>
  </si>
  <si>
    <t>F2:3-89</t>
  </si>
  <si>
    <t>F2:3-90</t>
  </si>
  <si>
    <t>F2:3-91</t>
  </si>
  <si>
    <t>F2:3-92</t>
  </si>
  <si>
    <t>F2:3-93</t>
  </si>
  <si>
    <t>F2:3-94</t>
  </si>
  <si>
    <t>F2:3-95</t>
  </si>
  <si>
    <t>F2:3-96</t>
  </si>
  <si>
    <t>F2:3-97</t>
  </si>
  <si>
    <t>F2:3-98</t>
  </si>
  <si>
    <t>F2:3-99</t>
  </si>
  <si>
    <t>F2:3-100</t>
  </si>
  <si>
    <t>F2:3-101</t>
  </si>
  <si>
    <t>F2:3-102</t>
  </si>
  <si>
    <t>F2:3-103</t>
  </si>
  <si>
    <t>F2:3-104</t>
  </si>
  <si>
    <t>F2:3-105</t>
  </si>
  <si>
    <t>F2:3-106</t>
  </si>
  <si>
    <t>F2:3-107</t>
  </si>
  <si>
    <t>F2:3-108</t>
  </si>
  <si>
    <t>F2:3-109</t>
  </si>
  <si>
    <t>F2:3-110</t>
  </si>
  <si>
    <t>F2:3-111</t>
  </si>
  <si>
    <t>F2:3-112</t>
  </si>
  <si>
    <t>F2:3-113</t>
  </si>
  <si>
    <t>F2:3-114</t>
  </si>
  <si>
    <t>F2:3-115</t>
  </si>
  <si>
    <t>F2:3-116</t>
  </si>
  <si>
    <t>F2:3-117</t>
  </si>
  <si>
    <t>F2:3-118</t>
  </si>
  <si>
    <t>F2:3-119</t>
  </si>
  <si>
    <t>F2:3-120</t>
  </si>
  <si>
    <t>F2:3-121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</si>
</sst>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2"/>
  <sheetViews>
    <sheetView workbookViewId="0">
      <selection activeCell="A1" sqref="$A1:$XFD1048576"/>
    </sheetView>
  </sheetViews>
  <sheetFormatPr defaultColWidth="9" defaultRowHeight="14"/>
  <cols>
    <col min="1" max="1" width="8.66666666666667" style="5"/>
    <col min="2" max="3" width="12.6666666666667" style="5"/>
    <col min="4" max="4" width="11.6666666666667" style="5"/>
    <col min="5" max="9" width="12.6666666666667" style="5"/>
    <col min="10" max="11" width="11.6666666666667" style="5"/>
    <col min="12" max="15" width="12.6666666666667" style="5"/>
    <col min="16" max="16" width="11.6666666666667" style="5"/>
    <col min="17" max="16384" width="8.66666666666667" style="5"/>
  </cols>
  <sheetData>
    <row r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</row>
    <row r="2" spans="1:16">
      <c r="A2" s="6" t="s">
        <v>16</v>
      </c>
      <c r="B2" s="6">
        <v>258.723913043478</v>
      </c>
      <c r="C2" s="6">
        <v>566.716304347826</v>
      </c>
      <c r="D2" s="6">
        <v>92.3743507468598</v>
      </c>
      <c r="E2" s="6">
        <v>31.8275319107134</v>
      </c>
      <c r="F2" s="6">
        <v>22.5940578304007</v>
      </c>
      <c r="G2" s="6">
        <v>1.41066312006291</v>
      </c>
      <c r="H2" s="6">
        <v>10.3</v>
      </c>
      <c r="I2" s="6">
        <v>128.2</v>
      </c>
      <c r="J2" s="6">
        <v>105.9</v>
      </c>
      <c r="K2" s="6">
        <v>84.1</v>
      </c>
      <c r="L2" s="6">
        <v>10.59</v>
      </c>
      <c r="M2" s="6">
        <v>0.65</v>
      </c>
      <c r="N2" s="6">
        <v>35.22</v>
      </c>
      <c r="O2" s="6">
        <v>31.81</v>
      </c>
      <c r="P2" s="6">
        <v>1.07</v>
      </c>
    </row>
    <row r="3" spans="1:16">
      <c r="A3" s="6" t="s">
        <v>17</v>
      </c>
      <c r="B3" s="6">
        <v>151.135483870968</v>
      </c>
      <c r="C3" s="6">
        <v>328.504838709677</v>
      </c>
      <c r="D3" s="6">
        <v>69.7696748144559</v>
      </c>
      <c r="E3" s="6">
        <v>24.1657718564701</v>
      </c>
      <c r="F3" s="6">
        <v>17.1425440601429</v>
      </c>
      <c r="G3" s="6">
        <v>1.41154408744391</v>
      </c>
      <c r="H3" s="6">
        <v>9.8</v>
      </c>
      <c r="I3" s="10">
        <v>67.8333333333333</v>
      </c>
      <c r="J3" s="10">
        <v>57.3333333333333</v>
      </c>
      <c r="K3" s="10">
        <v>62.3333333333333</v>
      </c>
      <c r="L3" s="6">
        <v>3.89</v>
      </c>
      <c r="M3" s="6">
        <v>0.51</v>
      </c>
      <c r="N3" s="6">
        <v>31.4</v>
      </c>
      <c r="O3" s="6">
        <v>30.73</v>
      </c>
      <c r="P3" s="6">
        <v>1.41</v>
      </c>
    </row>
    <row r="4" ht="15.5" spans="1:19">
      <c r="A4" s="7" t="s">
        <v>18</v>
      </c>
      <c r="B4" s="6">
        <v>179.464150943396</v>
      </c>
      <c r="C4" s="6">
        <v>351.32</v>
      </c>
      <c r="D4" s="6">
        <v>73.4602599669016</v>
      </c>
      <c r="E4" s="6">
        <v>26.2613814464714</v>
      </c>
      <c r="F4" s="6">
        <v>16.5952191969742</v>
      </c>
      <c r="G4" s="6">
        <v>1.58446690231624</v>
      </c>
      <c r="H4" s="6">
        <v>10</v>
      </c>
      <c r="I4" s="10">
        <v>143</v>
      </c>
      <c r="J4" s="10">
        <v>110</v>
      </c>
      <c r="K4" s="10">
        <v>86.5714285714286</v>
      </c>
      <c r="L4" s="11">
        <v>9.9</v>
      </c>
      <c r="M4" s="11">
        <v>0.52</v>
      </c>
      <c r="N4" s="11">
        <v>36.49</v>
      </c>
      <c r="O4" s="11">
        <v>28.9</v>
      </c>
      <c r="P4" s="11">
        <v>1.06</v>
      </c>
      <c r="Q4" s="8"/>
      <c r="R4" s="8"/>
      <c r="S4" s="8"/>
    </row>
    <row r="5" ht="15.5" spans="1:19">
      <c r="A5" s="7" t="s">
        <v>19</v>
      </c>
      <c r="B5" s="6">
        <v>194.68</v>
      </c>
      <c r="C5" s="6">
        <v>396.368333333333</v>
      </c>
      <c r="D5" s="6">
        <v>80.3452589670605</v>
      </c>
      <c r="E5" s="6">
        <v>26.5810307235609</v>
      </c>
      <c r="F5" s="6">
        <v>18.6138101748852</v>
      </c>
      <c r="G5" s="6">
        <v>1.42796660981504</v>
      </c>
      <c r="H5" s="6">
        <v>11.1</v>
      </c>
      <c r="I5" s="10">
        <v>65.5</v>
      </c>
      <c r="J5" s="10">
        <v>61</v>
      </c>
      <c r="K5" s="10">
        <v>68.3333333333333</v>
      </c>
      <c r="L5" s="11">
        <v>1.65</v>
      </c>
      <c r="M5" s="11">
        <v>0.56</v>
      </c>
      <c r="N5" s="11">
        <v>30.11</v>
      </c>
      <c r="O5" s="11">
        <v>32.34</v>
      </c>
      <c r="P5" s="11">
        <v>1.56</v>
      </c>
      <c r="Q5" s="8"/>
      <c r="R5" s="8"/>
      <c r="S5" s="8"/>
    </row>
    <row r="6" ht="15.5" spans="1:19">
      <c r="A6" s="7" t="s">
        <v>20</v>
      </c>
      <c r="B6" s="6">
        <v>127.165</v>
      </c>
      <c r="C6" s="6">
        <v>298.07775</v>
      </c>
      <c r="D6" s="6">
        <v>66.4401047560127</v>
      </c>
      <c r="E6" s="6">
        <v>22.8789564531896</v>
      </c>
      <c r="F6" s="6">
        <v>16.8011804382446</v>
      </c>
      <c r="G6" s="6">
        <v>1.36267067433095</v>
      </c>
      <c r="H6" s="6">
        <v>7.8</v>
      </c>
      <c r="I6" s="10">
        <v>82.1666666666667</v>
      </c>
      <c r="J6" s="10">
        <v>70</v>
      </c>
      <c r="K6" s="10">
        <v>77</v>
      </c>
      <c r="L6" s="11">
        <v>10.76</v>
      </c>
      <c r="M6" s="11">
        <v>0.64</v>
      </c>
      <c r="N6" s="11">
        <v>35.76</v>
      </c>
      <c r="O6" s="11">
        <v>30.92</v>
      </c>
      <c r="P6" s="11">
        <v>1.05</v>
      </c>
      <c r="Q6" s="8"/>
      <c r="R6" s="8"/>
      <c r="S6" s="8"/>
    </row>
    <row r="7" ht="15.5" spans="1:19">
      <c r="A7" s="7" t="s">
        <v>21</v>
      </c>
      <c r="B7" s="6">
        <v>135.239130434783</v>
      </c>
      <c r="C7" s="6">
        <v>273.596956521739</v>
      </c>
      <c r="D7" s="6">
        <v>63.2467944579908</v>
      </c>
      <c r="E7" s="6">
        <v>21.6985387342912</v>
      </c>
      <c r="F7" s="6">
        <v>15.8568232760705</v>
      </c>
      <c r="G7" s="6">
        <v>1.37044243731463</v>
      </c>
      <c r="H7" s="6">
        <v>8.5</v>
      </c>
      <c r="I7" s="10">
        <v>79</v>
      </c>
      <c r="J7" s="10">
        <v>61.8888888888889</v>
      </c>
      <c r="K7" s="10">
        <v>64.1111111111111</v>
      </c>
      <c r="L7" s="11">
        <v>7.54</v>
      </c>
      <c r="M7" s="11">
        <v>0.55</v>
      </c>
      <c r="N7" s="11">
        <v>33.21</v>
      </c>
      <c r="O7" s="11">
        <v>33.06</v>
      </c>
      <c r="P7" s="11">
        <v>1.08</v>
      </c>
      <c r="Q7" s="8"/>
      <c r="R7" s="8"/>
      <c r="S7" s="8"/>
    </row>
    <row r="8" ht="15.5" spans="1:19">
      <c r="A8" s="7" t="s">
        <v>22</v>
      </c>
      <c r="B8" s="6">
        <v>186.791176470588</v>
      </c>
      <c r="C8" s="6">
        <v>383.792058823529</v>
      </c>
      <c r="D8" s="6">
        <v>75.3155304676768</v>
      </c>
      <c r="E8" s="6">
        <v>25.4044035475833</v>
      </c>
      <c r="F8" s="6">
        <v>19.1398974336707</v>
      </c>
      <c r="G8" s="6">
        <v>1.32851642571442</v>
      </c>
      <c r="H8" s="6">
        <v>10.3</v>
      </c>
      <c r="I8" s="10">
        <v>93.875</v>
      </c>
      <c r="J8" s="10">
        <v>68.5</v>
      </c>
      <c r="K8" s="10">
        <v>58.125</v>
      </c>
      <c r="L8" s="11">
        <v>7.65</v>
      </c>
      <c r="M8" s="11">
        <v>0.5</v>
      </c>
      <c r="N8" s="11">
        <v>28.09</v>
      </c>
      <c r="O8" s="11">
        <v>34.43</v>
      </c>
      <c r="P8" s="11">
        <v>1.22</v>
      </c>
      <c r="Q8" s="8"/>
      <c r="R8" s="8"/>
      <c r="S8" s="8"/>
    </row>
    <row r="9" ht="15.5" spans="1:19">
      <c r="A9" s="7" t="s">
        <v>23</v>
      </c>
      <c r="B9" s="6">
        <v>165.631578947368</v>
      </c>
      <c r="C9" s="6">
        <v>332.435438596491</v>
      </c>
      <c r="D9" s="6">
        <v>70.2145566764899</v>
      </c>
      <c r="E9" s="6">
        <v>24.1263844934349</v>
      </c>
      <c r="F9" s="6">
        <v>17.312088492083</v>
      </c>
      <c r="G9" s="6">
        <v>1.39775455552749</v>
      </c>
      <c r="H9" s="6">
        <v>9</v>
      </c>
      <c r="I9" s="10">
        <v>157.571428571429</v>
      </c>
      <c r="J9" s="10">
        <v>130.428571428571</v>
      </c>
      <c r="K9" s="10">
        <v>94.8571428571429</v>
      </c>
      <c r="L9" s="11">
        <v>5.63</v>
      </c>
      <c r="M9" s="11">
        <v>0.6</v>
      </c>
      <c r="N9" s="11">
        <v>33.06</v>
      </c>
      <c r="O9" s="11">
        <v>30.86</v>
      </c>
      <c r="P9" s="11">
        <v>1.28</v>
      </c>
      <c r="Q9" s="8"/>
      <c r="R9" s="8"/>
      <c r="S9" s="8"/>
    </row>
    <row r="10" ht="15.5" spans="1:19">
      <c r="A10" s="7" t="s">
        <v>24</v>
      </c>
      <c r="B10" s="6">
        <v>131.216666666667</v>
      </c>
      <c r="C10" s="6">
        <v>374.015555555556</v>
      </c>
      <c r="D10" s="6">
        <v>74.0721247705766</v>
      </c>
      <c r="E10" s="6">
        <v>24.4020107901384</v>
      </c>
      <c r="F10" s="6">
        <v>18.7854718814411</v>
      </c>
      <c r="G10" s="6">
        <v>1.30031786805903</v>
      </c>
      <c r="H10" s="6">
        <v>7.9</v>
      </c>
      <c r="I10" s="10">
        <v>71.625</v>
      </c>
      <c r="J10" s="10">
        <v>65.125</v>
      </c>
      <c r="K10" s="10">
        <v>71.125</v>
      </c>
      <c r="L10" s="11">
        <v>9.72</v>
      </c>
      <c r="M10" s="11">
        <v>0.6</v>
      </c>
      <c r="N10" s="11">
        <v>33.8</v>
      </c>
      <c r="O10" s="11">
        <v>33.03</v>
      </c>
      <c r="P10" s="11">
        <v>0.8</v>
      </c>
      <c r="Q10" s="8"/>
      <c r="R10" s="8"/>
      <c r="S10" s="8"/>
    </row>
    <row r="11" ht="15.5" spans="1:19">
      <c r="A11" s="7" t="s">
        <v>25</v>
      </c>
      <c r="B11" s="6">
        <v>178.383333333333</v>
      </c>
      <c r="C11" s="6">
        <v>390.847666666667</v>
      </c>
      <c r="D11" s="6">
        <v>77.9153431442919</v>
      </c>
      <c r="E11" s="6">
        <v>25.675349748734</v>
      </c>
      <c r="F11" s="6">
        <v>19.0503986345247</v>
      </c>
      <c r="G11" s="6">
        <v>1.34876472270041</v>
      </c>
      <c r="H11" s="6">
        <v>9.6</v>
      </c>
      <c r="I11" s="10">
        <v>85.6666666666667</v>
      </c>
      <c r="J11" s="10">
        <v>66.3333333333333</v>
      </c>
      <c r="K11" s="10">
        <v>60.8333333333333</v>
      </c>
      <c r="L11" s="11">
        <v>2.61</v>
      </c>
      <c r="M11" s="11">
        <v>0.42</v>
      </c>
      <c r="N11" s="11">
        <v>31.64</v>
      </c>
      <c r="O11" s="11">
        <v>32.2</v>
      </c>
      <c r="P11" s="11">
        <v>1.13</v>
      </c>
      <c r="Q11" s="8"/>
      <c r="R11" s="8"/>
      <c r="S11" s="8"/>
    </row>
    <row r="12" ht="15.5" spans="1:19">
      <c r="A12" s="7" t="s">
        <v>26</v>
      </c>
      <c r="B12" s="6">
        <v>178.952941176471</v>
      </c>
      <c r="C12" s="6">
        <v>405.309411764706</v>
      </c>
      <c r="D12" s="6">
        <v>78.2836227333818</v>
      </c>
      <c r="E12" s="6">
        <v>26.1431400894191</v>
      </c>
      <c r="F12" s="6">
        <v>19.4433109704692</v>
      </c>
      <c r="G12" s="6">
        <v>1.34591788594911</v>
      </c>
      <c r="H12" s="6">
        <v>9.8</v>
      </c>
      <c r="I12" s="10">
        <v>73.8333333333333</v>
      </c>
      <c r="J12" s="10">
        <v>61.8333333333333</v>
      </c>
      <c r="K12" s="10">
        <v>66.6666666666667</v>
      </c>
      <c r="L12" s="11">
        <v>5.42</v>
      </c>
      <c r="M12" s="11">
        <v>0.56</v>
      </c>
      <c r="N12" s="11">
        <v>32.49</v>
      </c>
      <c r="O12" s="11">
        <v>32.62</v>
      </c>
      <c r="P12" s="11">
        <v>1.49</v>
      </c>
      <c r="Q12" s="8"/>
      <c r="R12" s="8"/>
      <c r="S12" s="8"/>
    </row>
    <row r="13" ht="15.5" spans="1:19">
      <c r="A13" s="7" t="s">
        <v>27</v>
      </c>
      <c r="B13" s="6">
        <v>266.542857142857</v>
      </c>
      <c r="C13" s="6">
        <v>527.81</v>
      </c>
      <c r="D13" s="6">
        <v>91.8263646055813</v>
      </c>
      <c r="E13" s="6">
        <v>30.4283599641451</v>
      </c>
      <c r="F13" s="6">
        <v>21.5970246162304</v>
      </c>
      <c r="G13" s="6">
        <v>1.411282168477</v>
      </c>
      <c r="H13" s="6">
        <v>11.1</v>
      </c>
      <c r="I13" s="10">
        <v>91.6666666666667</v>
      </c>
      <c r="J13" s="10">
        <v>73.6666666666667</v>
      </c>
      <c r="K13" s="10">
        <v>68.6666666666667</v>
      </c>
      <c r="L13" s="11">
        <v>6.2</v>
      </c>
      <c r="M13" s="11">
        <v>0.54</v>
      </c>
      <c r="N13" s="11">
        <v>29.17</v>
      </c>
      <c r="O13" s="11">
        <v>34.93</v>
      </c>
      <c r="P13" s="11">
        <v>1.23</v>
      </c>
      <c r="Q13" s="8"/>
      <c r="R13" s="8"/>
      <c r="S13" s="8"/>
    </row>
    <row r="14" ht="15.5" spans="1:19">
      <c r="A14" s="7" t="s">
        <v>28</v>
      </c>
      <c r="B14" s="6">
        <v>223.472222222222</v>
      </c>
      <c r="C14" s="6">
        <v>488.121111111111</v>
      </c>
      <c r="D14" s="6">
        <v>85.8320979079578</v>
      </c>
      <c r="E14" s="6">
        <v>29.1789379633732</v>
      </c>
      <c r="F14" s="6">
        <v>20.7181648608986</v>
      </c>
      <c r="G14" s="6">
        <v>1.41145393216101</v>
      </c>
      <c r="H14" s="6">
        <v>10.6</v>
      </c>
      <c r="I14" s="10">
        <v>120.166666666667</v>
      </c>
      <c r="J14" s="10">
        <v>92.8333333333333</v>
      </c>
      <c r="K14" s="10">
        <v>69.1666666666667</v>
      </c>
      <c r="L14" s="11">
        <v>6.57</v>
      </c>
      <c r="M14" s="11">
        <v>0.48</v>
      </c>
      <c r="N14" s="11">
        <v>29.42</v>
      </c>
      <c r="O14" s="11">
        <v>33.4</v>
      </c>
      <c r="P14" s="11">
        <v>1.4</v>
      </c>
      <c r="Q14" s="8"/>
      <c r="R14" s="8"/>
      <c r="S14" s="8"/>
    </row>
    <row r="15" ht="15.5" spans="1:19">
      <c r="A15" s="7" t="s">
        <v>29</v>
      </c>
      <c r="B15" s="6">
        <v>177.765384615385</v>
      </c>
      <c r="C15" s="6">
        <v>352.468846153846</v>
      </c>
      <c r="D15" s="6">
        <v>72.8724802542295</v>
      </c>
      <c r="E15" s="6">
        <v>25.7274749219762</v>
      </c>
      <c r="F15" s="6">
        <v>17.0206749530307</v>
      </c>
      <c r="G15" s="6">
        <v>1.51254339853347</v>
      </c>
      <c r="H15" s="6">
        <v>8.4</v>
      </c>
      <c r="I15" s="10">
        <v>70.1428571428571</v>
      </c>
      <c r="J15" s="10">
        <v>58.7142857142857</v>
      </c>
      <c r="K15" s="10">
        <v>66</v>
      </c>
      <c r="L15" s="11">
        <v>7.31</v>
      </c>
      <c r="M15" s="11">
        <v>0.72</v>
      </c>
      <c r="N15" s="11">
        <v>34.43</v>
      </c>
      <c r="O15" s="11">
        <v>32.87</v>
      </c>
      <c r="P15" s="11">
        <v>1.26</v>
      </c>
      <c r="Q15" s="8"/>
      <c r="R15" s="8"/>
      <c r="S15" s="8"/>
    </row>
    <row r="16" ht="15.5" spans="1:19">
      <c r="A16" s="7" t="s">
        <v>30</v>
      </c>
      <c r="B16" s="6">
        <v>229.259259259259</v>
      </c>
      <c r="C16" s="6">
        <v>460.221481481482</v>
      </c>
      <c r="D16" s="6">
        <v>83.4263275081383</v>
      </c>
      <c r="E16" s="6">
        <v>28.8155889256842</v>
      </c>
      <c r="F16" s="6">
        <v>20.1397006897183</v>
      </c>
      <c r="G16" s="6">
        <v>1.43098811237354</v>
      </c>
      <c r="H16" s="6">
        <v>9.7</v>
      </c>
      <c r="I16" s="10">
        <v>149.285714285714</v>
      </c>
      <c r="J16" s="10">
        <v>134.428571428571</v>
      </c>
      <c r="K16" s="10">
        <v>102</v>
      </c>
      <c r="L16" s="11">
        <v>9.85</v>
      </c>
      <c r="M16" s="11">
        <v>0.53</v>
      </c>
      <c r="N16" s="11">
        <v>34.32</v>
      </c>
      <c r="O16" s="11">
        <v>31.04</v>
      </c>
      <c r="P16" s="11">
        <v>1.05</v>
      </c>
      <c r="Q16" s="8"/>
      <c r="R16" s="8"/>
      <c r="S16" s="8"/>
    </row>
    <row r="17" ht="15.5" spans="1:19">
      <c r="A17" s="7" t="s">
        <v>31</v>
      </c>
      <c r="B17" s="6">
        <v>152.8</v>
      </c>
      <c r="C17" s="6">
        <v>396.026923076923</v>
      </c>
      <c r="D17" s="6">
        <v>79.1565422975861</v>
      </c>
      <c r="E17" s="6">
        <v>26.0862814663967</v>
      </c>
      <c r="F17" s="6">
        <v>19.0961095950002</v>
      </c>
      <c r="G17" s="6">
        <v>1.36713928661801</v>
      </c>
      <c r="H17" s="6">
        <v>9.4</v>
      </c>
      <c r="I17" s="10">
        <v>147.166666666667</v>
      </c>
      <c r="J17" s="10">
        <v>120</v>
      </c>
      <c r="K17" s="10">
        <v>81.3333333333333</v>
      </c>
      <c r="L17" s="11">
        <v>1.7</v>
      </c>
      <c r="M17" s="11">
        <v>0.47</v>
      </c>
      <c r="N17" s="11">
        <v>33.77</v>
      </c>
      <c r="O17" s="11">
        <v>36.05</v>
      </c>
      <c r="P17" s="11">
        <v>0.66</v>
      </c>
      <c r="Q17" s="8"/>
      <c r="R17" s="8"/>
      <c r="S17" s="8"/>
    </row>
    <row r="18" ht="15.5" spans="1:19">
      <c r="A18" s="7" t="s">
        <v>32</v>
      </c>
      <c r="B18" s="6">
        <v>202.888888888889</v>
      </c>
      <c r="C18" s="6">
        <v>400.278888888889</v>
      </c>
      <c r="D18" s="6">
        <v>79.2911603643054</v>
      </c>
      <c r="E18" s="6">
        <v>26.6507532743277</v>
      </c>
      <c r="F18" s="6">
        <v>18.8933671270667</v>
      </c>
      <c r="G18" s="6">
        <v>1.4119903831379</v>
      </c>
      <c r="H18" s="6">
        <v>9.4</v>
      </c>
      <c r="I18" s="10">
        <v>84.1428571428571</v>
      </c>
      <c r="J18" s="10">
        <v>67</v>
      </c>
      <c r="K18" s="10">
        <v>64.4285714285714</v>
      </c>
      <c r="L18" s="11">
        <v>4.63</v>
      </c>
      <c r="M18" s="11">
        <v>0.36</v>
      </c>
      <c r="N18" s="11">
        <v>28.66</v>
      </c>
      <c r="O18" s="11">
        <v>34.01</v>
      </c>
      <c r="P18" s="11">
        <v>1.05</v>
      </c>
      <c r="Q18" s="8"/>
      <c r="R18" s="8"/>
      <c r="S18" s="8"/>
    </row>
    <row r="19" ht="15.5" spans="1:19">
      <c r="A19" s="7" t="s">
        <v>33</v>
      </c>
      <c r="B19" s="6">
        <v>164.3175</v>
      </c>
      <c r="C19" s="6">
        <v>371.271</v>
      </c>
      <c r="D19" s="6">
        <v>74.625245443132</v>
      </c>
      <c r="E19" s="6">
        <v>25.9325838176021</v>
      </c>
      <c r="F19" s="6">
        <v>17.9538053573993</v>
      </c>
      <c r="G19" s="6">
        <v>1.44528251921993</v>
      </c>
      <c r="H19" s="6">
        <v>8.8</v>
      </c>
      <c r="I19" s="10">
        <v>50.875</v>
      </c>
      <c r="J19" s="10">
        <v>46.875</v>
      </c>
      <c r="K19" s="10">
        <v>53.75</v>
      </c>
      <c r="L19" s="11">
        <v>9.38</v>
      </c>
      <c r="M19" s="11">
        <v>0.54</v>
      </c>
      <c r="N19" s="11">
        <v>35.66</v>
      </c>
      <c r="O19" s="11">
        <v>29.98</v>
      </c>
      <c r="P19" s="11">
        <v>1.05</v>
      </c>
      <c r="Q19" s="8"/>
      <c r="R19" s="8"/>
      <c r="S19" s="8"/>
    </row>
    <row r="20" ht="15.5" spans="1:19">
      <c r="A20" s="7" t="s">
        <v>34</v>
      </c>
      <c r="B20" s="6">
        <v>197.647368421053</v>
      </c>
      <c r="C20" s="6">
        <v>395.16350877193</v>
      </c>
      <c r="D20" s="6">
        <v>76.6795270514362</v>
      </c>
      <c r="E20" s="6">
        <v>26.252990658204</v>
      </c>
      <c r="F20" s="6">
        <v>18.6163224419247</v>
      </c>
      <c r="G20" s="6">
        <v>1.41272531863274</v>
      </c>
      <c r="H20" s="6">
        <v>9.7</v>
      </c>
      <c r="I20" s="10">
        <v>51.4</v>
      </c>
      <c r="J20" s="10">
        <v>36.4</v>
      </c>
      <c r="K20" s="10">
        <v>36.2</v>
      </c>
      <c r="L20" s="11">
        <v>7.37</v>
      </c>
      <c r="M20" s="11">
        <v>0.53</v>
      </c>
      <c r="N20" s="11">
        <v>32.31</v>
      </c>
      <c r="O20" s="11">
        <v>32.22</v>
      </c>
      <c r="P20" s="11">
        <v>1.17</v>
      </c>
      <c r="Q20" s="8"/>
      <c r="R20" s="8"/>
      <c r="S20" s="8"/>
    </row>
    <row r="21" ht="15.5" spans="1:19">
      <c r="A21" s="7" t="s">
        <v>35</v>
      </c>
      <c r="B21" s="6">
        <v>242.568</v>
      </c>
      <c r="C21" s="6">
        <v>475.7416</v>
      </c>
      <c r="D21" s="6">
        <v>87.2530461225624</v>
      </c>
      <c r="E21" s="6">
        <v>29.4505994168796</v>
      </c>
      <c r="F21" s="6">
        <v>20.2149243717559</v>
      </c>
      <c r="G21" s="6">
        <v>1.45693403229481</v>
      </c>
      <c r="H21" s="6">
        <v>10.5</v>
      </c>
      <c r="I21" s="10">
        <v>84.8</v>
      </c>
      <c r="J21" s="10">
        <v>64.4</v>
      </c>
      <c r="K21" s="10">
        <v>59</v>
      </c>
      <c r="L21" s="11">
        <v>6.25</v>
      </c>
      <c r="M21" s="11">
        <v>0.42</v>
      </c>
      <c r="N21" s="11">
        <v>29.17</v>
      </c>
      <c r="O21" s="11">
        <v>31.34</v>
      </c>
      <c r="P21" s="11">
        <v>1.22</v>
      </c>
      <c r="Q21" s="8"/>
      <c r="R21" s="8"/>
      <c r="S21" s="8"/>
    </row>
    <row r="22" ht="15.5" spans="1:19">
      <c r="A22" s="7" t="s">
        <v>36</v>
      </c>
      <c r="B22" s="6">
        <v>169.909302325581</v>
      </c>
      <c r="C22" s="6">
        <v>361.861860465116</v>
      </c>
      <c r="D22" s="6">
        <v>73.9149591795926</v>
      </c>
      <c r="E22" s="6">
        <v>26.1541185483543</v>
      </c>
      <c r="F22" s="6">
        <v>17.2207432800021</v>
      </c>
      <c r="G22" s="6">
        <v>1.51964709036566</v>
      </c>
      <c r="H22" s="6">
        <v>9.6</v>
      </c>
      <c r="I22" s="10">
        <v>126.5</v>
      </c>
      <c r="J22" s="10">
        <v>104.1</v>
      </c>
      <c r="K22" s="10">
        <v>78.2</v>
      </c>
      <c r="L22" s="11">
        <v>9.67</v>
      </c>
      <c r="M22" s="11">
        <v>0.7</v>
      </c>
      <c r="N22" s="11">
        <v>34.81</v>
      </c>
      <c r="O22" s="11">
        <v>31.43</v>
      </c>
      <c r="P22" s="11">
        <v>1.16</v>
      </c>
      <c r="Q22" s="8"/>
      <c r="R22" s="8"/>
      <c r="S22" s="8"/>
    </row>
    <row r="23" ht="15.5" spans="1:19">
      <c r="A23" s="7" t="s">
        <v>37</v>
      </c>
      <c r="B23" s="6">
        <v>175.190476190476</v>
      </c>
      <c r="C23" s="6">
        <v>386.423095238095</v>
      </c>
      <c r="D23" s="6">
        <v>76.092825486595</v>
      </c>
      <c r="E23" s="6">
        <v>25.6758987208099</v>
      </c>
      <c r="F23" s="6">
        <v>19.1016645341342</v>
      </c>
      <c r="G23" s="6">
        <v>1.34575651530845</v>
      </c>
      <c r="H23" s="6">
        <v>9.5</v>
      </c>
      <c r="I23" s="10">
        <v>68.2</v>
      </c>
      <c r="J23" s="10">
        <v>57</v>
      </c>
      <c r="K23" s="10">
        <v>65.1</v>
      </c>
      <c r="L23" s="11">
        <v>11.79</v>
      </c>
      <c r="M23" s="11">
        <v>0.68</v>
      </c>
      <c r="N23" s="11">
        <v>34.34</v>
      </c>
      <c r="O23" s="11">
        <v>32.33</v>
      </c>
      <c r="P23" s="11">
        <v>0.86</v>
      </c>
      <c r="Q23" s="8"/>
      <c r="R23" s="8"/>
      <c r="S23" s="8"/>
    </row>
    <row r="24" ht="15.5" spans="1:19">
      <c r="A24" s="7" t="s">
        <v>38</v>
      </c>
      <c r="B24" s="6">
        <v>169.128571428571</v>
      </c>
      <c r="C24" s="6">
        <v>457.112142857143</v>
      </c>
      <c r="D24" s="6">
        <v>82.9340996211754</v>
      </c>
      <c r="E24" s="6">
        <v>27.3319973479291</v>
      </c>
      <c r="F24" s="6">
        <v>20.9881397772604</v>
      </c>
      <c r="G24" s="6">
        <v>1.30809417657998</v>
      </c>
      <c r="H24" s="6">
        <v>9.3</v>
      </c>
      <c r="I24" s="10">
        <v>70.8</v>
      </c>
      <c r="J24" s="10">
        <v>58.4</v>
      </c>
      <c r="K24" s="10">
        <v>58.3</v>
      </c>
      <c r="L24" s="11">
        <v>5.54</v>
      </c>
      <c r="M24" s="11">
        <v>0.38</v>
      </c>
      <c r="N24" s="11">
        <v>29.97</v>
      </c>
      <c r="O24" s="11">
        <v>33.61</v>
      </c>
      <c r="P24" s="11">
        <v>1.26</v>
      </c>
      <c r="Q24" s="8"/>
      <c r="R24" s="8"/>
      <c r="S24" s="8"/>
    </row>
    <row r="25" ht="15.5" spans="1:19">
      <c r="A25" s="7" t="s">
        <v>39</v>
      </c>
      <c r="B25" s="6">
        <v>234.285294117647</v>
      </c>
      <c r="C25" s="6">
        <v>491.909117647059</v>
      </c>
      <c r="D25" s="6">
        <v>87.3636032034923</v>
      </c>
      <c r="E25" s="6">
        <v>29.3682613607647</v>
      </c>
      <c r="F25" s="6">
        <v>20.9684603789952</v>
      </c>
      <c r="G25" s="6">
        <v>1.40303954350303</v>
      </c>
      <c r="H25" s="6">
        <v>10.4</v>
      </c>
      <c r="I25" s="10">
        <v>76.1818181818182</v>
      </c>
      <c r="J25" s="10">
        <v>63.6363636363636</v>
      </c>
      <c r="K25" s="10">
        <v>61.2727272727273</v>
      </c>
      <c r="L25" s="11">
        <v>0.51</v>
      </c>
      <c r="M25" s="11">
        <v>0.31</v>
      </c>
      <c r="N25" s="11">
        <v>30.46</v>
      </c>
      <c r="O25" s="11">
        <v>31.66</v>
      </c>
      <c r="P25" s="11">
        <v>1.32</v>
      </c>
      <c r="Q25" s="8"/>
      <c r="R25" s="8"/>
      <c r="S25" s="8"/>
    </row>
    <row r="26" ht="15.5" spans="1:19">
      <c r="A26" s="7" t="s">
        <v>40</v>
      </c>
      <c r="B26" s="6">
        <v>232.64</v>
      </c>
      <c r="C26" s="6">
        <v>492.0245</v>
      </c>
      <c r="D26" s="6">
        <v>87.0615540574507</v>
      </c>
      <c r="E26" s="6">
        <v>29.4756058794855</v>
      </c>
      <c r="F26" s="6">
        <v>20.9196166231577</v>
      </c>
      <c r="G26" s="6">
        <v>1.41004310516738</v>
      </c>
      <c r="H26" s="6">
        <v>11.5</v>
      </c>
      <c r="I26" s="10">
        <v>54.5</v>
      </c>
      <c r="J26" s="10">
        <v>49.875</v>
      </c>
      <c r="K26" s="10">
        <v>53.625</v>
      </c>
      <c r="L26" s="11">
        <v>4.54</v>
      </c>
      <c r="M26" s="11">
        <v>0.56</v>
      </c>
      <c r="N26" s="11">
        <v>29.48</v>
      </c>
      <c r="O26" s="11">
        <v>33.38</v>
      </c>
      <c r="P26" s="11">
        <v>1.52</v>
      </c>
      <c r="Q26" s="8"/>
      <c r="R26" s="8"/>
      <c r="S26" s="8"/>
    </row>
    <row r="27" ht="15.5" spans="1:19">
      <c r="A27" s="7" t="s">
        <v>41</v>
      </c>
      <c r="B27" s="6">
        <v>151.943333333333</v>
      </c>
      <c r="C27" s="6">
        <v>314.704</v>
      </c>
      <c r="D27" s="6">
        <v>68.7475195575402</v>
      </c>
      <c r="E27" s="6">
        <v>24.27961101471</v>
      </c>
      <c r="F27" s="6">
        <v>16.1205650805245</v>
      </c>
      <c r="G27" s="6">
        <v>1.50737231162845</v>
      </c>
      <c r="H27" s="6">
        <v>8.7</v>
      </c>
      <c r="I27" s="10">
        <v>64.625</v>
      </c>
      <c r="J27" s="10">
        <v>57.5</v>
      </c>
      <c r="K27" s="10">
        <v>63.75</v>
      </c>
      <c r="L27" s="11">
        <v>10.36</v>
      </c>
      <c r="M27" s="11">
        <v>0.61</v>
      </c>
      <c r="N27" s="11">
        <v>37.92</v>
      </c>
      <c r="O27" s="11">
        <v>28.33</v>
      </c>
      <c r="P27" s="11">
        <v>1.24</v>
      </c>
      <c r="Q27" s="8"/>
      <c r="R27" s="8"/>
      <c r="S27" s="8"/>
    </row>
    <row r="28" ht="15.5" spans="1:19">
      <c r="A28" s="7" t="s">
        <v>42</v>
      </c>
      <c r="B28" s="6">
        <v>215.205263157895</v>
      </c>
      <c r="C28" s="6">
        <v>430.04052631579</v>
      </c>
      <c r="D28" s="6">
        <v>81.8638842796085</v>
      </c>
      <c r="E28" s="6">
        <v>27.3705084081344</v>
      </c>
      <c r="F28" s="6">
        <v>19.9616983463226</v>
      </c>
      <c r="G28" s="6">
        <v>1.37208118939548</v>
      </c>
      <c r="H28" s="6">
        <v>10.9</v>
      </c>
      <c r="I28" s="10">
        <v>85.5</v>
      </c>
      <c r="J28" s="10">
        <v>69.125</v>
      </c>
      <c r="K28" s="10">
        <v>69.75</v>
      </c>
      <c r="L28" s="11">
        <v>7.22</v>
      </c>
      <c r="M28" s="11">
        <v>0.62</v>
      </c>
      <c r="N28" s="11">
        <v>30.99</v>
      </c>
      <c r="O28" s="11">
        <v>33.79</v>
      </c>
      <c r="P28" s="11">
        <v>1.16</v>
      </c>
      <c r="Q28" s="8"/>
      <c r="R28" s="8"/>
      <c r="S28" s="8"/>
    </row>
    <row r="29" ht="15.5" spans="1:19">
      <c r="A29" s="7" t="s">
        <v>43</v>
      </c>
      <c r="B29" s="6">
        <v>229.172727272727</v>
      </c>
      <c r="C29" s="6">
        <v>519.840909090909</v>
      </c>
      <c r="D29" s="6">
        <v>90.6534119870884</v>
      </c>
      <c r="E29" s="6">
        <v>29.9618207334068</v>
      </c>
      <c r="F29" s="6">
        <v>21.4631644111334</v>
      </c>
      <c r="G29" s="6">
        <v>1.39898988366935</v>
      </c>
      <c r="H29" s="6">
        <v>11.3</v>
      </c>
      <c r="I29" s="10">
        <v>60.7</v>
      </c>
      <c r="J29" s="10">
        <v>57.2</v>
      </c>
      <c r="K29" s="10">
        <v>63.1</v>
      </c>
      <c r="L29" s="11">
        <v>5.01</v>
      </c>
      <c r="M29" s="11">
        <v>0.54</v>
      </c>
      <c r="N29" s="11">
        <v>32.6</v>
      </c>
      <c r="O29" s="11">
        <v>32.74</v>
      </c>
      <c r="P29" s="11">
        <v>1.38</v>
      </c>
      <c r="Q29" s="8"/>
      <c r="R29" s="8"/>
      <c r="S29" s="8"/>
    </row>
    <row r="30" ht="15.5" spans="1:19">
      <c r="A30" s="7" t="s">
        <v>44</v>
      </c>
      <c r="B30" s="6">
        <v>242.373684210526</v>
      </c>
      <c r="C30" s="6">
        <v>537.379473684211</v>
      </c>
      <c r="D30" s="6">
        <v>91.4447724788581</v>
      </c>
      <c r="E30" s="6">
        <v>31.5896412628399</v>
      </c>
      <c r="F30" s="6">
        <v>21.0762227467355</v>
      </c>
      <c r="G30" s="6">
        <v>1.50196010238293</v>
      </c>
      <c r="H30" s="6">
        <v>11.7</v>
      </c>
      <c r="I30" s="10">
        <v>72.8888888888889</v>
      </c>
      <c r="J30" s="10">
        <v>62.2222222222222</v>
      </c>
      <c r="K30" s="10">
        <v>66.3333333333333</v>
      </c>
      <c r="L30" s="11">
        <v>2.56</v>
      </c>
      <c r="M30" s="11">
        <v>0.51</v>
      </c>
      <c r="N30" s="11">
        <v>32.8</v>
      </c>
      <c r="O30" s="11">
        <v>33.15</v>
      </c>
      <c r="P30" s="11">
        <v>1.32</v>
      </c>
      <c r="Q30" s="8"/>
      <c r="R30" s="8"/>
      <c r="S30" s="8"/>
    </row>
    <row r="31" ht="15.5" spans="1:19">
      <c r="A31" s="7" t="s">
        <v>45</v>
      </c>
      <c r="B31" s="6">
        <v>252.588</v>
      </c>
      <c r="C31" s="6">
        <v>520.8396</v>
      </c>
      <c r="D31" s="6">
        <v>91.9552394824</v>
      </c>
      <c r="E31" s="6">
        <v>30.5964238978594</v>
      </c>
      <c r="F31" s="6">
        <v>21.4112551778657</v>
      </c>
      <c r="G31" s="6">
        <v>1.43134726049037</v>
      </c>
      <c r="H31" s="6">
        <v>11.4</v>
      </c>
      <c r="I31" s="10">
        <v>65.3333333333333</v>
      </c>
      <c r="J31" s="10">
        <v>58.4444444444444</v>
      </c>
      <c r="K31" s="10">
        <v>62.8888888888889</v>
      </c>
      <c r="L31" s="11">
        <v>0.73</v>
      </c>
      <c r="M31" s="11">
        <v>0.37</v>
      </c>
      <c r="N31" s="11">
        <v>35.58</v>
      </c>
      <c r="O31" s="11">
        <v>30.92</v>
      </c>
      <c r="P31" s="11">
        <v>0.98</v>
      </c>
      <c r="Q31" s="8"/>
      <c r="R31" s="8"/>
      <c r="S31" s="8"/>
    </row>
    <row r="32" ht="15.5" spans="1:19">
      <c r="A32" s="7" t="s">
        <v>46</v>
      </c>
      <c r="B32" s="6">
        <v>256.99696969697</v>
      </c>
      <c r="C32" s="6">
        <v>522.800303030303</v>
      </c>
      <c r="D32" s="6">
        <v>89.4809586652569</v>
      </c>
      <c r="E32" s="6">
        <v>31.5248146255735</v>
      </c>
      <c r="F32" s="6">
        <v>20.5863832626989</v>
      </c>
      <c r="G32" s="6">
        <v>1.53273808903453</v>
      </c>
      <c r="H32" s="6">
        <v>9.6</v>
      </c>
      <c r="I32" s="10">
        <v>80.375</v>
      </c>
      <c r="J32" s="10">
        <v>66.125</v>
      </c>
      <c r="K32" s="10">
        <v>66.25</v>
      </c>
      <c r="L32" s="11">
        <v>3.18</v>
      </c>
      <c r="M32" s="11">
        <v>0.6</v>
      </c>
      <c r="N32" s="11">
        <v>32.69</v>
      </c>
      <c r="O32" s="11">
        <v>34.95</v>
      </c>
      <c r="P32" s="11">
        <v>1.17</v>
      </c>
      <c r="Q32" s="8"/>
      <c r="R32" s="8"/>
      <c r="S32" s="8"/>
    </row>
    <row r="33" ht="15.5" spans="1:19">
      <c r="A33" s="7" t="s">
        <v>47</v>
      </c>
      <c r="B33" s="6">
        <v>241.5</v>
      </c>
      <c r="C33" s="6">
        <v>453.966296296296</v>
      </c>
      <c r="D33" s="6">
        <v>83.1547875061381</v>
      </c>
      <c r="E33" s="6">
        <v>27.7020900365767</v>
      </c>
      <c r="F33" s="6">
        <v>20.5353220050782</v>
      </c>
      <c r="G33" s="6">
        <v>1.34990147193921</v>
      </c>
      <c r="H33" s="6">
        <v>10.9</v>
      </c>
      <c r="I33" s="10">
        <v>118.111111111111</v>
      </c>
      <c r="J33" s="10">
        <v>89.3333333333333</v>
      </c>
      <c r="K33" s="10">
        <v>70.4444444444444</v>
      </c>
      <c r="L33" s="11">
        <v>8.61</v>
      </c>
      <c r="M33" s="11">
        <v>0.64</v>
      </c>
      <c r="N33" s="11">
        <v>34.05</v>
      </c>
      <c r="O33" s="11">
        <v>31.54</v>
      </c>
      <c r="P33" s="11">
        <v>1.1</v>
      </c>
      <c r="Q33" s="8"/>
      <c r="R33" s="8"/>
      <c r="S33" s="8"/>
    </row>
    <row r="34" ht="15.5" spans="1:19">
      <c r="A34" s="7" t="s">
        <v>48</v>
      </c>
      <c r="B34" s="6">
        <v>208.363636363636</v>
      </c>
      <c r="C34" s="6">
        <v>532.469090909091</v>
      </c>
      <c r="D34" s="6">
        <v>95.3982584986361</v>
      </c>
      <c r="E34" s="6">
        <v>31.2381772803839</v>
      </c>
      <c r="F34" s="6">
        <v>21.7674657444401</v>
      </c>
      <c r="G34" s="6">
        <v>1.43592923864001</v>
      </c>
      <c r="H34" s="6">
        <v>9.2</v>
      </c>
      <c r="I34" s="10">
        <v>124.75</v>
      </c>
      <c r="J34" s="10">
        <v>93.25</v>
      </c>
      <c r="K34" s="10">
        <v>69.75</v>
      </c>
      <c r="L34" s="11">
        <v>9.77</v>
      </c>
      <c r="M34" s="11">
        <v>0.59</v>
      </c>
      <c r="N34" s="11">
        <v>29.3</v>
      </c>
      <c r="O34" s="11">
        <v>34.27</v>
      </c>
      <c r="P34" s="11">
        <v>0.95</v>
      </c>
      <c r="Q34" s="8"/>
      <c r="R34" s="8"/>
      <c r="S34" s="8"/>
    </row>
    <row r="35" ht="15.5" spans="1:19">
      <c r="A35" s="7" t="s">
        <v>49</v>
      </c>
      <c r="B35" s="6">
        <v>252.95</v>
      </c>
      <c r="C35" s="6">
        <v>538.623888888889</v>
      </c>
      <c r="D35" s="6">
        <v>96.3805651130509</v>
      </c>
      <c r="E35" s="6">
        <v>31.8514202976328</v>
      </c>
      <c r="F35" s="6">
        <v>21.9071968070063</v>
      </c>
      <c r="G35" s="6">
        <v>1.45449772210636</v>
      </c>
      <c r="H35" s="6">
        <v>9.8</v>
      </c>
      <c r="I35" s="6">
        <v>123.75</v>
      </c>
      <c r="J35" s="6">
        <v>98</v>
      </c>
      <c r="K35" s="6">
        <v>75.5</v>
      </c>
      <c r="L35" s="11">
        <v>5.32</v>
      </c>
      <c r="M35" s="11">
        <v>0.51</v>
      </c>
      <c r="N35" s="11">
        <v>31.62</v>
      </c>
      <c r="O35" s="11">
        <v>34.12</v>
      </c>
      <c r="P35" s="11">
        <v>1.01</v>
      </c>
      <c r="Q35" s="8"/>
      <c r="R35" s="8"/>
      <c r="S35" s="8"/>
    </row>
    <row r="36" ht="15.5" spans="1:19">
      <c r="A36" s="7" t="s">
        <v>50</v>
      </c>
      <c r="B36" s="6">
        <v>229.636363636364</v>
      </c>
      <c r="C36" s="6">
        <v>475.695</v>
      </c>
      <c r="D36" s="6">
        <v>86.4506384732008</v>
      </c>
      <c r="E36" s="6">
        <v>30.2674184800308</v>
      </c>
      <c r="F36" s="6">
        <v>19.6952733900877</v>
      </c>
      <c r="G36" s="6">
        <v>1.537454298494</v>
      </c>
      <c r="H36" s="6">
        <v>10.2</v>
      </c>
      <c r="I36" s="6">
        <v>65</v>
      </c>
      <c r="J36" s="6">
        <v>55.875</v>
      </c>
      <c r="K36" s="6">
        <v>58.625</v>
      </c>
      <c r="L36" s="11">
        <v>1.93</v>
      </c>
      <c r="M36" s="11">
        <v>0.52</v>
      </c>
      <c r="N36" s="11">
        <v>32.29</v>
      </c>
      <c r="O36" s="11">
        <v>33.68</v>
      </c>
      <c r="P36" s="11">
        <v>1.21</v>
      </c>
      <c r="Q36" s="8"/>
      <c r="R36" s="8"/>
      <c r="S36" s="8"/>
    </row>
    <row r="37" ht="15.5" spans="1:19">
      <c r="A37" s="7" t="s">
        <v>51</v>
      </c>
      <c r="B37" s="6">
        <v>192.09375</v>
      </c>
      <c r="C37" s="6">
        <v>423.03625</v>
      </c>
      <c r="D37" s="6">
        <v>82.0797370531946</v>
      </c>
      <c r="E37" s="6">
        <v>27.771436507661</v>
      </c>
      <c r="F37" s="6">
        <v>19.1740543695154</v>
      </c>
      <c r="G37" s="6">
        <v>1.44740063848124</v>
      </c>
      <c r="H37" s="6">
        <v>10.7</v>
      </c>
      <c r="I37" s="6">
        <v>77.75</v>
      </c>
      <c r="J37" s="6">
        <v>63.125</v>
      </c>
      <c r="K37" s="6">
        <v>61.75</v>
      </c>
      <c r="L37" s="11">
        <v>5.06</v>
      </c>
      <c r="M37" s="11">
        <v>0.54</v>
      </c>
      <c r="N37" s="11">
        <v>28.45</v>
      </c>
      <c r="O37" s="11">
        <v>33.74</v>
      </c>
      <c r="P37" s="11">
        <v>1.38</v>
      </c>
      <c r="Q37" s="8"/>
      <c r="R37" s="8"/>
      <c r="S37" s="8"/>
    </row>
    <row r="38" ht="15.5" spans="1:19">
      <c r="A38" s="7" t="s">
        <v>52</v>
      </c>
      <c r="B38" s="6">
        <v>121.84</v>
      </c>
      <c r="C38" s="6">
        <v>262.6416</v>
      </c>
      <c r="D38" s="6">
        <v>62.3131526319042</v>
      </c>
      <c r="E38" s="6">
        <v>21.8090832159852</v>
      </c>
      <c r="F38" s="6">
        <v>15.0195942698593</v>
      </c>
      <c r="G38" s="6">
        <v>1.45393517894527</v>
      </c>
      <c r="H38" s="6">
        <v>7.9</v>
      </c>
      <c r="I38" s="6">
        <v>74.625</v>
      </c>
      <c r="J38" s="6">
        <v>58</v>
      </c>
      <c r="K38" s="6">
        <v>56</v>
      </c>
      <c r="L38" s="11">
        <v>7.54</v>
      </c>
      <c r="M38" s="11">
        <v>0.52</v>
      </c>
      <c r="N38" s="11">
        <v>33.29</v>
      </c>
      <c r="O38" s="11">
        <v>32.58</v>
      </c>
      <c r="P38" s="11">
        <v>1.12</v>
      </c>
      <c r="Q38" s="8"/>
      <c r="R38" s="8"/>
      <c r="S38" s="8"/>
    </row>
    <row r="39" ht="15.5" spans="1:19">
      <c r="A39" s="7" t="s">
        <v>53</v>
      </c>
      <c r="B39" s="6">
        <v>183.2</v>
      </c>
      <c r="C39" s="6">
        <v>389.628775510204</v>
      </c>
      <c r="D39" s="6">
        <v>76.5969577215216</v>
      </c>
      <c r="E39" s="6">
        <v>26.086647998883</v>
      </c>
      <c r="F39" s="6">
        <v>18.5300869838624</v>
      </c>
      <c r="G39" s="6">
        <v>1.40843755571201</v>
      </c>
      <c r="H39" s="6">
        <v>10</v>
      </c>
      <c r="I39" s="6">
        <v>44.125</v>
      </c>
      <c r="J39" s="6">
        <v>38.875</v>
      </c>
      <c r="K39" s="6">
        <v>40.5</v>
      </c>
      <c r="L39" s="11">
        <v>9.64</v>
      </c>
      <c r="M39" s="11">
        <v>0.61</v>
      </c>
      <c r="N39" s="11">
        <v>33.95</v>
      </c>
      <c r="O39" s="11">
        <v>31.07</v>
      </c>
      <c r="P39" s="11">
        <v>0.99</v>
      </c>
      <c r="Q39" s="8"/>
      <c r="R39" s="8"/>
      <c r="S39" s="8"/>
    </row>
    <row r="40" ht="15.5" spans="1:19">
      <c r="A40" s="7" t="s">
        <v>54</v>
      </c>
      <c r="B40" s="6">
        <v>233.933333333333</v>
      </c>
      <c r="C40" s="6">
        <v>504.8375</v>
      </c>
      <c r="D40" s="6">
        <v>89.1862295007781</v>
      </c>
      <c r="E40" s="6">
        <v>30.5271312330656</v>
      </c>
      <c r="F40" s="6">
        <v>20.7476802491213</v>
      </c>
      <c r="G40" s="6">
        <v>1.47046497964361</v>
      </c>
      <c r="H40" s="6">
        <v>10.2</v>
      </c>
      <c r="I40" s="6">
        <v>52.75</v>
      </c>
      <c r="J40" s="6">
        <v>45</v>
      </c>
      <c r="K40" s="6">
        <v>48.125</v>
      </c>
      <c r="L40" s="11">
        <v>9.54</v>
      </c>
      <c r="M40" s="11">
        <v>0.65</v>
      </c>
      <c r="N40" s="11">
        <v>33.09</v>
      </c>
      <c r="O40" s="11">
        <v>32.06</v>
      </c>
      <c r="P40" s="11">
        <v>1.22</v>
      </c>
      <c r="Q40" s="8"/>
      <c r="R40" s="8"/>
      <c r="S40" s="8"/>
    </row>
    <row r="41" ht="15.5" spans="1:19">
      <c r="A41" s="7" t="s">
        <v>55</v>
      </c>
      <c r="B41" s="6">
        <v>218.752</v>
      </c>
      <c r="C41" s="6">
        <v>489.498</v>
      </c>
      <c r="D41" s="6">
        <v>85.1096146650573</v>
      </c>
      <c r="E41" s="6">
        <v>29.145749138819</v>
      </c>
      <c r="F41" s="6">
        <v>21.1279036214788</v>
      </c>
      <c r="G41" s="6">
        <v>1.37944692713518</v>
      </c>
      <c r="H41" s="6">
        <v>10.2</v>
      </c>
      <c r="I41" s="6">
        <v>120.125</v>
      </c>
      <c r="J41" s="6">
        <v>88.75</v>
      </c>
      <c r="K41" s="6">
        <v>63.75</v>
      </c>
      <c r="L41" s="11">
        <v>13.1</v>
      </c>
      <c r="M41" s="11">
        <v>0.65</v>
      </c>
      <c r="N41" s="11">
        <v>35.06</v>
      </c>
      <c r="O41" s="11">
        <v>30.77</v>
      </c>
      <c r="P41" s="11">
        <v>1.02</v>
      </c>
      <c r="Q41" s="8"/>
      <c r="R41" s="8"/>
      <c r="S41" s="8"/>
    </row>
    <row r="42" ht="15.5" spans="1:19">
      <c r="A42" s="7" t="s">
        <v>56</v>
      </c>
      <c r="B42" s="6">
        <v>158.109375</v>
      </c>
      <c r="C42" s="6">
        <v>306.6021875</v>
      </c>
      <c r="D42" s="6">
        <v>67.6912044131089</v>
      </c>
      <c r="E42" s="6">
        <v>23.5638964300402</v>
      </c>
      <c r="F42" s="6">
        <v>16.0353522589411</v>
      </c>
      <c r="G42" s="6">
        <v>1.47240602581325</v>
      </c>
      <c r="H42" s="6">
        <v>8.7</v>
      </c>
      <c r="I42" s="6">
        <v>86</v>
      </c>
      <c r="J42" s="6">
        <v>62.125</v>
      </c>
      <c r="K42" s="6">
        <v>61</v>
      </c>
      <c r="L42" s="11">
        <v>8.75</v>
      </c>
      <c r="M42" s="11">
        <v>0.55</v>
      </c>
      <c r="N42" s="11">
        <v>38.85</v>
      </c>
      <c r="O42" s="11">
        <v>28.89</v>
      </c>
      <c r="P42" s="11">
        <v>0.91</v>
      </c>
      <c r="Q42" s="8"/>
      <c r="R42" s="8"/>
      <c r="S42" s="8"/>
    </row>
    <row r="43" ht="15.5" spans="1:19">
      <c r="A43" s="7" t="s">
        <v>57</v>
      </c>
      <c r="B43" s="6">
        <v>138.2333333</v>
      </c>
      <c r="C43" s="6">
        <v>296.6657143</v>
      </c>
      <c r="D43" s="6">
        <v>66.33142956</v>
      </c>
      <c r="E43" s="6">
        <v>23.2202633</v>
      </c>
      <c r="F43" s="6">
        <v>15.90642588</v>
      </c>
      <c r="G43" s="6">
        <v>1.463335606</v>
      </c>
      <c r="H43" s="6">
        <v>8.5</v>
      </c>
      <c r="I43" s="6">
        <v>54</v>
      </c>
      <c r="J43" s="6">
        <v>47.875</v>
      </c>
      <c r="K43" s="6">
        <v>52.375</v>
      </c>
      <c r="L43" s="11">
        <v>9.7</v>
      </c>
      <c r="M43" s="11">
        <v>0.57</v>
      </c>
      <c r="N43" s="11">
        <v>38.55</v>
      </c>
      <c r="O43" s="11">
        <v>28.68</v>
      </c>
      <c r="P43" s="11">
        <v>1.21</v>
      </c>
      <c r="Q43" s="8"/>
      <c r="R43" s="8"/>
      <c r="S43" s="8"/>
    </row>
    <row r="44" ht="15.5" spans="1:19">
      <c r="A44" s="7" t="s">
        <v>58</v>
      </c>
      <c r="B44" s="6">
        <v>214.8066667</v>
      </c>
      <c r="C44" s="6">
        <v>491.338</v>
      </c>
      <c r="D44" s="6">
        <v>87.10135781</v>
      </c>
      <c r="E44" s="6">
        <v>30.1801037</v>
      </c>
      <c r="F44" s="6">
        <v>20.39458613</v>
      </c>
      <c r="G44" s="6">
        <v>1.481363687</v>
      </c>
      <c r="H44" s="6">
        <v>10</v>
      </c>
      <c r="I44" s="6">
        <v>141.375</v>
      </c>
      <c r="J44" s="6">
        <v>128.875</v>
      </c>
      <c r="K44" s="6">
        <v>89.5</v>
      </c>
      <c r="L44" s="11">
        <v>11.84</v>
      </c>
      <c r="M44" s="11">
        <v>0.64</v>
      </c>
      <c r="N44" s="11">
        <v>35.52</v>
      </c>
      <c r="O44" s="11">
        <v>31.88</v>
      </c>
      <c r="P44" s="11">
        <v>0.86</v>
      </c>
      <c r="Q44" s="8"/>
      <c r="R44" s="8"/>
      <c r="S44" s="8"/>
    </row>
    <row r="45" ht="15.5" spans="1:19">
      <c r="A45" s="7" t="s">
        <v>59</v>
      </c>
      <c r="B45" s="6">
        <v>136.8444444</v>
      </c>
      <c r="C45" s="6">
        <v>273.0805556</v>
      </c>
      <c r="D45" s="6">
        <v>63.84147142</v>
      </c>
      <c r="E45" s="6">
        <v>22.78741476</v>
      </c>
      <c r="F45" s="6">
        <v>14.72728938</v>
      </c>
      <c r="G45" s="6">
        <v>1.573794625</v>
      </c>
      <c r="H45" s="6">
        <v>8.4</v>
      </c>
      <c r="I45" s="6">
        <v>83.1</v>
      </c>
      <c r="J45" s="6">
        <v>60.5</v>
      </c>
      <c r="K45" s="6">
        <v>58.4</v>
      </c>
      <c r="L45" s="11">
        <v>9.46</v>
      </c>
      <c r="M45" s="11">
        <v>0.6</v>
      </c>
      <c r="N45" s="11">
        <v>36.09</v>
      </c>
      <c r="O45" s="11">
        <v>30.54</v>
      </c>
      <c r="P45" s="11">
        <v>0.94</v>
      </c>
      <c r="Q45" s="8"/>
      <c r="R45" s="8"/>
      <c r="S45" s="8"/>
    </row>
    <row r="46" ht="15.5" spans="1:19">
      <c r="A46" s="7" t="s">
        <v>60</v>
      </c>
      <c r="B46" s="6">
        <v>207.63</v>
      </c>
      <c r="C46" s="6">
        <v>425.871</v>
      </c>
      <c r="D46" s="6">
        <v>80.17222289</v>
      </c>
      <c r="E46" s="6">
        <v>26.91157957</v>
      </c>
      <c r="F46" s="6">
        <v>19.99362235</v>
      </c>
      <c r="G46" s="6">
        <v>1.345954101</v>
      </c>
      <c r="H46" s="6">
        <v>10.1</v>
      </c>
      <c r="I46" s="6">
        <v>72.7</v>
      </c>
      <c r="J46" s="6">
        <v>54.6</v>
      </c>
      <c r="K46" s="6">
        <v>48.1</v>
      </c>
      <c r="L46" s="11">
        <v>7.41</v>
      </c>
      <c r="M46" s="11">
        <v>0.6</v>
      </c>
      <c r="N46" s="11">
        <v>27</v>
      </c>
      <c r="O46" s="11">
        <v>35.59</v>
      </c>
      <c r="P46" s="11">
        <v>1.43</v>
      </c>
      <c r="Q46" s="8"/>
      <c r="R46" s="8"/>
      <c r="S46" s="8"/>
    </row>
    <row r="47" ht="15.5" spans="1:19">
      <c r="A47" s="7" t="s">
        <v>61</v>
      </c>
      <c r="B47" s="6">
        <v>164.9458333</v>
      </c>
      <c r="C47" s="6">
        <v>374.6277083</v>
      </c>
      <c r="D47" s="6">
        <v>75.37493968</v>
      </c>
      <c r="E47" s="6">
        <v>26.1748883</v>
      </c>
      <c r="F47" s="6">
        <v>17.93952307</v>
      </c>
      <c r="G47" s="6">
        <v>1.4610327</v>
      </c>
      <c r="H47" s="6">
        <v>8.9</v>
      </c>
      <c r="I47" s="6">
        <v>48.25</v>
      </c>
      <c r="J47" s="6">
        <v>39</v>
      </c>
      <c r="K47" s="6">
        <v>41.625</v>
      </c>
      <c r="L47" s="11">
        <v>5.49</v>
      </c>
      <c r="M47" s="11">
        <v>0.43</v>
      </c>
      <c r="N47" s="11">
        <v>34.79</v>
      </c>
      <c r="O47" s="11">
        <v>29.91</v>
      </c>
      <c r="P47" s="11">
        <v>1.43</v>
      </c>
      <c r="Q47" s="8"/>
      <c r="R47" s="8"/>
      <c r="S47" s="8"/>
    </row>
    <row r="48" ht="15.5" spans="1:19">
      <c r="A48" s="7" t="s">
        <v>62</v>
      </c>
      <c r="B48" s="6">
        <v>227.46153846153</v>
      </c>
      <c r="C48" s="6">
        <v>412.7932143</v>
      </c>
      <c r="D48" s="6">
        <v>77.95659447</v>
      </c>
      <c r="E48" s="6">
        <v>26.31397288</v>
      </c>
      <c r="F48" s="6">
        <v>19.23935617</v>
      </c>
      <c r="G48" s="6">
        <v>1.424730136</v>
      </c>
      <c r="H48" s="6">
        <v>10.5</v>
      </c>
      <c r="I48" s="6">
        <v>61.625</v>
      </c>
      <c r="J48" s="6">
        <v>49</v>
      </c>
      <c r="K48" s="6">
        <v>45.75</v>
      </c>
      <c r="L48" s="11">
        <v>4.4</v>
      </c>
      <c r="M48" s="11">
        <v>0.5</v>
      </c>
      <c r="N48" s="11">
        <v>29.03</v>
      </c>
      <c r="O48" s="11">
        <v>34.8</v>
      </c>
      <c r="P48" s="11">
        <v>1.39</v>
      </c>
      <c r="Q48" s="8"/>
      <c r="R48" s="8"/>
      <c r="S48" s="8"/>
    </row>
    <row r="49" ht="15.5" spans="1:19">
      <c r="A49" s="7" t="s">
        <v>63</v>
      </c>
      <c r="B49" s="6">
        <v>189.86538461553</v>
      </c>
      <c r="C49" s="6">
        <v>119.9766667</v>
      </c>
      <c r="D49" s="6">
        <v>29.40112071</v>
      </c>
      <c r="E49" s="6">
        <v>9.906938864</v>
      </c>
      <c r="F49" s="6">
        <v>6.711956556</v>
      </c>
      <c r="G49" s="6">
        <v>1.605596513</v>
      </c>
      <c r="H49" s="6">
        <v>9.2</v>
      </c>
      <c r="I49" s="6">
        <v>81.625</v>
      </c>
      <c r="J49" s="6">
        <v>64.125</v>
      </c>
      <c r="K49" s="6">
        <v>61.875</v>
      </c>
      <c r="L49" s="11">
        <v>10.9</v>
      </c>
      <c r="M49" s="11">
        <v>0.66</v>
      </c>
      <c r="N49" s="11">
        <v>33.45</v>
      </c>
      <c r="O49" s="11">
        <v>30.78</v>
      </c>
      <c r="P49" s="11">
        <v>1.38</v>
      </c>
      <c r="Q49" s="8"/>
      <c r="R49" s="8"/>
      <c r="S49" s="8"/>
    </row>
    <row r="50" ht="15.5" spans="1:19">
      <c r="A50" s="7" t="s">
        <v>64</v>
      </c>
      <c r="B50" s="6">
        <v>195.9923077</v>
      </c>
      <c r="C50" s="6">
        <v>390.1974359</v>
      </c>
      <c r="D50" s="6">
        <v>76.22195392</v>
      </c>
      <c r="E50" s="6">
        <v>26.41622823</v>
      </c>
      <c r="F50" s="6">
        <v>18.46374324</v>
      </c>
      <c r="G50" s="6">
        <v>1.432542149</v>
      </c>
      <c r="H50" s="6">
        <v>9.2</v>
      </c>
      <c r="I50" s="6">
        <v>52.1</v>
      </c>
      <c r="J50" s="6">
        <v>47.4</v>
      </c>
      <c r="K50" s="6">
        <v>53.6</v>
      </c>
      <c r="L50" s="11">
        <v>9.45</v>
      </c>
      <c r="M50" s="11">
        <v>0.55</v>
      </c>
      <c r="N50" s="11">
        <v>35.25</v>
      </c>
      <c r="O50" s="11">
        <v>29.89</v>
      </c>
      <c r="P50" s="11">
        <v>1.17</v>
      </c>
      <c r="Q50" s="8"/>
      <c r="R50" s="8"/>
      <c r="S50" s="8"/>
    </row>
    <row r="51" ht="15.5" spans="1:19">
      <c r="A51" s="7" t="s">
        <v>65</v>
      </c>
      <c r="B51" s="6">
        <v>255.2764706</v>
      </c>
      <c r="C51" s="6">
        <v>495.2770588</v>
      </c>
      <c r="D51" s="6">
        <v>86.33360278</v>
      </c>
      <c r="E51" s="6">
        <v>28.81461578</v>
      </c>
      <c r="F51" s="6">
        <v>21.44062604</v>
      </c>
      <c r="G51" s="6">
        <v>1.345343417</v>
      </c>
      <c r="H51" s="6">
        <v>10.4</v>
      </c>
      <c r="I51" s="6">
        <v>66.7777777777778</v>
      </c>
      <c r="J51" s="6">
        <v>58.4444444444444</v>
      </c>
      <c r="K51" s="6">
        <v>61.7777777777778</v>
      </c>
      <c r="L51" s="11">
        <v>10.29</v>
      </c>
      <c r="M51" s="11">
        <v>0.61</v>
      </c>
      <c r="N51" s="11">
        <v>33.48</v>
      </c>
      <c r="O51" s="11">
        <v>32.19</v>
      </c>
      <c r="P51" s="11">
        <v>1.04</v>
      </c>
      <c r="Q51" s="8"/>
      <c r="R51" s="8"/>
      <c r="S51" s="8"/>
    </row>
    <row r="52" ht="15.5" spans="1:19">
      <c r="A52" s="7" t="s">
        <v>66</v>
      </c>
      <c r="B52" s="6">
        <v>213.8923077</v>
      </c>
      <c r="C52" s="6">
        <v>456.2844231</v>
      </c>
      <c r="D52" s="6">
        <v>83.2246027</v>
      </c>
      <c r="E52" s="6">
        <v>28.98983223</v>
      </c>
      <c r="F52" s="6">
        <v>19.64962142</v>
      </c>
      <c r="G52" s="6">
        <v>1.477767542</v>
      </c>
      <c r="H52" s="6">
        <v>10</v>
      </c>
      <c r="I52" s="6">
        <v>51.625</v>
      </c>
      <c r="J52" s="6">
        <v>48.375</v>
      </c>
      <c r="K52" s="6">
        <v>54.75</v>
      </c>
      <c r="L52" s="11">
        <v>8.02</v>
      </c>
      <c r="M52" s="11">
        <v>0.52</v>
      </c>
      <c r="N52" s="11">
        <v>34.03</v>
      </c>
      <c r="O52" s="11">
        <v>30.69</v>
      </c>
      <c r="P52" s="11">
        <v>1.16</v>
      </c>
      <c r="Q52" s="8"/>
      <c r="R52" s="8"/>
      <c r="S52" s="8"/>
    </row>
    <row r="53" ht="15.5" spans="1:19">
      <c r="A53" s="7" t="s">
        <v>67</v>
      </c>
      <c r="B53" s="6">
        <v>182.0636364</v>
      </c>
      <c r="C53" s="6">
        <v>376.7786364</v>
      </c>
      <c r="D53" s="6">
        <v>78.17973299</v>
      </c>
      <c r="E53" s="6">
        <v>24.35930295</v>
      </c>
      <c r="F53" s="6">
        <v>19.77170999</v>
      </c>
      <c r="G53" s="6">
        <v>1.231835471</v>
      </c>
      <c r="H53" s="6">
        <v>10.1</v>
      </c>
      <c r="I53" s="6">
        <v>68.8</v>
      </c>
      <c r="J53" s="6">
        <v>59.3</v>
      </c>
      <c r="K53" s="6">
        <v>63.7</v>
      </c>
      <c r="L53" s="11">
        <v>9.11</v>
      </c>
      <c r="M53" s="11">
        <v>0.69</v>
      </c>
      <c r="N53" s="11">
        <v>31.8</v>
      </c>
      <c r="O53" s="11">
        <v>32.45</v>
      </c>
      <c r="P53" s="11">
        <v>1.27</v>
      </c>
      <c r="Q53" s="8"/>
      <c r="R53" s="8"/>
      <c r="S53" s="8"/>
    </row>
    <row r="54" ht="15.5" spans="1:19">
      <c r="A54" s="7" t="s">
        <v>68</v>
      </c>
      <c r="B54" s="6">
        <v>252.136</v>
      </c>
      <c r="C54" s="6">
        <v>508.1168</v>
      </c>
      <c r="D54" s="6">
        <v>87.8856314</v>
      </c>
      <c r="E54" s="6">
        <v>30.32582128</v>
      </c>
      <c r="F54" s="6">
        <v>21.08521699</v>
      </c>
      <c r="G54" s="6">
        <v>1.438489755</v>
      </c>
      <c r="H54" s="6">
        <v>10.3</v>
      </c>
      <c r="I54" s="6">
        <v>64</v>
      </c>
      <c r="J54" s="6">
        <v>60.375</v>
      </c>
      <c r="K54" s="6">
        <v>67.75</v>
      </c>
      <c r="L54" s="11">
        <v>10.64</v>
      </c>
      <c r="M54" s="11">
        <v>0.53</v>
      </c>
      <c r="N54" s="11">
        <v>35.07</v>
      </c>
      <c r="O54" s="11">
        <v>30.64</v>
      </c>
      <c r="P54" s="11">
        <v>1.13</v>
      </c>
      <c r="Q54" s="8"/>
      <c r="R54" s="8"/>
      <c r="S54" s="8"/>
    </row>
    <row r="55" ht="15.5" spans="1:19">
      <c r="A55" s="7" t="s">
        <v>69</v>
      </c>
      <c r="B55" s="6">
        <v>224.18</v>
      </c>
      <c r="C55" s="6">
        <v>547.4545</v>
      </c>
      <c r="D55" s="6">
        <v>93.45386899</v>
      </c>
      <c r="E55" s="6">
        <v>30.83975907</v>
      </c>
      <c r="F55" s="6">
        <v>22.67404488</v>
      </c>
      <c r="G55" s="6">
        <v>1.361659653</v>
      </c>
      <c r="H55" s="6">
        <v>9.2</v>
      </c>
      <c r="I55" s="6">
        <v>62.125</v>
      </c>
      <c r="J55" s="6">
        <v>58</v>
      </c>
      <c r="K55" s="6">
        <v>65</v>
      </c>
      <c r="L55" s="11">
        <v>11.22</v>
      </c>
      <c r="M55" s="11">
        <v>0.55</v>
      </c>
      <c r="N55" s="11">
        <v>34.33</v>
      </c>
      <c r="O55" s="11">
        <v>32.16</v>
      </c>
      <c r="P55" s="11">
        <v>0.85</v>
      </c>
      <c r="Q55" s="8"/>
      <c r="R55" s="8"/>
      <c r="S55" s="8"/>
    </row>
    <row r="56" ht="15.5" spans="1:19">
      <c r="A56" s="7" t="s">
        <v>70</v>
      </c>
      <c r="B56" s="6">
        <v>143.0870968</v>
      </c>
      <c r="C56" s="6">
        <v>293.7732258</v>
      </c>
      <c r="D56" s="6">
        <v>66.7794188</v>
      </c>
      <c r="E56" s="6">
        <v>23.59139474</v>
      </c>
      <c r="F56" s="6">
        <v>15.54458003</v>
      </c>
      <c r="G56" s="6">
        <v>1.520655984</v>
      </c>
      <c r="H56" s="6">
        <v>7.3</v>
      </c>
      <c r="I56" s="6">
        <v>62.25</v>
      </c>
      <c r="J56" s="6">
        <v>59.375</v>
      </c>
      <c r="K56" s="6">
        <v>66.375</v>
      </c>
      <c r="L56" s="11">
        <v>7.77</v>
      </c>
      <c r="M56" s="11">
        <v>0.6</v>
      </c>
      <c r="N56" s="11">
        <v>35.1</v>
      </c>
      <c r="O56" s="11">
        <v>30.24</v>
      </c>
      <c r="P56" s="11">
        <v>1.31</v>
      </c>
      <c r="Q56" s="8"/>
      <c r="R56" s="8"/>
      <c r="S56" s="8"/>
    </row>
    <row r="57" ht="15.5" spans="1:19">
      <c r="A57" s="7" t="s">
        <v>71</v>
      </c>
      <c r="B57" s="6">
        <v>146.562069</v>
      </c>
      <c r="C57" s="6">
        <v>281.1827586</v>
      </c>
      <c r="D57" s="6">
        <v>63.61518382</v>
      </c>
      <c r="E57" s="6">
        <v>22.19549151</v>
      </c>
      <c r="F57" s="6">
        <v>15.11687071</v>
      </c>
      <c r="G57" s="6">
        <v>1.495551384</v>
      </c>
      <c r="H57" s="6">
        <v>7.7</v>
      </c>
      <c r="I57" s="6">
        <v>69.2</v>
      </c>
      <c r="J57" s="6">
        <v>59.3</v>
      </c>
      <c r="K57" s="6">
        <v>62.9</v>
      </c>
      <c r="L57" s="11">
        <v>10.13</v>
      </c>
      <c r="M57" s="11">
        <v>0.63</v>
      </c>
      <c r="N57" s="11">
        <v>34.26</v>
      </c>
      <c r="O57" s="11">
        <v>31.54</v>
      </c>
      <c r="P57" s="11">
        <v>1.16</v>
      </c>
      <c r="Q57" s="8"/>
      <c r="R57" s="8"/>
      <c r="S57" s="8"/>
    </row>
    <row r="58" ht="15.5" spans="1:19">
      <c r="A58" s="7" t="s">
        <v>72</v>
      </c>
      <c r="B58" s="6">
        <v>128.238</v>
      </c>
      <c r="C58" s="6">
        <v>283.101</v>
      </c>
      <c r="D58" s="6">
        <v>64.79045277</v>
      </c>
      <c r="E58" s="6">
        <v>22.62019001</v>
      </c>
      <c r="F58" s="6">
        <v>15.54855083</v>
      </c>
      <c r="G58" s="6">
        <v>1.477489906</v>
      </c>
      <c r="H58" s="6">
        <v>7.3</v>
      </c>
      <c r="I58" s="6">
        <v>74</v>
      </c>
      <c r="J58" s="6">
        <v>60.75</v>
      </c>
      <c r="K58" s="6">
        <v>65.25</v>
      </c>
      <c r="L58" s="11">
        <v>2.27</v>
      </c>
      <c r="M58" s="11">
        <v>0.55</v>
      </c>
      <c r="N58" s="11">
        <v>34.32</v>
      </c>
      <c r="O58" s="11">
        <v>30.16</v>
      </c>
      <c r="P58" s="11">
        <v>1.45</v>
      </c>
      <c r="Q58" s="8"/>
      <c r="R58" s="8"/>
      <c r="S58" s="8"/>
    </row>
    <row r="59" ht="15.5" spans="1:19">
      <c r="A59" s="7" t="s">
        <v>73</v>
      </c>
      <c r="B59" s="6">
        <v>252.0170213</v>
      </c>
      <c r="C59" s="6">
        <v>488.9174468</v>
      </c>
      <c r="D59" s="6">
        <v>85.88886059</v>
      </c>
      <c r="E59" s="6">
        <v>29.2360555</v>
      </c>
      <c r="F59" s="6">
        <v>20.79748865</v>
      </c>
      <c r="G59" s="6">
        <v>1.409148925</v>
      </c>
      <c r="H59" s="6">
        <v>10.4</v>
      </c>
      <c r="I59" s="6">
        <v>66.625</v>
      </c>
      <c r="J59" s="6">
        <v>58</v>
      </c>
      <c r="K59" s="6">
        <v>61.625</v>
      </c>
      <c r="L59" s="11">
        <v>6.32</v>
      </c>
      <c r="M59" s="11">
        <v>0.54</v>
      </c>
      <c r="N59" s="11">
        <v>32.87</v>
      </c>
      <c r="O59" s="11">
        <v>31.59</v>
      </c>
      <c r="P59" s="11">
        <v>1.15</v>
      </c>
      <c r="Q59" s="8"/>
      <c r="R59" s="8"/>
      <c r="S59" s="8"/>
    </row>
    <row r="60" ht="15.5" spans="1:19">
      <c r="A60" s="7" t="s">
        <v>74</v>
      </c>
      <c r="B60" s="6">
        <v>196.105</v>
      </c>
      <c r="C60" s="6">
        <v>398.019</v>
      </c>
      <c r="D60" s="6">
        <v>77.09971027</v>
      </c>
      <c r="E60" s="6">
        <v>26.87030848</v>
      </c>
      <c r="F60" s="6">
        <v>18.41270161</v>
      </c>
      <c r="G60" s="6">
        <v>1.461601375</v>
      </c>
      <c r="H60" s="6">
        <v>8.4</v>
      </c>
      <c r="I60" s="6">
        <v>68</v>
      </c>
      <c r="J60" s="6">
        <v>59.7777777777778</v>
      </c>
      <c r="K60" s="6">
        <v>69.7777777777778</v>
      </c>
      <c r="L60" s="11">
        <v>12.83</v>
      </c>
      <c r="M60" s="11">
        <v>0.63</v>
      </c>
      <c r="N60" s="11">
        <v>34.21</v>
      </c>
      <c r="O60" s="11">
        <v>32.48</v>
      </c>
      <c r="P60" s="11">
        <v>0.89</v>
      </c>
      <c r="Q60" s="8"/>
      <c r="R60" s="8"/>
      <c r="S60" s="8"/>
    </row>
    <row r="61" ht="15.5" spans="1:19">
      <c r="A61" s="7" t="s">
        <v>75</v>
      </c>
      <c r="B61" s="6">
        <v>203.786111111111</v>
      </c>
      <c r="C61" s="6">
        <v>409.456111111111</v>
      </c>
      <c r="D61" s="6">
        <v>78.517542238425</v>
      </c>
      <c r="E61" s="6">
        <v>26.9441043248512</v>
      </c>
      <c r="F61" s="6">
        <v>19.0725960980522</v>
      </c>
      <c r="G61" s="6">
        <v>1.41654452881787</v>
      </c>
      <c r="H61" s="6">
        <v>9.4</v>
      </c>
      <c r="I61" s="6">
        <v>81.625</v>
      </c>
      <c r="J61" s="6">
        <v>66.25</v>
      </c>
      <c r="K61" s="6">
        <v>68.625</v>
      </c>
      <c r="L61" s="11">
        <v>0.68</v>
      </c>
      <c r="M61" s="11">
        <v>0.45</v>
      </c>
      <c r="N61" s="11">
        <v>32.6</v>
      </c>
      <c r="O61" s="11">
        <v>33.14</v>
      </c>
      <c r="P61" s="11">
        <v>1.15</v>
      </c>
      <c r="Q61" s="8"/>
      <c r="R61" s="8"/>
      <c r="S61" s="8"/>
    </row>
    <row r="62" ht="15.5" spans="1:19">
      <c r="A62" s="7" t="s">
        <v>76</v>
      </c>
      <c r="B62" s="6">
        <v>257.916666666667</v>
      </c>
      <c r="C62" s="6">
        <v>563.036333333333</v>
      </c>
      <c r="D62" s="6">
        <v>93.3975785842422</v>
      </c>
      <c r="E62" s="6">
        <v>31.5134763141441</v>
      </c>
      <c r="F62" s="6">
        <v>22.2819214093454</v>
      </c>
      <c r="G62" s="6">
        <v>1.41615902399381</v>
      </c>
      <c r="H62" s="6">
        <v>9.3</v>
      </c>
      <c r="I62" s="6">
        <v>78.9</v>
      </c>
      <c r="J62" s="6">
        <v>64.3</v>
      </c>
      <c r="K62" s="6">
        <v>66.5</v>
      </c>
      <c r="L62" s="11">
        <v>7.64</v>
      </c>
      <c r="M62" s="11">
        <v>0.61</v>
      </c>
      <c r="N62" s="11">
        <v>32.59</v>
      </c>
      <c r="O62" s="11">
        <v>33.05</v>
      </c>
      <c r="P62" s="11">
        <v>1.12</v>
      </c>
      <c r="Q62" s="8"/>
      <c r="R62" s="8"/>
      <c r="S62" s="8"/>
    </row>
    <row r="63" ht="15.5" spans="1:19">
      <c r="A63" s="7" t="s">
        <v>77</v>
      </c>
      <c r="B63" s="6">
        <v>132.282352941176</v>
      </c>
      <c r="C63" s="6">
        <v>301.684705882353</v>
      </c>
      <c r="D63" s="6">
        <v>66.674317078717</v>
      </c>
      <c r="E63" s="6">
        <v>23.1140695528675</v>
      </c>
      <c r="F63" s="6">
        <v>16.6475077326825</v>
      </c>
      <c r="G63" s="6">
        <v>1.39174509623398</v>
      </c>
      <c r="H63" s="6">
        <v>8.2</v>
      </c>
      <c r="I63" s="6">
        <v>68.5454545454545</v>
      </c>
      <c r="J63" s="6">
        <v>60.6363636363636</v>
      </c>
      <c r="K63" s="6">
        <v>71.6363636363636</v>
      </c>
      <c r="L63" s="11">
        <v>13.4</v>
      </c>
      <c r="M63" s="11">
        <v>0.67</v>
      </c>
      <c r="N63" s="11">
        <v>33.44</v>
      </c>
      <c r="O63" s="11">
        <v>34.57</v>
      </c>
      <c r="P63" s="11">
        <v>0.81</v>
      </c>
      <c r="Q63" s="8"/>
      <c r="R63" s="8"/>
      <c r="S63" s="8"/>
    </row>
    <row r="64" ht="15.5" spans="1:19">
      <c r="A64" s="7" t="s">
        <v>78</v>
      </c>
      <c r="B64" s="6">
        <v>229.258823529412</v>
      </c>
      <c r="C64" s="6">
        <v>511.257058823529</v>
      </c>
      <c r="D64" s="6">
        <v>89.747858359321</v>
      </c>
      <c r="E64" s="6">
        <v>29.0487762975802</v>
      </c>
      <c r="F64" s="6">
        <v>21.945893213786</v>
      </c>
      <c r="G64" s="6">
        <v>1.32384254639927</v>
      </c>
      <c r="H64" s="6">
        <v>9.7</v>
      </c>
      <c r="I64" s="6">
        <v>125.333333333333</v>
      </c>
      <c r="J64" s="6">
        <v>101.222222222222</v>
      </c>
      <c r="K64" s="6">
        <v>77.7777777777778</v>
      </c>
      <c r="L64" s="11">
        <v>4.55</v>
      </c>
      <c r="M64" s="11">
        <v>0.38</v>
      </c>
      <c r="N64" s="11">
        <v>32.13</v>
      </c>
      <c r="O64" s="11">
        <v>35.11</v>
      </c>
      <c r="P64" s="11">
        <v>0.79</v>
      </c>
      <c r="Q64" s="8"/>
      <c r="R64" s="8"/>
      <c r="S64" s="8"/>
    </row>
    <row r="65" ht="15.5" spans="1:19">
      <c r="A65" s="7" t="s">
        <v>79</v>
      </c>
      <c r="B65" s="6">
        <v>169.22380952381</v>
      </c>
      <c r="C65" s="6">
        <v>343.428333333333</v>
      </c>
      <c r="D65" s="6">
        <v>71.9203957492485</v>
      </c>
      <c r="E65" s="6">
        <v>25.1440061788643</v>
      </c>
      <c r="F65" s="6">
        <v>17.13333415306</v>
      </c>
      <c r="G65" s="6">
        <v>1.47053699036407</v>
      </c>
      <c r="H65" s="6">
        <v>7.3</v>
      </c>
      <c r="I65" s="6">
        <v>65.8</v>
      </c>
      <c r="J65" s="6">
        <v>60.4</v>
      </c>
      <c r="K65" s="6">
        <v>68.1</v>
      </c>
      <c r="L65" s="11">
        <v>6.79</v>
      </c>
      <c r="M65" s="11">
        <v>0.55</v>
      </c>
      <c r="N65" s="11">
        <v>33.88</v>
      </c>
      <c r="O65" s="11">
        <v>31</v>
      </c>
      <c r="P65" s="11">
        <v>1.29</v>
      </c>
      <c r="Q65" s="8"/>
      <c r="R65" s="8"/>
      <c r="S65" s="8"/>
    </row>
    <row r="66" ht="15.5" spans="1:19">
      <c r="A66" s="7" t="s">
        <v>80</v>
      </c>
      <c r="B66" s="6">
        <v>234.6925</v>
      </c>
      <c r="C66" s="6">
        <v>466.53425</v>
      </c>
      <c r="D66" s="6">
        <v>84.8157898092701</v>
      </c>
      <c r="E66" s="6">
        <v>29.4507249741003</v>
      </c>
      <c r="F66" s="6">
        <v>19.9700481389054</v>
      </c>
      <c r="G66" s="6">
        <v>1.47514900775526</v>
      </c>
      <c r="H66" s="6">
        <v>8.4</v>
      </c>
      <c r="I66" s="6">
        <v>65.5</v>
      </c>
      <c r="J66" s="6">
        <v>58.75</v>
      </c>
      <c r="K66" s="6">
        <v>64.125</v>
      </c>
      <c r="L66" s="11">
        <v>3.91</v>
      </c>
      <c r="M66" s="11">
        <v>0.38</v>
      </c>
      <c r="N66" s="11">
        <v>31.63</v>
      </c>
      <c r="O66" s="11">
        <v>30.2</v>
      </c>
      <c r="P66" s="11">
        <v>1.28</v>
      </c>
      <c r="Q66" s="8"/>
      <c r="R66" s="8"/>
      <c r="S66" s="8"/>
    </row>
    <row r="67" ht="15.5" spans="1:19">
      <c r="A67" s="7" t="s">
        <v>81</v>
      </c>
      <c r="B67" s="6">
        <v>252.651162790698</v>
      </c>
      <c r="C67" s="6">
        <v>539.686744186047</v>
      </c>
      <c r="D67" s="6">
        <v>92.1129569199511</v>
      </c>
      <c r="E67" s="6">
        <v>31.3744970401946</v>
      </c>
      <c r="F67" s="6">
        <v>21.5484108860278</v>
      </c>
      <c r="G67" s="6">
        <v>1.45836185345312</v>
      </c>
      <c r="H67" s="6">
        <v>10</v>
      </c>
      <c r="I67" s="6">
        <v>58.125</v>
      </c>
      <c r="J67" s="6">
        <v>56.25</v>
      </c>
      <c r="K67" s="6">
        <v>64.375</v>
      </c>
      <c r="L67" s="11">
        <v>4.76</v>
      </c>
      <c r="M67" s="11">
        <v>0.42</v>
      </c>
      <c r="N67" s="11">
        <v>26.85</v>
      </c>
      <c r="O67" s="11">
        <v>34.26</v>
      </c>
      <c r="P67" s="11">
        <v>1.58</v>
      </c>
      <c r="Q67" s="8"/>
      <c r="R67" s="8"/>
      <c r="S67" s="8"/>
    </row>
    <row r="68" ht="15.5" spans="1:19">
      <c r="A68" s="7" t="s">
        <v>82</v>
      </c>
      <c r="B68" s="6">
        <v>190.869696969697</v>
      </c>
      <c r="C68" s="6">
        <v>389.18696969697</v>
      </c>
      <c r="D68" s="6">
        <v>79.8354380987044</v>
      </c>
      <c r="E68" s="6">
        <v>25.7683689217823</v>
      </c>
      <c r="F68" s="6">
        <v>19.4481703190783</v>
      </c>
      <c r="G68" s="6">
        <v>1.32622066176574</v>
      </c>
      <c r="H68" s="6">
        <v>8.8</v>
      </c>
      <c r="I68" s="6">
        <v>70.625</v>
      </c>
      <c r="J68" s="6">
        <v>63.25</v>
      </c>
      <c r="K68" s="6">
        <v>70.375</v>
      </c>
      <c r="L68" s="11">
        <v>4.11</v>
      </c>
      <c r="M68" s="11">
        <v>0.4</v>
      </c>
      <c r="N68" s="11">
        <v>33.76</v>
      </c>
      <c r="O68" s="11">
        <v>28.75</v>
      </c>
      <c r="P68" s="11">
        <v>1.53</v>
      </c>
      <c r="Q68" s="8"/>
      <c r="R68" s="8"/>
      <c r="S68" s="8"/>
    </row>
    <row r="69" ht="15.5" spans="1:19">
      <c r="A69" s="7" t="s">
        <v>83</v>
      </c>
      <c r="B69" s="6">
        <v>146.002564102564</v>
      </c>
      <c r="C69" s="6">
        <v>298.716923076923</v>
      </c>
      <c r="D69" s="6">
        <v>67.0417056592524</v>
      </c>
      <c r="E69" s="6">
        <v>23.2511143791355</v>
      </c>
      <c r="F69" s="6">
        <v>16.1521371201623</v>
      </c>
      <c r="G69" s="6">
        <v>1.44044546672288</v>
      </c>
      <c r="H69" s="6">
        <v>8</v>
      </c>
      <c r="I69" s="6">
        <v>142.333333333333</v>
      </c>
      <c r="J69" s="6">
        <v>126.333333333333</v>
      </c>
      <c r="K69" s="6">
        <v>96.6666666666667</v>
      </c>
      <c r="L69" s="11">
        <v>9.52</v>
      </c>
      <c r="M69" s="11">
        <v>0.56</v>
      </c>
      <c r="N69" s="11">
        <v>35.44</v>
      </c>
      <c r="O69" s="11">
        <v>30.4</v>
      </c>
      <c r="P69" s="11">
        <v>1.08</v>
      </c>
      <c r="Q69" s="8"/>
      <c r="R69" s="8"/>
      <c r="S69" s="8"/>
    </row>
    <row r="70" ht="15.5" spans="1:19">
      <c r="A70" s="7" t="s">
        <v>84</v>
      </c>
      <c r="B70" s="6">
        <v>168.166666666667</v>
      </c>
      <c r="C70" s="6">
        <v>362.408333333333</v>
      </c>
      <c r="D70" s="6">
        <v>73.3596791866624</v>
      </c>
      <c r="E70" s="6">
        <v>25.7295352048872</v>
      </c>
      <c r="F70" s="6">
        <v>17.7649276730709</v>
      </c>
      <c r="G70" s="6">
        <v>1.44949878628287</v>
      </c>
      <c r="H70" s="6">
        <v>7.6</v>
      </c>
      <c r="I70" s="6">
        <v>68.125</v>
      </c>
      <c r="J70" s="6">
        <v>63.25</v>
      </c>
      <c r="K70" s="6">
        <v>70.625</v>
      </c>
      <c r="L70" s="11">
        <v>10.5</v>
      </c>
      <c r="M70" s="11">
        <v>0.69</v>
      </c>
      <c r="N70" s="11">
        <v>34.13</v>
      </c>
      <c r="O70" s="11">
        <v>32.78</v>
      </c>
      <c r="P70" s="11">
        <v>0.93</v>
      </c>
      <c r="Q70" s="8"/>
      <c r="R70" s="8"/>
      <c r="S70" s="8"/>
    </row>
    <row r="71" ht="15.5" spans="1:19">
      <c r="A71" s="7" t="s">
        <v>85</v>
      </c>
      <c r="B71" s="6">
        <v>125.947727272727</v>
      </c>
      <c r="C71" s="6">
        <v>332.966136363636</v>
      </c>
      <c r="D71" s="6">
        <v>71.3365733183344</v>
      </c>
      <c r="E71" s="6">
        <v>23.9527504258779</v>
      </c>
      <c r="F71" s="6">
        <v>17.4600550458935</v>
      </c>
      <c r="G71" s="6">
        <v>1.37403684705783</v>
      </c>
      <c r="H71" s="6">
        <v>8.7</v>
      </c>
      <c r="I71" s="6">
        <v>133.444444444444</v>
      </c>
      <c r="J71" s="6">
        <v>107.444444444444</v>
      </c>
      <c r="K71" s="6">
        <v>85.7777777777778</v>
      </c>
      <c r="L71" s="11">
        <v>7.4</v>
      </c>
      <c r="M71" s="11">
        <v>0.48</v>
      </c>
      <c r="N71" s="11">
        <v>33.01</v>
      </c>
      <c r="O71" s="11">
        <v>30.26</v>
      </c>
      <c r="P71" s="11">
        <v>1.33</v>
      </c>
      <c r="Q71" s="8"/>
      <c r="R71" s="8"/>
      <c r="S71" s="8"/>
    </row>
    <row r="72" ht="15.5" spans="1:19">
      <c r="A72" s="7" t="s">
        <v>86</v>
      </c>
      <c r="B72" s="6">
        <v>135.57</v>
      </c>
      <c r="C72" s="6">
        <v>292.23375</v>
      </c>
      <c r="D72" s="6">
        <v>66.8887748495916</v>
      </c>
      <c r="E72" s="6">
        <v>23.476338411733</v>
      </c>
      <c r="F72" s="6">
        <v>16.2027409362148</v>
      </c>
      <c r="G72" s="6">
        <v>1.45048508930804</v>
      </c>
      <c r="H72" s="6">
        <v>7</v>
      </c>
      <c r="I72" s="6">
        <v>145</v>
      </c>
      <c r="J72" s="6">
        <v>134.5</v>
      </c>
      <c r="K72" s="6">
        <v>103.125</v>
      </c>
      <c r="L72" s="11">
        <v>12.98</v>
      </c>
      <c r="M72" s="11">
        <v>0.5</v>
      </c>
      <c r="N72" s="11">
        <v>35.02</v>
      </c>
      <c r="O72" s="11">
        <v>30.89</v>
      </c>
      <c r="P72" s="11">
        <v>0.95</v>
      </c>
      <c r="Q72" s="8"/>
      <c r="R72" s="8"/>
      <c r="S72" s="8"/>
    </row>
    <row r="73" ht="15.5" spans="1:19">
      <c r="A73" s="7" t="s">
        <v>87</v>
      </c>
      <c r="B73" s="6">
        <v>158.935849056604</v>
      </c>
      <c r="C73" s="6">
        <v>331.782452830189</v>
      </c>
      <c r="D73" s="6">
        <v>69.8833513944582</v>
      </c>
      <c r="E73" s="6">
        <v>24.1949114547976</v>
      </c>
      <c r="F73" s="6">
        <v>17.2033866852122</v>
      </c>
      <c r="G73" s="6">
        <v>1.40797542482943</v>
      </c>
      <c r="H73" s="6">
        <v>9.3</v>
      </c>
      <c r="I73" s="6">
        <v>72.875</v>
      </c>
      <c r="J73" s="6">
        <v>61.25</v>
      </c>
      <c r="K73" s="6">
        <v>66.25</v>
      </c>
      <c r="L73" s="11">
        <v>6.58</v>
      </c>
      <c r="M73" s="11">
        <v>0.37</v>
      </c>
      <c r="N73" s="11">
        <v>30.95</v>
      </c>
      <c r="O73" s="11">
        <v>30.85</v>
      </c>
      <c r="P73" s="11">
        <v>1.13</v>
      </c>
      <c r="Q73" s="8"/>
      <c r="R73" s="8"/>
      <c r="S73" s="8"/>
    </row>
    <row r="74" ht="15.5" spans="1:19">
      <c r="A74" s="7" t="s">
        <v>88</v>
      </c>
      <c r="B74" s="6">
        <v>156.496153846154</v>
      </c>
      <c r="C74" s="6">
        <v>326.200384615385</v>
      </c>
      <c r="D74" s="6">
        <v>69.3593017662633</v>
      </c>
      <c r="E74" s="6">
        <v>24.0903428086864</v>
      </c>
      <c r="F74" s="6">
        <v>16.8129532278479</v>
      </c>
      <c r="G74" s="6">
        <v>1.4340178554662</v>
      </c>
      <c r="H74" s="6">
        <v>7.8</v>
      </c>
      <c r="I74" s="6">
        <v>58.375</v>
      </c>
      <c r="J74" s="6">
        <v>54.75</v>
      </c>
      <c r="K74" s="6">
        <v>63.375</v>
      </c>
      <c r="L74" s="11">
        <v>11.31</v>
      </c>
      <c r="M74" s="11">
        <v>0.7</v>
      </c>
      <c r="N74" s="11">
        <v>36.46</v>
      </c>
      <c r="O74" s="11">
        <v>30.32</v>
      </c>
      <c r="P74" s="11">
        <v>1.19</v>
      </c>
      <c r="Q74" s="8"/>
      <c r="R74" s="8"/>
      <c r="S74" s="8"/>
    </row>
    <row r="75" ht="15.5" spans="1:19">
      <c r="A75" s="7" t="s">
        <v>89</v>
      </c>
      <c r="B75" s="6">
        <v>132.013461538462</v>
      </c>
      <c r="C75" s="6">
        <v>275.798653846154</v>
      </c>
      <c r="D75" s="6">
        <v>64.2255428891815</v>
      </c>
      <c r="E75" s="6">
        <v>22.5594441516083</v>
      </c>
      <c r="F75" s="6">
        <v>15.07378711953</v>
      </c>
      <c r="G75" s="6">
        <v>1.49836318468493</v>
      </c>
      <c r="H75" s="6">
        <v>7.5</v>
      </c>
      <c r="I75" s="6">
        <v>117.375</v>
      </c>
      <c r="J75" s="6">
        <v>88.875</v>
      </c>
      <c r="K75" s="6">
        <v>75.625</v>
      </c>
      <c r="L75" s="11">
        <v>9.11</v>
      </c>
      <c r="M75" s="11">
        <v>0.51</v>
      </c>
      <c r="N75" s="11">
        <v>39.08</v>
      </c>
      <c r="O75" s="11">
        <v>27.5</v>
      </c>
      <c r="P75" s="11">
        <v>1.07</v>
      </c>
      <c r="Q75" s="8"/>
      <c r="R75" s="8"/>
      <c r="S75" s="8"/>
    </row>
    <row r="76" ht="15.5" spans="1:19">
      <c r="A76" s="7" t="s">
        <v>90</v>
      </c>
      <c r="B76" s="6">
        <v>208.478571428571</v>
      </c>
      <c r="C76" s="6">
        <v>421.905</v>
      </c>
      <c r="D76" s="6">
        <v>81.6975156667508</v>
      </c>
      <c r="E76" s="6">
        <v>28.0524373832538</v>
      </c>
      <c r="F76" s="6">
        <v>18.5688378333723</v>
      </c>
      <c r="G76" s="6">
        <v>1.51110373352429</v>
      </c>
      <c r="H76" s="6">
        <v>9.6</v>
      </c>
      <c r="I76" s="6">
        <v>132.375</v>
      </c>
      <c r="J76" s="6">
        <v>118</v>
      </c>
      <c r="K76" s="6">
        <v>95.5</v>
      </c>
      <c r="L76" s="11">
        <v>1.73</v>
      </c>
      <c r="M76" s="11">
        <v>0.59</v>
      </c>
      <c r="N76" s="11">
        <v>33.97</v>
      </c>
      <c r="O76" s="11">
        <v>33.38</v>
      </c>
      <c r="P76" s="11">
        <v>1.39</v>
      </c>
      <c r="Q76" s="8"/>
      <c r="R76" s="8"/>
      <c r="S76" s="8"/>
    </row>
    <row r="77" ht="15.5" spans="1:19">
      <c r="A77" s="7" t="s">
        <v>91</v>
      </c>
      <c r="B77" s="6">
        <v>217.48</v>
      </c>
      <c r="C77" s="6">
        <v>414.5645</v>
      </c>
      <c r="D77" s="6">
        <v>78.9712788106585</v>
      </c>
      <c r="E77" s="6">
        <v>27.9017509752965</v>
      </c>
      <c r="F77" s="6">
        <v>18.6706004999952</v>
      </c>
      <c r="G77" s="6">
        <v>1.49693841750996</v>
      </c>
      <c r="H77" s="6">
        <v>8.7</v>
      </c>
      <c r="I77" s="6">
        <v>156.125</v>
      </c>
      <c r="J77" s="6">
        <v>133.75</v>
      </c>
      <c r="K77" s="6">
        <v>103.75</v>
      </c>
      <c r="L77" s="11">
        <v>12.69</v>
      </c>
      <c r="M77" s="11">
        <v>0.66</v>
      </c>
      <c r="N77" s="11">
        <v>36.57</v>
      </c>
      <c r="O77" s="11">
        <v>30.94</v>
      </c>
      <c r="P77" s="11">
        <v>1</v>
      </c>
      <c r="Q77" s="8"/>
      <c r="R77" s="8"/>
      <c r="S77" s="8"/>
    </row>
    <row r="78" ht="15.5" spans="1:19">
      <c r="A78" s="7" t="s">
        <v>92</v>
      </c>
      <c r="B78" s="6">
        <v>173.946511627907</v>
      </c>
      <c r="C78" s="6">
        <v>361.386046511628</v>
      </c>
      <c r="D78" s="6">
        <v>73.6489549523414</v>
      </c>
      <c r="E78" s="6">
        <v>25.9301791213673</v>
      </c>
      <c r="F78" s="6">
        <v>17.5342354340576</v>
      </c>
      <c r="G78" s="6">
        <v>1.48030322486129</v>
      </c>
      <c r="H78" s="6">
        <v>8.2</v>
      </c>
      <c r="I78" s="6">
        <v>125.2</v>
      </c>
      <c r="J78" s="6">
        <v>96.7</v>
      </c>
      <c r="K78" s="6">
        <v>77.1</v>
      </c>
      <c r="L78" s="11">
        <v>9.54</v>
      </c>
      <c r="M78" s="11">
        <v>0.48</v>
      </c>
      <c r="N78" s="11">
        <v>37.61</v>
      </c>
      <c r="O78" s="11">
        <v>28.39</v>
      </c>
      <c r="P78" s="11">
        <v>1.08</v>
      </c>
      <c r="Q78" s="8"/>
      <c r="R78" s="8"/>
      <c r="S78" s="8"/>
    </row>
    <row r="79" ht="15.5" spans="1:19">
      <c r="A79" s="7" t="s">
        <v>93</v>
      </c>
      <c r="B79" s="6">
        <v>190.022857142857</v>
      </c>
      <c r="C79" s="6">
        <v>372.941714285714</v>
      </c>
      <c r="D79" s="6">
        <v>74.7007721649781</v>
      </c>
      <c r="E79" s="6">
        <v>26.1079628821146</v>
      </c>
      <c r="F79" s="6">
        <v>17.8475186802128</v>
      </c>
      <c r="G79" s="6">
        <v>1.46603243671244</v>
      </c>
      <c r="H79" s="6">
        <v>8.1</v>
      </c>
      <c r="I79" s="6">
        <v>60</v>
      </c>
      <c r="J79" s="6">
        <v>57.125</v>
      </c>
      <c r="K79" s="6">
        <v>66.5</v>
      </c>
      <c r="L79" s="11">
        <v>5.44</v>
      </c>
      <c r="M79" s="11">
        <v>0.46</v>
      </c>
      <c r="N79" s="11">
        <v>35.18</v>
      </c>
      <c r="O79" s="11">
        <v>27.99</v>
      </c>
      <c r="P79" s="11">
        <v>1.5</v>
      </c>
      <c r="Q79" s="8"/>
      <c r="R79" s="8"/>
      <c r="S79" s="8"/>
    </row>
    <row r="80" ht="15.5" spans="1:19">
      <c r="A80" s="7" t="s">
        <v>94</v>
      </c>
      <c r="B80" s="6">
        <v>119.788524590164</v>
      </c>
      <c r="C80" s="6">
        <v>311.249836065574</v>
      </c>
      <c r="D80" s="6">
        <v>70.1742219179675</v>
      </c>
      <c r="E80" s="6">
        <v>23.1957776065191</v>
      </c>
      <c r="F80" s="6">
        <v>16.8283741168753</v>
      </c>
      <c r="G80" s="6">
        <v>1.38269969824093</v>
      </c>
      <c r="H80" s="6">
        <v>8.1</v>
      </c>
      <c r="I80" s="6">
        <v>81</v>
      </c>
      <c r="J80" s="6">
        <v>58</v>
      </c>
      <c r="K80" s="6">
        <v>57.7777777777778</v>
      </c>
      <c r="L80" s="11">
        <v>7.74</v>
      </c>
      <c r="M80" s="11">
        <v>0.36</v>
      </c>
      <c r="N80" s="11">
        <v>34.46</v>
      </c>
      <c r="O80" s="11">
        <v>27.47</v>
      </c>
      <c r="P80" s="11">
        <v>1.33</v>
      </c>
      <c r="Q80" s="8"/>
      <c r="R80" s="8"/>
      <c r="S80" s="8"/>
    </row>
    <row r="81" ht="15.5" spans="1:19">
      <c r="A81" s="7" t="s">
        <v>95</v>
      </c>
      <c r="B81" s="6">
        <v>224.868</v>
      </c>
      <c r="C81" s="6">
        <v>455.6036</v>
      </c>
      <c r="D81" s="6">
        <v>84.1857609847632</v>
      </c>
      <c r="E81" s="6">
        <v>29.4574573987834</v>
      </c>
      <c r="F81" s="6">
        <v>19.2329920228732</v>
      </c>
      <c r="G81" s="6">
        <v>1.53282013867353</v>
      </c>
      <c r="H81" s="6">
        <v>10.1</v>
      </c>
      <c r="I81" s="6">
        <v>52.75</v>
      </c>
      <c r="J81" s="6">
        <v>47.125</v>
      </c>
      <c r="K81" s="6">
        <v>51.375</v>
      </c>
      <c r="L81" s="11">
        <v>10.55</v>
      </c>
      <c r="M81" s="11">
        <v>0.56</v>
      </c>
      <c r="N81" s="11">
        <v>34.05</v>
      </c>
      <c r="O81" s="11">
        <v>30.71</v>
      </c>
      <c r="P81" s="11">
        <v>1.12</v>
      </c>
      <c r="Q81" s="8"/>
      <c r="R81" s="8"/>
      <c r="S81" s="8"/>
    </row>
    <row r="82" ht="15.5" spans="1:19">
      <c r="A82" s="7" t="s">
        <v>96</v>
      </c>
      <c r="B82" s="6">
        <v>144.045098039216</v>
      </c>
      <c r="C82" s="6">
        <v>306.323921568628</v>
      </c>
      <c r="D82" s="6">
        <v>67.6150796053943</v>
      </c>
      <c r="E82" s="6">
        <v>23.6381065465479</v>
      </c>
      <c r="F82" s="6">
        <v>16.0528114301082</v>
      </c>
      <c r="G82" s="6">
        <v>1.47406626882394</v>
      </c>
      <c r="H82" s="6">
        <v>7.6</v>
      </c>
      <c r="I82" s="6">
        <v>53.875</v>
      </c>
      <c r="J82" s="6">
        <v>45.625</v>
      </c>
      <c r="K82" s="6">
        <v>51.5</v>
      </c>
      <c r="L82" s="11">
        <v>7.45</v>
      </c>
      <c r="M82" s="11">
        <v>0.54</v>
      </c>
      <c r="N82" s="11">
        <v>35.23</v>
      </c>
      <c r="O82" s="11">
        <v>28.06</v>
      </c>
      <c r="P82" s="11">
        <v>1.23</v>
      </c>
      <c r="Q82" s="8"/>
      <c r="R82" s="8"/>
      <c r="S82" s="8"/>
    </row>
    <row r="83" ht="15.5" spans="1:19">
      <c r="A83" s="7" t="s">
        <v>97</v>
      </c>
      <c r="B83" s="6">
        <v>169.6625</v>
      </c>
      <c r="C83" s="6">
        <v>363.2425</v>
      </c>
      <c r="D83" s="6">
        <v>74.3145839638265</v>
      </c>
      <c r="E83" s="6">
        <v>26.2901310986608</v>
      </c>
      <c r="F83" s="6">
        <v>17.2107463045422</v>
      </c>
      <c r="G83" s="6">
        <v>1.52939590235264</v>
      </c>
      <c r="H83" s="6">
        <v>8.3</v>
      </c>
      <c r="I83" s="6">
        <v>60.8</v>
      </c>
      <c r="J83" s="6">
        <v>49.8</v>
      </c>
      <c r="K83" s="6">
        <v>53.7</v>
      </c>
      <c r="L83" s="11">
        <v>4.17</v>
      </c>
      <c r="M83" s="11">
        <v>0.52</v>
      </c>
      <c r="N83" s="11">
        <v>32.56</v>
      </c>
      <c r="O83" s="11">
        <v>32.1</v>
      </c>
      <c r="P83" s="11">
        <v>1.5</v>
      </c>
      <c r="Q83" s="8"/>
      <c r="R83" s="8"/>
      <c r="S83" s="8"/>
    </row>
    <row r="84" ht="15.5" spans="1:19">
      <c r="A84" s="7" t="s">
        <v>98</v>
      </c>
      <c r="B84" s="6">
        <v>125.561904761905</v>
      </c>
      <c r="C84" s="6">
        <v>264.600952380952</v>
      </c>
      <c r="D84" s="6">
        <v>62.4364979339175</v>
      </c>
      <c r="E84" s="6">
        <v>21.2421759583025</v>
      </c>
      <c r="F84" s="6">
        <v>15.3201431698718</v>
      </c>
      <c r="G84" s="6">
        <v>1.38632341720751</v>
      </c>
      <c r="H84" s="6">
        <v>7.4</v>
      </c>
      <c r="I84" s="6">
        <v>130</v>
      </c>
      <c r="J84" s="6">
        <v>100</v>
      </c>
      <c r="K84" s="6">
        <v>74.75</v>
      </c>
      <c r="L84" s="11">
        <v>8.63</v>
      </c>
      <c r="M84" s="11">
        <v>0.61</v>
      </c>
      <c r="N84" s="11">
        <v>32.18</v>
      </c>
      <c r="O84" s="11">
        <v>33.21</v>
      </c>
      <c r="P84" s="11">
        <v>0.93</v>
      </c>
      <c r="Q84" s="8"/>
      <c r="R84" s="8"/>
      <c r="S84" s="8"/>
    </row>
    <row r="85" ht="15.5" spans="1:19">
      <c r="A85" s="7" t="s">
        <v>99</v>
      </c>
      <c r="B85" s="6">
        <v>207.04</v>
      </c>
      <c r="C85" s="6">
        <v>473.051333333333</v>
      </c>
      <c r="D85" s="6">
        <v>86.432078349202</v>
      </c>
      <c r="E85" s="6">
        <v>29.250222712916</v>
      </c>
      <c r="F85" s="6">
        <v>20.2000255168817</v>
      </c>
      <c r="G85" s="6">
        <v>1.44963506235654</v>
      </c>
      <c r="H85" s="6">
        <v>9.3</v>
      </c>
      <c r="I85" s="6">
        <v>64.25</v>
      </c>
      <c r="J85" s="6">
        <v>58.25</v>
      </c>
      <c r="K85" s="6">
        <v>62.75</v>
      </c>
      <c r="L85" s="11">
        <v>7.23</v>
      </c>
      <c r="M85" s="11">
        <v>0.7</v>
      </c>
      <c r="N85" s="11">
        <v>32.99</v>
      </c>
      <c r="O85" s="11">
        <v>33.04</v>
      </c>
      <c r="P85" s="11">
        <v>1.31</v>
      </c>
      <c r="Q85" s="8"/>
      <c r="R85" s="8"/>
      <c r="S85" s="8"/>
    </row>
    <row r="86" ht="15.5" spans="1:19">
      <c r="A86" s="7" t="s">
        <v>100</v>
      </c>
      <c r="B86" s="6">
        <v>168.077777777778</v>
      </c>
      <c r="C86" s="6">
        <v>322.887619047619</v>
      </c>
      <c r="D86" s="6">
        <v>69.7760494525753</v>
      </c>
      <c r="E86" s="6">
        <v>24.6827258737859</v>
      </c>
      <c r="F86" s="6">
        <v>16.1891006447656</v>
      </c>
      <c r="G86" s="6">
        <v>1.52599912485886</v>
      </c>
      <c r="H86" s="6">
        <v>8.2</v>
      </c>
      <c r="I86" s="6">
        <v>131.9</v>
      </c>
      <c r="J86" s="6">
        <v>114.8</v>
      </c>
      <c r="K86" s="6">
        <v>84</v>
      </c>
      <c r="L86" s="11">
        <v>10</v>
      </c>
      <c r="M86" s="11">
        <v>0.54</v>
      </c>
      <c r="N86" s="11">
        <v>38.03</v>
      </c>
      <c r="O86" s="11">
        <v>26.94</v>
      </c>
      <c r="P86" s="11">
        <v>1.14</v>
      </c>
      <c r="Q86" s="8"/>
      <c r="R86" s="8"/>
      <c r="S86" s="8"/>
    </row>
    <row r="87" ht="15.5" spans="1:19">
      <c r="A87" s="7" t="s">
        <v>101</v>
      </c>
      <c r="B87" s="6">
        <v>150.9475</v>
      </c>
      <c r="C87" s="6">
        <v>318.1635</v>
      </c>
      <c r="D87" s="6">
        <v>68.8604579286926</v>
      </c>
      <c r="E87" s="6">
        <v>24.3330466513276</v>
      </c>
      <c r="F87" s="6">
        <v>16.5008252243556</v>
      </c>
      <c r="G87" s="6">
        <v>1.4758260431446</v>
      </c>
      <c r="H87" s="6">
        <v>7.3</v>
      </c>
      <c r="I87" s="6">
        <v>80</v>
      </c>
      <c r="J87" s="6">
        <v>65.5</v>
      </c>
      <c r="K87" s="6">
        <v>66.6</v>
      </c>
      <c r="L87" s="11">
        <v>9.47</v>
      </c>
      <c r="M87" s="11">
        <v>0.6</v>
      </c>
      <c r="N87" s="11">
        <v>36.18</v>
      </c>
      <c r="O87" s="11">
        <v>28.6</v>
      </c>
      <c r="P87" s="11">
        <v>1.02</v>
      </c>
      <c r="Q87" s="8"/>
      <c r="R87" s="8"/>
      <c r="S87" s="8"/>
    </row>
    <row r="88" ht="15.5" spans="1:19">
      <c r="A88" s="7" t="s">
        <v>102</v>
      </c>
      <c r="B88" s="6">
        <v>192.511764705882</v>
      </c>
      <c r="C88" s="6">
        <v>401.377647058824</v>
      </c>
      <c r="D88" s="6">
        <v>77.8897796815831</v>
      </c>
      <c r="E88" s="6">
        <v>26.7877985749255</v>
      </c>
      <c r="F88" s="6">
        <v>18.831434031455</v>
      </c>
      <c r="G88" s="6">
        <v>1.42346304276051</v>
      </c>
      <c r="H88" s="6">
        <v>10.1</v>
      </c>
      <c r="I88" s="6">
        <v>135.444444444444</v>
      </c>
      <c r="J88" s="6">
        <v>112.888888888889</v>
      </c>
      <c r="K88" s="6">
        <v>84.8888888888889</v>
      </c>
      <c r="L88" s="11">
        <v>10.14</v>
      </c>
      <c r="M88" s="11">
        <v>0.69</v>
      </c>
      <c r="N88" s="11">
        <v>33.58</v>
      </c>
      <c r="O88" s="11">
        <v>31.68</v>
      </c>
      <c r="P88" s="11">
        <v>1.15</v>
      </c>
      <c r="Q88" s="8"/>
      <c r="R88" s="8"/>
      <c r="S88" s="8"/>
    </row>
    <row r="89" ht="15.5" spans="1:19">
      <c r="A89" s="7" t="s">
        <v>103</v>
      </c>
      <c r="B89" s="6">
        <v>134.572</v>
      </c>
      <c r="C89" s="6">
        <v>302.33</v>
      </c>
      <c r="D89" s="6">
        <v>67.19874541234</v>
      </c>
      <c r="E89" s="6">
        <v>23.3215032441041</v>
      </c>
      <c r="F89" s="6">
        <v>16.2301314438403</v>
      </c>
      <c r="G89" s="6">
        <v>1.43901712608242</v>
      </c>
      <c r="H89" s="6">
        <v>7.3</v>
      </c>
      <c r="I89" s="6">
        <v>67.3636363636364</v>
      </c>
      <c r="J89" s="6">
        <v>59.5454545454545</v>
      </c>
      <c r="K89" s="6">
        <v>62.9090909090909</v>
      </c>
      <c r="L89" s="11">
        <v>11.74</v>
      </c>
      <c r="M89" s="11">
        <v>0.56</v>
      </c>
      <c r="N89" s="11">
        <v>35.41</v>
      </c>
      <c r="O89" s="11">
        <v>29.65</v>
      </c>
      <c r="P89" s="11">
        <v>1.15</v>
      </c>
      <c r="Q89" s="8"/>
      <c r="R89" s="8"/>
      <c r="S89" s="8"/>
    </row>
    <row r="90" ht="15.5" spans="1:19">
      <c r="A90" s="7" t="s">
        <v>104</v>
      </c>
      <c r="B90" s="6">
        <v>278.163636363636</v>
      </c>
      <c r="C90" s="6">
        <v>582.82</v>
      </c>
      <c r="D90" s="6">
        <v>99.0871834616408</v>
      </c>
      <c r="E90" s="6">
        <v>32.2993087823214</v>
      </c>
      <c r="F90" s="6">
        <v>23.1560697215542</v>
      </c>
      <c r="G90" s="6">
        <v>1.3975361373758</v>
      </c>
      <c r="H90" s="6">
        <v>10.5</v>
      </c>
      <c r="I90" s="6">
        <v>68.6666666666667</v>
      </c>
      <c r="J90" s="6">
        <v>62.4444444444444</v>
      </c>
      <c r="K90" s="6">
        <v>65.7777777777778</v>
      </c>
      <c r="L90" s="11">
        <v>9.2</v>
      </c>
      <c r="M90" s="11">
        <v>0.47</v>
      </c>
      <c r="N90" s="11">
        <v>30.82</v>
      </c>
      <c r="O90" s="11">
        <v>30.09</v>
      </c>
      <c r="P90" s="11">
        <v>1.44</v>
      </c>
      <c r="Q90" s="8"/>
      <c r="R90" s="8"/>
      <c r="S90" s="8"/>
    </row>
    <row r="91" ht="15.5" spans="1:19">
      <c r="A91" s="7" t="s">
        <v>105</v>
      </c>
      <c r="B91" s="6">
        <v>176.147368421053</v>
      </c>
      <c r="C91" s="6">
        <v>374.432105263158</v>
      </c>
      <c r="D91" s="6">
        <v>75.1267634516222</v>
      </c>
      <c r="E91" s="6">
        <v>26.1435008741779</v>
      </c>
      <c r="F91" s="6">
        <v>18.1487764544956</v>
      </c>
      <c r="G91" s="6">
        <v>1.44081496900476</v>
      </c>
      <c r="H91" s="6">
        <v>7.3</v>
      </c>
      <c r="I91" s="6">
        <v>138.875</v>
      </c>
      <c r="J91" s="6">
        <v>104.125</v>
      </c>
      <c r="K91" s="6">
        <v>77.75</v>
      </c>
      <c r="L91" s="11">
        <v>8.52</v>
      </c>
      <c r="M91" s="11">
        <v>0.58</v>
      </c>
      <c r="N91" s="11">
        <v>32.42</v>
      </c>
      <c r="O91" s="11">
        <v>33.45</v>
      </c>
      <c r="P91" s="11">
        <v>1.06</v>
      </c>
      <c r="Q91" s="8"/>
      <c r="R91" s="8"/>
      <c r="S91" s="8"/>
    </row>
    <row r="92" ht="15.5" spans="1:19">
      <c r="A92" s="7" t="s">
        <v>106</v>
      </c>
      <c r="B92" s="6">
        <v>182.217647058824</v>
      </c>
      <c r="C92" s="6">
        <v>380.06</v>
      </c>
      <c r="D92" s="6">
        <v>74.9143060394314</v>
      </c>
      <c r="E92" s="6">
        <v>25.5174582855426</v>
      </c>
      <c r="F92" s="6">
        <v>18.6860368735653</v>
      </c>
      <c r="G92" s="6">
        <v>1.36671592187657</v>
      </c>
      <c r="H92" s="6">
        <v>8.8</v>
      </c>
      <c r="I92" s="6">
        <v>61.125</v>
      </c>
      <c r="J92" s="6">
        <v>56.75</v>
      </c>
      <c r="K92" s="6">
        <v>62.625</v>
      </c>
      <c r="L92" s="11">
        <v>13.77</v>
      </c>
      <c r="M92" s="11">
        <v>0.68</v>
      </c>
      <c r="N92" s="11">
        <v>35.77</v>
      </c>
      <c r="O92" s="11">
        <v>32.22</v>
      </c>
      <c r="P92" s="11">
        <v>0.99</v>
      </c>
      <c r="Q92" s="8"/>
      <c r="R92" s="8"/>
      <c r="S92" s="8"/>
    </row>
    <row r="93" ht="15.5" spans="1:19">
      <c r="A93" s="7" t="s">
        <v>107</v>
      </c>
      <c r="B93" s="6">
        <v>170.61</v>
      </c>
      <c r="C93" s="6">
        <v>339.707333333333</v>
      </c>
      <c r="D93" s="6">
        <v>71.4237620991096</v>
      </c>
      <c r="E93" s="6">
        <v>25.2374268563987</v>
      </c>
      <c r="F93" s="6">
        <v>16.7636716949573</v>
      </c>
      <c r="G93" s="6">
        <v>1.50666397732086</v>
      </c>
      <c r="H93" s="6">
        <v>8</v>
      </c>
      <c r="I93" s="6">
        <v>65.7142857142857</v>
      </c>
      <c r="J93" s="6">
        <v>61.5714285714286</v>
      </c>
      <c r="K93" s="6">
        <v>66.4285714285714</v>
      </c>
      <c r="L93" s="11">
        <v>9.03</v>
      </c>
      <c r="M93" s="11">
        <v>0.7</v>
      </c>
      <c r="N93" s="11">
        <v>36.24</v>
      </c>
      <c r="O93" s="11">
        <v>30.15</v>
      </c>
      <c r="P93" s="11">
        <v>1.17</v>
      </c>
      <c r="Q93" s="8"/>
      <c r="R93" s="8"/>
      <c r="S93" s="8"/>
    </row>
    <row r="94" ht="15.5" spans="1:19">
      <c r="A94" s="7" t="s">
        <v>108</v>
      </c>
      <c r="B94" s="6">
        <v>211.014285714286</v>
      </c>
      <c r="C94" s="6">
        <v>426.600714285714</v>
      </c>
      <c r="D94" s="6">
        <v>79.8092707164737</v>
      </c>
      <c r="E94" s="6">
        <v>27.6619859443739</v>
      </c>
      <c r="F94" s="6">
        <v>19.3288217685907</v>
      </c>
      <c r="G94" s="6">
        <v>1.43230553769687</v>
      </c>
      <c r="H94" s="6">
        <v>8.9</v>
      </c>
      <c r="I94" s="6">
        <v>71.5555555555556</v>
      </c>
      <c r="J94" s="6">
        <v>64.4444444444444</v>
      </c>
      <c r="K94" s="6">
        <v>67.2222222222222</v>
      </c>
      <c r="L94" s="11">
        <v>8.93</v>
      </c>
      <c r="M94" s="11">
        <v>0.71</v>
      </c>
      <c r="N94" s="11">
        <v>32.78</v>
      </c>
      <c r="O94" s="11">
        <v>32.75</v>
      </c>
      <c r="P94" s="11">
        <v>1.36</v>
      </c>
      <c r="Q94" s="8"/>
      <c r="R94" s="8"/>
      <c r="S94" s="8"/>
    </row>
    <row r="95" ht="15.5" spans="1:19">
      <c r="A95" s="7" t="s">
        <v>109</v>
      </c>
      <c r="B95" s="6">
        <v>139.695</v>
      </c>
      <c r="C95" s="6">
        <v>277.98</v>
      </c>
      <c r="D95" s="6">
        <v>64.0563379825151</v>
      </c>
      <c r="E95" s="6">
        <v>22.2858853337835</v>
      </c>
      <c r="F95" s="6">
        <v>15.6418297772518</v>
      </c>
      <c r="G95" s="6">
        <v>1.42610752739733</v>
      </c>
      <c r="H95" s="6">
        <v>7.4</v>
      </c>
      <c r="I95" s="6">
        <v>127.7</v>
      </c>
      <c r="J95" s="6">
        <v>95.1</v>
      </c>
      <c r="K95" s="6">
        <v>74.5</v>
      </c>
      <c r="L95" s="11">
        <v>10.83</v>
      </c>
      <c r="M95" s="11">
        <v>0.53</v>
      </c>
      <c r="N95" s="11">
        <v>34.96</v>
      </c>
      <c r="O95" s="11">
        <v>30.64</v>
      </c>
      <c r="P95" s="11">
        <v>0.99</v>
      </c>
      <c r="Q95" s="8"/>
      <c r="R95" s="8"/>
      <c r="S95" s="8"/>
    </row>
    <row r="96" ht="15.5" spans="1:19">
      <c r="A96" s="7" t="s">
        <v>110</v>
      </c>
      <c r="B96" s="6">
        <v>233.218181818182</v>
      </c>
      <c r="C96" s="6">
        <v>496.959090909091</v>
      </c>
      <c r="D96" s="6">
        <v>89.9961904187681</v>
      </c>
      <c r="E96" s="6">
        <v>30.155112684696</v>
      </c>
      <c r="F96" s="6">
        <v>20.9863358410135</v>
      </c>
      <c r="G96" s="6">
        <v>1.4383039073486</v>
      </c>
      <c r="H96" s="6">
        <v>10.2</v>
      </c>
      <c r="I96" s="6">
        <v>125.25</v>
      </c>
      <c r="J96" s="6">
        <v>96.375</v>
      </c>
      <c r="K96" s="6">
        <v>75.125</v>
      </c>
      <c r="L96" s="11">
        <v>9.3</v>
      </c>
      <c r="M96" s="11">
        <v>0.54</v>
      </c>
      <c r="N96" s="11">
        <v>32.54</v>
      </c>
      <c r="O96" s="11">
        <v>30.47</v>
      </c>
      <c r="P96" s="11">
        <v>0.87</v>
      </c>
      <c r="Q96" s="8"/>
      <c r="R96" s="8"/>
      <c r="S96" s="8"/>
    </row>
    <row r="97" ht="15.5" spans="1:19">
      <c r="A97" s="7" t="s">
        <v>111</v>
      </c>
      <c r="B97" s="6">
        <v>144.463157894737</v>
      </c>
      <c r="C97" s="6">
        <v>304.833684210526</v>
      </c>
      <c r="D97" s="6">
        <v>68.1129926664726</v>
      </c>
      <c r="E97" s="6">
        <v>24.1800486847996</v>
      </c>
      <c r="F97" s="6">
        <v>15.9592003371902</v>
      </c>
      <c r="G97" s="6">
        <v>1.51664672281255</v>
      </c>
      <c r="H97" s="6">
        <v>7.3</v>
      </c>
      <c r="I97" s="6">
        <v>123</v>
      </c>
      <c r="J97" s="6">
        <v>88.375</v>
      </c>
      <c r="K97" s="6">
        <v>67.125</v>
      </c>
      <c r="L97" s="11">
        <v>11.04</v>
      </c>
      <c r="M97" s="11">
        <v>0.5</v>
      </c>
      <c r="N97" s="11">
        <v>35.28</v>
      </c>
      <c r="O97" s="11">
        <v>29.42</v>
      </c>
      <c r="P97" s="11">
        <v>1.29</v>
      </c>
      <c r="Q97" s="8"/>
      <c r="R97" s="8"/>
      <c r="S97" s="8"/>
    </row>
    <row r="98" ht="15.5" spans="1:19">
      <c r="A98" s="7" t="s">
        <v>112</v>
      </c>
      <c r="B98" s="6">
        <v>260.672727272727</v>
      </c>
      <c r="C98" s="6">
        <v>546.518181818182</v>
      </c>
      <c r="D98" s="6">
        <v>94.8230577901029</v>
      </c>
      <c r="E98" s="6">
        <v>31.0659904990086</v>
      </c>
      <c r="F98" s="6">
        <v>21.8140996369092</v>
      </c>
      <c r="G98" s="6">
        <v>1.42322222625122</v>
      </c>
      <c r="H98" s="6">
        <v>9.4</v>
      </c>
      <c r="I98" s="6">
        <v>55.875</v>
      </c>
      <c r="J98" s="6">
        <v>50.25</v>
      </c>
      <c r="K98" s="6">
        <v>54</v>
      </c>
      <c r="L98" s="11">
        <v>9.6</v>
      </c>
      <c r="M98" s="11">
        <v>0.62</v>
      </c>
      <c r="N98" s="11">
        <v>31.3</v>
      </c>
      <c r="O98" s="11">
        <v>33.85</v>
      </c>
      <c r="P98" s="11">
        <v>1.01</v>
      </c>
      <c r="Q98" s="8"/>
      <c r="R98" s="8"/>
      <c r="S98" s="8"/>
    </row>
    <row r="99" ht="15.5" spans="1:19">
      <c r="A99" s="7" t="s">
        <v>113</v>
      </c>
      <c r="B99" s="6">
        <v>176.36875</v>
      </c>
      <c r="C99" s="6">
        <v>368.44625</v>
      </c>
      <c r="D99" s="6">
        <v>74.5371540830503</v>
      </c>
      <c r="E99" s="6">
        <v>24.9623777854572</v>
      </c>
      <c r="F99" s="6">
        <v>18.5766938141986</v>
      </c>
      <c r="G99" s="6">
        <v>1.34540911159944</v>
      </c>
      <c r="H99" s="6">
        <v>7.8</v>
      </c>
      <c r="I99" s="6">
        <v>59.25</v>
      </c>
      <c r="J99" s="6">
        <v>54.75</v>
      </c>
      <c r="K99" s="6">
        <v>58.75</v>
      </c>
      <c r="L99" s="11">
        <v>11.28</v>
      </c>
      <c r="M99" s="11">
        <v>0.69</v>
      </c>
      <c r="N99" s="11">
        <v>33.41</v>
      </c>
      <c r="O99" s="11">
        <v>30.69</v>
      </c>
      <c r="P99" s="11">
        <v>1.2</v>
      </c>
      <c r="Q99" s="8"/>
      <c r="R99" s="8"/>
      <c r="S99" s="8"/>
    </row>
    <row r="100" ht="15.5" spans="1:19">
      <c r="A100" s="7" t="s">
        <v>114</v>
      </c>
      <c r="B100" s="6">
        <v>188.371428571429</v>
      </c>
      <c r="C100" s="6">
        <v>424.599714285714</v>
      </c>
      <c r="D100" s="6">
        <v>82.9247585550242</v>
      </c>
      <c r="E100" s="6">
        <v>28.4618507843415</v>
      </c>
      <c r="F100" s="6">
        <v>18.721112055062</v>
      </c>
      <c r="G100" s="6">
        <v>1.52868879539939</v>
      </c>
      <c r="H100" s="6">
        <v>10</v>
      </c>
      <c r="I100" s="6">
        <v>136.111111111111</v>
      </c>
      <c r="J100" s="6">
        <v>106.444444444444</v>
      </c>
      <c r="K100" s="6">
        <v>77.8888888888889</v>
      </c>
      <c r="L100" s="11">
        <v>7.25</v>
      </c>
      <c r="M100" s="11">
        <v>0.37</v>
      </c>
      <c r="N100" s="11">
        <v>32.46</v>
      </c>
      <c r="O100" s="11">
        <v>28.84</v>
      </c>
      <c r="P100" s="11">
        <v>0.78</v>
      </c>
      <c r="Q100" s="8"/>
      <c r="R100" s="8"/>
      <c r="S100" s="8"/>
    </row>
    <row r="101" ht="15.5" spans="1:19">
      <c r="A101" s="7" t="s">
        <v>115</v>
      </c>
      <c r="B101" s="6">
        <v>118.525</v>
      </c>
      <c r="C101" s="6">
        <v>245.52375</v>
      </c>
      <c r="D101" s="6">
        <v>59.997012947259</v>
      </c>
      <c r="E101" s="6">
        <v>20.5782997236649</v>
      </c>
      <c r="F101" s="6">
        <v>15.2596625516354</v>
      </c>
      <c r="G101" s="6">
        <v>1.34941565231519</v>
      </c>
      <c r="H101" s="6">
        <v>7.8</v>
      </c>
      <c r="I101" s="6">
        <v>59</v>
      </c>
      <c r="J101" s="6">
        <v>54.25</v>
      </c>
      <c r="K101" s="6">
        <v>58.875</v>
      </c>
      <c r="L101" s="11">
        <v>9.45</v>
      </c>
      <c r="M101" s="11">
        <v>0.6</v>
      </c>
      <c r="N101" s="11">
        <v>36.66</v>
      </c>
      <c r="O101" s="11">
        <v>28.07</v>
      </c>
      <c r="P101" s="11">
        <v>1.22</v>
      </c>
      <c r="Q101" s="8"/>
      <c r="R101" s="8"/>
      <c r="S101" s="8"/>
    </row>
    <row r="102" ht="15.5" spans="1:19">
      <c r="A102" s="7" t="s">
        <v>116</v>
      </c>
      <c r="B102" s="6">
        <v>210.923076923077</v>
      </c>
      <c r="C102" s="6">
        <v>417.76</v>
      </c>
      <c r="D102" s="6">
        <v>78.8267369143358</v>
      </c>
      <c r="E102" s="6">
        <v>27.0205715589838</v>
      </c>
      <c r="F102" s="6">
        <v>19.0226717028341</v>
      </c>
      <c r="G102" s="6">
        <v>1.4227038992513</v>
      </c>
      <c r="H102" s="6">
        <v>10.9</v>
      </c>
      <c r="I102" s="6">
        <v>64.125</v>
      </c>
      <c r="J102" s="6">
        <v>60</v>
      </c>
      <c r="K102" s="6">
        <v>65.25</v>
      </c>
      <c r="L102" s="11">
        <v>6.7</v>
      </c>
      <c r="M102" s="11">
        <v>0.47</v>
      </c>
      <c r="N102" s="11">
        <v>32.9</v>
      </c>
      <c r="O102" s="11">
        <v>31.31</v>
      </c>
      <c r="P102" s="11">
        <v>1.17</v>
      </c>
      <c r="Q102" s="8"/>
      <c r="R102" s="8"/>
      <c r="S102" s="8"/>
    </row>
    <row r="103" ht="15.5" spans="1:19">
      <c r="A103" s="7" t="s">
        <v>117</v>
      </c>
      <c r="B103" s="6">
        <v>185.342424242424</v>
      </c>
      <c r="C103" s="6">
        <v>422.578787878788</v>
      </c>
      <c r="D103" s="6">
        <v>79.2024526151083</v>
      </c>
      <c r="E103" s="6">
        <v>26.361225476989</v>
      </c>
      <c r="F103" s="6">
        <v>19.8135929066102</v>
      </c>
      <c r="G103" s="6">
        <v>1.33360108948109</v>
      </c>
      <c r="H103" s="6">
        <v>8.7</v>
      </c>
      <c r="I103" s="6">
        <v>83.7</v>
      </c>
      <c r="J103" s="6">
        <v>65.9</v>
      </c>
      <c r="K103" s="6">
        <v>65.9</v>
      </c>
      <c r="L103" s="11">
        <v>13.57</v>
      </c>
      <c r="M103" s="11">
        <v>0.51</v>
      </c>
      <c r="N103" s="11">
        <v>34.86</v>
      </c>
      <c r="O103" s="11">
        <v>30</v>
      </c>
      <c r="P103" s="11">
        <v>0.97</v>
      </c>
      <c r="Q103" s="8"/>
      <c r="R103" s="8"/>
      <c r="S103" s="8"/>
    </row>
    <row r="104" ht="15.5" spans="1:19">
      <c r="A104" s="7" t="s">
        <v>118</v>
      </c>
      <c r="B104" s="6">
        <v>180.551470588235</v>
      </c>
      <c r="C104" s="6">
        <v>359.008088235294</v>
      </c>
      <c r="D104" s="6">
        <v>74.073346019222</v>
      </c>
      <c r="E104" s="6">
        <v>25.689742462047</v>
      </c>
      <c r="F104" s="6">
        <v>17.3656614292614</v>
      </c>
      <c r="G104" s="6">
        <v>1.4832919933924</v>
      </c>
      <c r="H104" s="6">
        <v>8.9</v>
      </c>
      <c r="I104" s="6">
        <v>70.25</v>
      </c>
      <c r="J104" s="6">
        <v>63</v>
      </c>
      <c r="K104" s="6">
        <v>65.875</v>
      </c>
      <c r="L104" s="11">
        <v>3.93</v>
      </c>
      <c r="M104" s="11">
        <v>0.36</v>
      </c>
      <c r="N104" s="11">
        <v>31.23</v>
      </c>
      <c r="O104" s="11">
        <v>29.84</v>
      </c>
      <c r="P104" s="11">
        <v>1.59</v>
      </c>
      <c r="Q104" s="8"/>
      <c r="R104" s="8"/>
      <c r="S104" s="8"/>
    </row>
    <row r="105" ht="15.5" spans="1:19">
      <c r="A105" s="7" t="s">
        <v>119</v>
      </c>
      <c r="B105" s="6">
        <v>165.012195121951</v>
      </c>
      <c r="C105" s="6">
        <v>328.81</v>
      </c>
      <c r="D105" s="6">
        <v>70.3139669775672</v>
      </c>
      <c r="E105" s="6">
        <v>24.7595365441109</v>
      </c>
      <c r="F105" s="6">
        <v>16.417171564578</v>
      </c>
      <c r="G105" s="6">
        <v>1.51052960404054</v>
      </c>
      <c r="H105" s="6">
        <v>7.8</v>
      </c>
      <c r="I105" s="6">
        <v>151</v>
      </c>
      <c r="J105" s="6">
        <v>126.875</v>
      </c>
      <c r="K105" s="6">
        <v>96.25</v>
      </c>
      <c r="L105" s="11">
        <v>11.45</v>
      </c>
      <c r="M105" s="11">
        <v>0.63</v>
      </c>
      <c r="N105" s="11">
        <v>38.26</v>
      </c>
      <c r="O105" s="11">
        <v>27.81</v>
      </c>
      <c r="P105" s="11">
        <v>1.09</v>
      </c>
      <c r="Q105" s="8"/>
      <c r="R105" s="8"/>
      <c r="S105" s="8"/>
    </row>
    <row r="106" ht="15.5" spans="1:19">
      <c r="A106" s="7" t="s">
        <v>120</v>
      </c>
      <c r="B106" s="6">
        <v>191.1</v>
      </c>
      <c r="C106" s="6">
        <v>367.507222222222</v>
      </c>
      <c r="D106" s="6">
        <v>74.0027504738249</v>
      </c>
      <c r="E106" s="6">
        <v>25.7800787090549</v>
      </c>
      <c r="F106" s="6">
        <v>17.8720314445485</v>
      </c>
      <c r="G106" s="6">
        <v>1.44508440944502</v>
      </c>
      <c r="H106" s="6">
        <v>8.7</v>
      </c>
      <c r="I106" s="6">
        <v>64.2857142857143</v>
      </c>
      <c r="J106" s="6">
        <v>60.8571428571429</v>
      </c>
      <c r="K106" s="6">
        <v>65.2857142857143</v>
      </c>
      <c r="L106" s="11">
        <v>10.16</v>
      </c>
      <c r="M106" s="11">
        <v>0.61</v>
      </c>
      <c r="N106" s="11">
        <v>31.98</v>
      </c>
      <c r="O106" s="11">
        <v>29.87</v>
      </c>
      <c r="P106" s="11">
        <v>1.56</v>
      </c>
      <c r="Q106" s="8"/>
      <c r="R106" s="8"/>
      <c r="S106" s="8"/>
    </row>
    <row r="107" ht="15.5" spans="1:19">
      <c r="A107" s="7" t="s">
        <v>121</v>
      </c>
      <c r="B107" s="6">
        <v>149.255172413793</v>
      </c>
      <c r="C107" s="6">
        <v>337.881034482759</v>
      </c>
      <c r="D107" s="6">
        <v>71.0317681289839</v>
      </c>
      <c r="E107" s="6">
        <v>24.9303760350412</v>
      </c>
      <c r="F107" s="6">
        <v>17.3269483132639</v>
      </c>
      <c r="G107" s="6">
        <v>1.43981876371344</v>
      </c>
      <c r="H107" s="6">
        <v>8.3</v>
      </c>
      <c r="I107" s="6">
        <v>72.7142857142857</v>
      </c>
      <c r="J107" s="6">
        <v>65.8571428571429</v>
      </c>
      <c r="K107" s="6">
        <v>72.4285714285714</v>
      </c>
      <c r="L107" s="11">
        <v>13.77</v>
      </c>
      <c r="M107" s="11">
        <v>0.64</v>
      </c>
      <c r="N107" s="11">
        <v>33.74</v>
      </c>
      <c r="O107" s="11">
        <v>32.16</v>
      </c>
      <c r="P107" s="11">
        <v>0.93</v>
      </c>
      <c r="Q107" s="8"/>
      <c r="R107" s="8"/>
      <c r="S107" s="8"/>
    </row>
    <row r="108" ht="15.5" spans="1:19">
      <c r="A108" s="7" t="s">
        <v>122</v>
      </c>
      <c r="B108" s="6">
        <v>204.044444444444</v>
      </c>
      <c r="C108" s="6">
        <v>417.161111111111</v>
      </c>
      <c r="D108" s="6">
        <v>80.4599085589892</v>
      </c>
      <c r="E108" s="6">
        <v>27.4817554983041</v>
      </c>
      <c r="F108" s="6">
        <v>18.7887500069711</v>
      </c>
      <c r="G108" s="6">
        <v>1.4665710901447</v>
      </c>
      <c r="H108" s="6">
        <v>9.6</v>
      </c>
      <c r="I108" s="6">
        <v>161.375</v>
      </c>
      <c r="J108" s="6">
        <v>139.125</v>
      </c>
      <c r="K108" s="6">
        <v>108.625</v>
      </c>
      <c r="L108" s="11">
        <v>11.02</v>
      </c>
      <c r="M108" s="11">
        <v>0.43</v>
      </c>
      <c r="N108" s="11">
        <v>33.73</v>
      </c>
      <c r="O108" s="11">
        <v>28.05</v>
      </c>
      <c r="P108" s="11">
        <v>0.83</v>
      </c>
      <c r="Q108" s="8"/>
      <c r="R108" s="8"/>
      <c r="S108" s="8"/>
    </row>
    <row r="109" ht="15.5" spans="1:19">
      <c r="A109" s="7" t="s">
        <v>123</v>
      </c>
      <c r="B109" s="6">
        <v>214.73</v>
      </c>
      <c r="C109" s="6">
        <v>478.913</v>
      </c>
      <c r="D109" s="6">
        <v>83.7796449688606</v>
      </c>
      <c r="E109" s="6">
        <v>27.9509963203649</v>
      </c>
      <c r="F109" s="6">
        <v>21.405360387332</v>
      </c>
      <c r="G109" s="6">
        <v>1.30478860707082</v>
      </c>
      <c r="H109" s="6">
        <v>10</v>
      </c>
      <c r="I109" s="6">
        <v>136</v>
      </c>
      <c r="J109" s="6">
        <v>113.75</v>
      </c>
      <c r="K109" s="6">
        <v>88.125</v>
      </c>
      <c r="L109" s="11">
        <v>15.2</v>
      </c>
      <c r="M109" s="11">
        <v>0.6</v>
      </c>
      <c r="N109" s="11">
        <v>33.48</v>
      </c>
      <c r="O109" s="11">
        <v>30.11</v>
      </c>
      <c r="P109" s="11">
        <v>0.81</v>
      </c>
      <c r="Q109" s="8"/>
      <c r="R109" s="8"/>
      <c r="S109" s="8"/>
    </row>
    <row r="110" ht="15.5" spans="1:19">
      <c r="A110" s="7" t="s">
        <v>124</v>
      </c>
      <c r="B110" s="6">
        <v>177.15</v>
      </c>
      <c r="C110" s="6">
        <v>347.366875</v>
      </c>
      <c r="D110" s="6">
        <v>71.5058910077936</v>
      </c>
      <c r="E110" s="6">
        <v>24.3203705069098</v>
      </c>
      <c r="F110" s="6">
        <v>17.8986841504083</v>
      </c>
      <c r="G110" s="6">
        <v>1.35885553284606</v>
      </c>
      <c r="H110" s="6">
        <v>8.7</v>
      </c>
      <c r="I110" s="6">
        <v>130.6</v>
      </c>
      <c r="J110" s="6">
        <v>100.6</v>
      </c>
      <c r="K110" s="6">
        <v>78.3</v>
      </c>
      <c r="L110" s="11">
        <v>13.29</v>
      </c>
      <c r="M110" s="11">
        <v>0.66</v>
      </c>
      <c r="N110" s="11">
        <v>37.73</v>
      </c>
      <c r="O110" s="11">
        <v>28.16</v>
      </c>
      <c r="P110" s="11">
        <v>1.02</v>
      </c>
      <c r="Q110" s="8"/>
      <c r="R110" s="8"/>
      <c r="S110" s="8"/>
    </row>
    <row r="111" ht="15.5" spans="1:19">
      <c r="A111" s="7" t="s">
        <v>125</v>
      </c>
      <c r="B111" s="6">
        <v>132.9375</v>
      </c>
      <c r="C111" s="6">
        <v>406.170625</v>
      </c>
      <c r="D111" s="6">
        <v>77.9998195746671</v>
      </c>
      <c r="E111" s="6">
        <v>26.9244981072843</v>
      </c>
      <c r="F111" s="6">
        <v>19.2088353885128</v>
      </c>
      <c r="G111" s="6">
        <v>1.40230823343589</v>
      </c>
      <c r="H111" s="6">
        <v>9.4</v>
      </c>
      <c r="I111" s="6">
        <v>68.4444444444444</v>
      </c>
      <c r="J111" s="6">
        <v>59.6666666666667</v>
      </c>
      <c r="K111" s="6">
        <v>65.5555555555556</v>
      </c>
      <c r="L111" s="11">
        <v>12.61</v>
      </c>
      <c r="M111" s="11">
        <v>0.59</v>
      </c>
      <c r="N111" s="11">
        <v>32.46</v>
      </c>
      <c r="O111" s="11">
        <v>31.2</v>
      </c>
      <c r="P111" s="11">
        <v>1.07</v>
      </c>
      <c r="Q111" s="8"/>
      <c r="R111" s="8"/>
      <c r="S111" s="8"/>
    </row>
    <row r="112" ht="15.5" spans="1:19">
      <c r="A112" s="7" t="s">
        <v>126</v>
      </c>
      <c r="B112" s="6">
        <v>181.908</v>
      </c>
      <c r="C112" s="6">
        <v>390.4764</v>
      </c>
      <c r="D112" s="6">
        <v>77.390669504155</v>
      </c>
      <c r="E112" s="6">
        <v>26.9448849348793</v>
      </c>
      <c r="F112" s="6">
        <v>17.8481537128761</v>
      </c>
      <c r="G112" s="6">
        <v>1.51032638280131</v>
      </c>
      <c r="H112" s="6">
        <v>9.7</v>
      </c>
      <c r="I112" s="10">
        <v>60.7142857142857</v>
      </c>
      <c r="J112" s="10">
        <v>55.4285714285714</v>
      </c>
      <c r="K112" s="10">
        <v>62.7142857142857</v>
      </c>
      <c r="L112" s="6">
        <v>7.23</v>
      </c>
      <c r="M112" s="6">
        <v>0.56</v>
      </c>
      <c r="N112" s="6">
        <v>31.89</v>
      </c>
      <c r="O112" s="6">
        <v>32.42</v>
      </c>
      <c r="P112" s="6">
        <v>1.06</v>
      </c>
      <c r="Q112" s="8"/>
      <c r="R112" s="8"/>
      <c r="S112" s="8"/>
    </row>
    <row r="113" ht="15.5" spans="1:19">
      <c r="A113" s="7" t="s">
        <v>127</v>
      </c>
      <c r="B113" s="6">
        <v>233.115909090909</v>
      </c>
      <c r="C113" s="6">
        <v>478.331590909091</v>
      </c>
      <c r="D113" s="6">
        <v>84.23816913942</v>
      </c>
      <c r="E113" s="6">
        <v>28.3177087407295</v>
      </c>
      <c r="F113" s="6">
        <v>21.4557352101906</v>
      </c>
      <c r="G113" s="6">
        <v>1.31915389314615</v>
      </c>
      <c r="H113" s="6">
        <v>9.7</v>
      </c>
      <c r="I113" s="10">
        <v>63</v>
      </c>
      <c r="J113" s="10">
        <v>58.8</v>
      </c>
      <c r="K113" s="10">
        <v>63.9</v>
      </c>
      <c r="L113" s="6">
        <v>6.34</v>
      </c>
      <c r="M113" s="6">
        <v>0.6</v>
      </c>
      <c r="N113" s="6">
        <v>32.52</v>
      </c>
      <c r="O113" s="6">
        <v>32.52</v>
      </c>
      <c r="P113" s="6">
        <v>1.43</v>
      </c>
      <c r="Q113" s="8"/>
      <c r="R113" s="8"/>
      <c r="S113" s="8"/>
    </row>
    <row r="114" ht="15.5" spans="1:19">
      <c r="A114" s="7" t="s">
        <v>128</v>
      </c>
      <c r="B114" s="6">
        <v>168.676923076923</v>
      </c>
      <c r="C114" s="8">
        <v>385.29</v>
      </c>
      <c r="D114" s="8">
        <v>76.9404508891858</v>
      </c>
      <c r="E114" s="8">
        <v>25.6095341260256</v>
      </c>
      <c r="F114" s="8">
        <v>19.019910306364</v>
      </c>
      <c r="G114" s="8">
        <v>1.34955435287852</v>
      </c>
      <c r="H114" s="8">
        <v>9.4</v>
      </c>
      <c r="I114" s="5">
        <v>81.4</v>
      </c>
      <c r="J114" s="5">
        <v>64.3</v>
      </c>
      <c r="K114" s="5">
        <v>65.4</v>
      </c>
      <c r="L114" s="8">
        <v>7.35</v>
      </c>
      <c r="M114" s="8">
        <v>0.59</v>
      </c>
      <c r="N114" s="8">
        <v>32.4</v>
      </c>
      <c r="O114" s="8">
        <v>33.27</v>
      </c>
      <c r="P114" s="8">
        <v>1.2</v>
      </c>
      <c r="Q114" s="8"/>
      <c r="R114" s="8"/>
      <c r="S114" s="8"/>
    </row>
    <row r="115" ht="15.5" spans="1:19">
      <c r="A115" s="7" t="s">
        <v>129</v>
      </c>
      <c r="B115" s="6">
        <v>221.989743589744</v>
      </c>
      <c r="C115" s="8">
        <v>447.279487179487</v>
      </c>
      <c r="D115" s="8">
        <v>81.7828398860098</v>
      </c>
      <c r="E115" s="8">
        <v>28.5517437136511</v>
      </c>
      <c r="F115" s="8">
        <v>19.7702669478873</v>
      </c>
      <c r="G115" s="8">
        <v>1.44567174009378</v>
      </c>
      <c r="H115" s="8">
        <v>9.2</v>
      </c>
      <c r="I115" s="5">
        <v>65.0909090909091</v>
      </c>
      <c r="J115" s="5">
        <v>60.4545454545455</v>
      </c>
      <c r="K115" s="5">
        <v>66.9090909090909</v>
      </c>
      <c r="L115" s="8">
        <v>5.39</v>
      </c>
      <c r="M115" s="8">
        <v>0.53</v>
      </c>
      <c r="N115" s="8">
        <v>33.66</v>
      </c>
      <c r="O115" s="8">
        <v>31.78</v>
      </c>
      <c r="P115" s="8">
        <v>1.32</v>
      </c>
      <c r="Q115" s="8"/>
      <c r="R115" s="8"/>
      <c r="S115" s="8"/>
    </row>
    <row r="116" ht="15.5" spans="1:19">
      <c r="A116" s="7" t="s">
        <v>130</v>
      </c>
      <c r="B116" s="6">
        <v>177.301111111111</v>
      </c>
      <c r="C116" s="8">
        <v>353.043444444445</v>
      </c>
      <c r="D116" s="8">
        <v>72.6623304820767</v>
      </c>
      <c r="E116" s="8">
        <v>25.4550926044145</v>
      </c>
      <c r="F116" s="8">
        <v>17.2734052333705</v>
      </c>
      <c r="G116" s="8">
        <v>1.47442394913771</v>
      </c>
      <c r="H116" s="8">
        <v>9</v>
      </c>
      <c r="I116" s="8">
        <v>73.5</v>
      </c>
      <c r="J116" s="8">
        <v>57.875</v>
      </c>
      <c r="K116" s="8">
        <v>56.875</v>
      </c>
      <c r="L116" s="8">
        <v>6.5</v>
      </c>
      <c r="M116" s="8">
        <v>0.6</v>
      </c>
      <c r="N116" s="8">
        <v>34.31</v>
      </c>
      <c r="O116" s="8">
        <v>30.71</v>
      </c>
      <c r="P116" s="8">
        <v>1.32</v>
      </c>
      <c r="Q116" s="8"/>
      <c r="R116" s="8"/>
      <c r="S116" s="8"/>
    </row>
    <row r="117" ht="15.5" spans="1:19">
      <c r="A117" s="7" t="s">
        <v>131</v>
      </c>
      <c r="B117" s="6">
        <v>151.8480769</v>
      </c>
      <c r="C117" s="8">
        <v>367.5219231</v>
      </c>
      <c r="D117" s="8">
        <v>73.01565721</v>
      </c>
      <c r="E117" s="8">
        <v>24.1920775</v>
      </c>
      <c r="F117" s="8">
        <v>19.31822034</v>
      </c>
      <c r="G117" s="8">
        <v>1.254784079</v>
      </c>
      <c r="H117" s="8">
        <v>8.6</v>
      </c>
      <c r="I117" s="8">
        <v>57</v>
      </c>
      <c r="J117" s="8">
        <v>53.9166666666667</v>
      </c>
      <c r="K117" s="8">
        <v>61</v>
      </c>
      <c r="L117" s="8">
        <v>10.08</v>
      </c>
      <c r="M117" s="8">
        <v>0.58</v>
      </c>
      <c r="N117" s="8">
        <v>35.55</v>
      </c>
      <c r="O117" s="8">
        <v>29.03</v>
      </c>
      <c r="P117" s="8">
        <v>1.15</v>
      </c>
      <c r="Q117" s="8"/>
      <c r="R117" s="8"/>
      <c r="S117" s="8"/>
    </row>
    <row r="118" ht="15.5" spans="1:19">
      <c r="A118" s="7" t="s">
        <v>132</v>
      </c>
      <c r="B118" s="6">
        <v>184.173333333333</v>
      </c>
      <c r="C118" s="8">
        <v>368.921666666667</v>
      </c>
      <c r="D118" s="8">
        <v>75.0253698417143</v>
      </c>
      <c r="E118" s="8">
        <v>26.7013785558185</v>
      </c>
      <c r="F118" s="8">
        <v>17.2641997332313</v>
      </c>
      <c r="G118" s="8">
        <v>1.54840949482122</v>
      </c>
      <c r="H118" s="8">
        <v>7.5</v>
      </c>
      <c r="I118" s="8">
        <v>69.125</v>
      </c>
      <c r="J118" s="8">
        <v>60.375</v>
      </c>
      <c r="K118" s="8">
        <v>70.25</v>
      </c>
      <c r="L118" s="8">
        <v>6.11</v>
      </c>
      <c r="M118" s="8">
        <v>0.52</v>
      </c>
      <c r="N118" s="8">
        <v>34.09</v>
      </c>
      <c r="O118" s="8">
        <v>30.63</v>
      </c>
      <c r="P118" s="8">
        <v>1.34</v>
      </c>
      <c r="Q118" s="8"/>
      <c r="R118" s="8"/>
      <c r="S118" s="8"/>
    </row>
    <row r="119" ht="15.5" spans="1:19">
      <c r="A119" s="7" t="s">
        <v>133</v>
      </c>
      <c r="B119" s="6">
        <v>195.932142857143</v>
      </c>
      <c r="C119" s="8">
        <v>447.541785714286</v>
      </c>
      <c r="D119" s="8">
        <v>83.48358889912</v>
      </c>
      <c r="E119" s="8">
        <v>27.3868406249804</v>
      </c>
      <c r="F119" s="8">
        <v>20.3840526784301</v>
      </c>
      <c r="G119" s="8">
        <v>1.34600590557391</v>
      </c>
      <c r="H119" s="8">
        <v>8.7</v>
      </c>
      <c r="I119" s="8">
        <v>57.1</v>
      </c>
      <c r="J119" s="8">
        <v>52.3</v>
      </c>
      <c r="K119" s="8">
        <v>55.9</v>
      </c>
      <c r="L119" s="8">
        <v>7.6</v>
      </c>
      <c r="M119" s="8">
        <v>0.53</v>
      </c>
      <c r="N119" s="8">
        <v>30.58</v>
      </c>
      <c r="O119" s="8">
        <v>32.85</v>
      </c>
      <c r="P119" s="8">
        <v>1.19</v>
      </c>
      <c r="Q119" s="8"/>
      <c r="R119" s="8"/>
      <c r="S119" s="8"/>
    </row>
    <row r="120" ht="15.5" spans="1:19">
      <c r="A120" s="7" t="s">
        <v>134</v>
      </c>
      <c r="B120" s="6">
        <v>170.527777777778</v>
      </c>
      <c r="C120" s="8">
        <v>335.838333333333</v>
      </c>
      <c r="D120" s="8">
        <v>70.2548368160186</v>
      </c>
      <c r="E120" s="8">
        <v>24.1149551392802</v>
      </c>
      <c r="F120" s="8">
        <v>17.4307583527028</v>
      </c>
      <c r="G120" s="8">
        <v>1.38382511704229</v>
      </c>
      <c r="H120" s="8">
        <v>7.8</v>
      </c>
      <c r="I120" s="8">
        <v>71.875</v>
      </c>
      <c r="J120" s="8">
        <v>63.125</v>
      </c>
      <c r="K120" s="8">
        <v>66.125</v>
      </c>
      <c r="L120" s="8">
        <v>8.71</v>
      </c>
      <c r="M120" s="8">
        <v>0.6</v>
      </c>
      <c r="N120" s="8">
        <v>34.41</v>
      </c>
      <c r="O120" s="8">
        <v>31.65</v>
      </c>
      <c r="P120" s="8">
        <v>1.31</v>
      </c>
      <c r="Q120" s="8"/>
      <c r="R120" s="8"/>
      <c r="S120" s="8"/>
    </row>
    <row r="121" ht="15.5" spans="1:19">
      <c r="A121" s="7" t="s">
        <v>135</v>
      </c>
      <c r="B121" s="6">
        <v>178.1375</v>
      </c>
      <c r="C121" s="8">
        <v>404.09</v>
      </c>
      <c r="D121" s="8">
        <v>79.345073003705</v>
      </c>
      <c r="E121" s="8">
        <v>25.806892339449</v>
      </c>
      <c r="F121" s="8">
        <v>19.3305342236813</v>
      </c>
      <c r="G121" s="8">
        <v>1.33788429599711</v>
      </c>
      <c r="H121" s="8">
        <v>8.5</v>
      </c>
      <c r="I121" s="8">
        <v>68.25</v>
      </c>
      <c r="J121" s="8">
        <v>57</v>
      </c>
      <c r="K121" s="8">
        <v>55.875</v>
      </c>
      <c r="L121" s="8">
        <v>5.36</v>
      </c>
      <c r="M121" s="8">
        <v>0.45</v>
      </c>
      <c r="N121" s="8">
        <v>28.7</v>
      </c>
      <c r="O121" s="8">
        <v>33.59</v>
      </c>
      <c r="P121" s="8">
        <v>1.14</v>
      </c>
      <c r="Q121" s="8"/>
      <c r="R121" s="8"/>
      <c r="S121" s="8"/>
    </row>
    <row r="122" ht="15.5" spans="1:19">
      <c r="A122" s="7" t="s">
        <v>136</v>
      </c>
      <c r="B122" s="6">
        <v>197.158333333333</v>
      </c>
      <c r="C122" s="8">
        <v>424.271666666667</v>
      </c>
      <c r="D122" s="8">
        <v>80.2496548308367</v>
      </c>
      <c r="E122" s="8">
        <v>27.8073008224188</v>
      </c>
      <c r="F122" s="8">
        <v>18.9082085822273</v>
      </c>
      <c r="G122" s="8">
        <v>1.47289514547865</v>
      </c>
      <c r="H122" s="8">
        <v>8</v>
      </c>
      <c r="I122" s="8">
        <v>125.8</v>
      </c>
      <c r="J122" s="8">
        <v>111.8</v>
      </c>
      <c r="K122" s="8">
        <v>82.1</v>
      </c>
      <c r="L122" s="8">
        <v>10.44</v>
      </c>
      <c r="M122" s="8">
        <v>0.59</v>
      </c>
      <c r="N122" s="8">
        <v>35.57</v>
      </c>
      <c r="O122" s="8">
        <v>30.47</v>
      </c>
      <c r="P122" s="8">
        <v>1.21</v>
      </c>
      <c r="Q122" s="8"/>
      <c r="R122" s="8"/>
      <c r="S122" s="8"/>
    </row>
    <row r="123" ht="15.5" spans="1:19">
      <c r="A123" s="7" t="s">
        <v>137</v>
      </c>
      <c r="B123" s="6">
        <v>173.894117647059</v>
      </c>
      <c r="C123" s="8">
        <v>389.146176470588</v>
      </c>
      <c r="D123" s="8">
        <v>76.6271788837965</v>
      </c>
      <c r="E123" s="8">
        <v>25.0959006632036</v>
      </c>
      <c r="F123" s="8">
        <v>19.562633755059</v>
      </c>
      <c r="G123" s="8">
        <v>1.28420527552346</v>
      </c>
      <c r="H123" s="8">
        <v>8.4</v>
      </c>
      <c r="I123" s="8">
        <v>138.75</v>
      </c>
      <c r="J123" s="8">
        <v>108.375</v>
      </c>
      <c r="K123" s="8">
        <v>80.875</v>
      </c>
      <c r="L123" s="8">
        <v>12.64</v>
      </c>
      <c r="M123" s="8">
        <v>0.6</v>
      </c>
      <c r="N123" s="8">
        <v>32.99</v>
      </c>
      <c r="O123" s="8">
        <v>31.45</v>
      </c>
      <c r="P123" s="8">
        <v>0.9</v>
      </c>
      <c r="Q123" s="8"/>
      <c r="R123" s="8"/>
      <c r="S123" s="8"/>
    </row>
    <row r="124" ht="15.5" spans="1:19">
      <c r="A124" s="7" t="s">
        <v>138</v>
      </c>
      <c r="B124" s="6">
        <v>211.102</v>
      </c>
      <c r="C124" s="8">
        <v>480.5536</v>
      </c>
      <c r="D124" s="8">
        <v>84.4693363109955</v>
      </c>
      <c r="E124" s="8">
        <v>28.7139107721763</v>
      </c>
      <c r="F124" s="8">
        <v>21.00797751663</v>
      </c>
      <c r="G124" s="8">
        <v>1.36972464634073</v>
      </c>
      <c r="H124" s="8">
        <v>8.8</v>
      </c>
      <c r="I124" s="8">
        <v>66.75</v>
      </c>
      <c r="J124" s="8">
        <v>57.75</v>
      </c>
      <c r="K124" s="8">
        <v>60.625</v>
      </c>
      <c r="L124" s="8">
        <v>8.9</v>
      </c>
      <c r="M124" s="8">
        <v>0.48</v>
      </c>
      <c r="N124" s="8">
        <v>33</v>
      </c>
      <c r="O124" s="8">
        <v>28.27</v>
      </c>
      <c r="P124" s="8">
        <v>1.44</v>
      </c>
      <c r="Q124" s="8"/>
      <c r="R124" s="8"/>
      <c r="S124" s="8"/>
    </row>
    <row r="125" ht="15.5" spans="1:16">
      <c r="A125" s="12" t="s">
        <v>139</v>
      </c>
      <c r="B125" s="5">
        <f>MIN(B4:B124)</f>
        <v>118.525</v>
      </c>
      <c r="C125" s="5">
        <f t="shared" ref="C125:P125" si="0">MIN(C4:C124)</f>
        <v>119.9766667</v>
      </c>
      <c r="D125" s="5">
        <f t="shared" si="0"/>
        <v>29.40112071</v>
      </c>
      <c r="E125" s="5">
        <f t="shared" si="0"/>
        <v>9.906938864</v>
      </c>
      <c r="F125" s="5">
        <f t="shared" si="0"/>
        <v>6.711956556</v>
      </c>
      <c r="G125" s="5">
        <f t="shared" si="0"/>
        <v>1.231835471</v>
      </c>
      <c r="H125" s="5">
        <f t="shared" si="0"/>
        <v>7</v>
      </c>
      <c r="I125" s="5">
        <f t="shared" si="0"/>
        <v>44.125</v>
      </c>
      <c r="J125" s="5">
        <f t="shared" si="0"/>
        <v>36.4</v>
      </c>
      <c r="K125" s="5">
        <f t="shared" si="0"/>
        <v>36.2</v>
      </c>
      <c r="L125" s="5">
        <f t="shared" si="0"/>
        <v>0.51</v>
      </c>
      <c r="M125" s="5">
        <f t="shared" si="0"/>
        <v>0.31</v>
      </c>
      <c r="N125" s="5">
        <f t="shared" si="0"/>
        <v>26.85</v>
      </c>
      <c r="O125" s="5">
        <f t="shared" si="0"/>
        <v>26.94</v>
      </c>
      <c r="P125" s="5">
        <f t="shared" si="0"/>
        <v>0.66</v>
      </c>
    </row>
    <row r="126" ht="15.5" spans="1:16">
      <c r="A126" s="12" t="s">
        <v>140</v>
      </c>
      <c r="B126" s="5">
        <f>MAX(B4:B124)</f>
        <v>278.163636363636</v>
      </c>
      <c r="C126" s="5">
        <f t="shared" ref="C126:P126" si="1">MAX(C4:C124)</f>
        <v>582.82</v>
      </c>
      <c r="D126" s="5">
        <f t="shared" si="1"/>
        <v>99.0871834616408</v>
      </c>
      <c r="E126" s="5">
        <f t="shared" si="1"/>
        <v>32.2993087823214</v>
      </c>
      <c r="F126" s="5">
        <f t="shared" si="1"/>
        <v>23.1560697215542</v>
      </c>
      <c r="G126" s="5">
        <f t="shared" si="1"/>
        <v>1.605596513</v>
      </c>
      <c r="H126" s="5">
        <f t="shared" si="1"/>
        <v>11.7</v>
      </c>
      <c r="I126" s="5">
        <f t="shared" si="1"/>
        <v>161.375</v>
      </c>
      <c r="J126" s="5">
        <f t="shared" si="1"/>
        <v>139.125</v>
      </c>
      <c r="K126" s="5">
        <f t="shared" si="1"/>
        <v>108.625</v>
      </c>
      <c r="L126" s="5">
        <f t="shared" si="1"/>
        <v>15.2</v>
      </c>
      <c r="M126" s="5">
        <f t="shared" si="1"/>
        <v>0.72</v>
      </c>
      <c r="N126" s="5">
        <f t="shared" si="1"/>
        <v>39.08</v>
      </c>
      <c r="O126" s="5">
        <f t="shared" si="1"/>
        <v>36.05</v>
      </c>
      <c r="P126" s="5">
        <f t="shared" si="1"/>
        <v>1.59</v>
      </c>
    </row>
    <row r="127" ht="15.5" spans="1:16">
      <c r="A127" s="12" t="s">
        <v>141</v>
      </c>
      <c r="B127" s="5">
        <f>AVERAGE(B4:B124)</f>
        <v>188.686195376219</v>
      </c>
      <c r="C127" s="5">
        <f t="shared" ref="C127:P127" si="2">AVERAGE(C4:C124)</f>
        <v>397.985163189953</v>
      </c>
      <c r="D127" s="5">
        <f t="shared" si="2"/>
        <v>77.423895293516</v>
      </c>
      <c r="E127" s="5">
        <f t="shared" si="2"/>
        <v>26.4381077229095</v>
      </c>
      <c r="F127" s="5">
        <f t="shared" si="2"/>
        <v>18.5974857213312</v>
      </c>
      <c r="G127" s="5">
        <f t="shared" si="2"/>
        <v>1.42825824342075</v>
      </c>
      <c r="H127" s="5">
        <f t="shared" si="2"/>
        <v>9.10909090909091</v>
      </c>
      <c r="I127" s="5">
        <f t="shared" si="2"/>
        <v>86.2701599823501</v>
      </c>
      <c r="J127" s="5">
        <f t="shared" si="2"/>
        <v>72.3557171478659</v>
      </c>
      <c r="K127" s="5">
        <f t="shared" si="2"/>
        <v>67.6411836785804</v>
      </c>
      <c r="L127" s="5">
        <f t="shared" si="2"/>
        <v>8.0997520661157</v>
      </c>
      <c r="M127" s="5">
        <f t="shared" si="2"/>
        <v>0.552561983471074</v>
      </c>
      <c r="N127" s="5">
        <f t="shared" si="2"/>
        <v>33.4376033057851</v>
      </c>
      <c r="O127" s="5">
        <f t="shared" si="2"/>
        <v>31.4252066115702</v>
      </c>
      <c r="P127" s="5">
        <f t="shared" si="2"/>
        <v>1.16338842975207</v>
      </c>
    </row>
    <row r="128" ht="15.5" spans="1:16">
      <c r="A128" s="12" t="s">
        <v>142</v>
      </c>
      <c r="B128" s="5">
        <f>STDEV(B4:B124)</f>
        <v>38.8631435235829</v>
      </c>
      <c r="C128" s="5">
        <f t="shared" ref="C128:P128" si="3">STDEV(C4:C124)</f>
        <v>83.2097381974011</v>
      </c>
      <c r="D128" s="5">
        <f t="shared" si="3"/>
        <v>9.67927248709745</v>
      </c>
      <c r="E128" s="5">
        <f t="shared" si="3"/>
        <v>3.06140241875092</v>
      </c>
      <c r="F128" s="5">
        <f t="shared" si="3"/>
        <v>2.2673588394184</v>
      </c>
      <c r="G128" s="5">
        <f t="shared" si="3"/>
        <v>0.0703457090158265</v>
      </c>
      <c r="H128" s="5">
        <f t="shared" si="3"/>
        <v>1.12108578321794</v>
      </c>
      <c r="I128" s="5">
        <f t="shared" si="3"/>
        <v>31.6005207756697</v>
      </c>
      <c r="J128" s="5">
        <f t="shared" si="3"/>
        <v>24.9214566885108</v>
      </c>
      <c r="K128" s="5">
        <f t="shared" si="3"/>
        <v>12.8667525220127</v>
      </c>
      <c r="L128" s="5">
        <f t="shared" si="3"/>
        <v>3.21428256972167</v>
      </c>
      <c r="M128" s="5">
        <f t="shared" si="3"/>
        <v>0.0911366092341582</v>
      </c>
      <c r="N128" s="5">
        <f t="shared" si="3"/>
        <v>2.4591638229262</v>
      </c>
      <c r="O128" s="5">
        <f t="shared" si="3"/>
        <v>1.98256782110708</v>
      </c>
      <c r="P128" s="5">
        <f t="shared" si="3"/>
        <v>0.199927293947108</v>
      </c>
    </row>
    <row r="129" ht="15.5" spans="1:16">
      <c r="A129" s="12" t="s">
        <v>143</v>
      </c>
      <c r="B129" s="5">
        <f>_xlfn.VAR.P(B4:B124)</f>
        <v>1497.8617433401</v>
      </c>
      <c r="C129" s="5">
        <f t="shared" ref="C129:P129" si="4">_xlfn.VAR.P(C4:C124)</f>
        <v>6866.63854302152</v>
      </c>
      <c r="D129" s="5">
        <f t="shared" si="4"/>
        <v>92.914032277172</v>
      </c>
      <c r="E129" s="5">
        <f t="shared" si="4"/>
        <v>9.29472869705847</v>
      </c>
      <c r="F129" s="5">
        <f t="shared" si="4"/>
        <v>5.09842919671609</v>
      </c>
      <c r="G129" s="5">
        <f t="shared" si="4"/>
        <v>0.00490762192754313</v>
      </c>
      <c r="H129" s="5">
        <f t="shared" si="4"/>
        <v>1.24644628099178</v>
      </c>
      <c r="I129" s="5">
        <f t="shared" si="4"/>
        <v>990.340079299369</v>
      </c>
      <c r="J129" s="5">
        <f t="shared" si="4"/>
        <v>615.946119151062</v>
      </c>
      <c r="K129" s="5">
        <f t="shared" si="4"/>
        <v>164.185111202699</v>
      </c>
      <c r="L129" s="5">
        <f t="shared" si="4"/>
        <v>10.2462272112561</v>
      </c>
      <c r="M129" s="5">
        <f t="shared" si="4"/>
        <v>0.00823723789358647</v>
      </c>
      <c r="N129" s="5">
        <f t="shared" si="4"/>
        <v>5.99750747899734</v>
      </c>
      <c r="O129" s="5">
        <f t="shared" si="4"/>
        <v>3.89809107301414</v>
      </c>
      <c r="P129" s="5">
        <f t="shared" si="4"/>
        <v>0.0396405846595172</v>
      </c>
    </row>
    <row r="130" ht="30.5" spans="1:16">
      <c r="A130" s="12" t="s">
        <v>144</v>
      </c>
      <c r="B130" s="5">
        <f>B128/B127*100</f>
        <v>20.5967073776086</v>
      </c>
      <c r="C130" s="5">
        <f t="shared" ref="C130:P130" si="5">C128/C127*100</f>
        <v>20.9077488041146</v>
      </c>
      <c r="D130" s="5">
        <f t="shared" si="5"/>
        <v>12.5016604375214</v>
      </c>
      <c r="E130" s="5">
        <f t="shared" si="5"/>
        <v>11.5795065624084</v>
      </c>
      <c r="F130" s="5">
        <f t="shared" si="5"/>
        <v>12.1917493224245</v>
      </c>
      <c r="G130" s="5">
        <f t="shared" si="5"/>
        <v>4.92527939816716</v>
      </c>
      <c r="H130" s="5">
        <f t="shared" si="5"/>
        <v>12.3073289574824</v>
      </c>
      <c r="I130" s="5">
        <f t="shared" si="5"/>
        <v>36.6297231651533</v>
      </c>
      <c r="J130" s="5">
        <f t="shared" si="5"/>
        <v>34.4429682558206</v>
      </c>
      <c r="K130" s="5">
        <f t="shared" si="5"/>
        <v>19.0220688377563</v>
      </c>
      <c r="L130" s="5">
        <f t="shared" si="5"/>
        <v>39.6837155444327</v>
      </c>
      <c r="M130" s="5">
        <f t="shared" si="5"/>
        <v>16.4934635317576</v>
      </c>
      <c r="N130" s="5">
        <f t="shared" si="5"/>
        <v>7.35448590748946</v>
      </c>
      <c r="O130" s="5">
        <f t="shared" si="5"/>
        <v>6.30884577979871</v>
      </c>
      <c r="P130" s="5">
        <f t="shared" si="5"/>
        <v>17.1849133818285</v>
      </c>
    </row>
    <row r="131" ht="15.5" spans="1:16">
      <c r="A131" s="12" t="s">
        <v>145</v>
      </c>
      <c r="B131" s="5">
        <f>KURT(B4:B124)</f>
        <v>-0.800018656099558</v>
      </c>
      <c r="C131" s="5">
        <f t="shared" ref="C131:P131" si="6">KURT(C4:C124)</f>
        <v>-0.0608836475429442</v>
      </c>
      <c r="D131" s="5">
        <f t="shared" si="6"/>
        <v>3.85051876805735</v>
      </c>
      <c r="E131" s="5">
        <f t="shared" si="6"/>
        <v>5.78562743043237</v>
      </c>
      <c r="F131" s="5">
        <f t="shared" si="6"/>
        <v>4.86776264227487</v>
      </c>
      <c r="G131" s="5">
        <f t="shared" si="6"/>
        <v>-0.106218491593202</v>
      </c>
      <c r="H131" s="5">
        <f t="shared" si="6"/>
        <v>-0.781134959343215</v>
      </c>
      <c r="I131" s="5">
        <f t="shared" si="6"/>
        <v>-0.618589843226863</v>
      </c>
      <c r="J131" s="5">
        <f t="shared" si="6"/>
        <v>0.251713137300717</v>
      </c>
      <c r="K131" s="5">
        <f t="shared" si="6"/>
        <v>1.4255123805324</v>
      </c>
      <c r="L131" s="5">
        <f t="shared" si="6"/>
        <v>-0.319205634645118</v>
      </c>
      <c r="M131" s="5">
        <f t="shared" si="6"/>
        <v>-0.201933676025561</v>
      </c>
      <c r="N131" s="5">
        <f t="shared" si="6"/>
        <v>0.268815204863922</v>
      </c>
      <c r="O131" s="5">
        <f t="shared" si="6"/>
        <v>-0.528515484751389</v>
      </c>
      <c r="P131" s="5">
        <f t="shared" si="6"/>
        <v>-0.43352481032514</v>
      </c>
    </row>
    <row r="132" ht="15.5" spans="1:16">
      <c r="A132" s="12" t="s">
        <v>146</v>
      </c>
      <c r="B132" s="5">
        <f>SKEW(B4:B124)</f>
        <v>0.158048005140537</v>
      </c>
      <c r="C132" s="5">
        <f t="shared" ref="C132:P132" si="7">SKEW(C4:C124)</f>
        <v>-0.0573657893894743</v>
      </c>
      <c r="D132" s="5">
        <f t="shared" si="7"/>
        <v>-0.793886290483124</v>
      </c>
      <c r="E132" s="5">
        <f t="shared" si="7"/>
        <v>-1.14099697665881</v>
      </c>
      <c r="F132" s="5">
        <f t="shared" si="7"/>
        <v>-1.13088266606824</v>
      </c>
      <c r="G132" s="5">
        <f t="shared" si="7"/>
        <v>-0.149871620223031</v>
      </c>
      <c r="H132" s="5">
        <f t="shared" si="7"/>
        <v>0.119405529226339</v>
      </c>
      <c r="I132" s="5">
        <f t="shared" si="7"/>
        <v>0.907865315989988</v>
      </c>
      <c r="J132" s="5">
        <f t="shared" si="7"/>
        <v>1.17771490819643</v>
      </c>
      <c r="K132" s="5">
        <f t="shared" si="7"/>
        <v>0.843182905817458</v>
      </c>
      <c r="L132" s="5">
        <f t="shared" si="7"/>
        <v>-0.329052992274076</v>
      </c>
      <c r="M132" s="5">
        <f t="shared" si="7"/>
        <v>-0.450928359953511</v>
      </c>
      <c r="N132" s="5">
        <f t="shared" si="7"/>
        <v>-0.268969423629317</v>
      </c>
      <c r="O132" s="5">
        <f t="shared" si="7"/>
        <v>-0.0728447912794021</v>
      </c>
      <c r="P132" s="5">
        <f t="shared" si="7"/>
        <v>0.0213045390270769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2"/>
  <sheetViews>
    <sheetView workbookViewId="0">
      <selection activeCell="A1" sqref="$A1:$XFD1048576"/>
    </sheetView>
  </sheetViews>
  <sheetFormatPr defaultColWidth="9" defaultRowHeight="14"/>
  <cols>
    <col min="1" max="1" width="8.66666666666667" style="1"/>
    <col min="2" max="2" width="11.6666666666667" style="1"/>
    <col min="3" max="7" width="12.6666666666667" style="1"/>
    <col min="8" max="8" width="11.6666666666667" style="1"/>
    <col min="9" max="12" width="12.6666666666667" style="1"/>
    <col min="13" max="13" width="11.6666666666667" style="1"/>
    <col min="14" max="15" width="12.6666666666667" style="1"/>
    <col min="16" max="16" width="11.6666666666667" style="1"/>
    <col min="17" max="16384" width="8.66666666666667" style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2" t="s">
        <v>16</v>
      </c>
      <c r="B2" s="2">
        <v>229.270491803279</v>
      </c>
      <c r="C2" s="2">
        <v>492.719016393443</v>
      </c>
      <c r="D2" s="2">
        <v>86.6651768901678</v>
      </c>
      <c r="E2" s="2">
        <v>30.118875377711</v>
      </c>
      <c r="F2" s="2">
        <v>20.5449877632466</v>
      </c>
      <c r="G2" s="2">
        <v>1.46836958175316</v>
      </c>
      <c r="H2" s="1">
        <v>9.9</v>
      </c>
      <c r="I2" s="1">
        <v>135.166666666667</v>
      </c>
      <c r="J2" s="1">
        <v>116.5</v>
      </c>
      <c r="K2" s="1">
        <v>88.5</v>
      </c>
      <c r="L2" s="1">
        <v>11.14</v>
      </c>
      <c r="M2" s="1">
        <v>0.65</v>
      </c>
      <c r="N2" s="1">
        <v>36.14</v>
      </c>
      <c r="O2" s="1">
        <v>30.97</v>
      </c>
      <c r="P2" s="1">
        <v>0.9</v>
      </c>
    </row>
    <row r="3" spans="1:16">
      <c r="A3" s="2" t="s">
        <v>17</v>
      </c>
      <c r="B3" s="2">
        <v>118.859259259259</v>
      </c>
      <c r="C3" s="2">
        <v>261.632777777778</v>
      </c>
      <c r="D3" s="2">
        <v>62.2988212434334</v>
      </c>
      <c r="E3" s="2">
        <v>21.5256518417735</v>
      </c>
      <c r="F3" s="2">
        <v>15.1175784469217</v>
      </c>
      <c r="G3" s="2">
        <v>1.42584300207992</v>
      </c>
      <c r="H3" s="1">
        <v>8.1</v>
      </c>
      <c r="I3" s="1">
        <v>62</v>
      </c>
      <c r="J3" s="1">
        <v>57.3333333333333</v>
      </c>
      <c r="K3" s="1">
        <v>63.5</v>
      </c>
      <c r="L3" s="1">
        <v>5.14</v>
      </c>
      <c r="M3" s="1">
        <v>0.54</v>
      </c>
      <c r="N3" s="1">
        <v>33.37</v>
      </c>
      <c r="O3" s="1">
        <v>30.68</v>
      </c>
      <c r="P3" s="1">
        <v>1.22</v>
      </c>
    </row>
    <row r="4" ht="15.5" spans="1:16">
      <c r="A4" s="3" t="s">
        <v>147</v>
      </c>
      <c r="B4" s="2">
        <v>147.438157894737</v>
      </c>
      <c r="C4" s="2">
        <v>284.289078947368</v>
      </c>
      <c r="D4" s="2">
        <v>65.5292187440955</v>
      </c>
      <c r="E4" s="2">
        <v>23.1541680477396</v>
      </c>
      <c r="F4" s="2">
        <v>15.2683257628229</v>
      </c>
      <c r="G4" s="2">
        <v>1.51989368004524</v>
      </c>
      <c r="H4" s="1">
        <v>9</v>
      </c>
      <c r="I4" s="1">
        <v>141</v>
      </c>
      <c r="J4" s="1">
        <v>111.25</v>
      </c>
      <c r="K4" s="1">
        <v>91</v>
      </c>
      <c r="L4" s="1">
        <v>8.27</v>
      </c>
      <c r="M4" s="1">
        <v>0.59</v>
      </c>
      <c r="N4" s="1">
        <v>35.57</v>
      </c>
      <c r="O4" s="1">
        <v>30.03</v>
      </c>
      <c r="P4" s="1">
        <v>0.95</v>
      </c>
    </row>
    <row r="5" ht="15.5" spans="1:16">
      <c r="A5" s="3" t="s">
        <v>148</v>
      </c>
      <c r="B5" s="2">
        <v>152.578823529412</v>
      </c>
      <c r="C5" s="2">
        <v>308.690823529412</v>
      </c>
      <c r="D5" s="2">
        <v>68.1703280275446</v>
      </c>
      <c r="E5" s="2">
        <v>23.5810444494575</v>
      </c>
      <c r="F5" s="2">
        <v>16.0494721839196</v>
      </c>
      <c r="G5" s="2">
        <v>1.47227587120278</v>
      </c>
      <c r="H5" s="1">
        <v>9.9</v>
      </c>
      <c r="I5" s="1">
        <v>68.2</v>
      </c>
      <c r="J5" s="1">
        <v>65.2</v>
      </c>
      <c r="K5" s="1">
        <v>72.4</v>
      </c>
      <c r="L5" s="1">
        <v>0.13</v>
      </c>
      <c r="M5" s="1">
        <v>0.55</v>
      </c>
      <c r="N5" s="1">
        <v>32.29</v>
      </c>
      <c r="O5" s="1">
        <v>30.16</v>
      </c>
      <c r="P5" s="1">
        <v>1.49</v>
      </c>
    </row>
    <row r="6" ht="15.5" spans="1:16">
      <c r="A6" s="3" t="s">
        <v>149</v>
      </c>
      <c r="B6" s="2">
        <v>112.4</v>
      </c>
      <c r="C6" s="2">
        <v>256.740666666667</v>
      </c>
      <c r="D6" s="2">
        <v>62.0085717103761</v>
      </c>
      <c r="E6" s="2">
        <v>21.3836832042781</v>
      </c>
      <c r="F6" s="2">
        <v>15.3046176384821</v>
      </c>
      <c r="G6" s="2">
        <v>1.40233366073379</v>
      </c>
      <c r="H6" s="1">
        <v>7.15</v>
      </c>
      <c r="I6" s="1">
        <v>75.25</v>
      </c>
      <c r="J6" s="1">
        <v>69.75</v>
      </c>
      <c r="K6" s="1">
        <v>77.75</v>
      </c>
      <c r="L6" s="1">
        <v>7.285</v>
      </c>
      <c r="M6" s="1">
        <v>0.515</v>
      </c>
      <c r="N6" s="1">
        <v>35</v>
      </c>
      <c r="O6" s="1">
        <v>29.99</v>
      </c>
      <c r="P6" s="1">
        <v>0.935</v>
      </c>
    </row>
    <row r="7" ht="15.5" spans="1:16">
      <c r="A7" s="3" t="s">
        <v>150</v>
      </c>
      <c r="B7" s="2">
        <v>120.555172413793</v>
      </c>
      <c r="C7" s="2">
        <v>246.913793103448</v>
      </c>
      <c r="D7" s="2">
        <v>60.5600158012932</v>
      </c>
      <c r="E7" s="2">
        <v>21.072571569289</v>
      </c>
      <c r="F7" s="2">
        <v>14.6657163246161</v>
      </c>
      <c r="G7" s="2">
        <v>1.43868289903721</v>
      </c>
      <c r="H7" s="1">
        <v>8.1</v>
      </c>
      <c r="I7" s="1">
        <v>59.75</v>
      </c>
      <c r="J7" s="1">
        <v>59.5</v>
      </c>
      <c r="K7" s="1">
        <v>66.5</v>
      </c>
      <c r="L7" s="1">
        <v>6.6</v>
      </c>
      <c r="M7" s="1">
        <v>0.48</v>
      </c>
      <c r="N7" s="1">
        <v>33.1</v>
      </c>
      <c r="O7" s="1">
        <v>31.42</v>
      </c>
      <c r="P7" s="1">
        <v>0.95</v>
      </c>
    </row>
    <row r="8" ht="15.5" spans="1:16">
      <c r="A8" s="3" t="s">
        <v>151</v>
      </c>
      <c r="B8" s="2">
        <v>127.67</v>
      </c>
      <c r="C8" s="2">
        <v>292.62925</v>
      </c>
      <c r="D8" s="2">
        <v>65.8586960263601</v>
      </c>
      <c r="E8" s="2">
        <v>22.392411063815</v>
      </c>
      <c r="F8" s="2">
        <v>16.3813440441052</v>
      </c>
      <c r="G8" s="2">
        <v>1.36998090246223</v>
      </c>
      <c r="H8" s="1">
        <v>8.15</v>
      </c>
      <c r="I8" s="1">
        <v>109.375</v>
      </c>
      <c r="J8" s="1">
        <v>90</v>
      </c>
      <c r="K8" s="1">
        <v>80.875</v>
      </c>
      <c r="L8" s="1">
        <v>6.615</v>
      </c>
      <c r="M8" s="1">
        <v>0.545</v>
      </c>
      <c r="N8" s="1">
        <v>31.955</v>
      </c>
      <c r="O8" s="1">
        <v>32.545</v>
      </c>
      <c r="P8" s="1">
        <v>0.97</v>
      </c>
    </row>
    <row r="9" ht="15.5" spans="1:16">
      <c r="A9" s="3" t="s">
        <v>152</v>
      </c>
      <c r="B9" s="2">
        <v>133.441509433962</v>
      </c>
      <c r="C9" s="2">
        <v>297.204150943396</v>
      </c>
      <c r="D9" s="2">
        <v>66.6994066945608</v>
      </c>
      <c r="E9" s="2">
        <v>23.1707447776631</v>
      </c>
      <c r="F9" s="2">
        <v>15.9579032490769</v>
      </c>
      <c r="G9" s="2">
        <v>1.45334946090572</v>
      </c>
      <c r="H9" s="1">
        <v>7.9</v>
      </c>
      <c r="I9" s="1">
        <v>136.6</v>
      </c>
      <c r="J9" s="1">
        <v>111.2</v>
      </c>
      <c r="K9" s="1">
        <v>88.4</v>
      </c>
      <c r="L9" s="1">
        <v>10.11</v>
      </c>
      <c r="M9" s="1">
        <v>0.73</v>
      </c>
      <c r="N9" s="1">
        <v>34.98</v>
      </c>
      <c r="O9" s="1">
        <v>30.59</v>
      </c>
      <c r="P9" s="1">
        <v>1.06</v>
      </c>
    </row>
    <row r="10" ht="15.5" spans="1:16">
      <c r="A10" s="3" t="s">
        <v>153</v>
      </c>
      <c r="B10" s="2">
        <v>139.877777777778</v>
      </c>
      <c r="C10" s="2">
        <v>389.500476190476</v>
      </c>
      <c r="D10" s="2">
        <v>76.2843476235641</v>
      </c>
      <c r="E10" s="2">
        <v>26.3627620562263</v>
      </c>
      <c r="F10" s="2">
        <v>18.2710281765563</v>
      </c>
      <c r="G10" s="2">
        <v>1.47730987810047</v>
      </c>
      <c r="H10" s="1">
        <v>7.7</v>
      </c>
      <c r="I10" s="1">
        <v>77.25</v>
      </c>
      <c r="J10" s="1">
        <v>73.75</v>
      </c>
      <c r="K10" s="1">
        <v>79.5</v>
      </c>
      <c r="L10" s="1">
        <v>5.26</v>
      </c>
      <c r="M10" s="1">
        <v>0.49</v>
      </c>
      <c r="N10" s="1">
        <v>32.48</v>
      </c>
      <c r="O10" s="1">
        <v>32.94</v>
      </c>
      <c r="P10" s="1">
        <v>1.01</v>
      </c>
    </row>
    <row r="11" ht="15.5" spans="1:16">
      <c r="A11" s="3" t="s">
        <v>154</v>
      </c>
      <c r="B11" s="2">
        <v>169.173611111111</v>
      </c>
      <c r="C11" s="2">
        <v>335.091111111111</v>
      </c>
      <c r="D11" s="2">
        <v>70.9073184779136</v>
      </c>
      <c r="E11" s="2">
        <v>24.7493806243474</v>
      </c>
      <c r="F11" s="2">
        <v>16.9541136769784</v>
      </c>
      <c r="G11" s="2">
        <v>1.46317396994879</v>
      </c>
      <c r="H11" s="1">
        <v>8.1</v>
      </c>
      <c r="I11" s="1">
        <v>76</v>
      </c>
      <c r="J11" s="1">
        <v>64</v>
      </c>
      <c r="K11" s="1">
        <v>68.4</v>
      </c>
      <c r="L11" s="1">
        <v>5.885</v>
      </c>
      <c r="M11" s="1">
        <v>0.48</v>
      </c>
      <c r="N11" s="1">
        <v>32.08</v>
      </c>
      <c r="O11" s="1">
        <v>32.685</v>
      </c>
      <c r="P11" s="1">
        <v>0.96</v>
      </c>
    </row>
    <row r="12" ht="15.5" spans="1:16">
      <c r="A12" s="3" t="s">
        <v>155</v>
      </c>
      <c r="B12" s="2">
        <v>161.182051282051</v>
      </c>
      <c r="C12" s="2">
        <v>342.037435897436</v>
      </c>
      <c r="D12" s="2">
        <v>70.5303407257733</v>
      </c>
      <c r="E12" s="2">
        <v>24.2001319414909</v>
      </c>
      <c r="F12" s="2">
        <v>17.4253114239683</v>
      </c>
      <c r="G12" s="2">
        <v>1.42847534809149</v>
      </c>
      <c r="H12" s="1">
        <v>9.5</v>
      </c>
      <c r="I12" s="1">
        <v>44.8333333333333</v>
      </c>
      <c r="J12" s="1">
        <v>39.5</v>
      </c>
      <c r="K12" s="1">
        <v>48.5</v>
      </c>
      <c r="L12" s="1">
        <v>4.86</v>
      </c>
      <c r="M12" s="1">
        <v>0.56</v>
      </c>
      <c r="N12" s="1">
        <v>32.59</v>
      </c>
      <c r="O12" s="1">
        <v>32.03</v>
      </c>
      <c r="P12" s="1">
        <v>1.33</v>
      </c>
    </row>
    <row r="13" ht="15.5" spans="1:16">
      <c r="A13" s="3" t="s">
        <v>156</v>
      </c>
      <c r="B13" s="2">
        <v>168.012121212121</v>
      </c>
      <c r="C13" s="2">
        <v>368.673787878788</v>
      </c>
      <c r="D13" s="2">
        <v>74.5448992711146</v>
      </c>
      <c r="E13" s="2">
        <v>26.0716797369056</v>
      </c>
      <c r="F13" s="2">
        <v>17.7771815722995</v>
      </c>
      <c r="G13" s="2">
        <v>1.4683084822027</v>
      </c>
      <c r="H13" s="1">
        <v>9</v>
      </c>
      <c r="I13" s="1">
        <v>83</v>
      </c>
      <c r="J13" s="1">
        <v>75.75</v>
      </c>
      <c r="K13" s="1">
        <v>81.25</v>
      </c>
      <c r="L13" s="1">
        <v>2.53</v>
      </c>
      <c r="M13" s="1">
        <v>0.55</v>
      </c>
      <c r="N13" s="1">
        <v>34.61</v>
      </c>
      <c r="O13" s="1">
        <v>31.65</v>
      </c>
      <c r="P13" s="1">
        <v>1.19</v>
      </c>
    </row>
    <row r="14" ht="15.5" spans="1:16">
      <c r="A14" s="3" t="s">
        <v>157</v>
      </c>
      <c r="B14" s="2">
        <v>171.223684210526</v>
      </c>
      <c r="C14" s="2">
        <v>362.002631578947</v>
      </c>
      <c r="D14" s="2">
        <v>74.2055050029727</v>
      </c>
      <c r="E14" s="2">
        <v>25.9446530618495</v>
      </c>
      <c r="F14" s="2">
        <v>17.4368588387426</v>
      </c>
      <c r="G14" s="2">
        <v>1.48927580476109</v>
      </c>
      <c r="H14" s="1">
        <v>9.7</v>
      </c>
      <c r="I14" s="1">
        <v>126.6</v>
      </c>
      <c r="J14" s="1">
        <v>103.6</v>
      </c>
      <c r="K14" s="1">
        <v>79.4</v>
      </c>
      <c r="L14" s="1">
        <v>6.94</v>
      </c>
      <c r="M14" s="1">
        <v>0.49</v>
      </c>
      <c r="N14" s="1">
        <v>33.62</v>
      </c>
      <c r="O14" s="1">
        <v>31.4</v>
      </c>
      <c r="P14" s="1">
        <v>0.89</v>
      </c>
    </row>
    <row r="15" ht="15.5" spans="1:16">
      <c r="A15" s="3" t="s">
        <v>158</v>
      </c>
      <c r="B15" s="2">
        <v>151.1625</v>
      </c>
      <c r="C15" s="2">
        <v>295.470535714286</v>
      </c>
      <c r="D15" s="2">
        <v>66.576567290117</v>
      </c>
      <c r="E15" s="2">
        <v>23.3971770473453</v>
      </c>
      <c r="F15" s="2">
        <v>15.6469886384791</v>
      </c>
      <c r="G15" s="2">
        <v>1.49690020691017</v>
      </c>
      <c r="H15" s="1">
        <v>9</v>
      </c>
      <c r="I15" s="1">
        <v>115.5</v>
      </c>
      <c r="J15" s="1">
        <v>98.875</v>
      </c>
      <c r="K15" s="1">
        <v>90</v>
      </c>
      <c r="L15" s="1">
        <v>2.97</v>
      </c>
      <c r="M15" s="1">
        <v>0.535</v>
      </c>
      <c r="N15" s="1">
        <v>32.945</v>
      </c>
      <c r="O15" s="1">
        <v>31.405</v>
      </c>
      <c r="P15" s="1">
        <v>1.38</v>
      </c>
    </row>
    <row r="16" ht="15.5" spans="1:16">
      <c r="A16" s="3" t="s">
        <v>159</v>
      </c>
      <c r="B16" s="2">
        <v>183.386842105263</v>
      </c>
      <c r="C16" s="2">
        <v>364.313815789474</v>
      </c>
      <c r="D16" s="2">
        <v>73.6122294849874</v>
      </c>
      <c r="E16" s="2">
        <v>25.5546423915638</v>
      </c>
      <c r="F16" s="2">
        <v>17.8817037463445</v>
      </c>
      <c r="G16" s="2">
        <v>1.43018558235209</v>
      </c>
      <c r="H16" s="1">
        <v>8.6</v>
      </c>
      <c r="I16" s="1">
        <v>151.333333333333</v>
      </c>
      <c r="J16" s="1">
        <v>116.5</v>
      </c>
      <c r="K16" s="1">
        <v>88</v>
      </c>
      <c r="L16" s="1">
        <v>6.33</v>
      </c>
      <c r="M16" s="1">
        <v>0.45</v>
      </c>
      <c r="N16" s="1">
        <v>34.01</v>
      </c>
      <c r="O16" s="1">
        <v>31.81</v>
      </c>
      <c r="P16" s="1">
        <v>1.03</v>
      </c>
    </row>
    <row r="17" ht="15.5" spans="1:16">
      <c r="A17" s="3" t="s">
        <v>160</v>
      </c>
      <c r="B17" s="2">
        <v>162.3</v>
      </c>
      <c r="C17" s="2">
        <v>357.500454545455</v>
      </c>
      <c r="D17" s="2">
        <v>75.2846378904865</v>
      </c>
      <c r="E17" s="2">
        <v>25.758078053347</v>
      </c>
      <c r="F17" s="2">
        <v>17.6580499594837</v>
      </c>
      <c r="G17" s="2">
        <v>1.45951410429934</v>
      </c>
      <c r="H17" s="1">
        <v>8.9</v>
      </c>
      <c r="I17" s="1">
        <v>136.833333333333</v>
      </c>
      <c r="J17" s="1">
        <v>110.666666666667</v>
      </c>
      <c r="K17" s="1">
        <v>81.1666666666667</v>
      </c>
      <c r="L17" s="1">
        <v>5.63</v>
      </c>
      <c r="M17" s="1">
        <v>0.59</v>
      </c>
      <c r="N17" s="1">
        <v>33.42</v>
      </c>
      <c r="O17" s="1">
        <v>31.56</v>
      </c>
      <c r="P17" s="1">
        <v>1.09</v>
      </c>
    </row>
    <row r="18" ht="15.5" spans="1:16">
      <c r="A18" s="3" t="s">
        <v>161</v>
      </c>
      <c r="B18" s="2">
        <v>140.394444444444</v>
      </c>
      <c r="C18" s="2">
        <v>285.515416666667</v>
      </c>
      <c r="D18" s="2">
        <v>65.0170513255375</v>
      </c>
      <c r="E18" s="2">
        <v>22.4320813339076</v>
      </c>
      <c r="F18" s="2">
        <v>16.0094705197348</v>
      </c>
      <c r="G18" s="2">
        <v>1.40267203550474</v>
      </c>
      <c r="H18" s="1">
        <v>9.1</v>
      </c>
      <c r="I18" s="1">
        <v>84.75</v>
      </c>
      <c r="J18" s="1">
        <v>77.75</v>
      </c>
      <c r="K18" s="1">
        <v>85</v>
      </c>
      <c r="L18" s="1">
        <v>5.62</v>
      </c>
      <c r="M18" s="1">
        <v>0.48</v>
      </c>
      <c r="N18" s="1">
        <v>32.19</v>
      </c>
      <c r="O18" s="1">
        <v>29.92</v>
      </c>
      <c r="P18" s="1">
        <v>1.09</v>
      </c>
    </row>
    <row r="19" ht="15.5" spans="1:16">
      <c r="A19" s="3" t="s">
        <v>162</v>
      </c>
      <c r="B19" s="2">
        <v>159.587142857143</v>
      </c>
      <c r="C19" s="2">
        <v>363.559142857143</v>
      </c>
      <c r="D19" s="2">
        <v>73.5872187743848</v>
      </c>
      <c r="E19" s="2">
        <v>25.5917622152677</v>
      </c>
      <c r="F19" s="2">
        <v>17.6973506236197</v>
      </c>
      <c r="G19" s="2">
        <v>1.44892160250377</v>
      </c>
      <c r="H19" s="1">
        <v>8.1</v>
      </c>
      <c r="I19" s="1">
        <v>95.4166666666667</v>
      </c>
      <c r="J19" s="1">
        <v>77.5</v>
      </c>
      <c r="K19" s="1">
        <v>68.9166666666667</v>
      </c>
      <c r="L19" s="1">
        <v>8.95</v>
      </c>
      <c r="M19" s="1">
        <v>0.565</v>
      </c>
      <c r="N19" s="1">
        <v>34.435</v>
      </c>
      <c r="O19" s="1">
        <v>31.895</v>
      </c>
      <c r="P19" s="1">
        <v>0.925</v>
      </c>
    </row>
    <row r="20" ht="15.5" spans="1:16">
      <c r="A20" s="3" t="s">
        <v>163</v>
      </c>
      <c r="B20" s="2">
        <v>153.942666666667</v>
      </c>
      <c r="C20" s="2">
        <v>338.1208</v>
      </c>
      <c r="D20" s="2">
        <v>71.438731267164</v>
      </c>
      <c r="E20" s="2">
        <v>24.9190584390335</v>
      </c>
      <c r="F20" s="2">
        <v>16.6329687183458</v>
      </c>
      <c r="G20" s="2">
        <v>1.5115467278345</v>
      </c>
      <c r="H20" s="1">
        <v>9</v>
      </c>
      <c r="I20" s="1">
        <v>101.3</v>
      </c>
      <c r="J20" s="1">
        <v>84.1</v>
      </c>
      <c r="K20" s="1">
        <v>77.4</v>
      </c>
      <c r="L20" s="1">
        <v>7.31</v>
      </c>
      <c r="M20" s="1">
        <v>0.51</v>
      </c>
      <c r="N20" s="1">
        <v>31.06</v>
      </c>
      <c r="O20" s="1">
        <v>31.5</v>
      </c>
      <c r="P20" s="1">
        <v>1.265</v>
      </c>
    </row>
    <row r="21" ht="15.5" spans="1:16">
      <c r="A21" s="3" t="s">
        <v>164</v>
      </c>
      <c r="B21" s="2">
        <v>167.269863013699</v>
      </c>
      <c r="C21" s="2">
        <v>349.503287671233</v>
      </c>
      <c r="D21" s="2">
        <v>72.7383707465168</v>
      </c>
      <c r="E21" s="2">
        <v>24.9984577255323</v>
      </c>
      <c r="F21" s="2">
        <v>17.4081810350285</v>
      </c>
      <c r="G21" s="2">
        <v>1.43911599283341</v>
      </c>
      <c r="H21" s="1">
        <v>9.35</v>
      </c>
      <c r="I21" s="1">
        <v>106.166666666667</v>
      </c>
      <c r="J21" s="1">
        <v>81.5833333333333</v>
      </c>
      <c r="K21" s="1">
        <v>71.6666666666667</v>
      </c>
      <c r="L21" s="1">
        <v>6.785</v>
      </c>
      <c r="M21" s="1">
        <v>0.57</v>
      </c>
      <c r="N21" s="1">
        <v>33.495</v>
      </c>
      <c r="O21" s="1">
        <v>29.495</v>
      </c>
      <c r="P21" s="1">
        <v>1.11</v>
      </c>
    </row>
    <row r="22" ht="15.5" spans="1:16">
      <c r="A22" s="3" t="s">
        <v>165</v>
      </c>
      <c r="B22" s="2">
        <v>154.49347826087</v>
      </c>
      <c r="C22" s="2">
        <v>323.981086956522</v>
      </c>
      <c r="D22" s="2">
        <v>70.2224012977195</v>
      </c>
      <c r="E22" s="2">
        <v>24.9483335715542</v>
      </c>
      <c r="F22" s="2">
        <v>15.9828042090638</v>
      </c>
      <c r="G22" s="2">
        <v>1.5611842511451</v>
      </c>
      <c r="H22" s="1">
        <v>8.8</v>
      </c>
      <c r="I22" s="1">
        <v>146.8</v>
      </c>
      <c r="J22" s="1">
        <v>124.4</v>
      </c>
      <c r="K22" s="1">
        <v>98.8</v>
      </c>
      <c r="L22" s="1">
        <v>7.72</v>
      </c>
      <c r="M22" s="1">
        <v>0.6</v>
      </c>
      <c r="N22" s="1">
        <v>35.72</v>
      </c>
      <c r="O22" s="1">
        <v>29.62</v>
      </c>
      <c r="P22" s="1">
        <v>1.12</v>
      </c>
    </row>
    <row r="23" ht="15.5" spans="1:16">
      <c r="A23" s="3" t="s">
        <v>166</v>
      </c>
      <c r="B23" s="2">
        <v>162.039726027397</v>
      </c>
      <c r="C23" s="2">
        <v>349.686301369863</v>
      </c>
      <c r="D23" s="2">
        <v>71.9837611478165</v>
      </c>
      <c r="E23" s="2">
        <v>24.6701968190053</v>
      </c>
      <c r="F23" s="2">
        <v>17.9468138267845</v>
      </c>
      <c r="G23" s="2">
        <v>1.37698495515679</v>
      </c>
      <c r="H23" s="1">
        <v>9.7</v>
      </c>
      <c r="I23" s="1">
        <v>70.8333333333333</v>
      </c>
      <c r="J23" s="1">
        <v>55.3333333333333</v>
      </c>
      <c r="K23" s="1">
        <v>62</v>
      </c>
      <c r="L23" s="1">
        <v>8.79</v>
      </c>
      <c r="M23" s="1">
        <v>0.6</v>
      </c>
      <c r="N23" s="1">
        <v>35.35</v>
      </c>
      <c r="O23" s="1">
        <v>29.07</v>
      </c>
      <c r="P23" s="1">
        <v>1.02</v>
      </c>
    </row>
    <row r="24" ht="15.5" spans="1:16">
      <c r="A24" s="3" t="s">
        <v>167</v>
      </c>
      <c r="B24" s="2">
        <v>170.540298507463</v>
      </c>
      <c r="C24" s="2">
        <v>396.377611940299</v>
      </c>
      <c r="D24" s="2">
        <v>77.4796018346786</v>
      </c>
      <c r="E24" s="2">
        <v>26.3080362552113</v>
      </c>
      <c r="F24" s="2">
        <v>19.0072164619177</v>
      </c>
      <c r="G24" s="2">
        <v>1.38707646548475</v>
      </c>
      <c r="H24" s="1">
        <v>8.8</v>
      </c>
      <c r="I24" s="1">
        <v>70.6</v>
      </c>
      <c r="J24" s="1">
        <v>66.4</v>
      </c>
      <c r="K24" s="1">
        <v>72.4</v>
      </c>
      <c r="L24" s="1">
        <v>8.56</v>
      </c>
      <c r="M24" s="1">
        <v>0.53</v>
      </c>
      <c r="N24" s="1">
        <v>34.78</v>
      </c>
      <c r="O24" s="1">
        <v>30.65</v>
      </c>
      <c r="P24" s="1">
        <v>1.07</v>
      </c>
    </row>
    <row r="25" ht="15.5" spans="1:16">
      <c r="A25" s="3" t="s">
        <v>168</v>
      </c>
      <c r="B25" s="2">
        <v>153.45671641791</v>
      </c>
      <c r="C25" s="2">
        <v>312.948358208955</v>
      </c>
      <c r="D25" s="2">
        <v>68.2126913696764</v>
      </c>
      <c r="E25" s="2">
        <v>23.4776145040198</v>
      </c>
      <c r="F25" s="2">
        <v>16.3739930292111</v>
      </c>
      <c r="G25" s="2">
        <v>1.43989315880521</v>
      </c>
      <c r="H25" s="1">
        <v>9.1</v>
      </c>
      <c r="I25" s="1">
        <v>60.8</v>
      </c>
      <c r="J25" s="1">
        <v>55.8</v>
      </c>
      <c r="K25" s="1">
        <v>64</v>
      </c>
      <c r="L25" s="1">
        <v>6.29</v>
      </c>
      <c r="M25" s="1">
        <v>0.44</v>
      </c>
      <c r="N25" s="1">
        <v>32.27</v>
      </c>
      <c r="O25" s="1">
        <v>29.98</v>
      </c>
      <c r="P25" s="1">
        <v>1.2</v>
      </c>
    </row>
    <row r="26" ht="15.5" spans="1:16">
      <c r="A26" s="3" t="s">
        <v>169</v>
      </c>
      <c r="B26" s="2">
        <v>191.896610169492</v>
      </c>
      <c r="C26" s="2">
        <v>386.070508474576</v>
      </c>
      <c r="D26" s="2">
        <v>76.538133955256</v>
      </c>
      <c r="E26" s="2">
        <v>26.6450909582714</v>
      </c>
      <c r="F26" s="2">
        <v>17.919867532169</v>
      </c>
      <c r="G26" s="2">
        <v>1.49094011800087</v>
      </c>
      <c r="H26" s="1">
        <v>10</v>
      </c>
      <c r="I26" s="1">
        <v>62.4</v>
      </c>
      <c r="J26" s="1">
        <v>58.4</v>
      </c>
      <c r="K26" s="1">
        <v>65</v>
      </c>
      <c r="L26" s="1">
        <v>4.01</v>
      </c>
      <c r="M26" s="1">
        <v>0.58</v>
      </c>
      <c r="N26" s="1">
        <v>31.45</v>
      </c>
      <c r="O26" s="1">
        <v>31.19</v>
      </c>
      <c r="P26" s="1">
        <v>1.23</v>
      </c>
    </row>
    <row r="27" ht="15.5" spans="1:16">
      <c r="A27" s="3" t="s">
        <v>170</v>
      </c>
      <c r="B27" s="2">
        <v>142.624418604651</v>
      </c>
      <c r="C27" s="2">
        <v>288.058139534884</v>
      </c>
      <c r="D27" s="2">
        <v>65.6560311172699</v>
      </c>
      <c r="E27" s="2">
        <v>23.0451120006882</v>
      </c>
      <c r="F27" s="2">
        <v>15.5739460315236</v>
      </c>
      <c r="G27" s="2">
        <v>1.48223724282568</v>
      </c>
      <c r="H27" s="1">
        <v>8.6</v>
      </c>
      <c r="I27" s="1">
        <v>64.6</v>
      </c>
      <c r="J27" s="1">
        <v>59.8</v>
      </c>
      <c r="K27" s="1">
        <v>68.8</v>
      </c>
      <c r="L27" s="1">
        <v>7.8</v>
      </c>
      <c r="M27" s="1">
        <v>0.52</v>
      </c>
      <c r="N27" s="1">
        <v>34.48</v>
      </c>
      <c r="O27" s="1">
        <v>28.54</v>
      </c>
      <c r="P27" s="1">
        <v>1.02</v>
      </c>
    </row>
    <row r="28" ht="15.5" spans="1:16">
      <c r="A28" s="3" t="s">
        <v>171</v>
      </c>
      <c r="B28" s="2">
        <v>142.39387755102</v>
      </c>
      <c r="C28" s="2">
        <v>276.417755102041</v>
      </c>
      <c r="D28" s="2">
        <v>64.4117268484159</v>
      </c>
      <c r="E28" s="2">
        <v>22.5222897604238</v>
      </c>
      <c r="F28" s="2">
        <v>15.2439384009726</v>
      </c>
      <c r="G28" s="2">
        <v>1.47902726726093</v>
      </c>
      <c r="H28" s="1">
        <v>9.15</v>
      </c>
      <c r="I28" s="1">
        <v>104.7</v>
      </c>
      <c r="J28" s="1">
        <v>89</v>
      </c>
      <c r="K28" s="1">
        <v>79.6</v>
      </c>
      <c r="L28" s="1">
        <v>5.91</v>
      </c>
      <c r="M28" s="1">
        <v>0.575</v>
      </c>
      <c r="N28" s="1">
        <v>35.89</v>
      </c>
      <c r="O28" s="1">
        <v>28.475</v>
      </c>
      <c r="P28" s="1">
        <v>1.165</v>
      </c>
    </row>
    <row r="29" ht="15.5" spans="1:16">
      <c r="A29" s="3" t="s">
        <v>172</v>
      </c>
      <c r="B29" s="2">
        <v>170.334146341463</v>
      </c>
      <c r="C29" s="2">
        <v>380.238902439024</v>
      </c>
      <c r="D29" s="2">
        <v>75.7431726203836</v>
      </c>
      <c r="E29" s="2">
        <v>26.0276844986069</v>
      </c>
      <c r="F29" s="2">
        <v>17.9052104961007</v>
      </c>
      <c r="G29" s="2">
        <v>1.45538814473549</v>
      </c>
      <c r="H29" s="1">
        <v>9.8</v>
      </c>
      <c r="I29" s="1">
        <v>67</v>
      </c>
      <c r="J29" s="1">
        <v>67.5</v>
      </c>
      <c r="K29" s="1">
        <v>73.25</v>
      </c>
      <c r="L29" s="1">
        <v>6.66</v>
      </c>
      <c r="M29" s="1">
        <v>0.55</v>
      </c>
      <c r="N29" s="1">
        <v>33.23</v>
      </c>
      <c r="O29" s="1">
        <v>30.45</v>
      </c>
      <c r="P29" s="1">
        <v>1.14</v>
      </c>
    </row>
    <row r="30" ht="15.5" spans="1:16">
      <c r="A30" s="3" t="s">
        <v>173</v>
      </c>
      <c r="B30" s="2">
        <v>192.537931034483</v>
      </c>
      <c r="C30" s="2">
        <v>394.198965517241</v>
      </c>
      <c r="D30" s="2">
        <v>77.4961904267646</v>
      </c>
      <c r="E30" s="2">
        <v>26.9635210203695</v>
      </c>
      <c r="F30" s="2">
        <v>18.0162100506736</v>
      </c>
      <c r="G30" s="2">
        <v>1.50164914828096</v>
      </c>
      <c r="H30" s="1">
        <v>10.25</v>
      </c>
      <c r="I30" s="1">
        <v>106.375</v>
      </c>
      <c r="J30" s="1">
        <v>93.25</v>
      </c>
      <c r="K30" s="1">
        <v>87.75</v>
      </c>
      <c r="L30" s="1">
        <v>5.575</v>
      </c>
      <c r="M30" s="1">
        <v>0.615</v>
      </c>
      <c r="N30" s="1">
        <v>34.18</v>
      </c>
      <c r="O30" s="1">
        <v>30.33</v>
      </c>
      <c r="P30" s="1">
        <v>1.315</v>
      </c>
    </row>
    <row r="31" ht="15.5" spans="1:16">
      <c r="A31" s="3" t="s">
        <v>174</v>
      </c>
      <c r="B31" s="2">
        <v>182.455696202532</v>
      </c>
      <c r="C31" s="2">
        <v>362.575696202532</v>
      </c>
      <c r="D31" s="2">
        <v>74.2784378571232</v>
      </c>
      <c r="E31" s="2">
        <v>25.9677307562713</v>
      </c>
      <c r="F31" s="2">
        <v>17.425088882038</v>
      </c>
      <c r="G31" s="2">
        <v>1.49346221631797</v>
      </c>
      <c r="H31" s="1">
        <v>8.5</v>
      </c>
      <c r="I31" s="1">
        <v>103.875</v>
      </c>
      <c r="J31" s="1">
        <v>90.125</v>
      </c>
      <c r="K31" s="1">
        <v>84.875</v>
      </c>
      <c r="L31" s="1">
        <v>3.21</v>
      </c>
      <c r="M31" s="1">
        <v>0.55</v>
      </c>
      <c r="N31" s="1">
        <v>35.915</v>
      </c>
      <c r="O31" s="1">
        <v>29.285</v>
      </c>
      <c r="P31" s="1">
        <v>1.235</v>
      </c>
    </row>
    <row r="32" ht="15.5" spans="1:16">
      <c r="A32" s="3" t="s">
        <v>175</v>
      </c>
      <c r="B32" s="2">
        <v>187.713846153846</v>
      </c>
      <c r="C32" s="2">
        <v>392.249384615385</v>
      </c>
      <c r="D32" s="2">
        <v>76.9331354838555</v>
      </c>
      <c r="E32" s="2">
        <v>26.9827023960555</v>
      </c>
      <c r="F32" s="2">
        <v>17.8996445076799</v>
      </c>
      <c r="G32" s="2">
        <v>1.50832649547379</v>
      </c>
      <c r="H32" s="1">
        <v>9.3</v>
      </c>
      <c r="I32" s="1">
        <v>105.375</v>
      </c>
      <c r="J32" s="1">
        <v>89.75</v>
      </c>
      <c r="K32" s="1">
        <v>80.75</v>
      </c>
      <c r="L32" s="1">
        <v>5.36</v>
      </c>
      <c r="M32" s="1">
        <v>0.58</v>
      </c>
      <c r="N32" s="1">
        <v>31.7</v>
      </c>
      <c r="O32" s="1">
        <v>31.85</v>
      </c>
      <c r="P32" s="1">
        <v>1.21</v>
      </c>
    </row>
    <row r="33" ht="15.5" spans="1:16">
      <c r="A33" s="3" t="s">
        <v>176</v>
      </c>
      <c r="B33" s="2">
        <v>228.063636363636</v>
      </c>
      <c r="C33" s="2">
        <v>442.931136363636</v>
      </c>
      <c r="D33" s="2">
        <v>82.5926476911212</v>
      </c>
      <c r="E33" s="2">
        <v>27.7190413769632</v>
      </c>
      <c r="F33" s="2">
        <v>20.0109522296573</v>
      </c>
      <c r="G33" s="2">
        <v>1.38654277689738</v>
      </c>
      <c r="H33" s="1">
        <v>10.5</v>
      </c>
      <c r="I33" s="1">
        <v>139.5</v>
      </c>
      <c r="J33" s="1">
        <v>112.25</v>
      </c>
      <c r="K33" s="1">
        <v>88</v>
      </c>
      <c r="L33" s="1">
        <v>7.34</v>
      </c>
      <c r="M33" s="1">
        <v>0.5</v>
      </c>
      <c r="N33" s="1">
        <v>28.43</v>
      </c>
      <c r="O33" s="1">
        <v>32.48</v>
      </c>
      <c r="P33" s="1">
        <v>1.06</v>
      </c>
    </row>
    <row r="34" ht="15.5" spans="1:16">
      <c r="A34" s="3" t="s">
        <v>177</v>
      </c>
      <c r="B34" s="2">
        <v>183.059677419355</v>
      </c>
      <c r="C34" s="2">
        <v>432.061290322581</v>
      </c>
      <c r="D34" s="2">
        <v>80.7044442774577</v>
      </c>
      <c r="E34" s="2">
        <v>28.1157465899417</v>
      </c>
      <c r="F34" s="2">
        <v>19.2372518684904</v>
      </c>
      <c r="G34" s="2">
        <v>1.46361660448814</v>
      </c>
      <c r="H34" s="1">
        <v>9.1</v>
      </c>
      <c r="I34" s="1">
        <v>139.75</v>
      </c>
      <c r="J34" s="1">
        <v>111</v>
      </c>
      <c r="K34" s="1">
        <v>87</v>
      </c>
      <c r="L34" s="1">
        <v>7.82</v>
      </c>
      <c r="M34" s="1">
        <v>0.59</v>
      </c>
      <c r="N34" s="1">
        <v>33.7</v>
      </c>
      <c r="O34" s="1">
        <v>31.53</v>
      </c>
      <c r="P34" s="1">
        <v>1.04</v>
      </c>
    </row>
    <row r="35" ht="15.5" spans="1:16">
      <c r="A35" s="3" t="s">
        <v>178</v>
      </c>
      <c r="B35" s="2">
        <v>172.414285714286</v>
      </c>
      <c r="C35" s="2">
        <v>366.481836734694</v>
      </c>
      <c r="D35" s="2">
        <v>74.1954241661599</v>
      </c>
      <c r="E35" s="2">
        <v>25.8216301762396</v>
      </c>
      <c r="F35" s="2">
        <v>17.6285241375845</v>
      </c>
      <c r="G35" s="2">
        <v>1.46835143154926</v>
      </c>
      <c r="H35" s="1">
        <v>8.8</v>
      </c>
      <c r="I35" s="1">
        <v>141.4</v>
      </c>
      <c r="J35" s="1">
        <v>117.6</v>
      </c>
      <c r="K35" s="1">
        <v>89.2</v>
      </c>
      <c r="L35" s="1">
        <v>8.61</v>
      </c>
      <c r="M35" s="1">
        <v>0.56</v>
      </c>
      <c r="N35" s="1">
        <v>34.01</v>
      </c>
      <c r="O35" s="1">
        <v>29.81</v>
      </c>
      <c r="P35" s="1">
        <v>1</v>
      </c>
    </row>
    <row r="36" ht="15.5" spans="1:16">
      <c r="A36" s="3" t="s">
        <v>179</v>
      </c>
      <c r="B36" s="2">
        <v>170.792537313433</v>
      </c>
      <c r="C36" s="2">
        <v>401.787910447761</v>
      </c>
      <c r="D36" s="2">
        <v>78.506584774118</v>
      </c>
      <c r="E36" s="2">
        <v>27.4568899512851</v>
      </c>
      <c r="F36" s="2">
        <v>18.037305752067</v>
      </c>
      <c r="G36" s="2">
        <v>1.52386113730395</v>
      </c>
      <c r="H36" s="1">
        <v>9.6</v>
      </c>
      <c r="I36" s="1">
        <v>60.6</v>
      </c>
      <c r="J36" s="1">
        <v>56</v>
      </c>
      <c r="K36" s="1">
        <v>63.6</v>
      </c>
      <c r="L36" s="1">
        <v>2.88</v>
      </c>
      <c r="M36" s="1">
        <v>0.55</v>
      </c>
      <c r="N36" s="1">
        <v>33.31</v>
      </c>
      <c r="O36" s="1">
        <v>30.44</v>
      </c>
      <c r="P36" s="1">
        <v>1.11</v>
      </c>
    </row>
    <row r="37" ht="15.5" spans="1:16">
      <c r="A37" s="3" t="s">
        <v>180</v>
      </c>
      <c r="B37" s="2">
        <v>171.521428571429</v>
      </c>
      <c r="C37" s="2">
        <v>349.876714285714</v>
      </c>
      <c r="D37" s="2">
        <v>73.0045430368449</v>
      </c>
      <c r="E37" s="2">
        <v>25.6003475921131</v>
      </c>
      <c r="F37" s="2">
        <v>16.815152265855</v>
      </c>
      <c r="G37" s="2">
        <v>1.52929718921928</v>
      </c>
      <c r="H37" s="1">
        <v>8.15</v>
      </c>
      <c r="I37" s="1">
        <v>104.2</v>
      </c>
      <c r="J37" s="1">
        <v>88</v>
      </c>
      <c r="K37" s="1">
        <v>82.7</v>
      </c>
      <c r="L37" s="1">
        <v>2.53</v>
      </c>
      <c r="M37" s="1">
        <v>0.54</v>
      </c>
      <c r="N37" s="1">
        <v>30.395</v>
      </c>
      <c r="O37" s="1">
        <v>33.025</v>
      </c>
      <c r="P37" s="1">
        <v>1.33</v>
      </c>
    </row>
    <row r="38" ht="15.5" spans="1:16">
      <c r="A38" s="3" t="s">
        <v>181</v>
      </c>
      <c r="B38" s="2">
        <v>135.479545454545</v>
      </c>
      <c r="C38" s="2">
        <v>275.122613636364</v>
      </c>
      <c r="D38" s="2">
        <v>64.2251047420163</v>
      </c>
      <c r="E38" s="2">
        <v>22.3993716315001</v>
      </c>
      <c r="F38" s="2">
        <v>15.1291158598492</v>
      </c>
      <c r="G38" s="2">
        <v>1.48129801646461</v>
      </c>
      <c r="H38" s="1">
        <v>7.6</v>
      </c>
      <c r="I38" s="1">
        <v>107.625</v>
      </c>
      <c r="J38" s="1">
        <v>90.5</v>
      </c>
      <c r="K38" s="1">
        <v>82.625</v>
      </c>
      <c r="L38" s="1">
        <v>1.325</v>
      </c>
      <c r="M38" s="1">
        <v>0.495</v>
      </c>
      <c r="N38" s="1">
        <v>32</v>
      </c>
      <c r="O38" s="1">
        <v>32.06</v>
      </c>
      <c r="P38" s="1">
        <v>1.235</v>
      </c>
    </row>
    <row r="39" ht="15.5" spans="1:16">
      <c r="A39" s="3" t="s">
        <v>182</v>
      </c>
      <c r="B39" s="2">
        <v>164.291428571429</v>
      </c>
      <c r="C39" s="2">
        <v>334.575571428571</v>
      </c>
      <c r="D39" s="2">
        <v>70.9803468934844</v>
      </c>
      <c r="E39" s="2">
        <v>24.6823323408754</v>
      </c>
      <c r="F39" s="2">
        <v>16.619929631635</v>
      </c>
      <c r="G39" s="2">
        <v>1.48771012452427</v>
      </c>
      <c r="H39" s="1">
        <v>9.4</v>
      </c>
      <c r="I39" s="1">
        <v>59.3333333333333</v>
      </c>
      <c r="J39" s="1">
        <v>56.5</v>
      </c>
      <c r="K39" s="1">
        <v>59.5</v>
      </c>
      <c r="L39" s="1">
        <v>4.24</v>
      </c>
      <c r="M39" s="1">
        <v>0.58</v>
      </c>
      <c r="N39" s="1">
        <v>32.58</v>
      </c>
      <c r="O39" s="1">
        <v>29.59</v>
      </c>
      <c r="P39" s="1">
        <v>1.27</v>
      </c>
    </row>
    <row r="40" ht="15.5" spans="1:16">
      <c r="A40" s="3" t="s">
        <v>183</v>
      </c>
      <c r="B40" s="2">
        <v>201.486440677966</v>
      </c>
      <c r="C40" s="2">
        <v>411.380338983051</v>
      </c>
      <c r="D40" s="2">
        <v>79.8980517754505</v>
      </c>
      <c r="E40" s="2">
        <v>27.8629427513812</v>
      </c>
      <c r="F40" s="2">
        <v>18.3972458629288</v>
      </c>
      <c r="G40" s="2">
        <v>1.518204707678</v>
      </c>
      <c r="H40" s="1">
        <v>10.05</v>
      </c>
      <c r="I40" s="1">
        <v>93.3</v>
      </c>
      <c r="J40" s="1">
        <v>81.2</v>
      </c>
      <c r="K40" s="1">
        <v>70.1</v>
      </c>
      <c r="L40" s="1">
        <v>5</v>
      </c>
      <c r="M40" s="1">
        <v>0.56</v>
      </c>
      <c r="N40" s="1">
        <v>34.265</v>
      </c>
      <c r="O40" s="1">
        <v>29.86</v>
      </c>
      <c r="P40" s="1">
        <v>1.19</v>
      </c>
    </row>
    <row r="41" ht="15.5" spans="1:16">
      <c r="A41" s="3" t="s">
        <v>184</v>
      </c>
      <c r="B41" s="2">
        <v>181.728358208955</v>
      </c>
      <c r="C41" s="2">
        <v>409.09223880597</v>
      </c>
      <c r="D41" s="2">
        <v>78.4765564539756</v>
      </c>
      <c r="E41" s="2">
        <v>26.9815428831858</v>
      </c>
      <c r="F41" s="2">
        <v>19.049398914123</v>
      </c>
      <c r="G41" s="2">
        <v>1.41848515664963</v>
      </c>
      <c r="H41" s="1">
        <v>9.7</v>
      </c>
      <c r="I41" s="1">
        <v>131</v>
      </c>
      <c r="J41" s="1">
        <v>107.4</v>
      </c>
      <c r="K41" s="1">
        <v>82.2</v>
      </c>
      <c r="L41" s="1">
        <v>9.13</v>
      </c>
      <c r="M41" s="1">
        <v>0.57</v>
      </c>
      <c r="N41" s="1">
        <v>32.24</v>
      </c>
      <c r="O41" s="1">
        <v>29.72</v>
      </c>
      <c r="P41" s="1">
        <v>1.18</v>
      </c>
    </row>
    <row r="42" ht="15.5" spans="1:16">
      <c r="A42" s="3" t="s">
        <v>185</v>
      </c>
      <c r="B42" s="2">
        <v>147.827118644068</v>
      </c>
      <c r="C42" s="2">
        <v>286.792711864407</v>
      </c>
      <c r="D42" s="2">
        <v>65.2686754546807</v>
      </c>
      <c r="E42" s="2">
        <v>22.6391735944968</v>
      </c>
      <c r="F42" s="2">
        <v>15.7228094693043</v>
      </c>
      <c r="G42" s="2">
        <v>1.44239982193771</v>
      </c>
      <c r="H42" s="1">
        <v>9.5</v>
      </c>
      <c r="I42" s="1">
        <v>76.5</v>
      </c>
      <c r="J42" s="1">
        <v>69</v>
      </c>
      <c r="K42" s="1">
        <v>75</v>
      </c>
      <c r="L42" s="1">
        <v>7.56</v>
      </c>
      <c r="M42" s="1">
        <v>0.53</v>
      </c>
      <c r="N42" s="1">
        <v>36.21</v>
      </c>
      <c r="O42" s="1">
        <v>28.24</v>
      </c>
      <c r="P42" s="1">
        <v>0.98</v>
      </c>
    </row>
    <row r="43" ht="15.5" spans="1:16">
      <c r="A43" s="3" t="s">
        <v>186</v>
      </c>
      <c r="B43" s="2">
        <v>144.453333333333</v>
      </c>
      <c r="C43" s="2">
        <v>307.938133333333</v>
      </c>
      <c r="D43" s="2">
        <v>67.6641465660418</v>
      </c>
      <c r="E43" s="2">
        <v>23.604447398535</v>
      </c>
      <c r="F43" s="2">
        <v>16.3717448634366</v>
      </c>
      <c r="G43" s="2">
        <v>1.44410721393804</v>
      </c>
      <c r="H43" s="1">
        <v>8.2</v>
      </c>
      <c r="I43" s="1">
        <v>67</v>
      </c>
      <c r="J43" s="1">
        <v>67.25</v>
      </c>
      <c r="K43" s="1">
        <v>76.75</v>
      </c>
      <c r="L43" s="1">
        <v>8.84</v>
      </c>
      <c r="M43" s="1">
        <v>0.58</v>
      </c>
      <c r="N43" s="1">
        <v>34.71</v>
      </c>
      <c r="O43" s="1">
        <v>30.47</v>
      </c>
      <c r="P43" s="1">
        <v>1.09</v>
      </c>
    </row>
    <row r="44" ht="15.5" spans="1:16">
      <c r="A44" s="3" t="s">
        <v>187</v>
      </c>
      <c r="B44" s="2">
        <v>169.153191489362</v>
      </c>
      <c r="C44" s="2">
        <v>391.920638297872</v>
      </c>
      <c r="D44" s="2">
        <v>76.8567177369255</v>
      </c>
      <c r="E44" s="2">
        <v>26.7388705402978</v>
      </c>
      <c r="F44" s="2">
        <v>18.345519864569</v>
      </c>
      <c r="G44" s="2">
        <v>1.45783631514792</v>
      </c>
      <c r="H44" s="1">
        <v>9.3</v>
      </c>
      <c r="I44" s="1">
        <v>127.5</v>
      </c>
      <c r="J44" s="1">
        <v>107</v>
      </c>
      <c r="K44" s="1">
        <v>85.5</v>
      </c>
      <c r="L44" s="1">
        <v>11.09</v>
      </c>
      <c r="M44" s="1">
        <v>0.52</v>
      </c>
      <c r="N44" s="1">
        <v>34.55</v>
      </c>
      <c r="O44" s="1">
        <v>30.18</v>
      </c>
      <c r="P44" s="1">
        <v>0.74</v>
      </c>
    </row>
    <row r="45" ht="15.5" spans="1:16">
      <c r="A45" s="3" t="s">
        <v>188</v>
      </c>
      <c r="B45" s="2">
        <v>142.910606060606</v>
      </c>
      <c r="C45" s="2">
        <v>288.17196969697</v>
      </c>
      <c r="D45" s="2">
        <v>65.9563025954472</v>
      </c>
      <c r="E45" s="2">
        <v>23.2008952417418</v>
      </c>
      <c r="F45" s="2">
        <v>15.5119736305957</v>
      </c>
      <c r="G45" s="2">
        <v>1.49766217544981</v>
      </c>
      <c r="H45" s="1">
        <v>8.5</v>
      </c>
      <c r="I45" s="1">
        <v>87</v>
      </c>
      <c r="J45" s="1">
        <v>72</v>
      </c>
      <c r="K45" s="1">
        <v>74.2</v>
      </c>
      <c r="L45" s="1">
        <v>7</v>
      </c>
      <c r="M45" s="1">
        <v>0.57</v>
      </c>
      <c r="N45" s="1">
        <v>33.99</v>
      </c>
      <c r="O45" s="1">
        <v>31.25</v>
      </c>
      <c r="P45" s="1">
        <v>1.04</v>
      </c>
    </row>
    <row r="46" ht="15.5" spans="1:16">
      <c r="A46" s="3" t="s">
        <v>189</v>
      </c>
      <c r="B46" s="2">
        <v>147.646052631579</v>
      </c>
      <c r="C46" s="2">
        <v>307.542763157895</v>
      </c>
      <c r="D46" s="2">
        <v>67.4034213901835</v>
      </c>
      <c r="E46" s="2">
        <v>23.2959521246259</v>
      </c>
      <c r="F46" s="2">
        <v>16.5204789788946</v>
      </c>
      <c r="G46" s="2">
        <v>1.41246683572399</v>
      </c>
      <c r="H46" s="1">
        <v>9.6</v>
      </c>
      <c r="I46" s="1">
        <v>80.4</v>
      </c>
      <c r="J46" s="1">
        <v>63.6</v>
      </c>
      <c r="K46" s="1">
        <v>65.4</v>
      </c>
      <c r="L46" s="1">
        <v>6.65</v>
      </c>
      <c r="M46" s="1">
        <v>0.56</v>
      </c>
      <c r="N46" s="1">
        <v>29.47</v>
      </c>
      <c r="O46" s="1">
        <v>32.66</v>
      </c>
      <c r="P46" s="1">
        <v>1.05</v>
      </c>
    </row>
    <row r="47" ht="15.5" spans="1:16">
      <c r="A47" s="3" t="s">
        <v>190</v>
      </c>
      <c r="B47" s="2">
        <v>159.4675</v>
      </c>
      <c r="C47" s="2">
        <v>352.955625</v>
      </c>
      <c r="D47" s="2">
        <v>73.7623454623543</v>
      </c>
      <c r="E47" s="2">
        <v>26.090183948426</v>
      </c>
      <c r="F47" s="2">
        <v>16.9663483406929</v>
      </c>
      <c r="G47" s="2">
        <v>1.54167468811496</v>
      </c>
      <c r="H47" s="1">
        <v>7.65</v>
      </c>
      <c r="I47" s="1">
        <v>104.4</v>
      </c>
      <c r="J47" s="1">
        <v>90.1</v>
      </c>
      <c r="K47" s="1">
        <v>82.5</v>
      </c>
      <c r="L47" s="1">
        <v>5.13</v>
      </c>
      <c r="M47" s="1">
        <v>0.445</v>
      </c>
      <c r="N47" s="1">
        <v>36.555</v>
      </c>
      <c r="O47" s="1">
        <v>28.155</v>
      </c>
      <c r="P47" s="1">
        <v>1.195</v>
      </c>
    </row>
    <row r="48" ht="15.5" spans="1:16">
      <c r="A48" s="3" t="s">
        <v>191</v>
      </c>
      <c r="B48" s="2">
        <v>162.909836065574</v>
      </c>
      <c r="C48" s="2">
        <v>333.260327868853</v>
      </c>
      <c r="D48" s="2">
        <v>71.0148228917854</v>
      </c>
      <c r="E48" s="2">
        <v>24.8829985764385</v>
      </c>
      <c r="F48" s="2">
        <v>16.7355693920559</v>
      </c>
      <c r="G48" s="2">
        <v>1.48952658101113</v>
      </c>
      <c r="H48" s="1">
        <v>8.25</v>
      </c>
      <c r="I48" s="1">
        <v>98.9</v>
      </c>
      <c r="J48" s="1">
        <v>85.4</v>
      </c>
      <c r="K48" s="1">
        <v>75.3</v>
      </c>
      <c r="L48" s="1">
        <v>4.665</v>
      </c>
      <c r="M48" s="1">
        <v>0.505</v>
      </c>
      <c r="N48" s="1">
        <v>32.79</v>
      </c>
      <c r="O48" s="1">
        <v>31.55</v>
      </c>
      <c r="P48" s="1">
        <v>1.15</v>
      </c>
    </row>
    <row r="49" ht="15.5" spans="1:16">
      <c r="A49" s="3" t="s">
        <v>192</v>
      </c>
      <c r="B49" s="2">
        <v>134.631578947368</v>
      </c>
      <c r="C49" s="2">
        <v>280.500657894737</v>
      </c>
      <c r="D49" s="2">
        <v>64.4002603649321</v>
      </c>
      <c r="E49" s="2">
        <v>22.1933512464393</v>
      </c>
      <c r="F49" s="2">
        <v>15.8381277054524</v>
      </c>
      <c r="G49" s="2">
        <v>1.40209942876205</v>
      </c>
      <c r="H49" s="1">
        <v>8.25</v>
      </c>
      <c r="I49" s="1">
        <v>105.8</v>
      </c>
      <c r="J49" s="1">
        <v>90.6</v>
      </c>
      <c r="K49" s="1">
        <v>81.8</v>
      </c>
      <c r="L49" s="1">
        <v>6.65</v>
      </c>
      <c r="M49" s="1">
        <v>0.54</v>
      </c>
      <c r="N49" s="1">
        <v>34.58</v>
      </c>
      <c r="O49" s="1">
        <v>31.33</v>
      </c>
      <c r="P49" s="1">
        <v>0.95</v>
      </c>
    </row>
    <row r="50" ht="15.5" spans="1:16">
      <c r="A50" s="3" t="s">
        <v>193</v>
      </c>
      <c r="B50" s="2">
        <v>188.402777777778</v>
      </c>
      <c r="C50" s="2">
        <v>382.785138888889</v>
      </c>
      <c r="D50" s="2">
        <v>75.7641676212007</v>
      </c>
      <c r="E50" s="2">
        <v>26.3434809948739</v>
      </c>
      <c r="F50" s="2">
        <v>17.9270175787436</v>
      </c>
      <c r="G50" s="2">
        <v>1.47121597103626</v>
      </c>
      <c r="H50" s="1">
        <v>9.1</v>
      </c>
      <c r="I50" s="1">
        <v>58</v>
      </c>
      <c r="J50" s="1">
        <v>56.5</v>
      </c>
      <c r="K50" s="1">
        <v>65.1666666666667</v>
      </c>
      <c r="L50" s="1">
        <v>5.71</v>
      </c>
      <c r="M50" s="1">
        <v>0.48</v>
      </c>
      <c r="N50" s="1">
        <v>32.64</v>
      </c>
      <c r="O50" s="1">
        <v>28.51</v>
      </c>
      <c r="P50" s="1">
        <v>1.29</v>
      </c>
    </row>
    <row r="51" ht="15.5" spans="1:16">
      <c r="A51" s="3" t="s">
        <v>194</v>
      </c>
      <c r="B51" s="2">
        <v>186.385507246377</v>
      </c>
      <c r="C51" s="2">
        <v>398.108260869565</v>
      </c>
      <c r="D51" s="2">
        <v>77.061130617089</v>
      </c>
      <c r="E51" s="2">
        <v>26.2944598835434</v>
      </c>
      <c r="F51" s="2">
        <v>18.8853564550391</v>
      </c>
      <c r="G51" s="2">
        <v>1.39319961063808</v>
      </c>
      <c r="H51" s="1">
        <v>9.4</v>
      </c>
      <c r="I51" s="1">
        <v>69</v>
      </c>
      <c r="J51" s="1">
        <v>56.2</v>
      </c>
      <c r="K51" s="1">
        <v>60.2</v>
      </c>
      <c r="L51" s="1">
        <v>8.14</v>
      </c>
      <c r="M51" s="1">
        <v>0.62</v>
      </c>
      <c r="N51" s="1">
        <v>33.77</v>
      </c>
      <c r="O51" s="1">
        <v>30.72</v>
      </c>
      <c r="P51" s="1">
        <v>1.28</v>
      </c>
    </row>
    <row r="52" ht="15.5" spans="1:16">
      <c r="A52" s="3" t="s">
        <v>195</v>
      </c>
      <c r="B52" s="2">
        <v>177.936764705882</v>
      </c>
      <c r="C52" s="2">
        <v>380.907205882353</v>
      </c>
      <c r="D52" s="2">
        <v>76.0952365611694</v>
      </c>
      <c r="E52" s="2">
        <v>26.6039758714738</v>
      </c>
      <c r="F52" s="2">
        <v>17.6202352381161</v>
      </c>
      <c r="G52" s="2">
        <v>1.51538266181593</v>
      </c>
      <c r="H52" s="1">
        <v>9.7</v>
      </c>
      <c r="I52" s="1">
        <v>53.4</v>
      </c>
      <c r="J52" s="1">
        <v>48.8</v>
      </c>
      <c r="K52" s="1">
        <v>54.2</v>
      </c>
      <c r="L52" s="1">
        <v>3.23</v>
      </c>
      <c r="M52" s="1">
        <v>0.46</v>
      </c>
      <c r="N52" s="1">
        <v>33.31</v>
      </c>
      <c r="O52" s="1">
        <v>29.86</v>
      </c>
      <c r="P52" s="1">
        <v>1.19</v>
      </c>
    </row>
    <row r="53" ht="15.5" spans="1:16">
      <c r="A53" s="3" t="s">
        <v>196</v>
      </c>
      <c r="B53" s="2">
        <v>169.890322580645</v>
      </c>
      <c r="C53" s="2">
        <v>330.76435483871</v>
      </c>
      <c r="D53" s="2">
        <v>70.0319622052333</v>
      </c>
      <c r="E53" s="2">
        <v>24.1021258079946</v>
      </c>
      <c r="F53" s="2">
        <v>16.8135326535792</v>
      </c>
      <c r="G53" s="2">
        <v>1.43959861305203</v>
      </c>
      <c r="H53" s="1">
        <v>8.65</v>
      </c>
      <c r="I53" s="1">
        <v>77.75</v>
      </c>
      <c r="J53" s="1">
        <v>73.25</v>
      </c>
      <c r="K53" s="1">
        <v>77.75</v>
      </c>
      <c r="L53" s="1">
        <v>4.63</v>
      </c>
      <c r="M53" s="1">
        <v>0.585</v>
      </c>
      <c r="N53" s="1">
        <v>34.975</v>
      </c>
      <c r="O53" s="1">
        <v>29.85</v>
      </c>
      <c r="P53" s="1">
        <v>1.3</v>
      </c>
    </row>
    <row r="54" ht="15.5" spans="1:16">
      <c r="A54" s="3" t="s">
        <v>197</v>
      </c>
      <c r="B54" s="2">
        <v>223.996428571429</v>
      </c>
      <c r="C54" s="2">
        <v>448.42625</v>
      </c>
      <c r="D54" s="2">
        <v>82.7973850241563</v>
      </c>
      <c r="E54" s="2">
        <v>28.9154932782046</v>
      </c>
      <c r="F54" s="2">
        <v>19.490488846486</v>
      </c>
      <c r="G54" s="2">
        <v>1.48560725401579</v>
      </c>
      <c r="H54" s="1">
        <v>10.5</v>
      </c>
      <c r="I54" s="1">
        <v>66</v>
      </c>
      <c r="J54" s="1">
        <v>62</v>
      </c>
      <c r="K54" s="1">
        <v>71.6666666666667</v>
      </c>
      <c r="L54" s="1">
        <v>6.6</v>
      </c>
      <c r="M54" s="1">
        <v>0.61</v>
      </c>
      <c r="N54" s="1">
        <v>35.2533333333333</v>
      </c>
      <c r="O54" s="1">
        <v>29.31</v>
      </c>
      <c r="P54" s="1">
        <v>1.19333333333333</v>
      </c>
    </row>
    <row r="55" ht="15.5" spans="1:16">
      <c r="A55" s="3" t="s">
        <v>198</v>
      </c>
      <c r="B55" s="2">
        <v>184.246666666667</v>
      </c>
      <c r="C55" s="2">
        <v>436.301333333333</v>
      </c>
      <c r="D55" s="2">
        <v>80.7663453064199</v>
      </c>
      <c r="E55" s="2">
        <v>27.7726431324829</v>
      </c>
      <c r="F55" s="2">
        <v>19.969905422661</v>
      </c>
      <c r="G55" s="2">
        <v>1.39632324359927</v>
      </c>
      <c r="H55" s="1">
        <v>8.7</v>
      </c>
      <c r="I55" s="1">
        <v>84.25</v>
      </c>
      <c r="J55" s="1">
        <v>76.5</v>
      </c>
      <c r="K55" s="1">
        <v>81.5</v>
      </c>
      <c r="L55" s="1">
        <v>9.7</v>
      </c>
      <c r="M55" s="1">
        <v>0.55</v>
      </c>
      <c r="N55" s="1">
        <v>35.46</v>
      </c>
      <c r="O55" s="1">
        <v>31.34</v>
      </c>
      <c r="P55" s="1">
        <v>0.85</v>
      </c>
    </row>
    <row r="56" ht="15.5" spans="1:16">
      <c r="A56" s="3" t="s">
        <v>199</v>
      </c>
      <c r="B56" s="2">
        <v>132.609090909091</v>
      </c>
      <c r="C56" s="2">
        <v>266.438181818182</v>
      </c>
      <c r="D56" s="2">
        <v>63.6637118993484</v>
      </c>
      <c r="E56" s="2">
        <v>22.6666011371746</v>
      </c>
      <c r="F56" s="2">
        <v>14.5956023831001</v>
      </c>
      <c r="G56" s="2">
        <v>1.55630234088732</v>
      </c>
      <c r="H56" s="1">
        <v>8.5</v>
      </c>
      <c r="I56" s="1">
        <v>63.5</v>
      </c>
      <c r="J56" s="1">
        <v>64.75</v>
      </c>
      <c r="K56" s="1">
        <v>71.25</v>
      </c>
      <c r="L56" s="1">
        <v>4.56</v>
      </c>
      <c r="M56" s="1">
        <v>0.58</v>
      </c>
      <c r="N56" s="1">
        <v>34.81</v>
      </c>
      <c r="O56" s="1">
        <v>29.14</v>
      </c>
      <c r="P56" s="1">
        <v>1.23</v>
      </c>
    </row>
    <row r="57" ht="15.5" spans="1:16">
      <c r="A57" s="3" t="s">
        <v>200</v>
      </c>
      <c r="B57" s="2">
        <v>144.815942028986</v>
      </c>
      <c r="C57" s="2">
        <v>300.770724637681</v>
      </c>
      <c r="D57" s="2">
        <v>67.2682302939899</v>
      </c>
      <c r="E57" s="2">
        <v>23.5472273877535</v>
      </c>
      <c r="F57" s="2">
        <v>15.9502738452193</v>
      </c>
      <c r="G57" s="2">
        <v>1.47710642627421</v>
      </c>
      <c r="H57" s="1">
        <v>7.4</v>
      </c>
      <c r="I57" s="1">
        <v>103.125</v>
      </c>
      <c r="J57" s="1">
        <v>88.375</v>
      </c>
      <c r="K57" s="1">
        <v>84.625</v>
      </c>
      <c r="L57" s="1">
        <v>5.495</v>
      </c>
      <c r="M57" s="1">
        <v>0.51</v>
      </c>
      <c r="N57" s="1">
        <v>34.69</v>
      </c>
      <c r="O57" s="1">
        <v>30.56</v>
      </c>
      <c r="P57" s="1">
        <v>1.06</v>
      </c>
    </row>
    <row r="58" ht="15.5" spans="1:16">
      <c r="A58" s="3" t="s">
        <v>201</v>
      </c>
      <c r="B58" s="2">
        <v>132.325925925926</v>
      </c>
      <c r="C58" s="2">
        <v>261.707283950617</v>
      </c>
      <c r="D58" s="2">
        <v>62.4464663000219</v>
      </c>
      <c r="E58" s="2">
        <v>21.6177337298048</v>
      </c>
      <c r="F58" s="2">
        <v>14.9696452489204</v>
      </c>
      <c r="G58" s="2">
        <v>1.44683073619324</v>
      </c>
      <c r="H58" s="1">
        <v>9</v>
      </c>
      <c r="I58" s="1">
        <v>107.5</v>
      </c>
      <c r="J58" s="1">
        <v>86.5</v>
      </c>
      <c r="K58" s="1">
        <v>79</v>
      </c>
      <c r="L58" s="1">
        <v>6.1</v>
      </c>
      <c r="M58" s="1">
        <v>0.605</v>
      </c>
      <c r="N58" s="1">
        <v>33.785</v>
      </c>
      <c r="O58" s="1">
        <v>29.755</v>
      </c>
      <c r="P58" s="1">
        <v>1.13</v>
      </c>
    </row>
    <row r="59" ht="15.5" spans="1:16">
      <c r="A59" s="3" t="s">
        <v>202</v>
      </c>
      <c r="B59" s="2">
        <v>173.96875</v>
      </c>
      <c r="C59" s="2">
        <v>366.709583333333</v>
      </c>
      <c r="D59" s="2">
        <v>74.6027738219733</v>
      </c>
      <c r="E59" s="2">
        <v>26.3270797893175</v>
      </c>
      <c r="F59" s="2">
        <v>17.097559843359</v>
      </c>
      <c r="G59" s="2">
        <v>1.54239571723818</v>
      </c>
      <c r="H59" s="1">
        <v>9.15</v>
      </c>
      <c r="I59" s="1">
        <v>97.2916666666667</v>
      </c>
      <c r="J59" s="1">
        <v>77.2916666666667</v>
      </c>
      <c r="K59" s="1">
        <v>63.25</v>
      </c>
      <c r="L59" s="1">
        <v>7.365</v>
      </c>
      <c r="M59" s="1">
        <v>0.56</v>
      </c>
      <c r="N59" s="1">
        <v>33.7</v>
      </c>
      <c r="O59" s="1">
        <v>31.585</v>
      </c>
      <c r="P59" s="1">
        <v>0.96</v>
      </c>
    </row>
    <row r="60" ht="15.5" spans="1:16">
      <c r="A60" s="3" t="s">
        <v>203</v>
      </c>
      <c r="B60" s="2">
        <v>150.51125</v>
      </c>
      <c r="C60" s="2">
        <v>322.346625</v>
      </c>
      <c r="D60" s="2">
        <v>69.5251546278337</v>
      </c>
      <c r="E60" s="2">
        <v>24.3531501977474</v>
      </c>
      <c r="F60" s="2">
        <v>16.5822044342578</v>
      </c>
      <c r="G60" s="2">
        <v>1.47042138512827</v>
      </c>
      <c r="H60" s="1">
        <v>7.85</v>
      </c>
      <c r="I60" s="1">
        <v>115.5</v>
      </c>
      <c r="J60" s="1">
        <v>103</v>
      </c>
      <c r="K60" s="1">
        <v>95</v>
      </c>
      <c r="L60" s="1">
        <v>7.95</v>
      </c>
      <c r="M60" s="1">
        <v>0.66</v>
      </c>
      <c r="N60" s="1">
        <v>36.08</v>
      </c>
      <c r="O60" s="1">
        <v>29.595</v>
      </c>
      <c r="P60" s="1">
        <v>1.03</v>
      </c>
    </row>
    <row r="61" ht="15.5" spans="1:16">
      <c r="A61" s="3" t="s">
        <v>204</v>
      </c>
      <c r="B61" s="2">
        <v>113.320134228188</v>
      </c>
      <c r="C61" s="2">
        <v>293.972013422819</v>
      </c>
      <c r="D61" s="2">
        <v>66.3379860508739</v>
      </c>
      <c r="E61" s="2">
        <v>23.1554095009871</v>
      </c>
      <c r="F61" s="2">
        <v>15.7208569269907</v>
      </c>
      <c r="G61" s="2">
        <v>1.47612576326122</v>
      </c>
      <c r="H61" s="1">
        <v>7.5</v>
      </c>
      <c r="I61" s="1">
        <v>135</v>
      </c>
      <c r="J61" s="1">
        <v>110.4</v>
      </c>
      <c r="K61" s="1">
        <v>85.4</v>
      </c>
      <c r="L61" s="1">
        <v>4.61</v>
      </c>
      <c r="M61" s="1">
        <v>0.46</v>
      </c>
      <c r="N61" s="1">
        <v>33.72</v>
      </c>
      <c r="O61" s="1">
        <v>31.07</v>
      </c>
      <c r="P61" s="1">
        <v>1.18</v>
      </c>
    </row>
    <row r="62" ht="15.5" spans="1:16">
      <c r="A62" s="3" t="s">
        <v>205</v>
      </c>
      <c r="B62" s="2">
        <v>178.142857142857</v>
      </c>
      <c r="C62" s="2">
        <v>372.630952380952</v>
      </c>
      <c r="D62" s="2">
        <v>74.9574375937136</v>
      </c>
      <c r="E62" s="2">
        <v>26.1165850780201</v>
      </c>
      <c r="F62" s="2">
        <v>17.6908492975022</v>
      </c>
      <c r="G62" s="2">
        <v>1.47674061741085</v>
      </c>
      <c r="H62" s="1">
        <v>10.1</v>
      </c>
      <c r="I62" s="1">
        <v>108.6</v>
      </c>
      <c r="J62" s="1">
        <v>89.8</v>
      </c>
      <c r="K62" s="1">
        <v>80.5</v>
      </c>
      <c r="L62" s="1">
        <v>6.55</v>
      </c>
      <c r="M62" s="1">
        <v>0.71</v>
      </c>
      <c r="N62" s="1">
        <v>34.85</v>
      </c>
      <c r="O62" s="1">
        <v>30.32</v>
      </c>
      <c r="P62" s="1">
        <v>1.22</v>
      </c>
    </row>
    <row r="63" ht="15.5" spans="1:11">
      <c r="A63" s="3" t="s">
        <v>206</v>
      </c>
      <c r="B63" s="2">
        <v>99.9314285714286</v>
      </c>
      <c r="C63" s="2">
        <v>234.891857142857</v>
      </c>
      <c r="D63" s="2">
        <v>58.6472052815609</v>
      </c>
      <c r="E63" s="2">
        <v>20.3229711198275</v>
      </c>
      <c r="F63" s="2">
        <v>14.6283440758899</v>
      </c>
      <c r="G63" s="2">
        <v>1.39072521604775</v>
      </c>
      <c r="H63" s="1">
        <v>7.85</v>
      </c>
      <c r="I63" s="1">
        <v>107.5</v>
      </c>
      <c r="J63" s="1">
        <v>97.125</v>
      </c>
      <c r="K63" s="1">
        <v>91</v>
      </c>
    </row>
    <row r="64" ht="15.5" spans="1:16">
      <c r="A64" s="3" t="s">
        <v>207</v>
      </c>
      <c r="B64" s="2">
        <v>200.059615384615</v>
      </c>
      <c r="C64" s="2">
        <v>429.958653846154</v>
      </c>
      <c r="D64" s="2">
        <v>80.8822943214977</v>
      </c>
      <c r="E64" s="2">
        <v>27.968731421582</v>
      </c>
      <c r="F64" s="2">
        <v>19.1669255003319</v>
      </c>
      <c r="G64" s="2">
        <v>1.46264409814381</v>
      </c>
      <c r="H64" s="1">
        <v>9.4</v>
      </c>
      <c r="I64" s="1">
        <v>155.166666666667</v>
      </c>
      <c r="J64" s="1">
        <v>139.5</v>
      </c>
      <c r="K64" s="1">
        <v>103.5</v>
      </c>
      <c r="L64" s="1">
        <v>10.1</v>
      </c>
      <c r="M64" s="1">
        <v>0.55</v>
      </c>
      <c r="N64" s="1">
        <v>32.8</v>
      </c>
      <c r="O64" s="1">
        <v>33.14</v>
      </c>
      <c r="P64" s="1">
        <v>0.93</v>
      </c>
    </row>
    <row r="65" ht="15.5" spans="1:16">
      <c r="A65" s="3" t="s">
        <v>208</v>
      </c>
      <c r="B65" s="2">
        <v>137.975342465753</v>
      </c>
      <c r="C65" s="2">
        <v>293.59</v>
      </c>
      <c r="D65" s="2">
        <v>66.2350948405284</v>
      </c>
      <c r="E65" s="2">
        <v>23.0794614479795</v>
      </c>
      <c r="F65" s="2">
        <v>15.7374592873646</v>
      </c>
      <c r="G65" s="2">
        <v>1.46829234484539</v>
      </c>
      <c r="H65" s="1">
        <v>8.2</v>
      </c>
      <c r="I65" s="1">
        <v>102.166666666667</v>
      </c>
      <c r="J65" s="1">
        <v>100.666666666667</v>
      </c>
      <c r="K65" s="1">
        <v>100</v>
      </c>
      <c r="L65" s="1">
        <v>7.16</v>
      </c>
      <c r="M65" s="1">
        <v>0.64</v>
      </c>
      <c r="N65" s="1">
        <v>34.48</v>
      </c>
      <c r="O65" s="1">
        <v>29.97</v>
      </c>
      <c r="P65" s="1">
        <v>1.31</v>
      </c>
    </row>
    <row r="66" ht="15.5" spans="1:16">
      <c r="A66" s="3" t="s">
        <v>209</v>
      </c>
      <c r="B66" s="2">
        <v>184.413888888889</v>
      </c>
      <c r="C66" s="2">
        <v>363.250416666667</v>
      </c>
      <c r="D66" s="2">
        <v>74.2871976244722</v>
      </c>
      <c r="E66" s="2">
        <v>26.4478759102248</v>
      </c>
      <c r="F66" s="2">
        <v>17.2023563013824</v>
      </c>
      <c r="G66" s="2">
        <v>1.53849363880143</v>
      </c>
      <c r="H66" s="1">
        <v>9.3</v>
      </c>
      <c r="I66" s="1">
        <v>73</v>
      </c>
      <c r="J66" s="1">
        <v>69.5</v>
      </c>
      <c r="K66" s="1">
        <v>79.25</v>
      </c>
      <c r="L66" s="1">
        <v>5.35</v>
      </c>
      <c r="M66" s="1">
        <v>0.61</v>
      </c>
      <c r="N66" s="1">
        <v>34.48</v>
      </c>
      <c r="O66" s="1">
        <v>30.16</v>
      </c>
      <c r="P66" s="1">
        <v>1.16</v>
      </c>
    </row>
    <row r="67" ht="15.5" spans="1:16">
      <c r="A67" s="3" t="s">
        <v>210</v>
      </c>
      <c r="B67" s="2">
        <v>187.131884057971</v>
      </c>
      <c r="C67" s="2">
        <v>403.332028985507</v>
      </c>
      <c r="D67" s="2">
        <v>78.152323392455</v>
      </c>
      <c r="E67" s="2">
        <v>27.4206996501457</v>
      </c>
      <c r="F67" s="2">
        <v>18.3475284682729</v>
      </c>
      <c r="G67" s="2">
        <v>1.49638918493432</v>
      </c>
      <c r="H67" s="1">
        <v>9.5</v>
      </c>
      <c r="I67" s="1">
        <v>65.5</v>
      </c>
      <c r="J67" s="1">
        <v>66.3333333333333</v>
      </c>
      <c r="K67" s="1">
        <v>74.5</v>
      </c>
      <c r="L67" s="1">
        <v>6.47</v>
      </c>
      <c r="M67" s="1">
        <v>0.58</v>
      </c>
      <c r="N67" s="1">
        <v>31.51</v>
      </c>
      <c r="O67" s="1">
        <v>30.63</v>
      </c>
      <c r="P67" s="1">
        <v>1.26</v>
      </c>
    </row>
    <row r="68" ht="15.5" spans="1:16">
      <c r="A68" s="3" t="s">
        <v>211</v>
      </c>
      <c r="B68" s="2">
        <v>164.82</v>
      </c>
      <c r="C68" s="2">
        <v>336.833538461539</v>
      </c>
      <c r="D68" s="2">
        <v>71.0202572532425</v>
      </c>
      <c r="E68" s="2">
        <v>24.1284382782959</v>
      </c>
      <c r="F68" s="2">
        <v>17.6136538563937</v>
      </c>
      <c r="G68" s="2">
        <v>1.37419672673712</v>
      </c>
      <c r="H68" s="1">
        <v>9.35</v>
      </c>
      <c r="I68" s="1">
        <v>111.5</v>
      </c>
      <c r="J68" s="1">
        <v>95.625</v>
      </c>
      <c r="K68" s="1">
        <v>91.125</v>
      </c>
      <c r="L68" s="1">
        <v>3.99</v>
      </c>
      <c r="M68" s="1">
        <v>0.47</v>
      </c>
      <c r="N68" s="1">
        <v>36.135</v>
      </c>
      <c r="O68" s="1">
        <v>28.555</v>
      </c>
      <c r="P68" s="1">
        <v>1.37</v>
      </c>
    </row>
    <row r="69" ht="15.5" spans="1:16">
      <c r="A69" s="3" t="s">
        <v>212</v>
      </c>
      <c r="B69" s="2">
        <v>125.204109589041</v>
      </c>
      <c r="C69" s="2">
        <v>271.682328767123</v>
      </c>
      <c r="D69" s="2">
        <v>63.6432870392664</v>
      </c>
      <c r="E69" s="2">
        <v>22.1513552852931</v>
      </c>
      <c r="F69" s="2">
        <v>15.3039321852976</v>
      </c>
      <c r="G69" s="2">
        <v>1.44850643597214</v>
      </c>
      <c r="H69" s="1">
        <v>8.8</v>
      </c>
      <c r="I69" s="1">
        <v>138.25</v>
      </c>
      <c r="J69" s="1">
        <v>114.5</v>
      </c>
      <c r="K69" s="1">
        <v>92</v>
      </c>
      <c r="L69" s="1">
        <v>6.98</v>
      </c>
      <c r="M69" s="1">
        <v>0.54</v>
      </c>
      <c r="N69" s="1">
        <v>34.52</v>
      </c>
      <c r="O69" s="1">
        <v>29.75</v>
      </c>
      <c r="P69" s="1">
        <v>1.16</v>
      </c>
    </row>
    <row r="70" ht="15.5" spans="1:16">
      <c r="A70" s="3" t="s">
        <v>213</v>
      </c>
      <c r="B70" s="2">
        <v>123.188888888889</v>
      </c>
      <c r="C70" s="2">
        <v>272.258888888889</v>
      </c>
      <c r="D70" s="2">
        <v>63.7752223221287</v>
      </c>
      <c r="E70" s="2">
        <v>22.153169528954</v>
      </c>
      <c r="F70" s="2">
        <v>15.5000918538656</v>
      </c>
      <c r="G70" s="2">
        <v>1.43159780174475</v>
      </c>
      <c r="H70" s="1">
        <v>8.4</v>
      </c>
      <c r="I70" s="1">
        <v>59.3333333333333</v>
      </c>
      <c r="J70" s="1">
        <v>56.6666666666667</v>
      </c>
      <c r="K70" s="1">
        <v>65.1666666666667</v>
      </c>
      <c r="L70" s="1">
        <v>6.87</v>
      </c>
      <c r="M70" s="1">
        <v>0.7</v>
      </c>
      <c r="N70" s="1">
        <v>35.88</v>
      </c>
      <c r="O70" s="1">
        <v>30.3</v>
      </c>
      <c r="P70" s="1">
        <v>1.11</v>
      </c>
    </row>
    <row r="71" ht="15.5" spans="1:16">
      <c r="A71" s="3" t="s">
        <v>214</v>
      </c>
      <c r="B71" s="2">
        <v>133.457352941176</v>
      </c>
      <c r="C71" s="2">
        <v>269.103235294118</v>
      </c>
      <c r="D71" s="2">
        <v>63.1129581126629</v>
      </c>
      <c r="E71" s="2">
        <v>21.4943033804038</v>
      </c>
      <c r="F71" s="2">
        <v>15.4710763008435</v>
      </c>
      <c r="G71" s="2">
        <v>1.39180088901658</v>
      </c>
      <c r="H71" s="1">
        <v>9</v>
      </c>
      <c r="I71" s="1">
        <v>139.75</v>
      </c>
      <c r="J71" s="1">
        <v>115.5</v>
      </c>
      <c r="K71" s="1">
        <v>92</v>
      </c>
      <c r="L71" s="1">
        <v>4.83</v>
      </c>
      <c r="M71" s="1">
        <v>0.55</v>
      </c>
      <c r="N71" s="1">
        <v>34.07</v>
      </c>
      <c r="O71" s="1">
        <v>28.78</v>
      </c>
      <c r="P71" s="1">
        <v>1.27</v>
      </c>
    </row>
    <row r="72" ht="15.5" spans="1:15">
      <c r="A72" s="3" t="s">
        <v>215</v>
      </c>
      <c r="B72" s="2">
        <v>88.7757847533632</v>
      </c>
      <c r="C72" s="2">
        <v>215.058475336323</v>
      </c>
      <c r="D72" s="2">
        <v>56.8642382472029</v>
      </c>
      <c r="E72" s="2">
        <v>19.980395147201</v>
      </c>
      <c r="F72" s="2">
        <v>13.8231680105626</v>
      </c>
      <c r="G72" s="2">
        <v>1.44869555943618</v>
      </c>
      <c r="H72" s="1">
        <v>6.1</v>
      </c>
      <c r="I72" s="1">
        <v>152.5</v>
      </c>
      <c r="J72" s="1">
        <v>146.75</v>
      </c>
      <c r="K72" s="1">
        <v>111.75</v>
      </c>
      <c r="L72" s="1">
        <v>8.32</v>
      </c>
      <c r="M72" s="1">
        <v>0.52</v>
      </c>
      <c r="N72" s="1">
        <v>36.55</v>
      </c>
      <c r="O72" s="1">
        <v>29.04</v>
      </c>
    </row>
    <row r="73" ht="15.5" spans="1:16">
      <c r="A73" s="3" t="s">
        <v>216</v>
      </c>
      <c r="B73" s="2">
        <v>147.126923076923</v>
      </c>
      <c r="C73" s="2">
        <v>308.863846153846</v>
      </c>
      <c r="D73" s="2">
        <v>68.1826207621838</v>
      </c>
      <c r="E73" s="2">
        <v>24.0748207086737</v>
      </c>
      <c r="F73" s="2">
        <v>16.0568751533623</v>
      </c>
      <c r="G73" s="2">
        <v>1.50113537493637</v>
      </c>
      <c r="H73" s="1">
        <v>7.65</v>
      </c>
      <c r="I73" s="1">
        <v>113.25</v>
      </c>
      <c r="J73" s="1">
        <v>94</v>
      </c>
      <c r="K73" s="1">
        <v>87.5</v>
      </c>
      <c r="L73" s="1">
        <v>7.325</v>
      </c>
      <c r="M73" s="1">
        <v>0.505</v>
      </c>
      <c r="N73" s="1">
        <v>34.49</v>
      </c>
      <c r="O73" s="1">
        <v>29.885</v>
      </c>
      <c r="P73" s="1">
        <v>1.01</v>
      </c>
    </row>
    <row r="74" ht="15.5" spans="1:16">
      <c r="A74" s="3" t="s">
        <v>217</v>
      </c>
      <c r="B74" s="2">
        <v>165.168115942029</v>
      </c>
      <c r="C74" s="2">
        <v>343.918985507246</v>
      </c>
      <c r="D74" s="2">
        <v>71.7194070699253</v>
      </c>
      <c r="E74" s="2">
        <v>25.0234254683314</v>
      </c>
      <c r="F74" s="2">
        <v>17.0934141947944</v>
      </c>
      <c r="G74" s="2">
        <v>1.46666809668422</v>
      </c>
      <c r="H74" s="1">
        <v>9.5</v>
      </c>
      <c r="I74" s="1">
        <v>70.5</v>
      </c>
      <c r="J74" s="1">
        <v>69.75</v>
      </c>
      <c r="K74" s="1">
        <v>79.5</v>
      </c>
      <c r="L74" s="1">
        <v>7.37</v>
      </c>
      <c r="M74" s="1">
        <v>0.62</v>
      </c>
      <c r="N74" s="1">
        <v>31.62</v>
      </c>
      <c r="O74" s="1">
        <v>31.61</v>
      </c>
      <c r="P74" s="1">
        <v>0.925</v>
      </c>
    </row>
    <row r="75" ht="15.5" spans="1:16">
      <c r="A75" s="3" t="s">
        <v>218</v>
      </c>
      <c r="B75" s="2">
        <v>143.028787878788</v>
      </c>
      <c r="C75" s="2">
        <v>278.053787878788</v>
      </c>
      <c r="D75" s="2">
        <v>64.5033876233953</v>
      </c>
      <c r="E75" s="2">
        <v>22.5662908155011</v>
      </c>
      <c r="F75" s="2">
        <v>15.2312335771191</v>
      </c>
      <c r="G75" s="2">
        <v>1.48408874015777</v>
      </c>
      <c r="H75" s="1">
        <v>8.5</v>
      </c>
      <c r="I75" s="1">
        <v>140.5</v>
      </c>
      <c r="J75" s="1">
        <v>113.75</v>
      </c>
      <c r="K75" s="1">
        <v>92</v>
      </c>
      <c r="L75" s="1">
        <v>4.45</v>
      </c>
      <c r="M75" s="1">
        <v>0.53</v>
      </c>
      <c r="N75" s="1">
        <v>35.74</v>
      </c>
      <c r="O75" s="1">
        <v>27.9</v>
      </c>
      <c r="P75" s="1">
        <v>1.2</v>
      </c>
    </row>
    <row r="76" ht="15.5" spans="1:16">
      <c r="A76" s="3" t="s">
        <v>219</v>
      </c>
      <c r="B76" s="2">
        <v>146.725</v>
      </c>
      <c r="C76" s="2">
        <v>324.583823529412</v>
      </c>
      <c r="D76" s="2">
        <v>70.7564838069749</v>
      </c>
      <c r="E76" s="2">
        <v>24.9572967092151</v>
      </c>
      <c r="F76" s="2">
        <v>15.9586080322345</v>
      </c>
      <c r="G76" s="2">
        <v>1.56853992284341</v>
      </c>
      <c r="H76" s="1">
        <v>9</v>
      </c>
      <c r="I76" s="1">
        <v>126.75</v>
      </c>
      <c r="J76" s="1">
        <v>103</v>
      </c>
      <c r="K76" s="1">
        <v>86.75</v>
      </c>
      <c r="L76" s="1">
        <v>5.09</v>
      </c>
      <c r="M76" s="1">
        <v>0.57</v>
      </c>
      <c r="N76" s="1">
        <v>33.87</v>
      </c>
      <c r="O76" s="1">
        <v>31.43</v>
      </c>
      <c r="P76" s="1">
        <v>1.34</v>
      </c>
    </row>
    <row r="77" ht="15.5" spans="1:16">
      <c r="A77" s="3" t="s">
        <v>220</v>
      </c>
      <c r="B77" s="2">
        <v>116.134666666667</v>
      </c>
      <c r="C77" s="2">
        <v>277.600533333333</v>
      </c>
      <c r="D77" s="2">
        <v>64.5223591712482</v>
      </c>
      <c r="E77" s="2">
        <v>22.5588365569549</v>
      </c>
      <c r="F77" s="2">
        <v>15.4322666633651</v>
      </c>
      <c r="G77" s="2">
        <v>1.46556170285245</v>
      </c>
      <c r="H77" s="1">
        <v>8.1</v>
      </c>
      <c r="I77" s="1">
        <v>152</v>
      </c>
      <c r="J77" s="1">
        <v>127.8</v>
      </c>
      <c r="K77" s="1">
        <v>98.6</v>
      </c>
      <c r="L77" s="1">
        <v>8.81</v>
      </c>
      <c r="M77" s="1">
        <v>0.6</v>
      </c>
      <c r="N77" s="1">
        <v>34.89</v>
      </c>
      <c r="O77" s="1">
        <v>31.6</v>
      </c>
      <c r="P77" s="1">
        <v>1.22</v>
      </c>
    </row>
    <row r="78" ht="15.5" spans="1:16">
      <c r="A78" s="3" t="s">
        <v>221</v>
      </c>
      <c r="B78" s="2">
        <v>164.562686567164</v>
      </c>
      <c r="C78" s="2">
        <v>352.296567164179</v>
      </c>
      <c r="D78" s="2">
        <v>73.3527782701447</v>
      </c>
      <c r="E78" s="2">
        <v>25.799067861658</v>
      </c>
      <c r="F78" s="2">
        <v>17.1375596912824</v>
      </c>
      <c r="G78" s="2">
        <v>1.50590314677326</v>
      </c>
      <c r="H78" s="1">
        <v>9.6</v>
      </c>
      <c r="I78" s="1">
        <v>138.5</v>
      </c>
      <c r="J78" s="1">
        <v>112.75</v>
      </c>
      <c r="K78" s="1">
        <v>89.5</v>
      </c>
      <c r="L78" s="1">
        <v>1.14</v>
      </c>
      <c r="M78" s="1">
        <v>0.46</v>
      </c>
      <c r="N78" s="1">
        <v>34.11</v>
      </c>
      <c r="O78" s="1">
        <v>30.51</v>
      </c>
      <c r="P78" s="1">
        <v>0.9</v>
      </c>
    </row>
    <row r="79" ht="15.5" spans="1:16">
      <c r="A79" s="3" t="s">
        <v>222</v>
      </c>
      <c r="B79" s="2">
        <v>168.125581395349</v>
      </c>
      <c r="C79" s="2">
        <v>348.033139534884</v>
      </c>
      <c r="D79" s="2">
        <v>72.1839389287525</v>
      </c>
      <c r="E79" s="2">
        <v>25.3046428156492</v>
      </c>
      <c r="F79" s="2">
        <v>17.0239776867636</v>
      </c>
      <c r="G79" s="2">
        <v>1.48631086409351</v>
      </c>
      <c r="H79" s="1">
        <v>8.25</v>
      </c>
      <c r="I79" s="1">
        <v>100.7</v>
      </c>
      <c r="J79" s="1">
        <v>91.2</v>
      </c>
      <c r="K79" s="1">
        <v>84.2</v>
      </c>
      <c r="L79" s="1">
        <v>6.87</v>
      </c>
      <c r="M79" s="1">
        <v>0.565</v>
      </c>
      <c r="N79" s="1">
        <v>31.18</v>
      </c>
      <c r="O79" s="1">
        <v>32.44</v>
      </c>
      <c r="P79" s="1">
        <v>1.17</v>
      </c>
    </row>
    <row r="80" ht="15.5" spans="1:16">
      <c r="A80" s="3" t="s">
        <v>223</v>
      </c>
      <c r="B80" s="2">
        <v>117.953921568627</v>
      </c>
      <c r="C80" s="2">
        <v>284.277254901961</v>
      </c>
      <c r="D80" s="2">
        <v>64.949937569803</v>
      </c>
      <c r="E80" s="2">
        <v>22.3586498666776</v>
      </c>
      <c r="F80" s="2">
        <v>15.8760634782924</v>
      </c>
      <c r="G80" s="2">
        <v>1.41218534014834</v>
      </c>
      <c r="H80" s="1">
        <v>7.65</v>
      </c>
      <c r="I80" s="1">
        <v>111.4</v>
      </c>
      <c r="J80" s="1">
        <v>90.5</v>
      </c>
      <c r="K80" s="1">
        <v>80.5</v>
      </c>
      <c r="L80" s="1">
        <v>6.96</v>
      </c>
      <c r="M80" s="1">
        <v>0.47</v>
      </c>
      <c r="N80" s="1">
        <v>35.485</v>
      </c>
      <c r="O80" s="1">
        <v>28.69</v>
      </c>
      <c r="P80" s="1">
        <v>1.355</v>
      </c>
    </row>
    <row r="81" ht="15.5" spans="1:16">
      <c r="A81" s="3" t="s">
        <v>224</v>
      </c>
      <c r="B81" s="2">
        <v>164.334</v>
      </c>
      <c r="C81" s="2">
        <v>365.0658</v>
      </c>
      <c r="D81" s="2">
        <v>73.9927217435974</v>
      </c>
      <c r="E81" s="2">
        <v>25.4435265227845</v>
      </c>
      <c r="F81" s="2">
        <v>17.6760794988864</v>
      </c>
      <c r="G81" s="2">
        <v>1.44091348842162</v>
      </c>
      <c r="H81" s="1">
        <v>8.75</v>
      </c>
      <c r="I81" s="1">
        <v>104</v>
      </c>
      <c r="J81" s="1">
        <v>89.2</v>
      </c>
      <c r="K81" s="1">
        <v>80.6</v>
      </c>
      <c r="L81" s="1">
        <v>8.14</v>
      </c>
      <c r="M81" s="1">
        <v>0.605</v>
      </c>
      <c r="N81" s="1">
        <v>32.535</v>
      </c>
      <c r="O81" s="1">
        <v>31.87</v>
      </c>
      <c r="P81" s="1">
        <v>1.09</v>
      </c>
    </row>
    <row r="82" ht="15.5" spans="1:16">
      <c r="A82" s="3" t="s">
        <v>225</v>
      </c>
      <c r="B82" s="2">
        <v>126.73829787234</v>
      </c>
      <c r="C82" s="2">
        <v>270.998085106383</v>
      </c>
      <c r="D82" s="2">
        <v>63.6707446401456</v>
      </c>
      <c r="E82" s="2">
        <v>22.3833584468049</v>
      </c>
      <c r="F82" s="2">
        <v>14.9334511803632</v>
      </c>
      <c r="G82" s="2">
        <v>1.50160968955971</v>
      </c>
      <c r="H82" s="1">
        <v>8.4</v>
      </c>
      <c r="I82" s="1">
        <v>108.4</v>
      </c>
      <c r="J82" s="1">
        <v>90.6</v>
      </c>
      <c r="K82" s="1">
        <v>82.1</v>
      </c>
      <c r="L82" s="1">
        <v>4.415</v>
      </c>
      <c r="M82" s="1">
        <v>0.555</v>
      </c>
      <c r="N82" s="1">
        <v>34.32</v>
      </c>
      <c r="O82" s="1">
        <v>30.295</v>
      </c>
      <c r="P82" s="1">
        <v>1.06</v>
      </c>
    </row>
    <row r="83" ht="15.5" spans="1:16">
      <c r="A83" s="3" t="s">
        <v>226</v>
      </c>
      <c r="B83" s="2">
        <v>160.460655737705</v>
      </c>
      <c r="C83" s="2">
        <v>320.977540983607</v>
      </c>
      <c r="D83" s="2">
        <v>69.9898363768094</v>
      </c>
      <c r="E83" s="2">
        <v>24.9918419965409</v>
      </c>
      <c r="F83" s="2">
        <v>15.8360950143846</v>
      </c>
      <c r="G83" s="2">
        <v>1.58101109134719</v>
      </c>
      <c r="H83" s="1">
        <v>9.45</v>
      </c>
      <c r="I83" s="1">
        <v>108.7</v>
      </c>
      <c r="J83" s="1">
        <v>91.4</v>
      </c>
      <c r="K83" s="1">
        <v>83.2</v>
      </c>
      <c r="L83" s="1">
        <v>3.18</v>
      </c>
      <c r="M83" s="1">
        <v>0.595</v>
      </c>
      <c r="N83" s="1">
        <v>33.1</v>
      </c>
      <c r="O83" s="1">
        <v>31.895</v>
      </c>
      <c r="P83" s="1">
        <v>1.155</v>
      </c>
    </row>
    <row r="84" ht="15.5" spans="1:16">
      <c r="A84" s="3" t="s">
        <v>227</v>
      </c>
      <c r="B84" s="2">
        <v>131.739743589744</v>
      </c>
      <c r="C84" s="2">
        <v>265.398333333333</v>
      </c>
      <c r="D84" s="2">
        <v>62.7068984320265</v>
      </c>
      <c r="E84" s="2">
        <v>21.6439842166147</v>
      </c>
      <c r="F84" s="2">
        <v>15.2622095301859</v>
      </c>
      <c r="G84" s="2">
        <v>1.41896992406633</v>
      </c>
      <c r="H84" s="1">
        <v>8.8</v>
      </c>
      <c r="I84" s="1">
        <v>150</v>
      </c>
      <c r="J84" s="1">
        <v>126</v>
      </c>
      <c r="K84" s="1">
        <v>95</v>
      </c>
      <c r="L84" s="1">
        <v>4.43</v>
      </c>
      <c r="M84" s="1">
        <v>0.58</v>
      </c>
      <c r="N84" s="1">
        <v>33.76</v>
      </c>
      <c r="O84" s="1">
        <v>29.3</v>
      </c>
      <c r="P84" s="1">
        <v>1.24</v>
      </c>
    </row>
    <row r="85" ht="15.5" spans="1:16">
      <c r="A85" s="3" t="s">
        <v>228</v>
      </c>
      <c r="B85" s="2">
        <v>174.409375</v>
      </c>
      <c r="C85" s="2">
        <v>358.48671875</v>
      </c>
      <c r="D85" s="2">
        <v>73.6629945201661</v>
      </c>
      <c r="E85" s="2">
        <v>25.4493896384269</v>
      </c>
      <c r="F85" s="2">
        <v>17.370040190313</v>
      </c>
      <c r="G85" s="2">
        <v>1.46687561448915</v>
      </c>
      <c r="H85" s="1">
        <v>9.5</v>
      </c>
      <c r="I85" s="1">
        <v>52.3333333333333</v>
      </c>
      <c r="J85" s="1">
        <v>50.5</v>
      </c>
      <c r="K85" s="1">
        <v>58.8333333333333</v>
      </c>
      <c r="L85" s="1">
        <v>4.14</v>
      </c>
      <c r="M85" s="1">
        <v>0.64</v>
      </c>
      <c r="N85" s="1">
        <v>33.88</v>
      </c>
      <c r="O85" s="1">
        <v>31.24</v>
      </c>
      <c r="P85" s="1">
        <v>1.32</v>
      </c>
    </row>
    <row r="86" ht="15.5" spans="1:16">
      <c r="A86" s="3" t="s">
        <v>229</v>
      </c>
      <c r="B86" s="2">
        <v>154.835294117647</v>
      </c>
      <c r="C86" s="2">
        <v>320.225882352941</v>
      </c>
      <c r="D86" s="2">
        <v>69.5610192888462</v>
      </c>
      <c r="E86" s="2">
        <v>24.5382573002329</v>
      </c>
      <c r="F86" s="2">
        <v>16.0494429349318</v>
      </c>
      <c r="G86" s="2">
        <v>1.53044343893727</v>
      </c>
      <c r="H86" s="1">
        <v>8.8</v>
      </c>
      <c r="I86" s="1">
        <v>129.2</v>
      </c>
      <c r="J86" s="1">
        <v>103</v>
      </c>
      <c r="K86" s="1">
        <v>79.6</v>
      </c>
      <c r="L86" s="1">
        <v>7.63</v>
      </c>
      <c r="M86" s="1">
        <v>0.57</v>
      </c>
      <c r="N86" s="1">
        <v>36.06</v>
      </c>
      <c r="O86" s="1">
        <v>28.18</v>
      </c>
      <c r="P86" s="1">
        <v>1.37</v>
      </c>
    </row>
    <row r="87" ht="15.5" spans="1:16">
      <c r="A87" s="3" t="s">
        <v>230</v>
      </c>
      <c r="B87" s="2">
        <v>132.47962962963</v>
      </c>
      <c r="C87" s="2">
        <v>265.686481481482</v>
      </c>
      <c r="D87" s="2">
        <v>63.131290110207</v>
      </c>
      <c r="E87" s="2">
        <v>22.1293998683837</v>
      </c>
      <c r="F87" s="2">
        <v>14.8565509700669</v>
      </c>
      <c r="G87" s="2">
        <v>1.49253509950261</v>
      </c>
      <c r="H87" s="1">
        <v>8.95</v>
      </c>
      <c r="I87" s="1">
        <v>105</v>
      </c>
      <c r="J87" s="1">
        <v>86.8</v>
      </c>
      <c r="K87" s="1">
        <v>78.2</v>
      </c>
      <c r="L87" s="1">
        <v>7.41</v>
      </c>
      <c r="M87" s="1">
        <v>0.59</v>
      </c>
      <c r="N87" s="1">
        <v>34.6</v>
      </c>
      <c r="O87" s="1">
        <v>30.135</v>
      </c>
      <c r="P87" s="1">
        <v>1.13</v>
      </c>
    </row>
    <row r="88" ht="15.5" spans="1:16">
      <c r="A88" s="3" t="s">
        <v>231</v>
      </c>
      <c r="B88" s="2">
        <v>140.73417721519</v>
      </c>
      <c r="C88" s="2">
        <v>293.876962025317</v>
      </c>
      <c r="D88" s="2">
        <v>66.4874904128402</v>
      </c>
      <c r="E88" s="2">
        <v>23.2452817656877</v>
      </c>
      <c r="F88" s="2">
        <v>15.8070673406375</v>
      </c>
      <c r="G88" s="2">
        <v>1.47315906310564</v>
      </c>
      <c r="H88" s="1">
        <v>7.3</v>
      </c>
      <c r="I88" s="1">
        <v>150</v>
      </c>
      <c r="J88" s="1">
        <v>121.25</v>
      </c>
      <c r="K88" s="1">
        <v>98</v>
      </c>
      <c r="L88" s="1">
        <v>6.27</v>
      </c>
      <c r="M88" s="1">
        <v>0.64</v>
      </c>
      <c r="N88" s="1">
        <v>35.38</v>
      </c>
      <c r="O88" s="1">
        <v>29.73</v>
      </c>
      <c r="P88" s="1">
        <v>1.015</v>
      </c>
    </row>
    <row r="89" ht="15.5" spans="1:16">
      <c r="A89" s="3" t="s">
        <v>232</v>
      </c>
      <c r="B89" s="2">
        <v>129.411538461538</v>
      </c>
      <c r="C89" s="2">
        <v>285.670512820513</v>
      </c>
      <c r="D89" s="2">
        <v>65.079094383241</v>
      </c>
      <c r="E89" s="2">
        <v>22.5455480159638</v>
      </c>
      <c r="F89" s="2">
        <v>15.7759936518305</v>
      </c>
      <c r="G89" s="2">
        <v>1.42968667643246</v>
      </c>
      <c r="H89" s="1">
        <v>8.4</v>
      </c>
      <c r="I89" s="1">
        <v>77</v>
      </c>
      <c r="J89" s="1">
        <v>72.5</v>
      </c>
      <c r="K89" s="1">
        <v>79</v>
      </c>
      <c r="L89" s="1">
        <v>4.6</v>
      </c>
      <c r="M89" s="1">
        <v>0.49</v>
      </c>
      <c r="N89" s="1">
        <v>30.49</v>
      </c>
      <c r="O89" s="1">
        <v>30.76</v>
      </c>
      <c r="P89" s="1">
        <v>1.19</v>
      </c>
    </row>
    <row r="90" ht="15.5" spans="1:16">
      <c r="A90" s="3" t="s">
        <v>233</v>
      </c>
      <c r="B90" s="2">
        <v>191.250877192982</v>
      </c>
      <c r="C90" s="2">
        <v>407.910350877193</v>
      </c>
      <c r="D90" s="2">
        <v>78.355237920707</v>
      </c>
      <c r="E90" s="2">
        <v>27.1532079204354</v>
      </c>
      <c r="F90" s="2">
        <v>18.8867169487899</v>
      </c>
      <c r="G90" s="2">
        <v>1.4388134329711</v>
      </c>
      <c r="H90" s="1">
        <v>10</v>
      </c>
      <c r="I90" s="1">
        <v>72</v>
      </c>
      <c r="J90" s="1">
        <v>70.75</v>
      </c>
      <c r="K90" s="1">
        <v>80.25</v>
      </c>
      <c r="L90" s="1">
        <v>7.39</v>
      </c>
      <c r="M90" s="1">
        <v>0.5</v>
      </c>
      <c r="N90" s="1">
        <v>35.39</v>
      </c>
      <c r="O90" s="1">
        <v>29.89</v>
      </c>
      <c r="P90" s="1">
        <v>1.38</v>
      </c>
    </row>
    <row r="91" ht="15.5" spans="1:16">
      <c r="A91" s="3" t="s">
        <v>234</v>
      </c>
      <c r="B91" s="2">
        <v>141.28024691358</v>
      </c>
      <c r="C91" s="2">
        <v>289.901728395062</v>
      </c>
      <c r="D91" s="2">
        <v>66.114841940388</v>
      </c>
      <c r="E91" s="2">
        <v>23.0423591303343</v>
      </c>
      <c r="F91" s="2">
        <v>15.7051223993049</v>
      </c>
      <c r="G91" s="2">
        <v>1.47045406627888</v>
      </c>
      <c r="H91" s="1">
        <v>9.1</v>
      </c>
      <c r="I91" s="1">
        <v>147.666666666667</v>
      </c>
      <c r="J91" s="1">
        <v>119.166666666667</v>
      </c>
      <c r="K91" s="1">
        <v>91.1666666666667</v>
      </c>
      <c r="L91" s="1">
        <v>5.03</v>
      </c>
      <c r="M91" s="1">
        <v>0.58</v>
      </c>
      <c r="N91" s="1">
        <v>34.87</v>
      </c>
      <c r="O91" s="1">
        <v>29.65</v>
      </c>
      <c r="P91" s="1">
        <v>1.07</v>
      </c>
    </row>
    <row r="92" ht="15.5" spans="1:16">
      <c r="A92" s="3" t="s">
        <v>235</v>
      </c>
      <c r="B92" s="2">
        <v>178.323214285714</v>
      </c>
      <c r="C92" s="2">
        <v>359.876071428571</v>
      </c>
      <c r="D92" s="2">
        <v>72.9544507116793</v>
      </c>
      <c r="E92" s="2">
        <v>25.0717802096686</v>
      </c>
      <c r="F92" s="2">
        <v>18.1644984996273</v>
      </c>
      <c r="G92" s="2">
        <v>1.3813492989274</v>
      </c>
      <c r="H92" s="1">
        <v>9</v>
      </c>
      <c r="I92" s="1">
        <v>60.5</v>
      </c>
      <c r="J92" s="1">
        <v>60.25</v>
      </c>
      <c r="K92" s="1">
        <v>68.25</v>
      </c>
      <c r="L92" s="1">
        <v>10.54</v>
      </c>
      <c r="M92" s="1">
        <v>0.68</v>
      </c>
      <c r="N92" s="1">
        <v>33.19</v>
      </c>
      <c r="O92" s="1">
        <v>30.51</v>
      </c>
      <c r="P92" s="1">
        <v>1.25</v>
      </c>
    </row>
    <row r="93" ht="15.5" spans="1:16">
      <c r="A93" s="3" t="s">
        <v>236</v>
      </c>
      <c r="B93" s="2">
        <v>160.152702702703</v>
      </c>
      <c r="C93" s="2">
        <v>324.212162162162</v>
      </c>
      <c r="D93" s="2">
        <v>70.136692946731</v>
      </c>
      <c r="E93" s="2">
        <v>24.6020559274093</v>
      </c>
      <c r="F93" s="2">
        <v>16.3545579364297</v>
      </c>
      <c r="G93" s="2">
        <v>1.50535588669098</v>
      </c>
      <c r="H93" s="1">
        <v>8.2</v>
      </c>
      <c r="I93" s="1">
        <v>68</v>
      </c>
      <c r="J93" s="1">
        <v>59.2</v>
      </c>
      <c r="K93" s="1">
        <v>64.2</v>
      </c>
      <c r="L93" s="1">
        <v>0.53</v>
      </c>
      <c r="M93" s="1">
        <v>0.55</v>
      </c>
      <c r="N93" s="1">
        <v>30.34</v>
      </c>
      <c r="O93" s="1">
        <v>30.73</v>
      </c>
      <c r="P93" s="1">
        <v>1.15</v>
      </c>
    </row>
    <row r="94" ht="15.5" spans="1:16">
      <c r="A94" s="3" t="s">
        <v>237</v>
      </c>
      <c r="B94" s="2">
        <v>160.191780821918</v>
      </c>
      <c r="C94" s="2">
        <v>350.090684931507</v>
      </c>
      <c r="D94" s="2">
        <v>72.334985820456</v>
      </c>
      <c r="E94" s="2">
        <v>25.1495139598785</v>
      </c>
      <c r="F94" s="2">
        <v>17.3247996833724</v>
      </c>
      <c r="G94" s="2">
        <v>1.45217501970546</v>
      </c>
      <c r="H94" s="1">
        <v>9.7</v>
      </c>
      <c r="I94" s="1">
        <v>79.75</v>
      </c>
      <c r="J94" s="1">
        <v>74.5</v>
      </c>
      <c r="K94" s="1">
        <v>83.5</v>
      </c>
      <c r="L94" s="1">
        <v>5.95</v>
      </c>
      <c r="M94" s="1">
        <v>0.71</v>
      </c>
      <c r="N94" s="1">
        <v>33.19</v>
      </c>
      <c r="O94" s="1">
        <v>32.03</v>
      </c>
      <c r="P94" s="1">
        <v>1.58</v>
      </c>
    </row>
    <row r="95" ht="15.5" spans="1:16">
      <c r="A95" s="3" t="s">
        <v>238</v>
      </c>
      <c r="B95" s="2">
        <v>132.922988505747</v>
      </c>
      <c r="C95" s="2">
        <v>265.420459770115</v>
      </c>
      <c r="D95" s="2">
        <v>62.6744333752305</v>
      </c>
      <c r="E95" s="2">
        <v>21.7585571278127</v>
      </c>
      <c r="F95" s="2">
        <v>15.1366571424257</v>
      </c>
      <c r="G95" s="2">
        <v>1.45004083758962</v>
      </c>
      <c r="H95" s="1">
        <v>8.7</v>
      </c>
      <c r="I95" s="1">
        <v>141.5</v>
      </c>
      <c r="J95" s="1">
        <v>112.25</v>
      </c>
      <c r="K95" s="1">
        <v>89.5</v>
      </c>
      <c r="L95" s="1">
        <v>6.68</v>
      </c>
      <c r="M95" s="1">
        <v>0.53</v>
      </c>
      <c r="N95" s="1">
        <v>34.77</v>
      </c>
      <c r="O95" s="1">
        <v>29.91</v>
      </c>
      <c r="P95" s="1">
        <v>1.21</v>
      </c>
    </row>
    <row r="96" ht="15.5" spans="1:16">
      <c r="A96" s="3" t="s">
        <v>239</v>
      </c>
      <c r="B96" s="2">
        <v>155.6609375</v>
      </c>
      <c r="C96" s="2">
        <v>352.41796875</v>
      </c>
      <c r="D96" s="2">
        <v>73.7121396538065</v>
      </c>
      <c r="E96" s="2">
        <v>25.5014153247219</v>
      </c>
      <c r="F96" s="2">
        <v>17.2951421443535</v>
      </c>
      <c r="G96" s="2">
        <v>1.47744093231942</v>
      </c>
      <c r="H96" s="1">
        <v>9.2</v>
      </c>
      <c r="I96" s="1">
        <v>166.166666666667</v>
      </c>
      <c r="J96" s="1">
        <v>142</v>
      </c>
      <c r="K96" s="1">
        <v>108.166666666667</v>
      </c>
      <c r="L96" s="1">
        <v>12.43</v>
      </c>
      <c r="M96" s="1">
        <v>0.62</v>
      </c>
      <c r="N96" s="1">
        <v>33.07</v>
      </c>
      <c r="O96" s="1">
        <v>30.01</v>
      </c>
      <c r="P96" s="1">
        <v>1.11</v>
      </c>
    </row>
    <row r="97" ht="15.5" spans="1:16">
      <c r="A97" s="3" t="s">
        <v>240</v>
      </c>
      <c r="B97" s="2">
        <v>123.523880597015</v>
      </c>
      <c r="C97" s="2">
        <v>275.069104477612</v>
      </c>
      <c r="D97" s="2">
        <v>64.4116602733769</v>
      </c>
      <c r="E97" s="2">
        <v>22.5369780696644</v>
      </c>
      <c r="F97" s="2">
        <v>15.2737032403408</v>
      </c>
      <c r="G97" s="2">
        <v>1.47924148778038</v>
      </c>
      <c r="H97" s="1">
        <v>8.3</v>
      </c>
      <c r="I97" s="1">
        <v>149.4</v>
      </c>
      <c r="J97" s="1">
        <v>126.2</v>
      </c>
      <c r="K97" s="1">
        <v>96.6</v>
      </c>
      <c r="L97" s="1">
        <v>7.24</v>
      </c>
      <c r="M97" s="1">
        <v>0.49</v>
      </c>
      <c r="N97" s="1">
        <v>34.91</v>
      </c>
      <c r="O97" s="1">
        <v>30.62</v>
      </c>
      <c r="P97" s="1">
        <v>0.76</v>
      </c>
    </row>
    <row r="98" ht="15.5" spans="1:16">
      <c r="A98" s="3" t="s">
        <v>241</v>
      </c>
      <c r="B98" s="2">
        <v>194.131666666667</v>
      </c>
      <c r="C98" s="2">
        <v>430.686166666667</v>
      </c>
      <c r="D98" s="2">
        <v>80.9094011026842</v>
      </c>
      <c r="E98" s="2">
        <v>27.7702761645982</v>
      </c>
      <c r="F98" s="2">
        <v>19.2804955452305</v>
      </c>
      <c r="G98" s="2">
        <v>1.44347801406676</v>
      </c>
      <c r="H98" s="1">
        <v>9.25</v>
      </c>
      <c r="I98" s="1">
        <v>99.8</v>
      </c>
      <c r="J98" s="1">
        <v>83</v>
      </c>
      <c r="K98" s="1">
        <v>73.3</v>
      </c>
      <c r="L98" s="1">
        <v>5.515</v>
      </c>
      <c r="M98" s="1">
        <v>0.61</v>
      </c>
      <c r="N98" s="1">
        <v>35.63</v>
      </c>
      <c r="O98" s="1">
        <v>30.105</v>
      </c>
      <c r="P98" s="1">
        <v>1.11</v>
      </c>
    </row>
    <row r="99" ht="15.5" spans="1:16">
      <c r="A99" s="3" t="s">
        <v>242</v>
      </c>
      <c r="B99" s="2">
        <v>161.717105263158</v>
      </c>
      <c r="C99" s="2">
        <v>348.141973684211</v>
      </c>
      <c r="D99" s="2">
        <v>72.8004405442915</v>
      </c>
      <c r="E99" s="2">
        <v>25.0067275389166</v>
      </c>
      <c r="F99" s="2">
        <v>17.3535464603932</v>
      </c>
      <c r="G99" s="2">
        <v>1.44613246460367</v>
      </c>
      <c r="H99" s="1">
        <v>9.6</v>
      </c>
      <c r="I99" s="1">
        <v>74</v>
      </c>
      <c r="J99" s="1">
        <v>70</v>
      </c>
      <c r="K99" s="1">
        <v>77</v>
      </c>
      <c r="L99" s="1">
        <v>4.99</v>
      </c>
      <c r="M99" s="1">
        <v>0.58</v>
      </c>
      <c r="N99" s="1">
        <v>34.88</v>
      </c>
      <c r="O99" s="1">
        <v>29.29</v>
      </c>
      <c r="P99" s="1">
        <v>1.095</v>
      </c>
    </row>
    <row r="100" ht="15.5" spans="1:16">
      <c r="A100" s="3" t="s">
        <v>243</v>
      </c>
      <c r="B100" s="2">
        <v>141.429213483146</v>
      </c>
      <c r="C100" s="2">
        <v>310.885056179775</v>
      </c>
      <c r="D100" s="2">
        <v>68.2651770086378</v>
      </c>
      <c r="E100" s="2">
        <v>23.9162954997007</v>
      </c>
      <c r="F100" s="2">
        <v>16.1308929784263</v>
      </c>
      <c r="G100" s="2">
        <v>1.48353924019832</v>
      </c>
      <c r="H100" s="1">
        <v>9</v>
      </c>
      <c r="I100" s="1">
        <v>145</v>
      </c>
      <c r="J100" s="1">
        <v>114.4</v>
      </c>
      <c r="K100" s="1">
        <v>90</v>
      </c>
      <c r="L100" s="1">
        <v>8.68</v>
      </c>
      <c r="M100" s="1">
        <v>0.58</v>
      </c>
      <c r="N100" s="1">
        <v>35.2</v>
      </c>
      <c r="O100" s="1">
        <v>30.11</v>
      </c>
      <c r="P100" s="1">
        <v>1.23</v>
      </c>
    </row>
    <row r="101" ht="15.5" spans="1:16">
      <c r="A101" s="3" t="s">
        <v>244</v>
      </c>
      <c r="B101" s="2">
        <v>120.927941176471</v>
      </c>
      <c r="C101" s="2">
        <v>270.65</v>
      </c>
      <c r="D101" s="2">
        <v>63.258405973796</v>
      </c>
      <c r="E101" s="2">
        <v>21.885486864663</v>
      </c>
      <c r="F101" s="2">
        <v>15.4974984173718</v>
      </c>
      <c r="G101" s="2">
        <v>1.41496822362738</v>
      </c>
      <c r="H101" s="1">
        <v>8.2</v>
      </c>
      <c r="I101" s="1">
        <v>55.5</v>
      </c>
      <c r="J101" s="1">
        <v>46.3333333333333</v>
      </c>
      <c r="K101" s="1">
        <v>54.1666666666667</v>
      </c>
      <c r="L101" s="1">
        <v>6.72</v>
      </c>
      <c r="M101" s="1">
        <v>0.48</v>
      </c>
      <c r="N101" s="1">
        <v>31.32</v>
      </c>
      <c r="O101" s="1">
        <v>28.95</v>
      </c>
      <c r="P101" s="1">
        <v>0.88</v>
      </c>
    </row>
    <row r="102" ht="15.5" spans="1:16">
      <c r="A102" s="3" t="s">
        <v>245</v>
      </c>
      <c r="B102" s="2">
        <v>146.825675675676</v>
      </c>
      <c r="C102" s="2">
        <v>296.485405405405</v>
      </c>
      <c r="D102" s="2">
        <v>67.0388052885196</v>
      </c>
      <c r="E102" s="2">
        <v>23.6290199931625</v>
      </c>
      <c r="F102" s="2">
        <v>15.5460589669933</v>
      </c>
      <c r="G102" s="2">
        <v>1.52578510357498</v>
      </c>
      <c r="H102" s="1">
        <v>8</v>
      </c>
      <c r="I102" s="1">
        <v>62.8</v>
      </c>
      <c r="J102" s="1">
        <v>62.2</v>
      </c>
      <c r="K102" s="1">
        <v>70.8</v>
      </c>
      <c r="L102" s="1">
        <v>3.7</v>
      </c>
      <c r="M102" s="1">
        <v>0.53</v>
      </c>
      <c r="N102" s="1">
        <v>34.3</v>
      </c>
      <c r="O102" s="1">
        <v>31.06</v>
      </c>
      <c r="P102" s="1">
        <v>1.25</v>
      </c>
    </row>
    <row r="103" ht="15.5" spans="1:16">
      <c r="A103" s="3" t="s">
        <v>246</v>
      </c>
      <c r="B103" s="2">
        <v>128.609523809524</v>
      </c>
      <c r="C103" s="2">
        <v>312.476666666667</v>
      </c>
      <c r="D103" s="2">
        <v>68.157884844037</v>
      </c>
      <c r="E103" s="2">
        <v>23.4240141265668</v>
      </c>
      <c r="F103" s="2">
        <v>16.5565352494225</v>
      </c>
      <c r="G103" s="2">
        <v>1.41787619179838</v>
      </c>
      <c r="H103" s="1">
        <v>8.65</v>
      </c>
      <c r="I103" s="1">
        <v>110.5</v>
      </c>
      <c r="J103" s="1">
        <v>87.1</v>
      </c>
      <c r="K103" s="1">
        <v>76.9</v>
      </c>
      <c r="L103" s="1">
        <v>7.485</v>
      </c>
      <c r="M103" s="1">
        <v>0.5</v>
      </c>
      <c r="N103" s="1">
        <v>35.825</v>
      </c>
      <c r="O103" s="1">
        <v>29.31</v>
      </c>
      <c r="P103" s="1">
        <v>1.38</v>
      </c>
    </row>
    <row r="104" ht="15.5" spans="1:16">
      <c r="A104" s="3" t="s">
        <v>247</v>
      </c>
      <c r="B104" s="2">
        <v>147.833928571429</v>
      </c>
      <c r="C104" s="2">
        <v>289.672678571429</v>
      </c>
      <c r="D104" s="2">
        <v>66.0544335801552</v>
      </c>
      <c r="E104" s="2">
        <v>22.8335544371465</v>
      </c>
      <c r="F104" s="2">
        <v>15.5702847074032</v>
      </c>
      <c r="G104" s="2">
        <v>1.47099138448841</v>
      </c>
      <c r="H104" s="1">
        <v>9.3</v>
      </c>
      <c r="I104" s="1">
        <v>78</v>
      </c>
      <c r="J104" s="1">
        <v>76</v>
      </c>
      <c r="K104" s="1">
        <v>85</v>
      </c>
      <c r="L104" s="1">
        <v>0.17</v>
      </c>
      <c r="M104" s="1">
        <v>0.56</v>
      </c>
      <c r="N104" s="1">
        <v>34.37</v>
      </c>
      <c r="O104" s="1">
        <v>29.76</v>
      </c>
      <c r="P104" s="1">
        <v>0.94</v>
      </c>
    </row>
    <row r="105" ht="15.5" spans="1:16">
      <c r="A105" s="3" t="s">
        <v>248</v>
      </c>
      <c r="B105" s="2">
        <v>142.090476190476</v>
      </c>
      <c r="C105" s="2">
        <v>297.063015873016</v>
      </c>
      <c r="D105" s="2">
        <v>66.8105683400476</v>
      </c>
      <c r="E105" s="2">
        <v>23.673514094369</v>
      </c>
      <c r="F105" s="2">
        <v>15.6571084709361</v>
      </c>
      <c r="G105" s="2">
        <v>1.51372262511659</v>
      </c>
      <c r="H105" s="1">
        <v>8.9</v>
      </c>
      <c r="I105" s="1">
        <v>147.2</v>
      </c>
      <c r="J105" s="1">
        <v>120</v>
      </c>
      <c r="K105" s="1">
        <v>93</v>
      </c>
      <c r="L105" s="1">
        <v>9.29</v>
      </c>
      <c r="M105" s="1">
        <v>0.64</v>
      </c>
      <c r="N105" s="1">
        <v>36.63</v>
      </c>
      <c r="O105" s="1">
        <v>27.69</v>
      </c>
      <c r="P105" s="1">
        <v>1.41</v>
      </c>
    </row>
    <row r="106" ht="15.5" spans="1:16">
      <c r="A106" s="3" t="s">
        <v>249</v>
      </c>
      <c r="B106" s="2">
        <v>146.998780487805</v>
      </c>
      <c r="C106" s="2">
        <v>305.171341463415</v>
      </c>
      <c r="D106" s="2">
        <v>67.4980175026595</v>
      </c>
      <c r="E106" s="2">
        <v>23.2959594228712</v>
      </c>
      <c r="F106" s="2">
        <v>16.2338534997733</v>
      </c>
      <c r="G106" s="2">
        <v>1.43677814177705</v>
      </c>
      <c r="H106" s="1">
        <v>9.4</v>
      </c>
      <c r="I106" s="1">
        <v>58.5</v>
      </c>
      <c r="J106" s="1">
        <v>58.5</v>
      </c>
      <c r="K106" s="1">
        <v>66</v>
      </c>
      <c r="L106" s="1">
        <v>6.25</v>
      </c>
      <c r="M106" s="1">
        <v>0.65</v>
      </c>
      <c r="N106" s="1">
        <v>34.33</v>
      </c>
      <c r="O106" s="1">
        <v>29.24</v>
      </c>
      <c r="P106" s="1">
        <v>0.97</v>
      </c>
    </row>
    <row r="107" ht="15.5" spans="1:16">
      <c r="A107" s="3" t="s">
        <v>250</v>
      </c>
      <c r="B107" s="2">
        <v>124.917948717949</v>
      </c>
      <c r="C107" s="2">
        <v>282.600128205128</v>
      </c>
      <c r="D107" s="2">
        <v>65.5449841409676</v>
      </c>
      <c r="E107" s="2">
        <v>22.7638602142947</v>
      </c>
      <c r="F107" s="2">
        <v>15.7039759215416</v>
      </c>
      <c r="G107" s="2">
        <v>1.45281676300999</v>
      </c>
      <c r="H107" s="1">
        <v>8.45</v>
      </c>
      <c r="I107" s="1">
        <v>114.25</v>
      </c>
      <c r="J107" s="1">
        <v>103.625</v>
      </c>
      <c r="K107" s="1">
        <v>95.5</v>
      </c>
      <c r="L107" s="1">
        <v>8.31</v>
      </c>
      <c r="M107" s="1">
        <v>0.585</v>
      </c>
      <c r="N107" s="1">
        <v>35.215</v>
      </c>
      <c r="O107" s="1">
        <v>29.645</v>
      </c>
      <c r="P107" s="1">
        <v>1.22</v>
      </c>
    </row>
    <row r="108" ht="15.5" spans="1:16">
      <c r="A108" s="3" t="s">
        <v>251</v>
      </c>
      <c r="B108" s="2">
        <v>154.923529411765</v>
      </c>
      <c r="C108" s="2">
        <v>312.649411764706</v>
      </c>
      <c r="D108" s="2">
        <v>68.0582289904704</v>
      </c>
      <c r="E108" s="2">
        <v>23.6103883070933</v>
      </c>
      <c r="F108" s="2">
        <v>16.4973928191083</v>
      </c>
      <c r="G108" s="2">
        <v>1.43422928198726</v>
      </c>
      <c r="H108" s="1">
        <v>8.8</v>
      </c>
      <c r="I108" s="1">
        <v>151.4</v>
      </c>
      <c r="J108" s="1">
        <v>121.2</v>
      </c>
      <c r="K108" s="1">
        <v>95.4</v>
      </c>
      <c r="L108" s="1">
        <v>5.51</v>
      </c>
      <c r="M108" s="1">
        <v>0.56</v>
      </c>
      <c r="N108" s="1">
        <v>33.45</v>
      </c>
      <c r="O108" s="1">
        <v>30.47</v>
      </c>
      <c r="P108" s="1">
        <v>1.15</v>
      </c>
    </row>
    <row r="109" ht="15.5" spans="1:16">
      <c r="A109" s="3" t="s">
        <v>252</v>
      </c>
      <c r="B109" s="2">
        <v>159.748333333333</v>
      </c>
      <c r="C109" s="2">
        <v>377.213</v>
      </c>
      <c r="D109" s="2">
        <v>76.0728130840317</v>
      </c>
      <c r="E109" s="2">
        <v>26.6031246061846</v>
      </c>
      <c r="F109" s="2">
        <v>17.8066821443325</v>
      </c>
      <c r="G109" s="2">
        <v>1.49626248029378</v>
      </c>
      <c r="H109" s="1">
        <v>8.2</v>
      </c>
      <c r="I109" s="1">
        <v>129.6</v>
      </c>
      <c r="J109" s="1">
        <v>101</v>
      </c>
      <c r="K109" s="1">
        <v>78.2</v>
      </c>
      <c r="L109" s="1">
        <v>7.42</v>
      </c>
      <c r="M109" s="1">
        <v>0.5</v>
      </c>
      <c r="N109" s="1">
        <v>34.49</v>
      </c>
      <c r="O109" s="1">
        <v>30.87</v>
      </c>
      <c r="P109" s="1">
        <v>1.145</v>
      </c>
    </row>
    <row r="110" ht="15.5" spans="1:16">
      <c r="A110" s="3" t="s">
        <v>253</v>
      </c>
      <c r="B110" s="2">
        <v>155.730158730159</v>
      </c>
      <c r="C110" s="2">
        <v>324.556031746032</v>
      </c>
      <c r="D110" s="2">
        <v>69.4272763485918</v>
      </c>
      <c r="E110" s="2">
        <v>23.9501008352055</v>
      </c>
      <c r="F110" s="2">
        <v>16.8486326398932</v>
      </c>
      <c r="G110" s="2">
        <v>1.4260650647815</v>
      </c>
      <c r="H110" s="1">
        <v>9.3</v>
      </c>
      <c r="I110" s="1">
        <v>137</v>
      </c>
      <c r="J110" s="1">
        <v>112.4</v>
      </c>
      <c r="K110" s="1">
        <v>85.4</v>
      </c>
      <c r="L110" s="1">
        <v>9.29</v>
      </c>
      <c r="M110" s="1">
        <v>0.52</v>
      </c>
      <c r="N110" s="1">
        <v>36.7</v>
      </c>
      <c r="O110" s="1">
        <v>26.8</v>
      </c>
      <c r="P110" s="1">
        <v>0.82</v>
      </c>
    </row>
    <row r="111" ht="15.5" spans="1:16">
      <c r="A111" s="3" t="s">
        <v>254</v>
      </c>
      <c r="B111" s="2">
        <v>141.842465753425</v>
      </c>
      <c r="C111" s="2">
        <v>304.948493150685</v>
      </c>
      <c r="D111" s="2">
        <v>67.3125053446268</v>
      </c>
      <c r="E111" s="2">
        <v>23.4724287997227</v>
      </c>
      <c r="F111" s="2">
        <v>16.4389648013909</v>
      </c>
      <c r="G111" s="2">
        <v>1.43034118840964</v>
      </c>
      <c r="H111" s="1">
        <v>8.3</v>
      </c>
      <c r="I111" s="1">
        <v>72.4</v>
      </c>
      <c r="J111" s="1">
        <v>65.4</v>
      </c>
      <c r="K111" s="1">
        <v>74.6</v>
      </c>
      <c r="L111" s="1">
        <v>8.42</v>
      </c>
      <c r="M111" s="1">
        <v>0.63</v>
      </c>
      <c r="N111" s="1">
        <v>36.01</v>
      </c>
      <c r="O111" s="1">
        <v>30.44</v>
      </c>
      <c r="P111" s="1">
        <v>0.77</v>
      </c>
    </row>
    <row r="112" ht="15.5" spans="1:16">
      <c r="A112" s="3" t="s">
        <v>255</v>
      </c>
      <c r="B112" s="2">
        <v>137.492</v>
      </c>
      <c r="C112" s="2">
        <v>296.296533333333</v>
      </c>
      <c r="D112" s="2">
        <v>66.9990784568228</v>
      </c>
      <c r="E112" s="2">
        <v>23.2635397995934</v>
      </c>
      <c r="F112" s="2">
        <v>15.8577648375322</v>
      </c>
      <c r="G112" s="2">
        <v>1.46874185725176</v>
      </c>
      <c r="H112" s="1">
        <v>9.2</v>
      </c>
      <c r="I112" s="1">
        <v>56.6</v>
      </c>
      <c r="J112" s="1">
        <v>56</v>
      </c>
      <c r="K112" s="1">
        <v>64.4</v>
      </c>
      <c r="L112" s="1">
        <v>5.69</v>
      </c>
      <c r="M112" s="1">
        <v>0.67</v>
      </c>
      <c r="N112" s="1">
        <v>33.31</v>
      </c>
      <c r="O112" s="1">
        <v>30.43</v>
      </c>
      <c r="P112" s="1">
        <v>1.28</v>
      </c>
    </row>
    <row r="113" ht="15.5" spans="1:16">
      <c r="A113" s="3" t="s">
        <v>256</v>
      </c>
      <c r="B113" s="2">
        <v>200.475471698113</v>
      </c>
      <c r="C113" s="2">
        <v>414.466037735849</v>
      </c>
      <c r="D113" s="2">
        <v>78.40750900369</v>
      </c>
      <c r="E113" s="2">
        <v>26.7779748906484</v>
      </c>
      <c r="F113" s="2">
        <v>19.3364224441167</v>
      </c>
      <c r="G113" s="2">
        <v>1.38486994301617</v>
      </c>
      <c r="H113" s="1">
        <v>9.2</v>
      </c>
      <c r="I113" s="1">
        <v>77</v>
      </c>
      <c r="J113" s="1">
        <v>70</v>
      </c>
      <c r="K113" s="1">
        <v>74.8</v>
      </c>
      <c r="L113" s="1">
        <v>6.77</v>
      </c>
      <c r="M113" s="1">
        <v>0.59</v>
      </c>
      <c r="N113" s="1">
        <v>32.27</v>
      </c>
      <c r="O113" s="1">
        <v>30.86</v>
      </c>
      <c r="P113" s="1">
        <v>1.25</v>
      </c>
    </row>
    <row r="114" ht="15.5" spans="1:16">
      <c r="A114" s="3" t="s">
        <v>257</v>
      </c>
      <c r="B114" s="2">
        <v>138.436956521739</v>
      </c>
      <c r="C114" s="2">
        <v>288.130869565217</v>
      </c>
      <c r="D114" s="2">
        <v>65.3838350492245</v>
      </c>
      <c r="E114" s="2">
        <v>22.6412203133867</v>
      </c>
      <c r="F114" s="2">
        <v>15.9680812833141</v>
      </c>
      <c r="G114" s="2">
        <v>1.42029144289617</v>
      </c>
      <c r="H114" s="1">
        <v>7.4</v>
      </c>
      <c r="I114" s="1">
        <v>110.125</v>
      </c>
      <c r="J114" s="1">
        <v>93.875</v>
      </c>
      <c r="K114" s="1">
        <v>85.25</v>
      </c>
      <c r="L114" s="1">
        <v>5.66</v>
      </c>
      <c r="M114" s="1">
        <v>0.615</v>
      </c>
      <c r="N114" s="1">
        <v>35.07</v>
      </c>
      <c r="O114" s="1">
        <v>30.46</v>
      </c>
      <c r="P114" s="1">
        <v>1.19</v>
      </c>
    </row>
    <row r="115" ht="15.5" spans="1:16">
      <c r="A115" s="3" t="s">
        <v>258</v>
      </c>
      <c r="B115" s="2">
        <v>177.697674418605</v>
      </c>
      <c r="C115" s="2">
        <v>386.676046511628</v>
      </c>
      <c r="D115" s="2">
        <v>76.1027483658395</v>
      </c>
      <c r="E115" s="2">
        <v>26.3701218486161</v>
      </c>
      <c r="F115" s="2">
        <v>18.3862375215238</v>
      </c>
      <c r="G115" s="2">
        <v>1.43611779671295</v>
      </c>
      <c r="H115" s="1">
        <v>8.5</v>
      </c>
      <c r="I115" s="1">
        <v>78.8</v>
      </c>
      <c r="J115" s="1">
        <v>74.8</v>
      </c>
      <c r="K115" s="1">
        <v>81.6</v>
      </c>
      <c r="L115" s="1">
        <v>7.6</v>
      </c>
      <c r="M115" s="1">
        <v>0.55</v>
      </c>
      <c r="N115" s="1">
        <v>34.67</v>
      </c>
      <c r="O115" s="1">
        <v>29.75</v>
      </c>
      <c r="P115" s="1">
        <v>1.15</v>
      </c>
    </row>
    <row r="116" ht="15.5" spans="1:16">
      <c r="A116" s="3" t="s">
        <v>259</v>
      </c>
      <c r="B116" s="2">
        <v>162.03</v>
      </c>
      <c r="C116" s="2">
        <v>320.277166666667</v>
      </c>
      <c r="D116" s="2">
        <v>69.397783745898</v>
      </c>
      <c r="E116" s="2">
        <v>24.2433644112308</v>
      </c>
      <c r="F116" s="2">
        <v>16.3168458802099</v>
      </c>
      <c r="G116" s="2">
        <v>1.4891711806096</v>
      </c>
      <c r="H116" s="2">
        <v>8.8</v>
      </c>
      <c r="I116" s="1">
        <v>76.25</v>
      </c>
      <c r="J116" s="1">
        <v>74.25</v>
      </c>
      <c r="K116" s="1">
        <v>81.25</v>
      </c>
      <c r="L116" s="1">
        <v>1.96</v>
      </c>
      <c r="M116" s="1">
        <v>0.54</v>
      </c>
      <c r="N116" s="1">
        <v>33.21</v>
      </c>
      <c r="O116" s="1">
        <v>28.62</v>
      </c>
      <c r="P116" s="1">
        <v>1.53</v>
      </c>
    </row>
    <row r="117" ht="15.5" spans="1:16">
      <c r="A117" s="3" t="s">
        <v>260</v>
      </c>
      <c r="B117" s="2">
        <v>133.795348837209</v>
      </c>
      <c r="C117" s="2">
        <v>309.900348837209</v>
      </c>
      <c r="D117" s="2">
        <v>67.471998682553</v>
      </c>
      <c r="E117" s="2">
        <v>23.1095834821345</v>
      </c>
      <c r="F117" s="2">
        <v>16.8965162956133</v>
      </c>
      <c r="G117" s="2">
        <v>1.37021408187818</v>
      </c>
      <c r="H117" s="1">
        <v>9</v>
      </c>
      <c r="I117" s="1">
        <v>106</v>
      </c>
      <c r="J117" s="1">
        <v>96.5</v>
      </c>
      <c r="K117" s="1">
        <v>89.875</v>
      </c>
      <c r="L117" s="1">
        <v>8.04333333333333</v>
      </c>
      <c r="M117" s="1">
        <v>0.566666666666667</v>
      </c>
      <c r="N117" s="1">
        <v>35.7</v>
      </c>
      <c r="O117" s="1">
        <v>29.7066666666667</v>
      </c>
      <c r="P117" s="1">
        <v>1.00333333333333</v>
      </c>
    </row>
    <row r="118" ht="15.5" spans="1:16">
      <c r="A118" s="3" t="s">
        <v>261</v>
      </c>
      <c r="B118" s="2">
        <v>149.584745762712</v>
      </c>
      <c r="C118" s="2">
        <v>310.906101694915</v>
      </c>
      <c r="D118" s="2">
        <v>68.4898062527819</v>
      </c>
      <c r="E118" s="2">
        <v>24.0987647772633</v>
      </c>
      <c r="F118" s="2">
        <v>16.0092863650809</v>
      </c>
      <c r="G118" s="2">
        <v>1.50851083602201</v>
      </c>
      <c r="H118" s="1">
        <v>8.6</v>
      </c>
      <c r="I118" s="1">
        <v>113.25</v>
      </c>
      <c r="J118" s="1">
        <v>101.75</v>
      </c>
      <c r="K118" s="1">
        <v>94.25</v>
      </c>
      <c r="L118" s="1">
        <v>7.98</v>
      </c>
      <c r="M118" s="1">
        <v>0.59</v>
      </c>
      <c r="N118" s="1">
        <v>33.66</v>
      </c>
      <c r="O118" s="1">
        <v>29.62</v>
      </c>
      <c r="P118" s="1">
        <v>1.25</v>
      </c>
    </row>
    <row r="119" ht="15.5" spans="1:16">
      <c r="A119" s="3" t="s">
        <v>262</v>
      </c>
      <c r="B119" s="2">
        <v>145.350746268657</v>
      </c>
      <c r="C119" s="2">
        <v>357.107910447761</v>
      </c>
      <c r="D119" s="2">
        <v>73.5417424327912</v>
      </c>
      <c r="E119" s="2">
        <v>25.2071024176822</v>
      </c>
      <c r="F119" s="2">
        <v>17.5799607739998</v>
      </c>
      <c r="G119" s="2">
        <v>1.43603527541007</v>
      </c>
      <c r="H119" s="1">
        <v>8.6</v>
      </c>
      <c r="I119" s="1">
        <v>75.25</v>
      </c>
      <c r="J119" s="1">
        <v>73</v>
      </c>
      <c r="K119" s="1">
        <v>79.25</v>
      </c>
      <c r="L119" s="1">
        <v>6.58</v>
      </c>
      <c r="M119" s="1">
        <v>0.6</v>
      </c>
      <c r="N119" s="1">
        <v>31.33</v>
      </c>
      <c r="O119" s="1">
        <v>32.74</v>
      </c>
      <c r="P119" s="1">
        <v>1.2</v>
      </c>
    </row>
    <row r="120" ht="15.5" spans="1:16">
      <c r="A120" s="3" t="s">
        <v>263</v>
      </c>
      <c r="B120" s="2">
        <v>149.136842105263</v>
      </c>
      <c r="C120" s="2">
        <v>315.080921052632</v>
      </c>
      <c r="D120" s="2">
        <v>68.568398606328</v>
      </c>
      <c r="E120" s="2">
        <v>23.7612055078925</v>
      </c>
      <c r="F120" s="2">
        <v>16.4524032213801</v>
      </c>
      <c r="G120" s="2">
        <v>1.44710188369881</v>
      </c>
      <c r="H120" s="1">
        <v>8.7</v>
      </c>
      <c r="I120" s="1">
        <v>106.8</v>
      </c>
      <c r="J120" s="1">
        <v>96.3</v>
      </c>
      <c r="K120" s="1">
        <v>87.5</v>
      </c>
      <c r="L120" s="1">
        <v>7.145</v>
      </c>
      <c r="M120" s="1">
        <v>0.535</v>
      </c>
      <c r="N120" s="1">
        <v>34.12</v>
      </c>
      <c r="O120" s="1">
        <v>31.165</v>
      </c>
      <c r="P120" s="1">
        <v>1.15</v>
      </c>
    </row>
    <row r="121" ht="15.5" spans="1:16">
      <c r="A121" s="3" t="s">
        <v>264</v>
      </c>
      <c r="B121" s="2">
        <v>135.076056338028</v>
      </c>
      <c r="C121" s="2">
        <v>296.105070422535</v>
      </c>
      <c r="D121" s="2">
        <v>66.5549121584587</v>
      </c>
      <c r="E121" s="2">
        <v>23.2268976218542</v>
      </c>
      <c r="F121" s="2">
        <v>15.7752095853446</v>
      </c>
      <c r="G121" s="2">
        <v>1.47588650729219</v>
      </c>
      <c r="H121" s="1">
        <v>7.7</v>
      </c>
      <c r="I121" s="1">
        <v>75.4</v>
      </c>
      <c r="J121" s="1">
        <v>74.2</v>
      </c>
      <c r="K121" s="1">
        <v>82.2</v>
      </c>
      <c r="L121" s="1">
        <v>5.63</v>
      </c>
      <c r="M121" s="1">
        <v>0.46</v>
      </c>
      <c r="N121" s="1">
        <v>33.68</v>
      </c>
      <c r="O121" s="1">
        <v>29.45</v>
      </c>
      <c r="P121" s="1">
        <v>1.1</v>
      </c>
    </row>
    <row r="122" ht="15.5" spans="1:16">
      <c r="A122" s="3" t="s">
        <v>265</v>
      </c>
      <c r="B122" s="2">
        <v>155.181818181818</v>
      </c>
      <c r="C122" s="2">
        <v>349.613454545455</v>
      </c>
      <c r="D122" s="2">
        <v>73.0937311629004</v>
      </c>
      <c r="E122" s="2">
        <v>25.2964628773163</v>
      </c>
      <c r="F122" s="2">
        <v>17.0644430185313</v>
      </c>
      <c r="G122" s="2">
        <v>1.48520036633893</v>
      </c>
      <c r="H122" s="1">
        <v>8.25</v>
      </c>
      <c r="I122" s="1">
        <v>123.1</v>
      </c>
      <c r="J122" s="1">
        <v>110.5</v>
      </c>
      <c r="K122" s="1">
        <v>85</v>
      </c>
      <c r="L122" s="1">
        <v>6.365</v>
      </c>
      <c r="M122" s="1">
        <v>0.555</v>
      </c>
      <c r="N122" s="1">
        <v>34.29</v>
      </c>
      <c r="O122" s="1">
        <v>30.065</v>
      </c>
      <c r="P122" s="1">
        <v>1.215</v>
      </c>
    </row>
    <row r="123" ht="15.5" spans="1:16">
      <c r="A123" s="3" t="s">
        <v>266</v>
      </c>
      <c r="B123" s="2">
        <v>115.877450980392</v>
      </c>
      <c r="C123" s="2">
        <v>265.054117647059</v>
      </c>
      <c r="D123" s="2">
        <v>62.3699420991254</v>
      </c>
      <c r="E123" s="2">
        <v>21.1868588044649</v>
      </c>
      <c r="F123" s="2">
        <v>15.7767618037598</v>
      </c>
      <c r="G123" s="2">
        <v>1.34583255037129</v>
      </c>
      <c r="H123" s="1">
        <v>7.8</v>
      </c>
      <c r="I123" s="1">
        <v>157.8</v>
      </c>
      <c r="J123" s="1">
        <v>132.6</v>
      </c>
      <c r="K123" s="1">
        <v>103.2</v>
      </c>
      <c r="L123" s="1">
        <v>10.14</v>
      </c>
      <c r="M123" s="1">
        <v>0.71</v>
      </c>
      <c r="N123" s="1">
        <v>34.605</v>
      </c>
      <c r="O123" s="1">
        <v>30.705</v>
      </c>
      <c r="P123" s="1">
        <v>1.15</v>
      </c>
    </row>
    <row r="124" ht="15.5" spans="1:16">
      <c r="A124" s="3" t="s">
        <v>267</v>
      </c>
      <c r="B124" s="2">
        <v>161.272368421053</v>
      </c>
      <c r="C124" s="2">
        <v>370.604605263158</v>
      </c>
      <c r="D124" s="2">
        <v>73.9753979181804</v>
      </c>
      <c r="E124" s="2">
        <v>25.3996303439732</v>
      </c>
      <c r="F124" s="2">
        <v>18.1831436851193</v>
      </c>
      <c r="G124" s="2">
        <v>1.39789265871659</v>
      </c>
      <c r="H124" s="1">
        <v>9.5</v>
      </c>
      <c r="I124" s="1">
        <v>63.75</v>
      </c>
      <c r="J124" s="1">
        <v>63</v>
      </c>
      <c r="K124" s="1">
        <v>72.5</v>
      </c>
      <c r="L124" s="1">
        <v>7.89</v>
      </c>
      <c r="M124" s="1">
        <v>0.55</v>
      </c>
      <c r="N124" s="1">
        <v>34.55</v>
      </c>
      <c r="O124" s="1">
        <v>28.09</v>
      </c>
      <c r="P124" s="1">
        <v>1.21</v>
      </c>
    </row>
    <row r="125" ht="15.5" spans="1:16">
      <c r="A125" s="4" t="s">
        <v>139</v>
      </c>
      <c r="B125" s="1">
        <f>MIN(B4:B124)</f>
        <v>88.7757847533632</v>
      </c>
      <c r="C125" s="1">
        <f t="shared" ref="C125:P125" si="0">MIN(C4:C124)</f>
        <v>215.058475336323</v>
      </c>
      <c r="D125" s="1">
        <f t="shared" si="0"/>
        <v>56.8642382472029</v>
      </c>
      <c r="E125" s="1">
        <f t="shared" si="0"/>
        <v>19.980395147201</v>
      </c>
      <c r="F125" s="1">
        <f t="shared" si="0"/>
        <v>13.8231680105626</v>
      </c>
      <c r="G125" s="1">
        <f t="shared" si="0"/>
        <v>1.34583255037129</v>
      </c>
      <c r="H125" s="1">
        <f t="shared" si="0"/>
        <v>6.1</v>
      </c>
      <c r="I125" s="1">
        <f t="shared" si="0"/>
        <v>44.8333333333333</v>
      </c>
      <c r="J125" s="1">
        <f t="shared" si="0"/>
        <v>39.5</v>
      </c>
      <c r="K125" s="1">
        <f t="shared" si="0"/>
        <v>48.5</v>
      </c>
      <c r="L125" s="1">
        <f t="shared" si="0"/>
        <v>0.13</v>
      </c>
      <c r="M125" s="1">
        <f t="shared" si="0"/>
        <v>0.44</v>
      </c>
      <c r="N125" s="1">
        <f t="shared" si="0"/>
        <v>28.43</v>
      </c>
      <c r="O125" s="1">
        <f t="shared" si="0"/>
        <v>26.8</v>
      </c>
      <c r="P125" s="1">
        <f t="shared" si="0"/>
        <v>0.74</v>
      </c>
    </row>
    <row r="126" ht="15.5" spans="1:16">
      <c r="A126" s="4" t="s">
        <v>140</v>
      </c>
      <c r="B126" s="1">
        <f>MAX(B4:B124)</f>
        <v>228.063636363636</v>
      </c>
      <c r="C126" s="1">
        <f t="shared" ref="C126:P126" si="1">MAX(C4:C124)</f>
        <v>448.42625</v>
      </c>
      <c r="D126" s="1">
        <f t="shared" si="1"/>
        <v>82.7973850241563</v>
      </c>
      <c r="E126" s="1">
        <f t="shared" si="1"/>
        <v>28.9154932782046</v>
      </c>
      <c r="F126" s="1">
        <f t="shared" si="1"/>
        <v>20.0109522296573</v>
      </c>
      <c r="G126" s="1">
        <f t="shared" si="1"/>
        <v>1.58101109134719</v>
      </c>
      <c r="H126" s="1">
        <f t="shared" si="1"/>
        <v>10.5</v>
      </c>
      <c r="I126" s="1">
        <f t="shared" si="1"/>
        <v>166.166666666667</v>
      </c>
      <c r="J126" s="1">
        <f t="shared" si="1"/>
        <v>146.75</v>
      </c>
      <c r="K126" s="1">
        <f t="shared" si="1"/>
        <v>111.75</v>
      </c>
      <c r="L126" s="1">
        <f t="shared" si="1"/>
        <v>12.43</v>
      </c>
      <c r="M126" s="1">
        <f t="shared" si="1"/>
        <v>0.73</v>
      </c>
      <c r="N126" s="1">
        <f t="shared" si="1"/>
        <v>36.7</v>
      </c>
      <c r="O126" s="1">
        <f t="shared" si="1"/>
        <v>33.14</v>
      </c>
      <c r="P126" s="1">
        <f t="shared" si="1"/>
        <v>1.58</v>
      </c>
    </row>
    <row r="127" ht="15.5" spans="1:16">
      <c r="A127" s="4" t="s">
        <v>141</v>
      </c>
      <c r="B127" s="1">
        <f>AVERAGE(B4:B124)</f>
        <v>154.940823405449</v>
      </c>
      <c r="C127" s="1">
        <f t="shared" ref="C127:P127" si="2">AVERAGE(C4:C124)</f>
        <v>330.224053868353</v>
      </c>
      <c r="D127" s="1">
        <f t="shared" si="2"/>
        <v>70.2650452335168</v>
      </c>
      <c r="E127" s="1">
        <f t="shared" si="2"/>
        <v>24.4197425574205</v>
      </c>
      <c r="F127" s="1">
        <f t="shared" si="2"/>
        <v>16.7521484170521</v>
      </c>
      <c r="G127" s="1">
        <f t="shared" si="2"/>
        <v>1.46157966032124</v>
      </c>
      <c r="H127" s="1">
        <f t="shared" si="2"/>
        <v>8.80371900826446</v>
      </c>
      <c r="I127" s="1">
        <f t="shared" si="2"/>
        <v>100.823140495868</v>
      </c>
      <c r="J127" s="1">
        <f t="shared" si="2"/>
        <v>87.2513774104683</v>
      </c>
      <c r="K127" s="1">
        <f t="shared" si="2"/>
        <v>80.4593663911846</v>
      </c>
      <c r="L127" s="1">
        <f t="shared" si="2"/>
        <v>6.31965277777778</v>
      </c>
      <c r="M127" s="1">
        <f t="shared" si="2"/>
        <v>0.560555555555555</v>
      </c>
      <c r="N127" s="1">
        <f t="shared" si="2"/>
        <v>33.9175277777778</v>
      </c>
      <c r="O127" s="1">
        <f t="shared" si="2"/>
        <v>30.3581388888889</v>
      </c>
      <c r="P127" s="1">
        <f t="shared" si="2"/>
        <v>1.14026610644258</v>
      </c>
    </row>
    <row r="128" ht="15.5" spans="1:16">
      <c r="A128" s="4" t="s">
        <v>142</v>
      </c>
      <c r="B128" s="1">
        <f>STDEV(B4:B124)</f>
        <v>24.2752200367328</v>
      </c>
      <c r="C128" s="1">
        <f t="shared" ref="C128:P128" si="3">STDEV(C4:C124)</f>
        <v>50.1689314598542</v>
      </c>
      <c r="D128" s="1">
        <f t="shared" si="3"/>
        <v>5.53419528066593</v>
      </c>
      <c r="E128" s="1">
        <f t="shared" si="3"/>
        <v>1.89654568532847</v>
      </c>
      <c r="F128" s="1">
        <f t="shared" si="3"/>
        <v>1.29477707144238</v>
      </c>
      <c r="G128" s="1">
        <f t="shared" si="3"/>
        <v>0.0462150209235038</v>
      </c>
      <c r="H128" s="1">
        <f t="shared" si="3"/>
        <v>0.757577424240591</v>
      </c>
      <c r="I128" s="1">
        <f t="shared" si="3"/>
        <v>31.2962283530968</v>
      </c>
      <c r="J128" s="1">
        <f t="shared" si="3"/>
        <v>23.3919686960251</v>
      </c>
      <c r="K128" s="1">
        <f t="shared" si="3"/>
        <v>11.5510266183482</v>
      </c>
      <c r="L128" s="1">
        <f t="shared" si="3"/>
        <v>2.23782258049344</v>
      </c>
      <c r="M128" s="1">
        <f t="shared" si="3"/>
        <v>0.0603148188521835</v>
      </c>
      <c r="N128" s="1">
        <f t="shared" si="3"/>
        <v>1.59054227936655</v>
      </c>
      <c r="O128" s="1">
        <f t="shared" si="3"/>
        <v>1.2502133558969</v>
      </c>
      <c r="P128" s="1">
        <f t="shared" si="3"/>
        <v>0.157051454256409</v>
      </c>
    </row>
    <row r="129" ht="15.5" spans="1:16">
      <c r="A129" s="4" t="s">
        <v>143</v>
      </c>
      <c r="B129" s="1">
        <f>_xlfn.VAR.P(B4:B124)</f>
        <v>584.416173056321</v>
      </c>
      <c r="C129" s="1">
        <f t="shared" ref="C129:P129" si="4">_xlfn.VAR.P(C4:C124)</f>
        <v>2496.12067817212</v>
      </c>
      <c r="D129" s="1">
        <f t="shared" si="4"/>
        <v>30.3741990788877</v>
      </c>
      <c r="E129" s="1">
        <f t="shared" si="4"/>
        <v>3.56715920978977</v>
      </c>
      <c r="F129" s="1">
        <f t="shared" si="4"/>
        <v>1.66259272535494</v>
      </c>
      <c r="G129" s="1">
        <f t="shared" si="4"/>
        <v>0.0021181766865718</v>
      </c>
      <c r="H129" s="1">
        <f t="shared" si="4"/>
        <v>0.569180383853562</v>
      </c>
      <c r="I129" s="1">
        <f t="shared" si="4"/>
        <v>971.359248723155</v>
      </c>
      <c r="J129" s="1">
        <f t="shared" si="4"/>
        <v>542.662016009074</v>
      </c>
      <c r="K129" s="1">
        <f t="shared" si="4"/>
        <v>132.323519938302</v>
      </c>
      <c r="L129" s="1">
        <f t="shared" si="4"/>
        <v>4.96611781925159</v>
      </c>
      <c r="M129" s="1">
        <f t="shared" si="4"/>
        <v>0.00360756172839533</v>
      </c>
      <c r="N129" s="1">
        <f t="shared" si="4"/>
        <v>2.50874286959877</v>
      </c>
      <c r="O129" s="1">
        <f t="shared" si="4"/>
        <v>1.5500081566358</v>
      </c>
      <c r="P129" s="1">
        <f t="shared" si="4"/>
        <v>0.0244578890379684</v>
      </c>
    </row>
    <row r="130" ht="30.5" spans="1:16">
      <c r="A130" s="4" t="s">
        <v>144</v>
      </c>
      <c r="B130" s="1">
        <f>B128/B127*100</f>
        <v>15.6674138572308</v>
      </c>
      <c r="C130" s="1">
        <f t="shared" ref="C130:P130" si="5">C128/C127*100</f>
        <v>15.1923916117433</v>
      </c>
      <c r="D130" s="1">
        <f t="shared" si="5"/>
        <v>7.87617123460712</v>
      </c>
      <c r="E130" s="1">
        <f t="shared" si="5"/>
        <v>7.76644422384442</v>
      </c>
      <c r="F130" s="1">
        <f t="shared" si="5"/>
        <v>7.72902101395195</v>
      </c>
      <c r="G130" s="1">
        <f t="shared" si="5"/>
        <v>3.16199124674095</v>
      </c>
      <c r="H130" s="1">
        <f t="shared" si="5"/>
        <v>8.6051976844038</v>
      </c>
      <c r="I130" s="1">
        <f t="shared" si="5"/>
        <v>31.0407196196983</v>
      </c>
      <c r="J130" s="1">
        <f t="shared" si="5"/>
        <v>26.8098560621904</v>
      </c>
      <c r="K130" s="1">
        <f t="shared" si="5"/>
        <v>14.3563479759315</v>
      </c>
      <c r="L130" s="1">
        <f t="shared" si="5"/>
        <v>35.4105305969095</v>
      </c>
      <c r="M130" s="1">
        <f t="shared" si="5"/>
        <v>10.7598289329961</v>
      </c>
      <c r="N130" s="1">
        <f t="shared" si="5"/>
        <v>4.68944048572033</v>
      </c>
      <c r="O130" s="1">
        <f t="shared" si="5"/>
        <v>4.11821475773827</v>
      </c>
      <c r="P130" s="1">
        <f t="shared" si="5"/>
        <v>13.7732283165358</v>
      </c>
    </row>
    <row r="131" ht="15.5" spans="1:16">
      <c r="A131" s="4" t="s">
        <v>145</v>
      </c>
      <c r="B131" s="1">
        <f>KURT(B4:B124)</f>
        <v>0.338904131822269</v>
      </c>
      <c r="C131" s="1">
        <f t="shared" ref="C131:P131" si="6">KURT(C4:C124)</f>
        <v>-0.59253099698528</v>
      </c>
      <c r="D131" s="1">
        <f t="shared" si="6"/>
        <v>-0.645100156037723</v>
      </c>
      <c r="E131" s="1">
        <f t="shared" si="6"/>
        <v>-0.695508828048542</v>
      </c>
      <c r="F131" s="1">
        <f t="shared" si="6"/>
        <v>-0.431505284169066</v>
      </c>
      <c r="G131" s="1">
        <f t="shared" si="6"/>
        <v>-0.11929439627944</v>
      </c>
      <c r="H131" s="1">
        <f t="shared" si="6"/>
        <v>0.481615746627166</v>
      </c>
      <c r="I131" s="1">
        <f t="shared" si="6"/>
        <v>-1.14565164056924</v>
      </c>
      <c r="J131" s="1">
        <f t="shared" si="6"/>
        <v>-0.656057798427703</v>
      </c>
      <c r="K131" s="1">
        <f t="shared" si="6"/>
        <v>0.155253712035685</v>
      </c>
      <c r="L131" s="1">
        <f t="shared" si="6"/>
        <v>0.638586560516224</v>
      </c>
      <c r="M131" s="1">
        <f t="shared" si="6"/>
        <v>0.266273081125463</v>
      </c>
      <c r="N131" s="1">
        <f t="shared" si="6"/>
        <v>0.612744818103707</v>
      </c>
      <c r="O131" s="1">
        <f t="shared" si="6"/>
        <v>-0.122382290501494</v>
      </c>
      <c r="P131" s="1">
        <f t="shared" si="6"/>
        <v>0.223471619172786</v>
      </c>
    </row>
    <row r="132" ht="15.5" spans="1:16">
      <c r="A132" s="4" t="s">
        <v>146</v>
      </c>
      <c r="B132" s="1">
        <f>SKEW(B4:B124)</f>
        <v>0.236232230127182</v>
      </c>
      <c r="C132" s="1">
        <f t="shared" ref="C132:P132" si="7">SKEW(C4:C124)</f>
        <v>0.322475277045213</v>
      </c>
      <c r="D132" s="1">
        <f t="shared" si="7"/>
        <v>0.181583417112805</v>
      </c>
      <c r="E132" s="1">
        <f t="shared" si="7"/>
        <v>0.0989625943314632</v>
      </c>
      <c r="F132" s="1">
        <f t="shared" si="7"/>
        <v>0.412232455037324</v>
      </c>
      <c r="G132" s="1">
        <f t="shared" si="7"/>
        <v>-0.0102647645646996</v>
      </c>
      <c r="H132" s="1">
        <f t="shared" si="7"/>
        <v>-0.38961248994297</v>
      </c>
      <c r="I132" s="1">
        <f t="shared" si="7"/>
        <v>0.2032718264582</v>
      </c>
      <c r="J132" s="1">
        <f t="shared" si="7"/>
        <v>0.301785733425824</v>
      </c>
      <c r="K132" s="1">
        <f t="shared" si="7"/>
        <v>-0.106856949163708</v>
      </c>
      <c r="L132" s="1">
        <f t="shared" si="7"/>
        <v>-0.407764020866932</v>
      </c>
      <c r="M132" s="1">
        <f t="shared" si="7"/>
        <v>0.393653191311661</v>
      </c>
      <c r="N132" s="1">
        <f t="shared" si="7"/>
        <v>-0.744870876774255</v>
      </c>
      <c r="O132" s="1">
        <f t="shared" si="7"/>
        <v>-0.00751546592580848</v>
      </c>
      <c r="P132" s="1">
        <f t="shared" si="7"/>
        <v>-0.0785679498432178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3"/>
  <sheetViews>
    <sheetView workbookViewId="0">
      <selection activeCell="A119" sqref="$A1:$XFD1048576"/>
    </sheetView>
  </sheetViews>
  <sheetFormatPr defaultColWidth="9" defaultRowHeight="14"/>
  <cols>
    <col min="1" max="1" width="8.66666666666667" style="5"/>
    <col min="2" max="12" width="12.6666666666667" style="5"/>
    <col min="13" max="14" width="11.6666666666667" style="5"/>
    <col min="15" max="15" width="12.6666666666667" style="5"/>
    <col min="16" max="16" width="11.6666666666667" style="5"/>
    <col min="17" max="16384" width="8.66666666666667" style="5"/>
  </cols>
  <sheetData>
    <row r="1" spans="1:1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</row>
    <row r="2" spans="1:16">
      <c r="A2" s="6" t="s">
        <v>16</v>
      </c>
      <c r="B2" s="5">
        <v>248.621052631579</v>
      </c>
      <c r="C2" s="5">
        <v>521.040789473684</v>
      </c>
      <c r="D2" s="5">
        <v>88.407320708154</v>
      </c>
      <c r="E2" s="5">
        <v>29.8844587663219</v>
      </c>
      <c r="F2" s="5">
        <v>21.7071424315645</v>
      </c>
      <c r="G2" s="5">
        <v>1.37696470109383</v>
      </c>
      <c r="H2" s="5">
        <v>9.7</v>
      </c>
      <c r="I2" s="5">
        <v>146.5</v>
      </c>
      <c r="J2" s="5">
        <v>135.666666666667</v>
      </c>
      <c r="K2" s="5">
        <v>101.5</v>
      </c>
      <c r="L2" s="5">
        <v>11.13</v>
      </c>
      <c r="M2" s="5">
        <v>0.662</v>
      </c>
      <c r="N2" s="5">
        <v>36.494</v>
      </c>
      <c r="O2" s="5">
        <v>31.412</v>
      </c>
      <c r="P2" s="5">
        <v>1.054</v>
      </c>
    </row>
    <row r="3" spans="1:16">
      <c r="A3" s="6" t="s">
        <v>17</v>
      </c>
      <c r="B3" s="5">
        <v>129.144186046512</v>
      </c>
      <c r="C3" s="5">
        <v>280.472558139535</v>
      </c>
      <c r="D3" s="5">
        <v>64.3138670357361</v>
      </c>
      <c r="E3" s="5">
        <v>21.9944196327875</v>
      </c>
      <c r="F3" s="5">
        <v>15.7442887740953</v>
      </c>
      <c r="G3" s="5">
        <v>1.46502772545158</v>
      </c>
      <c r="H3" s="5">
        <v>9.2</v>
      </c>
      <c r="I3" s="5">
        <v>62.8333333333333</v>
      </c>
      <c r="J3" s="5">
        <v>56</v>
      </c>
      <c r="K3" s="5">
        <v>60</v>
      </c>
      <c r="L3" s="5">
        <v>7.9675</v>
      </c>
      <c r="M3" s="5">
        <v>0.53</v>
      </c>
      <c r="N3" s="5">
        <v>33.205</v>
      </c>
      <c r="O3" s="5">
        <v>31.3025</v>
      </c>
      <c r="P3" s="5">
        <v>1.2575</v>
      </c>
    </row>
    <row r="4" ht="15.5" spans="1:16">
      <c r="A4" s="7" t="s">
        <v>147</v>
      </c>
      <c r="B4" s="5">
        <v>158.094742348159</v>
      </c>
      <c r="C4" s="5">
        <v>320.525424736968</v>
      </c>
      <c r="D4" s="5">
        <v>69.4051521625131</v>
      </c>
      <c r="E4" s="5">
        <v>24.2139257279146</v>
      </c>
      <c r="F4" s="5">
        <v>16.3033041926766</v>
      </c>
      <c r="G4" s="5">
        <v>1.48775796621203</v>
      </c>
      <c r="H4" s="5">
        <v>8.9</v>
      </c>
      <c r="I4" s="5">
        <v>159.5</v>
      </c>
      <c r="J4" s="5">
        <v>142.833333333333</v>
      </c>
      <c r="K4" s="5">
        <v>103.166666666667</v>
      </c>
      <c r="L4" s="8">
        <v>10.9966666666667</v>
      </c>
      <c r="M4" s="5">
        <v>0.586666666666667</v>
      </c>
      <c r="N4" s="5">
        <v>36.0833333333333</v>
      </c>
      <c r="O4" s="5">
        <v>29.9</v>
      </c>
      <c r="P4" s="5">
        <v>1.06333333333333</v>
      </c>
    </row>
    <row r="5" ht="15.5" spans="1:16">
      <c r="A5" s="7" t="s">
        <v>148</v>
      </c>
      <c r="B5" s="5">
        <v>132.028571428571</v>
      </c>
      <c r="C5" s="5">
        <v>271.855714285714</v>
      </c>
      <c r="D5" s="5">
        <v>60.0209647116753</v>
      </c>
      <c r="E5" s="5">
        <v>20.4625570459533</v>
      </c>
      <c r="F5" s="5">
        <v>14.1084986352336</v>
      </c>
      <c r="G5" s="5">
        <v>1.51709919231832</v>
      </c>
      <c r="H5" s="5">
        <v>7.9</v>
      </c>
      <c r="I5" s="5">
        <v>58.1666666666667</v>
      </c>
      <c r="J5" s="5">
        <v>55</v>
      </c>
      <c r="K5" s="5">
        <v>64.3333333333333</v>
      </c>
      <c r="L5" s="8">
        <v>7.95</v>
      </c>
      <c r="M5" s="5">
        <v>0.51</v>
      </c>
      <c r="N5" s="5">
        <v>29.38</v>
      </c>
      <c r="O5" s="5">
        <v>31.81</v>
      </c>
      <c r="P5" s="5">
        <v>1.38</v>
      </c>
    </row>
    <row r="6" ht="15.5" spans="1:16">
      <c r="A6" s="7" t="s">
        <v>149</v>
      </c>
      <c r="B6" s="5">
        <v>116.164229538284</v>
      </c>
      <c r="C6" s="5">
        <v>257.619348721332</v>
      </c>
      <c r="D6" s="5">
        <v>61.5209271095112</v>
      </c>
      <c r="E6" s="5">
        <v>21.2555978659943</v>
      </c>
      <c r="F6" s="5">
        <v>15.4392069819022</v>
      </c>
      <c r="G6" s="5">
        <v>1.37980666621631</v>
      </c>
      <c r="H6" s="5">
        <v>7</v>
      </c>
      <c r="I6" s="5">
        <v>72</v>
      </c>
      <c r="J6" s="5">
        <v>62.1666666666667</v>
      </c>
      <c r="K6" s="5">
        <v>77.3333333333333</v>
      </c>
      <c r="L6" s="8">
        <v>10.7466666666667</v>
      </c>
      <c r="M6" s="5">
        <v>0.55</v>
      </c>
      <c r="N6" s="5">
        <v>37.5466666666667</v>
      </c>
      <c r="O6" s="5">
        <v>28.9533333333333</v>
      </c>
      <c r="P6" s="5">
        <v>0.896666666666667</v>
      </c>
    </row>
    <row r="7" ht="15.5" spans="1:16">
      <c r="A7" s="7" t="s">
        <v>150</v>
      </c>
      <c r="B7" s="5">
        <v>121.498230945604</v>
      </c>
      <c r="C7" s="5">
        <v>250.237271900696</v>
      </c>
      <c r="D7" s="5">
        <v>60.6465544277186</v>
      </c>
      <c r="E7" s="5">
        <v>20.8929260806932</v>
      </c>
      <c r="F7" s="5">
        <v>14.9719059751208</v>
      </c>
      <c r="G7" s="5">
        <v>1.39849315796302</v>
      </c>
      <c r="H7" s="5">
        <v>7.2</v>
      </c>
      <c r="I7" s="5">
        <v>70.4166666666667</v>
      </c>
      <c r="J7" s="5">
        <v>59.5</v>
      </c>
      <c r="K7" s="5">
        <v>72.5833333333333</v>
      </c>
      <c r="L7" s="8">
        <v>10.1766666666667</v>
      </c>
      <c r="M7" s="5">
        <v>0.57</v>
      </c>
      <c r="N7" s="5">
        <v>35.1266666666667</v>
      </c>
      <c r="O7" s="5">
        <v>31.5766666666667</v>
      </c>
      <c r="P7" s="5">
        <v>0.85</v>
      </c>
    </row>
    <row r="8" ht="15.5" spans="1:16">
      <c r="A8" s="7" t="s">
        <v>151</v>
      </c>
      <c r="B8" s="5">
        <v>135.185763125763</v>
      </c>
      <c r="C8" s="5">
        <v>282.516282661783</v>
      </c>
      <c r="D8" s="5">
        <v>62.6372154185904</v>
      </c>
      <c r="E8" s="5">
        <v>21.2152896394667</v>
      </c>
      <c r="F8" s="5">
        <v>15.6474885778527</v>
      </c>
      <c r="G8" s="5">
        <v>1.40274091531712</v>
      </c>
      <c r="H8" s="5">
        <v>7.5</v>
      </c>
      <c r="I8" s="5">
        <v>86.6666666666667</v>
      </c>
      <c r="J8" s="5">
        <v>71.9166666666667</v>
      </c>
      <c r="K8" s="5">
        <v>82.3333333333333</v>
      </c>
      <c r="L8" s="8">
        <v>11.4633333333333</v>
      </c>
      <c r="M8" s="5">
        <v>0.6</v>
      </c>
      <c r="N8" s="5">
        <v>32.24</v>
      </c>
      <c r="O8" s="5">
        <v>32.6166666666667</v>
      </c>
      <c r="P8" s="5">
        <v>0.73</v>
      </c>
    </row>
    <row r="9" ht="15.5" spans="1:16">
      <c r="A9" s="7" t="s">
        <v>152</v>
      </c>
      <c r="B9" s="5">
        <v>130.442264752791</v>
      </c>
      <c r="C9" s="5">
        <v>286.12663476874</v>
      </c>
      <c r="D9" s="5">
        <v>63.9192164532494</v>
      </c>
      <c r="E9" s="5">
        <v>21.6670912865209</v>
      </c>
      <c r="F9" s="5">
        <v>15.8130066880295</v>
      </c>
      <c r="G9" s="5">
        <v>1.44083975070485</v>
      </c>
      <c r="H9" s="5">
        <v>9</v>
      </c>
      <c r="I9" s="5">
        <v>154</v>
      </c>
      <c r="J9" s="5">
        <v>146.833333333333</v>
      </c>
      <c r="K9" s="5">
        <v>104</v>
      </c>
      <c r="L9" s="8">
        <v>11.8933333333333</v>
      </c>
      <c r="M9" s="5">
        <v>0.796666666666667</v>
      </c>
      <c r="N9" s="5">
        <v>34.57</v>
      </c>
      <c r="O9" s="5">
        <v>32.9433333333333</v>
      </c>
      <c r="P9" s="5">
        <v>1.07666666666667</v>
      </c>
    </row>
    <row r="10" ht="15.5" spans="1:16">
      <c r="A10" s="7" t="s">
        <v>153</v>
      </c>
      <c r="B10" s="5">
        <v>144.952380952381</v>
      </c>
      <c r="C10" s="5">
        <v>419.860952380952</v>
      </c>
      <c r="D10" s="5">
        <v>80.2505730281287</v>
      </c>
      <c r="E10" s="5">
        <v>26.5423230465428</v>
      </c>
      <c r="F10" s="5">
        <v>19.9520420704035</v>
      </c>
      <c r="G10" s="5">
        <v>1.33477975633579</v>
      </c>
      <c r="H10" s="5">
        <v>7.2</v>
      </c>
      <c r="I10" s="5">
        <v>66.6666666666667</v>
      </c>
      <c r="J10" s="5">
        <v>60.1666666666667</v>
      </c>
      <c r="K10" s="5">
        <v>71.3333333333333</v>
      </c>
      <c r="L10" s="8">
        <v>11.52</v>
      </c>
      <c r="M10" s="5">
        <v>0.63</v>
      </c>
      <c r="N10" s="5">
        <v>35.47</v>
      </c>
      <c r="O10" s="5">
        <v>32.93</v>
      </c>
      <c r="P10" s="5">
        <v>0.68</v>
      </c>
    </row>
    <row r="11" ht="15.5" spans="1:16">
      <c r="A11" s="7" t="s">
        <v>154</v>
      </c>
      <c r="B11" s="5">
        <v>167.673913043478</v>
      </c>
      <c r="C11" s="8">
        <v>351.207391304348</v>
      </c>
      <c r="D11" s="8">
        <v>72.4208563452877</v>
      </c>
      <c r="E11" s="8">
        <v>25.0718898142471</v>
      </c>
      <c r="F11" s="8">
        <v>17.4180393961945</v>
      </c>
      <c r="G11" s="8">
        <v>1.44292512383044</v>
      </c>
      <c r="H11" s="5">
        <v>8</v>
      </c>
      <c r="I11" s="5">
        <v>71.1666666666667</v>
      </c>
      <c r="J11" s="5">
        <v>58.6666666666667</v>
      </c>
      <c r="K11" s="5">
        <v>73.8333333333333</v>
      </c>
      <c r="L11" s="8">
        <v>9.81</v>
      </c>
      <c r="M11" s="5">
        <v>0.55</v>
      </c>
      <c r="N11" s="5">
        <v>33.63</v>
      </c>
      <c r="O11" s="5">
        <v>31.71</v>
      </c>
      <c r="P11" s="5">
        <v>1.07</v>
      </c>
    </row>
    <row r="12" ht="15.5" spans="1:16">
      <c r="A12" s="7" t="s">
        <v>155</v>
      </c>
      <c r="B12" s="5">
        <v>182.793387361992</v>
      </c>
      <c r="C12" s="5">
        <v>399.483703312192</v>
      </c>
      <c r="D12" s="5">
        <v>77.7751069217502</v>
      </c>
      <c r="E12" s="5">
        <v>26.4090746074683</v>
      </c>
      <c r="F12" s="5">
        <v>18.9681191351115</v>
      </c>
      <c r="G12" s="5">
        <v>1.39521225405687</v>
      </c>
      <c r="H12" s="5">
        <v>8.4</v>
      </c>
      <c r="I12" s="5">
        <v>73.1666666666667</v>
      </c>
      <c r="J12" s="5">
        <v>64.1666666666667</v>
      </c>
      <c r="K12" s="5">
        <v>75.8333333333333</v>
      </c>
      <c r="L12" s="8">
        <v>6.19</v>
      </c>
      <c r="M12" s="5">
        <v>0.525</v>
      </c>
      <c r="N12" s="5">
        <v>34.625</v>
      </c>
      <c r="O12" s="5">
        <v>30.66</v>
      </c>
      <c r="P12" s="5">
        <v>1.09</v>
      </c>
    </row>
    <row r="13" ht="15.5" spans="1:16">
      <c r="A13" s="7" t="s">
        <v>156</v>
      </c>
      <c r="B13" s="5">
        <v>220.551893939394</v>
      </c>
      <c r="C13" s="5">
        <v>442.359734848485</v>
      </c>
      <c r="D13" s="5">
        <v>81.5024049549548</v>
      </c>
      <c r="E13" s="5">
        <v>27.7838288868091</v>
      </c>
      <c r="F13" s="5">
        <v>20.0672878040531</v>
      </c>
      <c r="G13" s="5">
        <v>1.38677197280784</v>
      </c>
      <c r="H13" s="5">
        <v>9</v>
      </c>
      <c r="I13" s="5">
        <v>105.083333333333</v>
      </c>
      <c r="J13" s="5">
        <v>90.0833333333333</v>
      </c>
      <c r="K13" s="5">
        <v>92.5833333333333</v>
      </c>
      <c r="L13" s="8">
        <v>6.405</v>
      </c>
      <c r="M13" s="5">
        <v>0.545</v>
      </c>
      <c r="N13" s="5">
        <v>33.255</v>
      </c>
      <c r="O13" s="5">
        <v>33.235</v>
      </c>
      <c r="P13" s="5">
        <v>1.01</v>
      </c>
    </row>
    <row r="14" ht="15.5" spans="1:16">
      <c r="A14" s="7" t="s">
        <v>157</v>
      </c>
      <c r="B14" s="5">
        <v>199.287105263158</v>
      </c>
      <c r="C14" s="5">
        <v>400.834307692308</v>
      </c>
      <c r="D14" s="5">
        <v>78.2367982182705</v>
      </c>
      <c r="E14" s="5">
        <v>26.7240508492936</v>
      </c>
      <c r="F14" s="5">
        <v>18.5599536416108</v>
      </c>
      <c r="G14" s="5">
        <v>1.4432974993322</v>
      </c>
      <c r="H14" s="5">
        <v>10.2</v>
      </c>
      <c r="I14" s="5">
        <v>157.333333333333</v>
      </c>
      <c r="J14" s="5">
        <v>138</v>
      </c>
      <c r="K14" s="5">
        <v>106.5</v>
      </c>
      <c r="L14" s="8">
        <v>10.605</v>
      </c>
      <c r="M14" s="5">
        <v>0.605</v>
      </c>
      <c r="N14" s="5">
        <v>35.69</v>
      </c>
      <c r="O14" s="5">
        <v>30.34</v>
      </c>
      <c r="P14" s="5">
        <v>0.9</v>
      </c>
    </row>
    <row r="15" ht="15.5" spans="1:16">
      <c r="A15" s="7" t="s">
        <v>158</v>
      </c>
      <c r="B15" s="5">
        <v>163.264367335563</v>
      </c>
      <c r="C15" s="5">
        <v>334.625815217392</v>
      </c>
      <c r="D15" s="5">
        <v>70.9025252306014</v>
      </c>
      <c r="E15" s="5">
        <v>24.6767970923959</v>
      </c>
      <c r="F15" s="5">
        <v>16.8355894243277</v>
      </c>
      <c r="G15" s="5">
        <v>1.46734360940591</v>
      </c>
      <c r="H15" s="5">
        <v>8.15</v>
      </c>
      <c r="I15" s="5">
        <v>112</v>
      </c>
      <c r="J15" s="5">
        <v>101.416666666667</v>
      </c>
      <c r="K15" s="5">
        <v>90.5833333333333</v>
      </c>
      <c r="L15" s="8">
        <v>8.96666666666667</v>
      </c>
      <c r="M15" s="5">
        <v>0.676666666666667</v>
      </c>
      <c r="N15" s="5">
        <v>35.1566666666667</v>
      </c>
      <c r="O15" s="5">
        <v>31.8933333333333</v>
      </c>
      <c r="P15" s="5">
        <v>1.00333333333333</v>
      </c>
    </row>
    <row r="16" ht="15.5" spans="1:16">
      <c r="A16" s="7" t="s">
        <v>159</v>
      </c>
      <c r="B16" s="5">
        <v>173.16065450889</v>
      </c>
      <c r="C16" s="5">
        <v>366.005996434938</v>
      </c>
      <c r="D16" s="5">
        <v>73.7429831316044</v>
      </c>
      <c r="E16" s="5">
        <v>25.7836847234817</v>
      </c>
      <c r="F16" s="5">
        <v>17.7918219896669</v>
      </c>
      <c r="G16" s="5">
        <v>1.44982614807577</v>
      </c>
      <c r="H16" s="5">
        <v>8.6</v>
      </c>
      <c r="I16" s="5">
        <v>161.166666666667</v>
      </c>
      <c r="J16" s="5">
        <v>145.166666666667</v>
      </c>
      <c r="K16" s="5">
        <v>113.666666666667</v>
      </c>
      <c r="L16" s="8">
        <v>11.122</v>
      </c>
      <c r="M16" s="5">
        <v>0.614</v>
      </c>
      <c r="N16" s="5">
        <v>34.9</v>
      </c>
      <c r="O16" s="5">
        <v>31.646</v>
      </c>
      <c r="P16" s="5">
        <v>1.06</v>
      </c>
    </row>
    <row r="17" ht="15.5" spans="1:16">
      <c r="A17" s="7" t="s">
        <v>160</v>
      </c>
      <c r="B17" s="5">
        <v>178.879487179487</v>
      </c>
      <c r="C17" s="8">
        <v>373.54641025641</v>
      </c>
      <c r="D17" s="8">
        <v>75.4631671550132</v>
      </c>
      <c r="E17" s="8">
        <v>26.0897039323841</v>
      </c>
      <c r="F17" s="8">
        <v>17.9449369737038</v>
      </c>
      <c r="G17" s="8">
        <v>1.45521414042591</v>
      </c>
      <c r="H17" s="8">
        <v>9</v>
      </c>
      <c r="I17" s="5">
        <v>144.166666666667</v>
      </c>
      <c r="J17" s="5">
        <v>115.333333333333</v>
      </c>
      <c r="K17" s="5">
        <v>80.5</v>
      </c>
      <c r="L17" s="5">
        <v>8.925</v>
      </c>
      <c r="M17" s="5">
        <v>0.605</v>
      </c>
      <c r="N17" s="5">
        <v>33.93</v>
      </c>
      <c r="O17" s="5">
        <v>31.28</v>
      </c>
      <c r="P17" s="5">
        <v>1.015</v>
      </c>
    </row>
    <row r="18" ht="15.5" spans="1:16">
      <c r="A18" s="7" t="s">
        <v>161</v>
      </c>
      <c r="B18" s="5">
        <v>211.114285714286</v>
      </c>
      <c r="C18" s="5">
        <v>401.453186813187</v>
      </c>
      <c r="D18" s="5">
        <v>78.0326007628999</v>
      </c>
      <c r="E18" s="5">
        <v>26.8582832324816</v>
      </c>
      <c r="F18" s="5">
        <v>18.5372505860322</v>
      </c>
      <c r="G18" s="5">
        <v>1.45171530214461</v>
      </c>
      <c r="H18" s="5">
        <v>9.4</v>
      </c>
      <c r="I18" s="5">
        <v>76.3333333333333</v>
      </c>
      <c r="J18" s="5">
        <v>65</v>
      </c>
      <c r="K18" s="5">
        <v>75.5</v>
      </c>
      <c r="L18" s="8">
        <v>8.79</v>
      </c>
      <c r="M18" s="5">
        <v>0.57</v>
      </c>
      <c r="N18" s="5">
        <v>33.82</v>
      </c>
      <c r="O18" s="5">
        <v>31.75</v>
      </c>
      <c r="P18" s="5">
        <v>0.88</v>
      </c>
    </row>
    <row r="19" ht="15.5" spans="1:16">
      <c r="A19" s="7" t="s">
        <v>162</v>
      </c>
      <c r="B19" s="5">
        <v>170.548250591017</v>
      </c>
      <c r="C19" s="5">
        <v>369.461308719232</v>
      </c>
      <c r="D19" s="5">
        <v>74.1017488746724</v>
      </c>
      <c r="E19" s="5">
        <v>25.2959186051966</v>
      </c>
      <c r="F19" s="5">
        <v>18.0365250070227</v>
      </c>
      <c r="G19" s="5">
        <v>1.40375302316123</v>
      </c>
      <c r="H19" s="5">
        <v>9.1</v>
      </c>
      <c r="I19" s="5">
        <v>69.4166666666667</v>
      </c>
      <c r="J19" s="5">
        <v>60.4166666666667</v>
      </c>
      <c r="K19" s="5">
        <v>71.8333333333333</v>
      </c>
      <c r="L19" s="5">
        <v>10.98</v>
      </c>
      <c r="M19" s="5">
        <v>0.575</v>
      </c>
      <c r="N19" s="5">
        <v>34.305</v>
      </c>
      <c r="O19" s="5">
        <v>32.35</v>
      </c>
      <c r="P19" s="5">
        <v>0.945</v>
      </c>
    </row>
    <row r="20" ht="15.5" spans="1:16">
      <c r="A20" s="7" t="s">
        <v>163</v>
      </c>
      <c r="B20" s="5">
        <v>134.082323232323</v>
      </c>
      <c r="C20" s="5">
        <v>285.337550505051</v>
      </c>
      <c r="D20" s="5">
        <v>64.7014278940603</v>
      </c>
      <c r="E20" s="5">
        <v>21.8169215273554</v>
      </c>
      <c r="F20" s="5">
        <v>16.152855812706</v>
      </c>
      <c r="G20" s="5">
        <v>1.3515969317627</v>
      </c>
      <c r="H20" s="5">
        <v>7.3</v>
      </c>
      <c r="I20" s="5">
        <v>60.1666666666667</v>
      </c>
      <c r="J20" s="5">
        <v>54.3333333333333</v>
      </c>
      <c r="K20" s="5">
        <v>64.8333333333333</v>
      </c>
      <c r="L20" s="8">
        <v>10.9</v>
      </c>
      <c r="M20" s="5">
        <v>0.58</v>
      </c>
      <c r="N20" s="5">
        <v>33.3233333333333</v>
      </c>
      <c r="O20" s="5">
        <v>32.83</v>
      </c>
      <c r="P20" s="5">
        <v>0.94</v>
      </c>
    </row>
    <row r="21" ht="15.5" spans="1:16">
      <c r="A21" s="7" t="s">
        <v>164</v>
      </c>
      <c r="B21" s="5">
        <v>166.702739726027</v>
      </c>
      <c r="C21" s="5">
        <v>364.336575342466</v>
      </c>
      <c r="D21" s="5">
        <v>75.0526592272747</v>
      </c>
      <c r="E21" s="5">
        <v>25.5771782240591</v>
      </c>
      <c r="F21" s="5">
        <v>17.7486647216271</v>
      </c>
      <c r="G21" s="5">
        <v>1.4428538442762</v>
      </c>
      <c r="H21" s="5">
        <v>8.8</v>
      </c>
      <c r="I21" s="5">
        <v>70.1666666666667</v>
      </c>
      <c r="J21" s="5">
        <v>57.6666666666667</v>
      </c>
      <c r="K21" s="5">
        <v>72.5</v>
      </c>
      <c r="L21" s="8">
        <v>9.50666666666667</v>
      </c>
      <c r="M21" s="5">
        <v>0.586666666666667</v>
      </c>
      <c r="N21" s="5">
        <v>31.5333333333333</v>
      </c>
      <c r="O21" s="5">
        <v>32.65</v>
      </c>
      <c r="P21" s="5">
        <v>1.10333333333333</v>
      </c>
    </row>
    <row r="22" ht="15.5" spans="1:16">
      <c r="A22" s="7" t="s">
        <v>165</v>
      </c>
      <c r="B22" s="5">
        <v>184.475833333333</v>
      </c>
      <c r="C22" s="5">
        <v>374.993416666667</v>
      </c>
      <c r="D22" s="5">
        <v>75.0596113342567</v>
      </c>
      <c r="E22" s="5">
        <v>25.8832569207459</v>
      </c>
      <c r="F22" s="5">
        <v>17.6214618843683</v>
      </c>
      <c r="G22" s="5">
        <v>1.48297615355144</v>
      </c>
      <c r="H22" s="5">
        <v>9.6</v>
      </c>
      <c r="I22" s="5">
        <v>152.833333333333</v>
      </c>
      <c r="J22" s="5">
        <v>140.833333333333</v>
      </c>
      <c r="K22" s="5">
        <v>109.833333333333</v>
      </c>
      <c r="L22" s="8">
        <v>9.16</v>
      </c>
      <c r="M22" s="5">
        <v>0.51</v>
      </c>
      <c r="N22" s="5">
        <v>31.92</v>
      </c>
      <c r="O22" s="5">
        <v>31.17</v>
      </c>
      <c r="P22" s="5">
        <v>1.02</v>
      </c>
    </row>
    <row r="23" ht="15.5" spans="1:16">
      <c r="A23" s="7" t="s">
        <v>166</v>
      </c>
      <c r="B23" s="5">
        <v>175.776470588235</v>
      </c>
      <c r="C23" s="5">
        <v>364.825147058824</v>
      </c>
      <c r="D23" s="5">
        <v>73.4543118757837</v>
      </c>
      <c r="E23" s="5">
        <v>24.9683061419912</v>
      </c>
      <c r="F23" s="5">
        <v>18.4896483807757</v>
      </c>
      <c r="G23" s="5">
        <v>1.35340218381459</v>
      </c>
      <c r="H23" s="5">
        <v>9.3</v>
      </c>
      <c r="I23" s="5">
        <v>80.1666666666667</v>
      </c>
      <c r="J23" s="5">
        <v>68.5</v>
      </c>
      <c r="K23" s="5">
        <v>82.8333333333333</v>
      </c>
      <c r="L23" s="8">
        <v>11.02</v>
      </c>
      <c r="M23" s="5">
        <v>0.656666666666667</v>
      </c>
      <c r="N23" s="5">
        <v>32.15</v>
      </c>
      <c r="O23" s="5">
        <v>32.61</v>
      </c>
      <c r="P23" s="5">
        <v>1.04333333333333</v>
      </c>
    </row>
    <row r="24" ht="15.5" spans="1:16">
      <c r="A24" s="7" t="s">
        <v>167</v>
      </c>
      <c r="B24" s="5">
        <v>183.088</v>
      </c>
      <c r="C24" s="8">
        <v>412.2492</v>
      </c>
      <c r="D24" s="8">
        <v>78.9900403540535</v>
      </c>
      <c r="E24" s="8">
        <v>26.5898396988524</v>
      </c>
      <c r="F24" s="8">
        <v>19.4180927873095</v>
      </c>
      <c r="G24" s="8">
        <v>1.37316540933381</v>
      </c>
      <c r="H24" s="8">
        <v>9.1</v>
      </c>
      <c r="I24" s="5">
        <v>60.8333333333333</v>
      </c>
      <c r="J24" s="5">
        <v>57.8333333333333</v>
      </c>
      <c r="K24" s="5">
        <v>59.5</v>
      </c>
      <c r="L24" s="8">
        <v>11.91</v>
      </c>
      <c r="M24" s="5">
        <v>0.655</v>
      </c>
      <c r="N24" s="5">
        <v>33.24</v>
      </c>
      <c r="O24" s="5">
        <v>32.15</v>
      </c>
      <c r="P24" s="5">
        <v>0.845</v>
      </c>
    </row>
    <row r="25" ht="15.5" spans="1:16">
      <c r="A25" s="7" t="s">
        <v>168</v>
      </c>
      <c r="B25" s="5">
        <v>184.479743589744</v>
      </c>
      <c r="C25" s="5">
        <v>356.441555555556</v>
      </c>
      <c r="D25" s="5">
        <v>72.3328739697063</v>
      </c>
      <c r="E25" s="5">
        <v>24.4762702526328</v>
      </c>
      <c r="F25" s="5">
        <v>17.7697643828631</v>
      </c>
      <c r="G25" s="5">
        <v>1.43965841330043</v>
      </c>
      <c r="H25" s="5">
        <v>9.3</v>
      </c>
      <c r="I25" s="5">
        <v>72.1666666666667</v>
      </c>
      <c r="J25" s="5">
        <v>62.6666666666667</v>
      </c>
      <c r="K25" s="5">
        <v>74.6666666666667</v>
      </c>
      <c r="L25" s="8">
        <v>9.81333333333333</v>
      </c>
      <c r="M25" s="5">
        <v>0.55</v>
      </c>
      <c r="N25" s="5">
        <v>32.0366666666667</v>
      </c>
      <c r="O25" s="5">
        <v>31.9833333333333</v>
      </c>
      <c r="P25" s="5">
        <v>0.99</v>
      </c>
    </row>
    <row r="26" ht="15.5" spans="1:16">
      <c r="A26" s="7" t="s">
        <v>169</v>
      </c>
      <c r="B26" s="5">
        <v>215.131818181818</v>
      </c>
      <c r="C26" s="5">
        <v>436.545454545455</v>
      </c>
      <c r="D26" s="5">
        <v>81.1290085422819</v>
      </c>
      <c r="E26" s="5">
        <v>27.1412017624811</v>
      </c>
      <c r="F26" s="5">
        <v>19.7617574368174</v>
      </c>
      <c r="G26" s="5">
        <v>1.37583556584265</v>
      </c>
      <c r="H26" s="5">
        <v>10</v>
      </c>
      <c r="I26" s="5">
        <v>58.5</v>
      </c>
      <c r="J26" s="5">
        <v>54</v>
      </c>
      <c r="K26" s="5">
        <v>64.3333333333333</v>
      </c>
      <c r="L26" s="8">
        <v>10.1</v>
      </c>
      <c r="M26" s="5">
        <v>0.71</v>
      </c>
      <c r="N26" s="5">
        <v>32.645</v>
      </c>
      <c r="O26" s="5">
        <v>32.85</v>
      </c>
      <c r="P26" s="5">
        <v>1.11</v>
      </c>
    </row>
    <row r="27" ht="15.5" spans="1:16">
      <c r="A27" s="7" t="s">
        <v>170</v>
      </c>
      <c r="B27" s="5">
        <v>163.618588640275</v>
      </c>
      <c r="C27" s="5">
        <v>344.612444779116</v>
      </c>
      <c r="D27" s="5">
        <v>71.8030269002204</v>
      </c>
      <c r="E27" s="5">
        <v>24.9641517740437</v>
      </c>
      <c r="F27" s="5">
        <v>17.4140999355479</v>
      </c>
      <c r="G27" s="5">
        <v>1.43627964174632</v>
      </c>
      <c r="H27" s="5">
        <v>9.2</v>
      </c>
      <c r="I27" s="5">
        <v>65.8333333333333</v>
      </c>
      <c r="J27" s="5">
        <v>57</v>
      </c>
      <c r="K27" s="5">
        <v>68.6666666666667</v>
      </c>
      <c r="L27" s="8">
        <v>10.6</v>
      </c>
      <c r="M27" s="5">
        <v>0.616666666666667</v>
      </c>
      <c r="N27" s="5">
        <v>35.5733333333333</v>
      </c>
      <c r="O27" s="5">
        <v>30.0066666666667</v>
      </c>
      <c r="P27" s="5">
        <v>0.993333333333333</v>
      </c>
    </row>
    <row r="28" ht="15.5" spans="1:16">
      <c r="A28" s="7" t="s">
        <v>171</v>
      </c>
      <c r="B28" s="5">
        <v>155.029166666667</v>
      </c>
      <c r="C28" s="8">
        <v>290.314791666667</v>
      </c>
      <c r="D28" s="8">
        <v>65.7080646820934</v>
      </c>
      <c r="E28" s="8">
        <v>22.759075903479</v>
      </c>
      <c r="F28" s="8">
        <v>15.7160294649639</v>
      </c>
      <c r="G28" s="8">
        <v>1.4488209245235</v>
      </c>
      <c r="H28" s="5">
        <v>8.6</v>
      </c>
      <c r="I28" s="5">
        <v>64</v>
      </c>
      <c r="J28" s="5">
        <v>53</v>
      </c>
      <c r="K28" s="5">
        <v>65</v>
      </c>
      <c r="L28" s="8">
        <v>8.37</v>
      </c>
      <c r="M28" s="5">
        <v>0.5</v>
      </c>
      <c r="N28" s="5">
        <v>38.03</v>
      </c>
      <c r="O28" s="5">
        <v>28.2</v>
      </c>
      <c r="P28" s="5">
        <v>1.14</v>
      </c>
    </row>
    <row r="29" ht="15.5" spans="1:16">
      <c r="A29" s="7" t="s">
        <v>172</v>
      </c>
      <c r="B29" s="5">
        <v>209.108553791887</v>
      </c>
      <c r="C29" s="5">
        <v>432.576172839506</v>
      </c>
      <c r="D29" s="5">
        <v>80.9977825755004</v>
      </c>
      <c r="E29" s="5">
        <v>26.6629101353084</v>
      </c>
      <c r="F29" s="5">
        <v>19.6842332822198</v>
      </c>
      <c r="G29" s="5">
        <v>1.36687234898803</v>
      </c>
      <c r="H29" s="5">
        <v>9.5</v>
      </c>
      <c r="I29" s="5">
        <v>57.8333333333333</v>
      </c>
      <c r="J29" s="5">
        <v>53.3333333333333</v>
      </c>
      <c r="K29" s="5">
        <v>60.6666666666667</v>
      </c>
      <c r="L29" s="8">
        <v>10.1233333333333</v>
      </c>
      <c r="M29" s="5">
        <v>0.59</v>
      </c>
      <c r="N29" s="5">
        <v>31.2333333333333</v>
      </c>
      <c r="O29" s="5">
        <v>32.8866666666667</v>
      </c>
      <c r="P29" s="5">
        <v>1.31666666666667</v>
      </c>
    </row>
    <row r="30" ht="15.5" spans="1:16">
      <c r="A30" s="7" t="s">
        <v>173</v>
      </c>
      <c r="B30" s="5">
        <v>177.020058823529</v>
      </c>
      <c r="C30" s="5">
        <v>363.467194117647</v>
      </c>
      <c r="D30" s="5">
        <v>74.2068148285032</v>
      </c>
      <c r="E30" s="5">
        <v>25.6741110185827</v>
      </c>
      <c r="F30" s="5">
        <v>17.3114113203151</v>
      </c>
      <c r="G30" s="5">
        <v>1.48240571581086</v>
      </c>
      <c r="H30" s="5">
        <v>10.8</v>
      </c>
      <c r="I30" s="5">
        <v>111.083333333333</v>
      </c>
      <c r="J30" s="5">
        <v>97.8333333333333</v>
      </c>
      <c r="K30" s="5">
        <v>88.3333333333333</v>
      </c>
      <c r="L30" s="8">
        <v>6.85</v>
      </c>
      <c r="M30" s="5">
        <v>0.535</v>
      </c>
      <c r="N30" s="5">
        <v>33.24</v>
      </c>
      <c r="O30" s="5">
        <v>33.44</v>
      </c>
      <c r="P30" s="5">
        <v>1.175</v>
      </c>
    </row>
    <row r="31" ht="15.5" spans="1:16">
      <c r="A31" s="7" t="s">
        <v>174</v>
      </c>
      <c r="B31" s="5">
        <v>219.32</v>
      </c>
      <c r="C31" s="5">
        <v>498.05</v>
      </c>
      <c r="D31" s="5">
        <v>86.2176348675929</v>
      </c>
      <c r="E31" s="5">
        <v>29.1807392771147</v>
      </c>
      <c r="F31" s="5">
        <v>20.6737623345494</v>
      </c>
      <c r="G31" s="5">
        <v>1.41452598105533</v>
      </c>
      <c r="H31" s="5">
        <v>8.6</v>
      </c>
      <c r="I31" s="5">
        <v>71.1666666666667</v>
      </c>
      <c r="J31" s="5">
        <v>63</v>
      </c>
      <c r="K31" s="5">
        <v>71.6666666666667</v>
      </c>
      <c r="L31" s="8">
        <v>6.45</v>
      </c>
      <c r="M31" s="5">
        <v>0.53</v>
      </c>
      <c r="N31" s="5">
        <v>31.91</v>
      </c>
      <c r="O31" s="5">
        <v>33.96</v>
      </c>
      <c r="P31" s="5">
        <v>1.2</v>
      </c>
    </row>
    <row r="32" ht="15.5" spans="1:16">
      <c r="A32" s="7" t="s">
        <v>175</v>
      </c>
      <c r="B32" s="5">
        <v>212.983298951177</v>
      </c>
      <c r="C32" s="5">
        <v>467.443130712278</v>
      </c>
      <c r="D32" s="5">
        <v>84.4513347822082</v>
      </c>
      <c r="E32" s="5">
        <v>29.2156411453638</v>
      </c>
      <c r="F32" s="5">
        <v>19.8387834640793</v>
      </c>
      <c r="G32" s="5">
        <v>1.4809354237499</v>
      </c>
      <c r="H32" s="5">
        <v>9.2</v>
      </c>
      <c r="I32" s="5">
        <v>79.8333333333333</v>
      </c>
      <c r="J32" s="5">
        <v>69.1666666666667</v>
      </c>
      <c r="K32" s="5">
        <v>79.5</v>
      </c>
      <c r="L32" s="5">
        <v>7.84333333333333</v>
      </c>
      <c r="M32" s="5">
        <v>0.59</v>
      </c>
      <c r="N32" s="5">
        <v>34.6633333333333</v>
      </c>
      <c r="O32" s="5">
        <v>32.6433333333333</v>
      </c>
      <c r="P32" s="5">
        <v>1.12</v>
      </c>
    </row>
    <row r="33" ht="15.5" spans="1:16">
      <c r="A33" s="7" t="s">
        <v>176</v>
      </c>
      <c r="B33" s="5">
        <v>221.460578703704</v>
      </c>
      <c r="C33" s="5">
        <v>430.606344907407</v>
      </c>
      <c r="D33" s="5">
        <v>81.1839856057362</v>
      </c>
      <c r="E33" s="5">
        <v>26.9787704183732</v>
      </c>
      <c r="F33" s="5">
        <v>19.9494351575429</v>
      </c>
      <c r="G33" s="5">
        <v>1.35339425906904</v>
      </c>
      <c r="H33" s="5">
        <v>10</v>
      </c>
      <c r="I33" s="5">
        <v>164.333333333333</v>
      </c>
      <c r="J33" s="5">
        <v>140.666666666667</v>
      </c>
      <c r="K33" s="5">
        <v>112.333333333333</v>
      </c>
      <c r="L33" s="5">
        <v>9.57</v>
      </c>
      <c r="M33" s="5">
        <v>0.66</v>
      </c>
      <c r="N33" s="5">
        <v>33.1</v>
      </c>
      <c r="O33" s="5">
        <v>31.99</v>
      </c>
      <c r="P33" s="5">
        <v>1.06333333333333</v>
      </c>
    </row>
    <row r="34" ht="15.5" spans="1:16">
      <c r="A34" s="7" t="s">
        <v>177</v>
      </c>
      <c r="B34" s="5">
        <v>197.34</v>
      </c>
      <c r="C34" s="5">
        <v>488.2255</v>
      </c>
      <c r="D34" s="5">
        <v>86.6800969878388</v>
      </c>
      <c r="E34" s="5">
        <v>29.0509132835967</v>
      </c>
      <c r="F34" s="5">
        <v>21.3536141861959</v>
      </c>
      <c r="G34" s="5">
        <v>1.36360598959594</v>
      </c>
      <c r="H34" s="5">
        <v>10.5</v>
      </c>
      <c r="I34" s="5">
        <v>151.333333333333</v>
      </c>
      <c r="J34" s="5">
        <v>140.333333333333</v>
      </c>
      <c r="K34" s="5">
        <v>106.5</v>
      </c>
      <c r="L34" s="5">
        <v>12.71</v>
      </c>
      <c r="M34" s="5">
        <v>0.65</v>
      </c>
      <c r="N34" s="5">
        <v>32.72</v>
      </c>
      <c r="O34" s="5">
        <v>33.64</v>
      </c>
      <c r="P34" s="5">
        <v>0.82</v>
      </c>
    </row>
    <row r="35" ht="15.5" spans="1:16">
      <c r="A35" s="7" t="s">
        <v>178</v>
      </c>
      <c r="B35" s="5">
        <v>198.822724039829</v>
      </c>
      <c r="C35" s="5">
        <v>412.324850640114</v>
      </c>
      <c r="D35" s="5">
        <v>79.4132481793949</v>
      </c>
      <c r="E35" s="5">
        <v>27.1878763181966</v>
      </c>
      <c r="F35" s="5">
        <v>18.9019449524303</v>
      </c>
      <c r="G35" s="5">
        <v>1.48613204824082</v>
      </c>
      <c r="H35" s="5">
        <v>8.6</v>
      </c>
      <c r="I35" s="5">
        <v>158</v>
      </c>
      <c r="J35" s="5">
        <v>142.4</v>
      </c>
      <c r="K35" s="5">
        <v>109.8</v>
      </c>
      <c r="L35" s="5">
        <v>10.22</v>
      </c>
      <c r="M35" s="5">
        <v>0.56</v>
      </c>
      <c r="N35" s="5">
        <v>33.61</v>
      </c>
      <c r="O35" s="5">
        <v>32.54</v>
      </c>
      <c r="P35" s="5">
        <v>0.795</v>
      </c>
    </row>
    <row r="36" ht="15.5" spans="1:16">
      <c r="A36" s="7" t="s">
        <v>179</v>
      </c>
      <c r="B36" s="5">
        <v>203.789702617771</v>
      </c>
      <c r="C36" s="5">
        <v>440.269144972035</v>
      </c>
      <c r="D36" s="5">
        <v>82.3034710992769</v>
      </c>
      <c r="E36" s="5">
        <v>28.4423926845913</v>
      </c>
      <c r="F36" s="5">
        <v>19.2906634734963</v>
      </c>
      <c r="G36" s="5">
        <v>1.48217442716262</v>
      </c>
      <c r="H36" s="5">
        <v>9.5</v>
      </c>
      <c r="I36" s="5">
        <v>74.8</v>
      </c>
      <c r="J36" s="5">
        <v>66.4</v>
      </c>
      <c r="K36" s="5">
        <v>78.4</v>
      </c>
      <c r="L36" s="8">
        <v>6.47</v>
      </c>
      <c r="M36" s="5">
        <v>0.573333333333333</v>
      </c>
      <c r="N36" s="5">
        <v>34.7366666666667</v>
      </c>
      <c r="O36" s="5">
        <v>31.3566666666667</v>
      </c>
      <c r="P36" s="5">
        <v>1.15333333333333</v>
      </c>
    </row>
    <row r="37" ht="15.5" spans="1:16">
      <c r="A37" s="7" t="s">
        <v>180</v>
      </c>
      <c r="B37" s="5">
        <v>155.290196078431</v>
      </c>
      <c r="C37" s="5">
        <v>340.086274509804</v>
      </c>
      <c r="D37" s="5">
        <v>73.6930936357902</v>
      </c>
      <c r="E37" s="5">
        <v>25.1014899490584</v>
      </c>
      <c r="F37" s="5">
        <v>16.8081698986186</v>
      </c>
      <c r="G37" s="5">
        <v>1.4936723661936</v>
      </c>
      <c r="H37" s="5">
        <v>8</v>
      </c>
      <c r="I37" s="5">
        <v>67.6</v>
      </c>
      <c r="J37" s="5">
        <v>60.2</v>
      </c>
      <c r="K37" s="5">
        <v>72.6</v>
      </c>
      <c r="L37" s="8">
        <v>6.11</v>
      </c>
      <c r="M37" s="5">
        <v>0.57</v>
      </c>
      <c r="N37" s="5">
        <v>32.92</v>
      </c>
      <c r="O37" s="5">
        <v>30.82</v>
      </c>
      <c r="P37" s="5">
        <v>1.2</v>
      </c>
    </row>
    <row r="38" ht="15.5" spans="1:16">
      <c r="A38" s="7" t="s">
        <v>181</v>
      </c>
      <c r="B38" s="5">
        <v>145.28803030303</v>
      </c>
      <c r="C38" s="5">
        <v>294.783810606061</v>
      </c>
      <c r="D38" s="5">
        <v>65.9180662224854</v>
      </c>
      <c r="E38" s="5">
        <v>22.4531272782048</v>
      </c>
      <c r="F38" s="5">
        <v>16.2549833580572</v>
      </c>
      <c r="G38" s="5">
        <v>1.38240449572042</v>
      </c>
      <c r="H38" s="5">
        <v>9</v>
      </c>
      <c r="I38" s="5">
        <v>59.6</v>
      </c>
      <c r="J38" s="5">
        <v>52.4</v>
      </c>
      <c r="K38" s="5">
        <v>64.4</v>
      </c>
      <c r="L38" s="8">
        <v>7.335</v>
      </c>
      <c r="M38" s="5">
        <v>0.57</v>
      </c>
      <c r="N38" s="5">
        <v>32.02</v>
      </c>
      <c r="O38" s="5">
        <v>32.215</v>
      </c>
      <c r="P38" s="5">
        <v>1.195</v>
      </c>
    </row>
    <row r="39" ht="15.5" spans="1:16">
      <c r="A39" s="7" t="s">
        <v>182</v>
      </c>
      <c r="B39" s="5">
        <v>179.792147435897</v>
      </c>
      <c r="C39" s="5">
        <v>364.905351107226</v>
      </c>
      <c r="D39" s="5">
        <v>73.4705151501307</v>
      </c>
      <c r="E39" s="5">
        <v>24.969735603786</v>
      </c>
      <c r="F39" s="5">
        <v>18.0370661817576</v>
      </c>
      <c r="G39" s="5">
        <v>1.38684891048941</v>
      </c>
      <c r="H39" s="5">
        <v>9.1</v>
      </c>
      <c r="I39" s="5">
        <v>59.8</v>
      </c>
      <c r="J39" s="5">
        <v>52.2</v>
      </c>
      <c r="K39" s="5">
        <v>64</v>
      </c>
      <c r="L39" s="8">
        <v>9.86333333333334</v>
      </c>
      <c r="M39" s="5">
        <v>0.633333333333333</v>
      </c>
      <c r="N39" s="5">
        <v>33.8366666666667</v>
      </c>
      <c r="O39" s="5">
        <v>30.71</v>
      </c>
      <c r="P39" s="5">
        <v>1.21666666666667</v>
      </c>
    </row>
    <row r="40" ht="15.5" spans="1:16">
      <c r="A40" s="7" t="s">
        <v>183</v>
      </c>
      <c r="B40" s="5">
        <v>208.332086499123</v>
      </c>
      <c r="C40" s="5">
        <v>430.851995908825</v>
      </c>
      <c r="D40" s="5">
        <v>81.0457681735087</v>
      </c>
      <c r="E40" s="5">
        <v>28.1631123173077</v>
      </c>
      <c r="F40" s="5">
        <v>18.6702688383552</v>
      </c>
      <c r="G40" s="5">
        <v>1.51034788415341</v>
      </c>
      <c r="H40" s="5">
        <v>10.2</v>
      </c>
      <c r="I40" s="5">
        <v>107.3</v>
      </c>
      <c r="J40" s="5">
        <v>97.4</v>
      </c>
      <c r="K40" s="5">
        <v>88.4</v>
      </c>
      <c r="L40" s="8">
        <v>9.325</v>
      </c>
      <c r="M40" s="5">
        <v>0.59</v>
      </c>
      <c r="N40" s="5">
        <v>35.465</v>
      </c>
      <c r="O40" s="5">
        <v>30.93</v>
      </c>
      <c r="P40" s="5">
        <v>1.01</v>
      </c>
    </row>
    <row r="41" ht="15.5" spans="1:16">
      <c r="A41" s="7" t="s">
        <v>184</v>
      </c>
      <c r="B41" s="5">
        <v>176.160245098039</v>
      </c>
      <c r="C41" s="5">
        <v>392.222220588235</v>
      </c>
      <c r="D41" s="5">
        <v>76.40640424454</v>
      </c>
      <c r="E41" s="5">
        <v>26.1184466562299</v>
      </c>
      <c r="F41" s="5">
        <v>18.7813940881428</v>
      </c>
      <c r="G41" s="5">
        <v>1.39184095727212</v>
      </c>
      <c r="H41" s="5">
        <v>9.2</v>
      </c>
      <c r="I41" s="5">
        <v>173.4</v>
      </c>
      <c r="J41" s="5">
        <v>158.4</v>
      </c>
      <c r="K41" s="5">
        <v>120.8</v>
      </c>
      <c r="L41" s="8">
        <v>11.585</v>
      </c>
      <c r="M41" s="5">
        <v>0.58</v>
      </c>
      <c r="N41" s="5">
        <v>37.465</v>
      </c>
      <c r="O41" s="5">
        <v>29.235</v>
      </c>
      <c r="P41" s="5">
        <v>0.88</v>
      </c>
    </row>
    <row r="42" ht="15.5" spans="1:16">
      <c r="A42" s="7" t="s">
        <v>185</v>
      </c>
      <c r="B42" s="5">
        <v>154.778518518519</v>
      </c>
      <c r="C42" s="5">
        <v>313.354333333333</v>
      </c>
      <c r="D42" s="5">
        <v>67.9096714877254</v>
      </c>
      <c r="E42" s="5">
        <v>22.9736267798287</v>
      </c>
      <c r="F42" s="5">
        <v>16.7891143720925</v>
      </c>
      <c r="G42" s="5">
        <v>1.3679441933256</v>
      </c>
      <c r="H42" s="5">
        <v>8.8</v>
      </c>
      <c r="I42" s="5">
        <v>72.6</v>
      </c>
      <c r="J42" s="5">
        <v>45.8</v>
      </c>
      <c r="K42" s="5">
        <v>56.2</v>
      </c>
      <c r="L42" s="8">
        <v>10.795</v>
      </c>
      <c r="M42" s="5">
        <v>0.64</v>
      </c>
      <c r="N42" s="5">
        <v>37.005</v>
      </c>
      <c r="O42" s="5">
        <v>30.965</v>
      </c>
      <c r="P42" s="5">
        <v>0.925</v>
      </c>
    </row>
    <row r="43" ht="15.5" spans="1:16">
      <c r="A43" s="7" t="s">
        <v>186</v>
      </c>
      <c r="B43" s="5">
        <v>157.004671717172</v>
      </c>
      <c r="C43" s="5">
        <v>335.468282828283</v>
      </c>
      <c r="D43" s="5">
        <v>70.0230099063662</v>
      </c>
      <c r="E43" s="5">
        <v>24.0261348701014</v>
      </c>
      <c r="F43" s="5">
        <v>17.7422466285643</v>
      </c>
      <c r="G43" s="5">
        <v>1.35598304059692</v>
      </c>
      <c r="H43" s="5">
        <v>8.3</v>
      </c>
      <c r="I43" s="5">
        <v>46.8</v>
      </c>
      <c r="J43" s="5">
        <v>25.4</v>
      </c>
      <c r="K43" s="5">
        <v>35.6</v>
      </c>
      <c r="L43" s="8">
        <v>9.34</v>
      </c>
      <c r="M43" s="5">
        <v>0.585</v>
      </c>
      <c r="N43" s="5">
        <v>37.74</v>
      </c>
      <c r="O43" s="5">
        <v>29.8</v>
      </c>
      <c r="P43" s="5">
        <v>1.135</v>
      </c>
    </row>
    <row r="44" ht="15.5" spans="1:16">
      <c r="A44" s="7" t="s">
        <v>187</v>
      </c>
      <c r="B44" s="5">
        <v>206.553240740741</v>
      </c>
      <c r="C44" s="5">
        <v>460.929537037037</v>
      </c>
      <c r="D44" s="5">
        <v>83.9587526186436</v>
      </c>
      <c r="E44" s="5">
        <v>28.5882854129734</v>
      </c>
      <c r="F44" s="5">
        <v>20.0787988026032</v>
      </c>
      <c r="G44" s="5">
        <v>1.4237689639553</v>
      </c>
      <c r="H44" s="5">
        <v>9.8</v>
      </c>
      <c r="I44" s="5">
        <v>146.8</v>
      </c>
      <c r="J44" s="5">
        <v>134.4</v>
      </c>
      <c r="K44" s="5">
        <v>102.4</v>
      </c>
      <c r="L44" s="8">
        <v>10.775</v>
      </c>
      <c r="M44" s="5">
        <v>0.625</v>
      </c>
      <c r="N44" s="5">
        <v>35.345</v>
      </c>
      <c r="O44" s="5">
        <v>32.055</v>
      </c>
      <c r="P44" s="5">
        <v>0.965</v>
      </c>
    </row>
    <row r="45" ht="15.5" spans="1:16">
      <c r="A45" s="7" t="s">
        <v>188</v>
      </c>
      <c r="B45" s="5">
        <v>151.661008939974</v>
      </c>
      <c r="C45" s="5">
        <v>302.013563218391</v>
      </c>
      <c r="D45" s="5">
        <v>67.2792588009429</v>
      </c>
      <c r="E45" s="5">
        <v>23.4741719802259</v>
      </c>
      <c r="F45" s="5">
        <v>16.065050011875</v>
      </c>
      <c r="G45" s="5">
        <v>1.46258427496839</v>
      </c>
      <c r="H45" s="5">
        <v>8.9</v>
      </c>
      <c r="I45" s="5">
        <v>55.6</v>
      </c>
      <c r="J45" s="5">
        <v>44.2</v>
      </c>
      <c r="K45" s="5">
        <v>54</v>
      </c>
      <c r="L45" s="8">
        <v>9.65</v>
      </c>
      <c r="M45" s="5">
        <v>0.613333333333333</v>
      </c>
      <c r="N45" s="5">
        <v>35.04</v>
      </c>
      <c r="O45" s="5">
        <v>32.0166666666667</v>
      </c>
      <c r="P45" s="5">
        <v>0.91</v>
      </c>
    </row>
    <row r="46" ht="15.5" spans="1:16">
      <c r="A46" s="7" t="s">
        <v>189</v>
      </c>
      <c r="B46" s="5">
        <v>172.897121212121</v>
      </c>
      <c r="C46" s="5">
        <v>363.04678030303</v>
      </c>
      <c r="D46" s="5">
        <v>73.5123462899508</v>
      </c>
      <c r="E46" s="5">
        <v>25.1953887676242</v>
      </c>
      <c r="F46" s="5">
        <v>18.0016680242673</v>
      </c>
      <c r="G46" s="5">
        <v>1.40338965653407</v>
      </c>
      <c r="H46" s="5">
        <v>9</v>
      </c>
      <c r="I46" s="5">
        <v>74.2</v>
      </c>
      <c r="J46" s="5">
        <v>55.6</v>
      </c>
      <c r="K46" s="5">
        <v>68.8</v>
      </c>
      <c r="L46" s="8">
        <v>11.9</v>
      </c>
      <c r="M46" s="5">
        <v>0.693333333333333</v>
      </c>
      <c r="N46" s="5">
        <v>32.2133333333333</v>
      </c>
      <c r="O46" s="5">
        <v>33.68</v>
      </c>
      <c r="P46" s="5">
        <v>1.07666666666667</v>
      </c>
    </row>
    <row r="47" ht="15.5" spans="1:16">
      <c r="A47" s="7" t="s">
        <v>190</v>
      </c>
      <c r="B47" s="5">
        <v>133.894950517319</v>
      </c>
      <c r="C47" s="5">
        <v>306.458912505623</v>
      </c>
      <c r="D47" s="5">
        <v>67.6520673867552</v>
      </c>
      <c r="E47" s="5">
        <v>23.7187105631652</v>
      </c>
      <c r="F47" s="5">
        <v>16.1624470649327</v>
      </c>
      <c r="G47" s="5">
        <v>1.47003246286531</v>
      </c>
      <c r="H47" s="5">
        <v>8.3</v>
      </c>
      <c r="I47" s="5">
        <v>61.6666666666667</v>
      </c>
      <c r="J47" s="5">
        <v>48</v>
      </c>
      <c r="K47" s="5">
        <v>62.3333333333333</v>
      </c>
      <c r="L47" s="8">
        <v>9.97</v>
      </c>
      <c r="M47" s="5">
        <v>0.59</v>
      </c>
      <c r="N47" s="5">
        <v>39.8666666666667</v>
      </c>
      <c r="O47" s="5">
        <v>27.84</v>
      </c>
      <c r="P47" s="5">
        <v>1.15333333333333</v>
      </c>
    </row>
    <row r="48" ht="15.5" spans="1:16">
      <c r="A48" s="7" t="s">
        <v>191</v>
      </c>
      <c r="B48" s="5">
        <v>183.8</v>
      </c>
      <c r="C48" s="5">
        <v>408.689583333333</v>
      </c>
      <c r="D48" s="5">
        <v>78.2163635861191</v>
      </c>
      <c r="E48" s="5">
        <v>27.3145218853404</v>
      </c>
      <c r="F48" s="5">
        <v>18.5231589077945</v>
      </c>
      <c r="G48" s="5">
        <v>1.47745645092879</v>
      </c>
      <c r="H48" s="5">
        <v>9.2</v>
      </c>
      <c r="I48" s="5">
        <v>70.6666666666667</v>
      </c>
      <c r="J48" s="5">
        <v>55.6666666666667</v>
      </c>
      <c r="K48" s="5">
        <v>67</v>
      </c>
      <c r="L48" s="8">
        <v>10.08</v>
      </c>
      <c r="M48" s="5">
        <v>0.61</v>
      </c>
      <c r="N48" s="5">
        <v>34.96</v>
      </c>
      <c r="O48" s="5">
        <v>31.65</v>
      </c>
      <c r="P48" s="5">
        <v>0.99</v>
      </c>
    </row>
    <row r="49" ht="15.5" spans="1:16">
      <c r="A49" s="7" t="s">
        <v>192</v>
      </c>
      <c r="B49" s="5">
        <v>174.314293495176</v>
      </c>
      <c r="C49" s="5">
        <v>377.635077030812</v>
      </c>
      <c r="D49" s="5">
        <v>74.006418024844</v>
      </c>
      <c r="E49" s="5">
        <v>25.4263884447539</v>
      </c>
      <c r="F49" s="5">
        <v>18.1410907499151</v>
      </c>
      <c r="G49" s="5">
        <v>1.40343127285019</v>
      </c>
      <c r="H49" s="5">
        <v>7.3</v>
      </c>
      <c r="I49" s="5">
        <v>95.8333333333333</v>
      </c>
      <c r="J49" s="5">
        <v>77.3333333333333</v>
      </c>
      <c r="K49" s="5">
        <v>85.8333333333333</v>
      </c>
      <c r="L49" s="8">
        <v>9.275</v>
      </c>
      <c r="M49" s="5">
        <v>0.62</v>
      </c>
      <c r="N49" s="5">
        <v>35.475</v>
      </c>
      <c r="O49" s="5">
        <v>31.365</v>
      </c>
      <c r="P49" s="5">
        <v>1.1</v>
      </c>
    </row>
    <row r="50" ht="15.5" spans="1:16">
      <c r="A50" s="7" t="s">
        <v>193</v>
      </c>
      <c r="B50" s="5">
        <v>181.267694805194</v>
      </c>
      <c r="C50" s="5">
        <v>380.349561688311</v>
      </c>
      <c r="D50" s="5">
        <v>74.8403600007032</v>
      </c>
      <c r="E50" s="5">
        <v>25.4776944579256</v>
      </c>
      <c r="F50" s="5">
        <v>18.3166714798686</v>
      </c>
      <c r="G50" s="5">
        <v>1.40571930721901</v>
      </c>
      <c r="H50" s="5">
        <v>9.8</v>
      </c>
      <c r="I50" s="5">
        <v>62.8333333333333</v>
      </c>
      <c r="J50" s="5">
        <v>48.5</v>
      </c>
      <c r="K50" s="5">
        <v>60.3333333333333</v>
      </c>
      <c r="L50" s="8">
        <v>8.91333333333333</v>
      </c>
      <c r="M50" s="5">
        <v>0.576666666666667</v>
      </c>
      <c r="N50" s="5">
        <v>35.4833333333333</v>
      </c>
      <c r="O50" s="5">
        <v>31.2266666666667</v>
      </c>
      <c r="P50" s="5">
        <v>1.18333333333333</v>
      </c>
    </row>
    <row r="51" ht="15.5" spans="1:16">
      <c r="A51" s="7" t="s">
        <v>194</v>
      </c>
      <c r="B51" s="5">
        <v>198.445833333333</v>
      </c>
      <c r="C51" s="5">
        <v>403.030833333333</v>
      </c>
      <c r="D51" s="5">
        <v>76.804172029472</v>
      </c>
      <c r="E51" s="5">
        <v>25.3770092082746</v>
      </c>
      <c r="F51" s="5">
        <v>19.6829660209823</v>
      </c>
      <c r="G51" s="5">
        <v>1.28983418990387</v>
      </c>
      <c r="H51" s="5">
        <v>9.3</v>
      </c>
      <c r="I51" s="5">
        <v>106.333333333333</v>
      </c>
      <c r="J51" s="5">
        <v>90.6666666666667</v>
      </c>
      <c r="K51" s="5">
        <v>80.6666666666667</v>
      </c>
      <c r="L51" s="8">
        <v>13.28</v>
      </c>
      <c r="M51" s="5">
        <v>0.71</v>
      </c>
      <c r="N51" s="5">
        <v>35.44</v>
      </c>
      <c r="O51" s="5">
        <v>33.23</v>
      </c>
      <c r="P51" s="5">
        <v>0.94</v>
      </c>
    </row>
    <row r="52" ht="15.5" spans="1:16">
      <c r="A52" s="7" t="s">
        <v>195</v>
      </c>
      <c r="B52" s="5">
        <v>156.218406593407</v>
      </c>
      <c r="C52" s="5">
        <v>353.018168498169</v>
      </c>
      <c r="D52" s="5">
        <v>73.234888762964</v>
      </c>
      <c r="E52" s="5">
        <v>25.2198614603169</v>
      </c>
      <c r="F52" s="5">
        <v>17.395084620922</v>
      </c>
      <c r="G52" s="5">
        <v>1.45435899632082</v>
      </c>
      <c r="H52" s="5">
        <v>9.3</v>
      </c>
      <c r="I52" s="5">
        <v>55</v>
      </c>
      <c r="J52" s="5">
        <v>44.5</v>
      </c>
      <c r="K52" s="5">
        <v>53.8333333333333</v>
      </c>
      <c r="L52" s="8">
        <v>6.55</v>
      </c>
      <c r="M52" s="5">
        <v>0.595</v>
      </c>
      <c r="N52" s="5">
        <v>36.785</v>
      </c>
      <c r="O52" s="5">
        <v>31.57</v>
      </c>
      <c r="P52" s="5">
        <v>1.19</v>
      </c>
    </row>
    <row r="53" ht="15.5" spans="1:16">
      <c r="A53" s="7" t="s">
        <v>196</v>
      </c>
      <c r="B53" s="5">
        <v>159.639285714286</v>
      </c>
      <c r="C53" s="5">
        <v>342.800515873016</v>
      </c>
      <c r="D53" s="5">
        <v>71.5953318746479</v>
      </c>
      <c r="E53" s="5">
        <v>23.4776393771767</v>
      </c>
      <c r="F53" s="5">
        <v>18.2489743646986</v>
      </c>
      <c r="G53" s="5">
        <v>1.28922080396545</v>
      </c>
      <c r="H53" s="5">
        <v>8.5</v>
      </c>
      <c r="I53" s="5">
        <v>62</v>
      </c>
      <c r="J53" s="5">
        <v>49.8333333333333</v>
      </c>
      <c r="K53" s="5">
        <v>61.1666666666667</v>
      </c>
      <c r="L53" s="8">
        <v>8.155</v>
      </c>
      <c r="M53" s="5">
        <v>0.765</v>
      </c>
      <c r="N53" s="5">
        <v>36.77</v>
      </c>
      <c r="O53" s="5">
        <v>30.85</v>
      </c>
      <c r="P53" s="5">
        <v>1.275</v>
      </c>
    </row>
    <row r="54" ht="15.5" spans="1:16">
      <c r="A54" s="7" t="s">
        <v>197</v>
      </c>
      <c r="B54" s="5">
        <v>209.685245901639</v>
      </c>
      <c r="C54" s="5">
        <v>444.722131147541</v>
      </c>
      <c r="D54" s="5">
        <v>82.7848235937102</v>
      </c>
      <c r="E54" s="5">
        <v>29.5715619525869</v>
      </c>
      <c r="F54" s="5">
        <v>18.6667725562411</v>
      </c>
      <c r="G54" s="5">
        <v>1.58541260349728</v>
      </c>
      <c r="H54" s="5">
        <v>9.7</v>
      </c>
      <c r="I54" s="5">
        <v>111.4</v>
      </c>
      <c r="J54" s="5">
        <v>99.4</v>
      </c>
      <c r="K54" s="5">
        <v>94.2</v>
      </c>
      <c r="L54" s="8">
        <v>8.48</v>
      </c>
      <c r="M54" s="5">
        <v>0.48</v>
      </c>
      <c r="N54" s="5">
        <v>36.94</v>
      </c>
      <c r="O54" s="5">
        <v>30.74</v>
      </c>
      <c r="P54" s="5">
        <v>1.01</v>
      </c>
    </row>
    <row r="55" ht="15.5" spans="1:16">
      <c r="A55" s="7" t="s">
        <v>198</v>
      </c>
      <c r="B55" s="5">
        <v>189.191758241758</v>
      </c>
      <c r="C55" s="5">
        <v>417.921291208792</v>
      </c>
      <c r="D55" s="5">
        <v>78.47665638975</v>
      </c>
      <c r="E55" s="5">
        <v>26.2354085244872</v>
      </c>
      <c r="F55" s="5">
        <v>20.0084786380142</v>
      </c>
      <c r="G55" s="5">
        <v>1.31219719412443</v>
      </c>
      <c r="H55" s="5">
        <v>8.5</v>
      </c>
      <c r="I55" s="5">
        <v>73.0666666666667</v>
      </c>
      <c r="J55" s="5">
        <v>62.0666666666667</v>
      </c>
      <c r="K55" s="5">
        <v>67.45</v>
      </c>
      <c r="L55" s="8">
        <v>10.655</v>
      </c>
      <c r="M55" s="5">
        <v>0.555</v>
      </c>
      <c r="N55" s="5">
        <v>35.645</v>
      </c>
      <c r="O55" s="5">
        <v>32.695</v>
      </c>
      <c r="P55" s="5">
        <v>0.835</v>
      </c>
    </row>
    <row r="56" ht="15.5" spans="1:16">
      <c r="A56" s="7" t="s">
        <v>199</v>
      </c>
      <c r="B56" s="5">
        <v>152.089473684211</v>
      </c>
      <c r="C56" s="5">
        <v>308.759210526316</v>
      </c>
      <c r="D56" s="5">
        <v>68.0702676717037</v>
      </c>
      <c r="E56" s="5">
        <v>23.914099128887</v>
      </c>
      <c r="F56" s="5">
        <v>16.0241284237397</v>
      </c>
      <c r="G56" s="5">
        <v>1.49391070917799</v>
      </c>
      <c r="H56" s="5">
        <v>8.5</v>
      </c>
      <c r="I56" s="5">
        <v>58.8</v>
      </c>
      <c r="J56" s="5">
        <v>45.2</v>
      </c>
      <c r="K56" s="5">
        <v>54.6</v>
      </c>
      <c r="L56" s="8">
        <v>7.81</v>
      </c>
      <c r="M56" s="5">
        <v>0.62</v>
      </c>
      <c r="N56" s="5">
        <v>34.13</v>
      </c>
      <c r="O56" s="5">
        <v>31.57</v>
      </c>
      <c r="P56" s="5">
        <v>1.18</v>
      </c>
    </row>
    <row r="57" ht="15.5" spans="1:16">
      <c r="A57" s="7" t="s">
        <v>200</v>
      </c>
      <c r="B57" s="5">
        <v>130.546507221507</v>
      </c>
      <c r="C57" s="5">
        <v>282.670013728014</v>
      </c>
      <c r="D57" s="5">
        <v>65.5632637266766</v>
      </c>
      <c r="E57" s="5">
        <v>23.2651286989956</v>
      </c>
      <c r="F57" s="5">
        <v>14.9999767752749</v>
      </c>
      <c r="G57" s="5">
        <v>1.55371575965733</v>
      </c>
      <c r="H57" s="5">
        <v>8.5</v>
      </c>
      <c r="I57" s="5">
        <v>109.8</v>
      </c>
      <c r="J57" s="5">
        <v>91.3</v>
      </c>
      <c r="K57" s="5">
        <v>78.8</v>
      </c>
      <c r="L57" s="8">
        <v>8.89666666666667</v>
      </c>
      <c r="M57" s="5">
        <v>0.566666666666667</v>
      </c>
      <c r="N57" s="5">
        <v>35.59</v>
      </c>
      <c r="O57" s="5">
        <v>30.7</v>
      </c>
      <c r="P57" s="5">
        <v>0.933333333333333</v>
      </c>
    </row>
    <row r="58" ht="15.5" spans="1:16">
      <c r="A58" s="7" t="s">
        <v>201</v>
      </c>
      <c r="B58" s="5">
        <v>141.546935286935</v>
      </c>
      <c r="C58" s="5">
        <v>289.844195360195</v>
      </c>
      <c r="D58" s="5">
        <v>65.7781481873225</v>
      </c>
      <c r="E58" s="5">
        <v>22.8428818078672</v>
      </c>
      <c r="F58" s="5">
        <v>15.7138493210602</v>
      </c>
      <c r="G58" s="5">
        <v>1.45755453922538</v>
      </c>
      <c r="H58" s="5">
        <v>9.25</v>
      </c>
      <c r="I58" s="5">
        <v>109.1</v>
      </c>
      <c r="J58" s="5">
        <v>88.9</v>
      </c>
      <c r="K58" s="5">
        <v>75.5</v>
      </c>
      <c r="L58" s="8">
        <v>7.06333333333333</v>
      </c>
      <c r="M58" s="5">
        <v>0.476666666666667</v>
      </c>
      <c r="N58" s="5">
        <v>34.1</v>
      </c>
      <c r="O58" s="5">
        <v>29.51</v>
      </c>
      <c r="P58" s="5">
        <v>1.08666666666667</v>
      </c>
    </row>
    <row r="59" ht="15.5" spans="1:16">
      <c r="A59" s="7" t="s">
        <v>202</v>
      </c>
      <c r="B59" s="5">
        <v>226.333333333333</v>
      </c>
      <c r="C59" s="5">
        <v>398.053888888889</v>
      </c>
      <c r="D59" s="5">
        <v>76.2590792351077</v>
      </c>
      <c r="E59" s="5">
        <v>25.9658848020699</v>
      </c>
      <c r="F59" s="5">
        <v>19.0596601342692</v>
      </c>
      <c r="G59" s="5">
        <v>1.36372961942908</v>
      </c>
      <c r="H59" s="5">
        <v>9.65</v>
      </c>
      <c r="I59" s="5">
        <v>103.166666666667</v>
      </c>
      <c r="J59" s="5">
        <v>87.5</v>
      </c>
      <c r="K59" s="5">
        <v>82.25</v>
      </c>
      <c r="L59" s="8">
        <v>9.415</v>
      </c>
      <c r="M59" s="5">
        <v>0.555</v>
      </c>
      <c r="N59" s="5">
        <v>32.39</v>
      </c>
      <c r="O59" s="5">
        <v>32.54</v>
      </c>
      <c r="P59" s="5">
        <v>1.19</v>
      </c>
    </row>
    <row r="60" ht="15.5" spans="1:16">
      <c r="A60" s="7" t="s">
        <v>203</v>
      </c>
      <c r="B60" s="5">
        <v>171.490763888889</v>
      </c>
      <c r="C60" s="5">
        <v>371.667229166667</v>
      </c>
      <c r="D60" s="5">
        <v>74.6631555119932</v>
      </c>
      <c r="E60" s="5">
        <v>25.3784716128173</v>
      </c>
      <c r="F60" s="5">
        <v>18.2504726069519</v>
      </c>
      <c r="G60" s="5">
        <v>1.39527541026088</v>
      </c>
      <c r="H60" s="5">
        <v>9.3</v>
      </c>
      <c r="I60" s="5">
        <v>106.333333333333</v>
      </c>
      <c r="J60" s="5">
        <v>90.1666666666667</v>
      </c>
      <c r="K60" s="5">
        <v>80</v>
      </c>
      <c r="L60" s="8">
        <v>11.6</v>
      </c>
      <c r="M60" s="5">
        <v>0.7</v>
      </c>
      <c r="N60" s="5">
        <v>34.8833333333333</v>
      </c>
      <c r="O60" s="5">
        <v>31.18</v>
      </c>
      <c r="P60" s="5">
        <v>1.09333333333333</v>
      </c>
    </row>
    <row r="61" ht="15.5" spans="1:16">
      <c r="A61" s="7" t="s">
        <v>204</v>
      </c>
      <c r="B61" s="5">
        <v>146.646029776675</v>
      </c>
      <c r="C61" s="5">
        <v>287.04982216708</v>
      </c>
      <c r="D61" s="5">
        <v>65.4781681973462</v>
      </c>
      <c r="E61" s="5">
        <v>22.5447438246182</v>
      </c>
      <c r="F61" s="5">
        <v>15.8018852362875</v>
      </c>
      <c r="G61" s="5">
        <v>1.42843823678916</v>
      </c>
      <c r="H61" s="5">
        <v>8.9</v>
      </c>
      <c r="I61" s="5">
        <v>105.916666666667</v>
      </c>
      <c r="J61" s="5">
        <v>90.25</v>
      </c>
      <c r="K61" s="5">
        <v>79.9166666666667</v>
      </c>
      <c r="L61" s="8">
        <v>7.445</v>
      </c>
      <c r="M61" s="5">
        <v>0.56</v>
      </c>
      <c r="N61" s="5">
        <v>36.205</v>
      </c>
      <c r="O61" s="5">
        <v>30.35</v>
      </c>
      <c r="P61" s="5">
        <v>1.19</v>
      </c>
    </row>
    <row r="62" ht="15.5" spans="1:16">
      <c r="A62" s="7" t="s">
        <v>205</v>
      </c>
      <c r="B62" s="5">
        <v>196.812916666666</v>
      </c>
      <c r="C62" s="5">
        <v>420.043854166667</v>
      </c>
      <c r="D62" s="5">
        <v>80.1244586134675</v>
      </c>
      <c r="E62" s="5">
        <v>27.2251957459664</v>
      </c>
      <c r="F62" s="5">
        <v>19.05718825</v>
      </c>
      <c r="G62" s="5">
        <v>1.43140523787292</v>
      </c>
      <c r="H62" s="5">
        <v>9.2</v>
      </c>
      <c r="I62" s="5">
        <v>165.333333333333</v>
      </c>
      <c r="J62" s="5">
        <v>146.666666666667</v>
      </c>
      <c r="K62" s="5">
        <v>112.333333333333</v>
      </c>
      <c r="L62" s="8">
        <v>11.67</v>
      </c>
      <c r="M62" s="5">
        <v>0.72</v>
      </c>
      <c r="N62" s="5">
        <v>34.045</v>
      </c>
      <c r="O62" s="5">
        <v>32.815</v>
      </c>
      <c r="P62" s="5">
        <v>1.075</v>
      </c>
    </row>
    <row r="63" ht="15.5" spans="1:16">
      <c r="A63" s="7" t="s">
        <v>206</v>
      </c>
      <c r="B63" s="5">
        <v>108.632467532468</v>
      </c>
      <c r="C63" s="5">
        <v>253.968831168831</v>
      </c>
      <c r="D63" s="5">
        <v>61.0802740376578</v>
      </c>
      <c r="E63" s="5">
        <v>20.81927587588</v>
      </c>
      <c r="F63" s="5">
        <v>15.1981525258892</v>
      </c>
      <c r="G63" s="5">
        <v>1.37245460923132</v>
      </c>
      <c r="H63" s="5">
        <v>8</v>
      </c>
      <c r="I63" s="5">
        <v>69.5</v>
      </c>
      <c r="J63" s="5">
        <v>56.8333333333333</v>
      </c>
      <c r="K63" s="5">
        <v>68.8333333333333</v>
      </c>
      <c r="L63" s="8">
        <v>12.25</v>
      </c>
      <c r="M63" s="5">
        <v>0.67</v>
      </c>
      <c r="N63" s="5">
        <v>36.19</v>
      </c>
      <c r="O63" s="5">
        <v>30.29</v>
      </c>
      <c r="P63" s="5">
        <v>0.9</v>
      </c>
    </row>
    <row r="64" ht="15.5" spans="1:16">
      <c r="A64" s="7" t="s">
        <v>207</v>
      </c>
      <c r="B64" s="5">
        <v>181.837037037037</v>
      </c>
      <c r="C64" s="5">
        <v>381.533333333333</v>
      </c>
      <c r="D64" s="5">
        <v>75.8124364874884</v>
      </c>
      <c r="E64" s="5">
        <v>25.8530958446097</v>
      </c>
      <c r="F64" s="5">
        <v>18.1954241223945</v>
      </c>
      <c r="G64" s="5">
        <v>1.43155030437897</v>
      </c>
      <c r="H64" s="5">
        <v>8.4</v>
      </c>
      <c r="I64" s="5">
        <v>144.666666666667</v>
      </c>
      <c r="J64" s="5">
        <v>131.833333333333</v>
      </c>
      <c r="K64" s="5">
        <v>105.833333333333</v>
      </c>
      <c r="L64" s="8">
        <v>11.79</v>
      </c>
      <c r="M64" s="5">
        <v>0.6</v>
      </c>
      <c r="N64" s="5">
        <v>32.49</v>
      </c>
      <c r="O64" s="5">
        <v>33.9</v>
      </c>
      <c r="P64" s="5">
        <v>0.97</v>
      </c>
    </row>
    <row r="65" ht="15.5" spans="1:16">
      <c r="A65" s="7" t="s">
        <v>208</v>
      </c>
      <c r="B65" s="5">
        <v>142.75</v>
      </c>
      <c r="C65" s="8">
        <v>303.1325</v>
      </c>
      <c r="D65" s="8">
        <v>67.2570642013843</v>
      </c>
      <c r="E65" s="8">
        <v>23.3792474739477</v>
      </c>
      <c r="F65" s="8">
        <v>15.9464904027419</v>
      </c>
      <c r="G65" s="8">
        <v>1.47056264272363</v>
      </c>
      <c r="H65" s="5">
        <v>7.8</v>
      </c>
      <c r="I65" s="5">
        <v>62.3333333333333</v>
      </c>
      <c r="J65" s="5">
        <v>56</v>
      </c>
      <c r="K65" s="5">
        <v>61.1666666666667</v>
      </c>
      <c r="L65" s="8">
        <v>7.2</v>
      </c>
      <c r="M65" s="8">
        <v>0.58</v>
      </c>
      <c r="N65" s="8">
        <v>34.24</v>
      </c>
      <c r="O65" s="8">
        <v>29.96</v>
      </c>
      <c r="P65" s="8">
        <v>1.17</v>
      </c>
    </row>
    <row r="66" ht="15.5" spans="1:16">
      <c r="A66" s="7" t="s">
        <v>209</v>
      </c>
      <c r="B66" s="5">
        <v>204.1328125</v>
      </c>
      <c r="C66" s="5">
        <v>408.5628125</v>
      </c>
      <c r="D66" s="5">
        <v>78.647243254319</v>
      </c>
      <c r="E66" s="5">
        <v>27.378915949488</v>
      </c>
      <c r="F66" s="5">
        <v>18.6061472164548</v>
      </c>
      <c r="G66" s="5">
        <v>1.47254283190916</v>
      </c>
      <c r="H66" s="5">
        <v>10</v>
      </c>
      <c r="I66" s="5">
        <v>70.1666666666667</v>
      </c>
      <c r="J66" s="5">
        <v>55.3333333333333</v>
      </c>
      <c r="K66" s="5">
        <v>65.1666666666667</v>
      </c>
      <c r="L66" s="8">
        <v>8.82</v>
      </c>
      <c r="M66" s="5">
        <v>0.585</v>
      </c>
      <c r="N66" s="5">
        <v>34.32</v>
      </c>
      <c r="O66" s="5">
        <v>31.895</v>
      </c>
      <c r="P66" s="5">
        <v>1.025</v>
      </c>
    </row>
    <row r="67" ht="15.5" spans="1:16">
      <c r="A67" s="7" t="s">
        <v>210</v>
      </c>
      <c r="B67" s="5">
        <v>187.454545454545</v>
      </c>
      <c r="C67" s="8">
        <v>401.571212121212</v>
      </c>
      <c r="D67" s="8">
        <v>77.9202343291811</v>
      </c>
      <c r="E67" s="8">
        <v>27.1509044886019</v>
      </c>
      <c r="F67" s="8">
        <v>18.4209299641932</v>
      </c>
      <c r="G67" s="8">
        <v>1.48081680031833</v>
      </c>
      <c r="H67" s="5">
        <v>9.8</v>
      </c>
      <c r="I67" s="5">
        <v>59.8333333333333</v>
      </c>
      <c r="J67" s="5">
        <v>53.6666666666667</v>
      </c>
      <c r="K67" s="5">
        <v>57</v>
      </c>
      <c r="L67" s="8">
        <v>8.12</v>
      </c>
      <c r="M67" s="8">
        <v>0.57</v>
      </c>
      <c r="N67" s="8">
        <v>31.81</v>
      </c>
      <c r="O67" s="8">
        <v>31.92</v>
      </c>
      <c r="P67" s="8">
        <v>1.27</v>
      </c>
    </row>
    <row r="68" ht="15.5" spans="1:16">
      <c r="A68" s="7" t="s">
        <v>211</v>
      </c>
      <c r="B68" s="5">
        <v>173.801754385965</v>
      </c>
      <c r="C68" s="5">
        <v>356.794736842105</v>
      </c>
      <c r="D68" s="5">
        <v>74.1511641019996</v>
      </c>
      <c r="E68" s="5">
        <v>24.8716595895363</v>
      </c>
      <c r="F68" s="5">
        <v>17.9439484796164</v>
      </c>
      <c r="G68" s="5">
        <v>1.4341857635697</v>
      </c>
      <c r="H68" s="5">
        <v>9.5</v>
      </c>
      <c r="I68" s="5">
        <v>153.666666666667</v>
      </c>
      <c r="J68" s="5">
        <v>144.333333333333</v>
      </c>
      <c r="K68" s="5">
        <v>102.166666666667</v>
      </c>
      <c r="L68" s="8">
        <v>9.52</v>
      </c>
      <c r="M68" s="5">
        <v>0.64</v>
      </c>
      <c r="N68" s="5">
        <v>37.77</v>
      </c>
      <c r="O68" s="5">
        <v>29.41</v>
      </c>
      <c r="P68" s="5">
        <v>1</v>
      </c>
    </row>
    <row r="69" ht="15.5" spans="1:16">
      <c r="A69" s="7" t="s">
        <v>212</v>
      </c>
      <c r="B69" s="5">
        <v>126.854102167183</v>
      </c>
      <c r="C69" s="5">
        <v>283.330642414861</v>
      </c>
      <c r="D69" s="5">
        <v>65.6419743569178</v>
      </c>
      <c r="E69" s="5">
        <v>22.361010563771</v>
      </c>
      <c r="F69" s="5">
        <v>15.9066014295149</v>
      </c>
      <c r="G69" s="5">
        <v>1.40849502757113</v>
      </c>
      <c r="H69" s="5">
        <v>9.5</v>
      </c>
      <c r="I69" s="5">
        <v>150.666666666667</v>
      </c>
      <c r="J69" s="5">
        <v>129.833333333333</v>
      </c>
      <c r="K69" s="5">
        <v>97.6666666666667</v>
      </c>
      <c r="L69" s="8">
        <v>7.435</v>
      </c>
      <c r="M69" s="5">
        <v>0.535</v>
      </c>
      <c r="N69" s="5">
        <v>34.915</v>
      </c>
      <c r="O69" s="5">
        <v>30.45</v>
      </c>
      <c r="P69" s="5">
        <v>1.095</v>
      </c>
    </row>
    <row r="70" ht="15.5" spans="1:16">
      <c r="A70" s="7" t="s">
        <v>213</v>
      </c>
      <c r="B70" s="5">
        <v>147.841349206349</v>
      </c>
      <c r="C70" s="5">
        <v>339.246365079365</v>
      </c>
      <c r="D70" s="5">
        <v>70.698888189985</v>
      </c>
      <c r="E70" s="5">
        <v>24.4556314484142</v>
      </c>
      <c r="F70" s="5">
        <v>17.212138663172</v>
      </c>
      <c r="G70" s="5">
        <v>1.42253677937359</v>
      </c>
      <c r="H70" s="5">
        <v>9</v>
      </c>
      <c r="I70" s="5">
        <v>67.6666666666667</v>
      </c>
      <c r="J70" s="5">
        <v>52.6666666666667</v>
      </c>
      <c r="K70" s="5">
        <v>67.1666666666667</v>
      </c>
      <c r="L70" s="8">
        <v>10.7666666666667</v>
      </c>
      <c r="M70" s="5">
        <v>0.756666666666667</v>
      </c>
      <c r="N70" s="5">
        <v>33.6733333333333</v>
      </c>
      <c r="O70" s="5">
        <v>33.44</v>
      </c>
      <c r="P70" s="5">
        <v>0.983333333333333</v>
      </c>
    </row>
    <row r="71" ht="15.5" spans="1:16">
      <c r="A71" s="7" t="s">
        <v>214</v>
      </c>
      <c r="B71" s="5">
        <v>154.053993055556</v>
      </c>
      <c r="C71" s="5">
        <v>321.798836805555</v>
      </c>
      <c r="D71" s="5">
        <v>69.1156802593376</v>
      </c>
      <c r="E71" s="5">
        <v>23.1156187770246</v>
      </c>
      <c r="F71" s="5">
        <v>17.092305871117</v>
      </c>
      <c r="G71" s="5">
        <v>1.35554038990219</v>
      </c>
      <c r="H71" s="5">
        <v>9</v>
      </c>
      <c r="I71" s="5">
        <v>147.666666666667</v>
      </c>
      <c r="J71" s="5">
        <v>125</v>
      </c>
      <c r="K71" s="5">
        <v>97.6666666666667</v>
      </c>
      <c r="L71" s="8">
        <v>9.73</v>
      </c>
      <c r="M71" s="5">
        <v>0.595</v>
      </c>
      <c r="N71" s="5">
        <v>33.405</v>
      </c>
      <c r="O71" s="5">
        <v>31.77</v>
      </c>
      <c r="P71" s="5">
        <v>1.17</v>
      </c>
    </row>
    <row r="72" ht="15.5" spans="1:16">
      <c r="A72" s="7" t="s">
        <v>215</v>
      </c>
      <c r="B72" s="5">
        <v>187.5</v>
      </c>
      <c r="C72" s="5">
        <v>227.7125</v>
      </c>
      <c r="D72" s="5">
        <v>63.1687643893863</v>
      </c>
      <c r="E72" s="5">
        <v>20.5319765994074</v>
      </c>
      <c r="F72" s="5">
        <v>14.5285384894399</v>
      </c>
      <c r="G72" s="5">
        <v>1.41183254113019</v>
      </c>
      <c r="H72" s="5">
        <v>6.9</v>
      </c>
      <c r="I72" s="5">
        <v>139.833333333333</v>
      </c>
      <c r="J72" s="5">
        <v>130.5</v>
      </c>
      <c r="K72" s="5">
        <v>88</v>
      </c>
      <c r="L72" s="8">
        <v>13.64</v>
      </c>
      <c r="M72" s="5">
        <v>0.65</v>
      </c>
      <c r="N72" s="5">
        <v>33.75</v>
      </c>
      <c r="O72" s="5">
        <v>32.11</v>
      </c>
      <c r="P72" s="5">
        <v>1.13</v>
      </c>
    </row>
    <row r="73" ht="15.5" spans="1:16">
      <c r="A73" s="7" t="s">
        <v>216</v>
      </c>
      <c r="B73" s="5">
        <v>131.91875</v>
      </c>
      <c r="C73" s="5">
        <v>290.659296511628</v>
      </c>
      <c r="D73" s="5">
        <v>66.2961838801843</v>
      </c>
      <c r="E73" s="5">
        <v>23.1433862223534</v>
      </c>
      <c r="F73" s="5">
        <v>15.5679927422549</v>
      </c>
      <c r="G73" s="5">
        <v>1.48830978867965</v>
      </c>
      <c r="H73" s="5">
        <v>7.8</v>
      </c>
      <c r="I73" s="5">
        <v>122.083333333333</v>
      </c>
      <c r="J73" s="5">
        <v>101.25</v>
      </c>
      <c r="K73" s="5">
        <v>90.25</v>
      </c>
      <c r="L73" s="8">
        <v>9.41</v>
      </c>
      <c r="M73" s="5">
        <v>0.52</v>
      </c>
      <c r="N73" s="5">
        <v>36.815</v>
      </c>
      <c r="O73" s="5">
        <v>28.975</v>
      </c>
      <c r="P73" s="5">
        <v>1.015</v>
      </c>
    </row>
    <row r="74" ht="15.5" spans="1:16">
      <c r="A74" s="7" t="s">
        <v>217</v>
      </c>
      <c r="B74" s="5">
        <v>140.289068100359</v>
      </c>
      <c r="C74" s="5">
        <v>301.498835125449</v>
      </c>
      <c r="D74" s="5">
        <v>66.9923043445233</v>
      </c>
      <c r="E74" s="5">
        <v>23.3663230856089</v>
      </c>
      <c r="F74" s="5">
        <v>16.0319388353719</v>
      </c>
      <c r="G74" s="5">
        <v>1.45758372865729</v>
      </c>
      <c r="H74" s="5">
        <v>8.3</v>
      </c>
      <c r="I74" s="5">
        <v>56.6666666666667</v>
      </c>
      <c r="J74" s="5">
        <v>44.8333333333333</v>
      </c>
      <c r="K74" s="5">
        <v>53.6666666666667</v>
      </c>
      <c r="L74" s="8">
        <v>9.51</v>
      </c>
      <c r="M74" s="5">
        <v>0.675</v>
      </c>
      <c r="N74" s="5">
        <v>36.825</v>
      </c>
      <c r="O74" s="5">
        <v>30.66</v>
      </c>
      <c r="P74" s="5">
        <v>1.11</v>
      </c>
    </row>
    <row r="75" ht="15.5" spans="1:16">
      <c r="A75" s="7" t="s">
        <v>218</v>
      </c>
      <c r="B75" s="5">
        <v>136.938810483871</v>
      </c>
      <c r="C75" s="5">
        <v>270.359380040322</v>
      </c>
      <c r="D75" s="5">
        <v>63.4870312255158</v>
      </c>
      <c r="E75" s="5">
        <v>22.1269634750463</v>
      </c>
      <c r="F75" s="5">
        <v>15.0385750040787</v>
      </c>
      <c r="G75" s="5">
        <v>1.47209012965134</v>
      </c>
      <c r="H75" s="5">
        <v>7.1</v>
      </c>
      <c r="I75" s="5">
        <v>145.666666666667</v>
      </c>
      <c r="J75" s="5">
        <v>120.5</v>
      </c>
      <c r="K75" s="5">
        <v>95.5</v>
      </c>
      <c r="L75" s="8">
        <v>8.535</v>
      </c>
      <c r="M75" s="5">
        <v>0.565</v>
      </c>
      <c r="N75" s="5">
        <v>37.905</v>
      </c>
      <c r="O75" s="5">
        <v>29.16</v>
      </c>
      <c r="P75" s="5">
        <v>1.06</v>
      </c>
    </row>
    <row r="76" ht="15.5" spans="1:16">
      <c r="A76" s="7" t="s">
        <v>219</v>
      </c>
      <c r="B76" s="5">
        <v>144.09798245614</v>
      </c>
      <c r="C76" s="5">
        <v>306.160552631579</v>
      </c>
      <c r="D76" s="5">
        <v>67.9708823148979</v>
      </c>
      <c r="E76" s="5">
        <v>23.5223545205551</v>
      </c>
      <c r="F76" s="5">
        <v>15.8204375886209</v>
      </c>
      <c r="G76" s="5">
        <v>1.48714997412567</v>
      </c>
      <c r="H76" s="5">
        <v>8</v>
      </c>
      <c r="I76" s="5">
        <v>143.333333333333</v>
      </c>
      <c r="J76" s="5">
        <v>124.333333333333</v>
      </c>
      <c r="K76" s="5">
        <v>93.5</v>
      </c>
      <c r="L76" s="8">
        <v>7.815</v>
      </c>
      <c r="M76" s="5">
        <v>0.645</v>
      </c>
      <c r="N76" s="5">
        <v>34.48</v>
      </c>
      <c r="O76" s="5">
        <v>32.08</v>
      </c>
      <c r="P76" s="5">
        <v>1.225</v>
      </c>
    </row>
    <row r="77" ht="15.5" spans="1:16">
      <c r="A77" s="7" t="s">
        <v>220</v>
      </c>
      <c r="B77" s="5">
        <v>121.536363636364</v>
      </c>
      <c r="C77" s="5">
        <v>279.861363636364</v>
      </c>
      <c r="D77" s="5">
        <v>64.4323061381128</v>
      </c>
      <c r="E77" s="5">
        <v>22.2080226181247</v>
      </c>
      <c r="F77" s="5">
        <v>15.6469714197637</v>
      </c>
      <c r="G77" s="5">
        <v>1.42027230297054</v>
      </c>
      <c r="H77" s="5">
        <v>7.2</v>
      </c>
      <c r="I77" s="5">
        <v>168.666666666667</v>
      </c>
      <c r="J77" s="5">
        <v>143</v>
      </c>
      <c r="K77" s="5">
        <v>109.833333333333</v>
      </c>
      <c r="L77" s="8">
        <v>11.865</v>
      </c>
      <c r="M77" s="5">
        <v>0.71</v>
      </c>
      <c r="N77" s="5">
        <v>38.315</v>
      </c>
      <c r="O77" s="5">
        <v>30.605</v>
      </c>
      <c r="P77" s="5">
        <v>0.985</v>
      </c>
    </row>
    <row r="78" ht="15.5" spans="1:16">
      <c r="A78" s="7" t="s">
        <v>221</v>
      </c>
      <c r="B78" s="5">
        <v>171.024277726001</v>
      </c>
      <c r="C78" s="5">
        <v>359.720717614166</v>
      </c>
      <c r="D78" s="5">
        <v>73.3856886190324</v>
      </c>
      <c r="E78" s="5">
        <v>25.355715403267</v>
      </c>
      <c r="F78" s="5">
        <v>17.7124297138176</v>
      </c>
      <c r="G78" s="5">
        <v>1.46958119528921</v>
      </c>
      <c r="H78" s="5">
        <v>9.6</v>
      </c>
      <c r="I78" s="5">
        <v>142.666666666667</v>
      </c>
      <c r="J78" s="5">
        <v>122.833333333333</v>
      </c>
      <c r="K78" s="5">
        <v>89.6666666666667</v>
      </c>
      <c r="L78" s="8">
        <v>6.305</v>
      </c>
      <c r="M78" s="5">
        <v>0.555</v>
      </c>
      <c r="N78" s="5">
        <v>35.415</v>
      </c>
      <c r="O78" s="5">
        <v>31.81</v>
      </c>
      <c r="P78" s="5">
        <v>1.02</v>
      </c>
    </row>
    <row r="79" ht="15.5" spans="1:16">
      <c r="A79" s="7" t="s">
        <v>222</v>
      </c>
      <c r="B79" s="5">
        <v>163.781313131313</v>
      </c>
      <c r="C79" s="5">
        <v>357.886161616162</v>
      </c>
      <c r="D79" s="5">
        <v>72.6602977372478</v>
      </c>
      <c r="E79" s="5">
        <v>24.9824943709191</v>
      </c>
      <c r="F79" s="5">
        <v>17.5472559799156</v>
      </c>
      <c r="G79" s="5">
        <v>1.42860912340809</v>
      </c>
      <c r="H79" s="5">
        <v>8.25</v>
      </c>
      <c r="I79" s="5">
        <v>102.25</v>
      </c>
      <c r="J79" s="5">
        <v>90.5</v>
      </c>
      <c r="K79" s="5">
        <v>78.9166666666667</v>
      </c>
      <c r="L79" s="5">
        <v>6.825</v>
      </c>
      <c r="M79" s="5">
        <v>0.57</v>
      </c>
      <c r="N79" s="5">
        <v>34.625</v>
      </c>
      <c r="O79" s="5">
        <v>30.74</v>
      </c>
      <c r="P79" s="5">
        <v>1.34</v>
      </c>
    </row>
    <row r="80" ht="15.5" spans="1:16">
      <c r="A80" s="7" t="s">
        <v>223</v>
      </c>
      <c r="B80" s="5">
        <v>114.451923076924</v>
      </c>
      <c r="C80" s="5">
        <v>280.809807692308</v>
      </c>
      <c r="D80" s="5">
        <v>64.7917183795076</v>
      </c>
      <c r="E80" s="5">
        <v>21.4414142138668</v>
      </c>
      <c r="F80" s="5">
        <v>16.1419356123637</v>
      </c>
      <c r="G80" s="5">
        <v>1.33057925533522</v>
      </c>
      <c r="H80" s="5">
        <v>9.2</v>
      </c>
      <c r="I80" s="5">
        <v>105.833333333333</v>
      </c>
      <c r="J80" s="5">
        <v>89</v>
      </c>
      <c r="K80" s="5">
        <v>92.1666666666667</v>
      </c>
      <c r="L80" s="5">
        <v>11.26</v>
      </c>
      <c r="M80" s="5">
        <v>0.57</v>
      </c>
      <c r="N80" s="5">
        <v>36.73</v>
      </c>
      <c r="O80" s="5">
        <v>30.15</v>
      </c>
      <c r="P80" s="5">
        <v>1.115</v>
      </c>
    </row>
    <row r="81" ht="15.5" spans="1:16">
      <c r="A81" s="7" t="s">
        <v>224</v>
      </c>
      <c r="B81" s="5">
        <v>158.902898550725</v>
      </c>
      <c r="C81" s="5">
        <v>351.461441647597</v>
      </c>
      <c r="D81" s="5">
        <v>72.7244006107256</v>
      </c>
      <c r="E81" s="5">
        <v>25.1761961665435</v>
      </c>
      <c r="F81" s="5">
        <v>17.0567469871691</v>
      </c>
      <c r="G81" s="5">
        <v>1.49306997914755</v>
      </c>
      <c r="H81" s="5">
        <v>8.8</v>
      </c>
      <c r="I81" s="5">
        <v>60.6666666666667</v>
      </c>
      <c r="J81" s="5">
        <v>45</v>
      </c>
      <c r="K81" s="5">
        <v>56.3333333333333</v>
      </c>
      <c r="L81" s="5">
        <v>9.7</v>
      </c>
      <c r="M81" s="5">
        <v>0.58</v>
      </c>
      <c r="N81" s="5">
        <v>35.16</v>
      </c>
      <c r="O81" s="5">
        <v>31.975</v>
      </c>
      <c r="P81" s="5">
        <v>0.95</v>
      </c>
    </row>
    <row r="82" ht="15.5" spans="1:16">
      <c r="A82" s="7" t="s">
        <v>225</v>
      </c>
      <c r="B82" s="5">
        <v>142.674057971015</v>
      </c>
      <c r="C82" s="5">
        <v>284.705717391304</v>
      </c>
      <c r="D82" s="5">
        <v>65.0455893798577</v>
      </c>
      <c r="E82" s="5">
        <v>22.4754198714597</v>
      </c>
      <c r="F82" s="5">
        <v>15.5486469989097</v>
      </c>
      <c r="G82" s="5">
        <v>1.4458672407952</v>
      </c>
      <c r="H82" s="5">
        <v>8.1</v>
      </c>
      <c r="I82" s="5">
        <v>51.6666666666667</v>
      </c>
      <c r="J82" s="5">
        <v>40.3333333333333</v>
      </c>
      <c r="K82" s="5">
        <v>48.5</v>
      </c>
      <c r="L82" s="5">
        <v>9.415</v>
      </c>
      <c r="M82" s="5">
        <v>0.685</v>
      </c>
      <c r="N82" s="5">
        <v>35.09</v>
      </c>
      <c r="O82" s="5">
        <v>30.72</v>
      </c>
      <c r="P82" s="5">
        <v>1.135</v>
      </c>
    </row>
    <row r="83" ht="15.5" spans="1:16">
      <c r="A83" s="7" t="s">
        <v>226</v>
      </c>
      <c r="B83" s="5">
        <v>95.2882352941177</v>
      </c>
      <c r="C83" s="5">
        <v>238.075294117647</v>
      </c>
      <c r="D83" s="5">
        <v>59.5932233727603</v>
      </c>
      <c r="E83" s="5">
        <v>20.8267961240709</v>
      </c>
      <c r="F83" s="5">
        <v>14.223015041873</v>
      </c>
      <c r="G83" s="5">
        <v>1.46512412988764</v>
      </c>
      <c r="H83" s="5">
        <v>8.4</v>
      </c>
      <c r="I83" s="5">
        <v>65.1666666666667</v>
      </c>
      <c r="J83" s="5">
        <v>49.8333333333333</v>
      </c>
      <c r="K83" s="5">
        <v>61.8333333333333</v>
      </c>
      <c r="L83" s="5">
        <v>12.75</v>
      </c>
      <c r="M83" s="5">
        <v>0.67</v>
      </c>
      <c r="N83" s="5">
        <v>39.33</v>
      </c>
      <c r="O83" s="5">
        <v>27.46</v>
      </c>
      <c r="P83" s="5">
        <v>1.04</v>
      </c>
    </row>
    <row r="84" ht="15.5" spans="1:16">
      <c r="A84" s="7" t="s">
        <v>227</v>
      </c>
      <c r="B84" s="5">
        <v>137.291111111111</v>
      </c>
      <c r="C84" s="8">
        <v>273.058444444444</v>
      </c>
      <c r="D84" s="8">
        <v>63.6951822588885</v>
      </c>
      <c r="E84" s="8">
        <v>22.1002978149498</v>
      </c>
      <c r="F84" s="8">
        <v>15.3881811638154</v>
      </c>
      <c r="G84" s="8">
        <v>1.43855958426753</v>
      </c>
      <c r="H84" s="5">
        <v>8.3</v>
      </c>
      <c r="I84" s="5">
        <v>137.333333333333</v>
      </c>
      <c r="J84" s="5">
        <v>106.166666666667</v>
      </c>
      <c r="K84" s="5">
        <v>77</v>
      </c>
      <c r="L84" s="8">
        <v>6.28</v>
      </c>
      <c r="M84" s="8">
        <v>0.59</v>
      </c>
      <c r="N84" s="8">
        <v>34.98</v>
      </c>
      <c r="O84" s="8">
        <v>29.95</v>
      </c>
      <c r="P84" s="8">
        <v>1.27</v>
      </c>
    </row>
    <row r="85" ht="15.5" spans="1:16">
      <c r="A85" s="7" t="s">
        <v>228</v>
      </c>
      <c r="B85" s="5">
        <v>143.259523809524</v>
      </c>
      <c r="C85" s="5">
        <v>329.602023809524</v>
      </c>
      <c r="D85" s="5">
        <v>70.2631452685393</v>
      </c>
      <c r="E85" s="5">
        <v>24.1618468161565</v>
      </c>
      <c r="F85" s="5">
        <v>17.0033028474848</v>
      </c>
      <c r="G85" s="5">
        <v>1.41974290608319</v>
      </c>
      <c r="H85" s="5">
        <v>9.2</v>
      </c>
      <c r="I85" s="5">
        <v>66.5</v>
      </c>
      <c r="J85" s="5">
        <v>51.8333333333333</v>
      </c>
      <c r="K85" s="5">
        <v>62.8333333333333</v>
      </c>
      <c r="L85" s="8">
        <v>3.69</v>
      </c>
      <c r="M85" s="8">
        <v>0.59</v>
      </c>
      <c r="N85" s="8">
        <v>34.3</v>
      </c>
      <c r="O85" s="8">
        <v>30.22</v>
      </c>
      <c r="P85" s="8">
        <v>1.39</v>
      </c>
    </row>
    <row r="86" ht="15.5" spans="1:16">
      <c r="A86" s="7" t="s">
        <v>229</v>
      </c>
      <c r="B86" s="5">
        <v>153.021118012422</v>
      </c>
      <c r="C86" s="5">
        <v>329.269844720497</v>
      </c>
      <c r="D86" s="5">
        <v>70.0768917205931</v>
      </c>
      <c r="E86" s="5">
        <v>23.9982117683227</v>
      </c>
      <c r="F86" s="5">
        <v>16.9126432865356</v>
      </c>
      <c r="G86" s="5">
        <v>1.42082823142821</v>
      </c>
      <c r="H86" s="5">
        <v>8.3</v>
      </c>
      <c r="I86" s="5">
        <v>137.833333333333</v>
      </c>
      <c r="J86" s="5">
        <v>124.5</v>
      </c>
      <c r="K86" s="5">
        <v>93.1666666666667</v>
      </c>
      <c r="L86" s="5">
        <v>10.275</v>
      </c>
      <c r="M86" s="5">
        <v>0.63</v>
      </c>
      <c r="N86" s="5">
        <v>34.23</v>
      </c>
      <c r="O86" s="5">
        <v>32.745</v>
      </c>
      <c r="P86" s="5">
        <v>0.955</v>
      </c>
    </row>
    <row r="87" ht="15.5" spans="1:16">
      <c r="A87" s="7" t="s">
        <v>230</v>
      </c>
      <c r="B87" s="5">
        <v>158.426482371795</v>
      </c>
      <c r="C87" s="5">
        <v>308.028762019231</v>
      </c>
      <c r="D87" s="5">
        <v>68.10062836517</v>
      </c>
      <c r="E87" s="5">
        <v>23.8192484348572</v>
      </c>
      <c r="F87" s="5">
        <v>16.295298627768</v>
      </c>
      <c r="G87" s="5">
        <v>1.46352255828249</v>
      </c>
      <c r="H87" s="5">
        <v>9.3</v>
      </c>
      <c r="I87" s="5">
        <v>66.1666666666667</v>
      </c>
      <c r="J87" s="5">
        <v>53</v>
      </c>
      <c r="K87" s="5">
        <v>63.3333333333333</v>
      </c>
      <c r="L87" s="5">
        <v>8.025</v>
      </c>
      <c r="M87" s="5">
        <v>0.595</v>
      </c>
      <c r="N87" s="5">
        <v>32.8</v>
      </c>
      <c r="O87" s="5">
        <v>32.805</v>
      </c>
      <c r="P87" s="5">
        <v>1.095</v>
      </c>
    </row>
    <row r="88" ht="15.5" spans="1:16">
      <c r="A88" s="7" t="s">
        <v>231</v>
      </c>
      <c r="B88" s="5">
        <v>194.170588235294</v>
      </c>
      <c r="C88" s="5">
        <v>356.344117647059</v>
      </c>
      <c r="D88" s="5">
        <v>72.7478439418</v>
      </c>
      <c r="E88" s="5">
        <v>24.981104420132</v>
      </c>
      <c r="F88" s="5">
        <v>18.1472019925395</v>
      </c>
      <c r="G88" s="5">
        <v>1.38000878039019</v>
      </c>
      <c r="H88" s="5">
        <v>9.5</v>
      </c>
      <c r="I88" s="5">
        <v>120</v>
      </c>
      <c r="J88" s="5">
        <v>101.5</v>
      </c>
      <c r="K88" s="5">
        <v>75.6666666666667</v>
      </c>
      <c r="L88" s="5">
        <v>9.52</v>
      </c>
      <c r="M88" s="5">
        <v>0.615</v>
      </c>
      <c r="N88" s="5">
        <v>32</v>
      </c>
      <c r="O88" s="5">
        <v>32.72</v>
      </c>
      <c r="P88" s="5">
        <v>1.205</v>
      </c>
    </row>
    <row r="89" ht="15.5" spans="1:16">
      <c r="A89" s="7" t="s">
        <v>232</v>
      </c>
      <c r="B89" s="5">
        <v>152.745192307693</v>
      </c>
      <c r="C89" s="5">
        <v>302.130480769231</v>
      </c>
      <c r="D89" s="5">
        <v>67.2301548028526</v>
      </c>
      <c r="E89" s="5">
        <v>23.4272666490302</v>
      </c>
      <c r="F89" s="5">
        <v>16.0779425564622</v>
      </c>
      <c r="G89" s="5">
        <v>1.46061760296063</v>
      </c>
      <c r="H89" s="5">
        <v>9</v>
      </c>
      <c r="I89" s="5">
        <v>59.5</v>
      </c>
      <c r="J89" s="5">
        <v>45.8333333333333</v>
      </c>
      <c r="K89" s="5">
        <v>55.1666666666667</v>
      </c>
      <c r="L89" s="5">
        <v>8.265</v>
      </c>
      <c r="M89" s="5">
        <v>0.51</v>
      </c>
      <c r="N89" s="5">
        <v>30.395</v>
      </c>
      <c r="O89" s="5">
        <v>34.435</v>
      </c>
      <c r="P89" s="5">
        <v>1.28</v>
      </c>
    </row>
    <row r="90" ht="15.5" spans="1:16">
      <c r="A90" s="7" t="s">
        <v>233</v>
      </c>
      <c r="B90" s="5">
        <v>195.996296296296</v>
      </c>
      <c r="C90" s="8">
        <v>420.102962962963</v>
      </c>
      <c r="D90" s="8">
        <v>79.7186413900125</v>
      </c>
      <c r="E90" s="8">
        <v>27.6841692567021</v>
      </c>
      <c r="F90" s="8">
        <v>19.1994137744592</v>
      </c>
      <c r="G90" s="8">
        <v>1.44296282656462</v>
      </c>
      <c r="H90" s="5">
        <v>9.9</v>
      </c>
      <c r="I90" s="5">
        <v>55</v>
      </c>
      <c r="J90" s="5">
        <v>49.1666666666667</v>
      </c>
      <c r="K90" s="5">
        <v>54</v>
      </c>
      <c r="L90" s="8">
        <v>7.79</v>
      </c>
      <c r="M90" s="8">
        <v>0.42</v>
      </c>
      <c r="N90" s="8">
        <v>33.08</v>
      </c>
      <c r="O90" s="8">
        <v>29.47</v>
      </c>
      <c r="P90" s="8">
        <v>1.27</v>
      </c>
    </row>
    <row r="91" ht="15.5" spans="1:16">
      <c r="A91" s="7" t="s">
        <v>234</v>
      </c>
      <c r="B91" s="5">
        <v>189.01</v>
      </c>
      <c r="C91" s="5">
        <v>387.686777777778</v>
      </c>
      <c r="D91" s="5">
        <v>77.1109930381695</v>
      </c>
      <c r="E91" s="5">
        <v>26.2994790393274</v>
      </c>
      <c r="F91" s="5">
        <v>18.6446273711244</v>
      </c>
      <c r="G91" s="5">
        <v>1.41382208730786</v>
      </c>
      <c r="H91" s="5">
        <v>9.6</v>
      </c>
      <c r="I91" s="5">
        <v>138.666666666667</v>
      </c>
      <c r="J91" s="5">
        <v>117.666666666667</v>
      </c>
      <c r="K91" s="5">
        <v>90.5</v>
      </c>
      <c r="L91" s="5">
        <v>7.145</v>
      </c>
      <c r="M91" s="5">
        <v>0.615</v>
      </c>
      <c r="N91" s="5">
        <v>32.495</v>
      </c>
      <c r="O91" s="5">
        <v>33.77</v>
      </c>
      <c r="P91" s="5">
        <v>1.19</v>
      </c>
    </row>
    <row r="92" ht="15.5" spans="1:16">
      <c r="A92" s="7" t="s">
        <v>235</v>
      </c>
      <c r="B92" s="5">
        <v>198.239943310658</v>
      </c>
      <c r="C92" s="5">
        <v>411.804877551021</v>
      </c>
      <c r="D92" s="5">
        <v>78.2204242595414</v>
      </c>
      <c r="E92" s="5">
        <v>25.8222822706212</v>
      </c>
      <c r="F92" s="5">
        <v>20.0402458146708</v>
      </c>
      <c r="G92" s="5">
        <v>1.29216257203739</v>
      </c>
      <c r="H92" s="5">
        <v>9.2</v>
      </c>
      <c r="I92" s="5">
        <v>49</v>
      </c>
      <c r="J92" s="5">
        <v>36.3333333333333</v>
      </c>
      <c r="K92" s="5">
        <v>49</v>
      </c>
      <c r="L92" s="5">
        <v>11.33</v>
      </c>
      <c r="M92" s="5">
        <v>0.633333333333333</v>
      </c>
      <c r="N92" s="5">
        <v>34.55</v>
      </c>
      <c r="O92" s="5">
        <v>32.51</v>
      </c>
      <c r="P92" s="5">
        <v>0.993333333333333</v>
      </c>
    </row>
    <row r="93" ht="15.5" spans="1:16">
      <c r="A93" s="7" t="s">
        <v>236</v>
      </c>
      <c r="B93" s="5">
        <v>190.455555555555</v>
      </c>
      <c r="C93" s="5">
        <v>375.623888888889</v>
      </c>
      <c r="D93" s="5">
        <v>75.0433021196335</v>
      </c>
      <c r="E93" s="5">
        <v>25.7756977687345</v>
      </c>
      <c r="F93" s="5">
        <v>18.0951454400121</v>
      </c>
      <c r="G93" s="5">
        <v>1.42424887401238</v>
      </c>
      <c r="H93" s="5">
        <v>9</v>
      </c>
      <c r="I93" s="5">
        <v>67.3333333333333</v>
      </c>
      <c r="J93" s="5">
        <v>56.3333333333333</v>
      </c>
      <c r="K93" s="5">
        <v>65.8333333333333</v>
      </c>
      <c r="L93" s="5">
        <v>6.985</v>
      </c>
      <c r="M93" s="5">
        <v>0.615</v>
      </c>
      <c r="N93" s="5">
        <v>32.74</v>
      </c>
      <c r="O93" s="5">
        <v>33.99</v>
      </c>
      <c r="P93" s="5">
        <v>1.255</v>
      </c>
    </row>
    <row r="94" ht="15.5" spans="1:16">
      <c r="A94" s="7" t="s">
        <v>237</v>
      </c>
      <c r="B94" s="5">
        <v>190.785817307693</v>
      </c>
      <c r="C94" s="5">
        <v>417.626899038461</v>
      </c>
      <c r="D94" s="5">
        <v>79.9645515968155</v>
      </c>
      <c r="E94" s="5">
        <v>27.583712037123</v>
      </c>
      <c r="F94" s="5">
        <v>18.7659359765051</v>
      </c>
      <c r="G94" s="5">
        <v>1.47268849410897</v>
      </c>
      <c r="H94" s="5">
        <v>9.6</v>
      </c>
      <c r="I94" s="5">
        <v>65.5</v>
      </c>
      <c r="J94" s="5">
        <v>52</v>
      </c>
      <c r="K94" s="5">
        <v>64.6666666666667</v>
      </c>
      <c r="L94" s="5">
        <v>6.035</v>
      </c>
      <c r="M94" s="5">
        <v>0.61</v>
      </c>
      <c r="N94" s="5">
        <v>34.095</v>
      </c>
      <c r="O94" s="5">
        <v>33.975</v>
      </c>
      <c r="P94" s="5">
        <v>1.21</v>
      </c>
    </row>
    <row r="95" ht="15.5" spans="1:16">
      <c r="A95" s="7" t="s">
        <v>238</v>
      </c>
      <c r="B95" s="5">
        <v>136.811666666666</v>
      </c>
      <c r="C95" s="5">
        <v>273.712333333334</v>
      </c>
      <c r="D95" s="5">
        <v>62.9386003676824</v>
      </c>
      <c r="E95" s="5">
        <v>21.2976413392355</v>
      </c>
      <c r="F95" s="5">
        <v>15.5178358890296</v>
      </c>
      <c r="G95" s="5">
        <v>1.40298759446495</v>
      </c>
      <c r="H95" s="5">
        <v>8.6</v>
      </c>
      <c r="I95" s="5">
        <v>146.666666666667</v>
      </c>
      <c r="J95" s="5">
        <v>121.166666666667</v>
      </c>
      <c r="K95" s="5">
        <v>94.8333333333333</v>
      </c>
      <c r="L95" s="5">
        <v>7.89</v>
      </c>
      <c r="M95" s="5">
        <v>0.523333333333333</v>
      </c>
      <c r="N95" s="5">
        <v>32.48</v>
      </c>
      <c r="O95" s="5">
        <v>33.2166666666667</v>
      </c>
      <c r="P95" s="5">
        <v>1.12666666666667</v>
      </c>
    </row>
    <row r="96" ht="15.5" spans="1:16">
      <c r="A96" s="7" t="s">
        <v>239</v>
      </c>
      <c r="B96" s="5">
        <v>177.5</v>
      </c>
      <c r="C96" s="8">
        <v>381.993823529412</v>
      </c>
      <c r="D96" s="8">
        <v>76.7167338880546</v>
      </c>
      <c r="E96" s="8">
        <v>26.8067780257739</v>
      </c>
      <c r="F96" s="8">
        <v>18.017978651116</v>
      </c>
      <c r="G96" s="8">
        <v>1.48873025692085</v>
      </c>
      <c r="H96" s="5">
        <v>9.2</v>
      </c>
      <c r="I96" s="5">
        <v>147.666666666667</v>
      </c>
      <c r="J96" s="5">
        <v>115</v>
      </c>
      <c r="K96" s="5">
        <v>83.3333333333333</v>
      </c>
      <c r="L96" s="8">
        <v>10.76</v>
      </c>
      <c r="M96" s="8">
        <v>0.65</v>
      </c>
      <c r="N96" s="8">
        <v>34.88</v>
      </c>
      <c r="O96" s="8">
        <v>31.11</v>
      </c>
      <c r="P96" s="8">
        <v>0.88</v>
      </c>
    </row>
    <row r="97" ht="15.5" spans="1:16">
      <c r="A97" s="7" t="s">
        <v>240</v>
      </c>
      <c r="B97" s="5">
        <v>158.388198757764</v>
      </c>
      <c r="C97" s="5">
        <v>316.602173913043</v>
      </c>
      <c r="D97" s="5">
        <v>68.807156415106</v>
      </c>
      <c r="E97" s="5">
        <v>23.6049291590798</v>
      </c>
      <c r="F97" s="5">
        <v>16.5712036643244</v>
      </c>
      <c r="G97" s="5">
        <v>1.42746132115345</v>
      </c>
      <c r="H97" s="5">
        <v>8.5</v>
      </c>
      <c r="I97" s="5">
        <v>143.6</v>
      </c>
      <c r="J97" s="5">
        <v>124</v>
      </c>
      <c r="K97" s="5">
        <v>93.8</v>
      </c>
      <c r="L97" s="5">
        <v>9.29</v>
      </c>
      <c r="M97" s="5">
        <v>0.58</v>
      </c>
      <c r="N97" s="5">
        <v>34.225</v>
      </c>
      <c r="O97" s="5">
        <v>33.795</v>
      </c>
      <c r="P97" s="5">
        <v>1.02</v>
      </c>
    </row>
    <row r="98" ht="15.5" spans="1:16">
      <c r="A98" s="7" t="s">
        <v>241</v>
      </c>
      <c r="B98" s="5">
        <v>214.993333333333</v>
      </c>
      <c r="C98" s="5">
        <v>469.109333333333</v>
      </c>
      <c r="D98" s="5">
        <v>85.2505132934422</v>
      </c>
      <c r="E98" s="5">
        <v>27.7813587188413</v>
      </c>
      <c r="F98" s="5">
        <v>21.0278195038817</v>
      </c>
      <c r="G98" s="5">
        <v>1.32136276532111</v>
      </c>
      <c r="H98" s="5">
        <v>9.75</v>
      </c>
      <c r="I98" s="5">
        <v>98.3</v>
      </c>
      <c r="J98" s="5">
        <v>86.3</v>
      </c>
      <c r="K98" s="5">
        <v>75.8</v>
      </c>
      <c r="L98" s="5">
        <v>10.47</v>
      </c>
      <c r="M98" s="5">
        <v>0.685</v>
      </c>
      <c r="N98" s="5">
        <v>33.455</v>
      </c>
      <c r="O98" s="5">
        <v>33.785</v>
      </c>
      <c r="P98" s="5">
        <v>1.045</v>
      </c>
    </row>
    <row r="99" ht="15.5" spans="1:16">
      <c r="A99" s="7" t="s">
        <v>242</v>
      </c>
      <c r="B99" s="5">
        <v>190.161899038462</v>
      </c>
      <c r="C99" s="5">
        <v>401.265757211538</v>
      </c>
      <c r="D99" s="5">
        <v>77.8254605581886</v>
      </c>
      <c r="E99" s="5">
        <v>26.4041245290404</v>
      </c>
      <c r="F99" s="5">
        <v>18.8782853150752</v>
      </c>
      <c r="G99" s="5">
        <v>1.40180069200184</v>
      </c>
      <c r="H99" s="5">
        <v>9.6</v>
      </c>
      <c r="I99" s="5">
        <v>59.4</v>
      </c>
      <c r="J99" s="5">
        <v>47.2</v>
      </c>
      <c r="K99" s="5">
        <v>58.8</v>
      </c>
      <c r="L99" s="5">
        <v>10.89</v>
      </c>
      <c r="M99" s="5">
        <v>0.66</v>
      </c>
      <c r="N99" s="5">
        <v>31.94</v>
      </c>
      <c r="O99" s="5">
        <v>31.73</v>
      </c>
      <c r="P99" s="5">
        <v>1.18</v>
      </c>
    </row>
    <row r="100" ht="15.5" spans="1:16">
      <c r="A100" s="7" t="s">
        <v>243</v>
      </c>
      <c r="B100" s="5">
        <v>155.312820512821</v>
      </c>
      <c r="C100" s="8">
        <v>334.233076923077</v>
      </c>
      <c r="D100" s="8">
        <v>70.8952918858802</v>
      </c>
      <c r="E100" s="8">
        <v>25.0158063243757</v>
      </c>
      <c r="F100" s="8">
        <v>16.5432173678743</v>
      </c>
      <c r="G100" s="8">
        <v>1.51370738955456</v>
      </c>
      <c r="H100" s="5">
        <v>9.2</v>
      </c>
      <c r="I100" s="5">
        <v>145</v>
      </c>
      <c r="J100" s="5">
        <v>114.833333333333</v>
      </c>
      <c r="K100" s="5">
        <v>86.5</v>
      </c>
      <c r="L100" s="8">
        <v>9.62</v>
      </c>
      <c r="M100" s="8">
        <v>0.56</v>
      </c>
      <c r="N100" s="8">
        <v>35.69</v>
      </c>
      <c r="O100" s="8">
        <v>30.98</v>
      </c>
      <c r="P100" s="8">
        <v>0.99</v>
      </c>
    </row>
    <row r="101" ht="15.5" spans="1:16">
      <c r="A101" s="7" t="s">
        <v>244</v>
      </c>
      <c r="B101" s="5">
        <v>128.344827586207</v>
      </c>
      <c r="C101" s="8">
        <v>279.676206896552</v>
      </c>
      <c r="D101" s="8">
        <v>64.269652891749</v>
      </c>
      <c r="E101" s="8">
        <v>22.2130480836777</v>
      </c>
      <c r="F101" s="8">
        <v>15.8469733123343</v>
      </c>
      <c r="G101" s="8">
        <v>1.40194441946537</v>
      </c>
      <c r="H101" s="5">
        <v>8.8</v>
      </c>
      <c r="I101" s="5">
        <v>58.8333333333333</v>
      </c>
      <c r="J101" s="5">
        <v>52.5</v>
      </c>
      <c r="K101" s="5">
        <v>57.8333333333333</v>
      </c>
      <c r="L101" s="5">
        <v>9.705</v>
      </c>
      <c r="M101" s="5">
        <v>0.555</v>
      </c>
      <c r="N101" s="5">
        <v>32.47</v>
      </c>
      <c r="O101" s="5">
        <v>31.055</v>
      </c>
      <c r="P101" s="5">
        <v>1.15</v>
      </c>
    </row>
    <row r="102" ht="15.5" spans="1:16">
      <c r="A102" s="7" t="s">
        <v>245</v>
      </c>
      <c r="B102" s="5">
        <v>156.135</v>
      </c>
      <c r="C102" s="8">
        <v>310.15175</v>
      </c>
      <c r="D102" s="8">
        <v>68.4396431741731</v>
      </c>
      <c r="E102" s="8">
        <v>24.073642843782</v>
      </c>
      <c r="F102" s="8">
        <v>15.9895062996101</v>
      </c>
      <c r="G102" s="8">
        <v>1.50927935916473</v>
      </c>
      <c r="H102" s="5">
        <v>10</v>
      </c>
      <c r="I102" s="5">
        <v>55</v>
      </c>
      <c r="J102" s="5">
        <v>51.3333333333333</v>
      </c>
      <c r="K102" s="5">
        <v>57.3333333333333</v>
      </c>
      <c r="L102" s="8">
        <v>7.89</v>
      </c>
      <c r="M102" s="8">
        <v>0.52</v>
      </c>
      <c r="N102" s="8">
        <v>35.28</v>
      </c>
      <c r="O102" s="8">
        <v>29.77</v>
      </c>
      <c r="P102" s="8">
        <v>1.29</v>
      </c>
    </row>
    <row r="103" ht="15.5" spans="1:16">
      <c r="A103" s="7" t="s">
        <v>246</v>
      </c>
      <c r="B103" s="5">
        <v>94.7833333333333</v>
      </c>
      <c r="C103" s="5">
        <v>254.63</v>
      </c>
      <c r="D103" s="5">
        <v>61.3763022691404</v>
      </c>
      <c r="E103" s="5">
        <v>20.9796230972829</v>
      </c>
      <c r="F103" s="5">
        <v>15.1082297482624</v>
      </c>
      <c r="G103" s="5">
        <v>1.39617610891736</v>
      </c>
      <c r="H103" s="5">
        <v>7.3</v>
      </c>
      <c r="I103" s="5">
        <v>63.8</v>
      </c>
      <c r="J103" s="5">
        <v>51.2</v>
      </c>
      <c r="K103" s="5">
        <v>62.2</v>
      </c>
      <c r="L103" s="5">
        <v>13.41</v>
      </c>
      <c r="M103" s="5">
        <v>0.65</v>
      </c>
      <c r="N103" s="5">
        <v>35.71</v>
      </c>
      <c r="O103" s="5">
        <v>31.49</v>
      </c>
      <c r="P103" s="5">
        <v>1.07</v>
      </c>
    </row>
    <row r="104" ht="15.5" spans="1:16">
      <c r="A104" s="7" t="s">
        <v>247</v>
      </c>
      <c r="B104" s="5">
        <v>158.843181818182</v>
      </c>
      <c r="C104" s="5">
        <v>347.33</v>
      </c>
      <c r="D104" s="5">
        <v>72.0085369477082</v>
      </c>
      <c r="E104" s="5">
        <v>24.3925288698337</v>
      </c>
      <c r="F104" s="5">
        <v>17.8026514587621</v>
      </c>
      <c r="G104" s="5">
        <v>1.37389455612059</v>
      </c>
      <c r="H104" s="5">
        <v>9.5</v>
      </c>
      <c r="I104" s="5">
        <v>63.5</v>
      </c>
      <c r="J104" s="5">
        <v>60.6666666666667</v>
      </c>
      <c r="K104" s="5">
        <v>65.1666666666667</v>
      </c>
      <c r="L104" s="8">
        <v>4.97</v>
      </c>
      <c r="M104" s="8">
        <v>0.63</v>
      </c>
      <c r="N104" s="8">
        <v>32.88</v>
      </c>
      <c r="O104" s="8">
        <v>34.09</v>
      </c>
      <c r="P104" s="8">
        <v>1.46</v>
      </c>
    </row>
    <row r="105" ht="15.5" spans="1:16">
      <c r="A105" s="7" t="s">
        <v>248</v>
      </c>
      <c r="B105" s="5">
        <v>129.864580133128</v>
      </c>
      <c r="C105" s="5">
        <v>307.276900594196</v>
      </c>
      <c r="D105" s="5">
        <v>68.2092527868736</v>
      </c>
      <c r="E105" s="5">
        <v>23.8158652318008</v>
      </c>
      <c r="F105" s="5">
        <v>15.9510241162405</v>
      </c>
      <c r="G105" s="5">
        <v>1.49364548215251</v>
      </c>
      <c r="H105" s="5">
        <v>8.4</v>
      </c>
      <c r="I105" s="5">
        <v>144</v>
      </c>
      <c r="J105" s="5">
        <v>124.4</v>
      </c>
      <c r="K105" s="5">
        <v>97.4</v>
      </c>
      <c r="L105" s="5">
        <v>11.78</v>
      </c>
      <c r="M105" s="5">
        <v>0.693333333333333</v>
      </c>
      <c r="N105" s="5">
        <v>36.4933333333333</v>
      </c>
      <c r="O105" s="5">
        <v>29.9</v>
      </c>
      <c r="P105" s="5">
        <v>1.02</v>
      </c>
    </row>
    <row r="106" ht="15.5" spans="1:16">
      <c r="A106" s="7" t="s">
        <v>249</v>
      </c>
      <c r="B106" s="5">
        <v>188.886666666667</v>
      </c>
      <c r="C106" s="5">
        <v>390.988</v>
      </c>
      <c r="D106" s="5">
        <v>77.0720028374884</v>
      </c>
      <c r="E106" s="5">
        <v>26.0840581792025</v>
      </c>
      <c r="F106" s="5">
        <v>18.9353862940467</v>
      </c>
      <c r="G106" s="5">
        <v>1.37856183208618</v>
      </c>
      <c r="H106" s="5">
        <v>9.3</v>
      </c>
      <c r="I106" s="5">
        <v>60.8</v>
      </c>
      <c r="J106" s="5">
        <v>43.2</v>
      </c>
      <c r="K106" s="5">
        <v>54.6</v>
      </c>
      <c r="L106" s="5">
        <v>11.32</v>
      </c>
      <c r="M106" s="5">
        <v>0.695</v>
      </c>
      <c r="N106" s="5">
        <v>33.855</v>
      </c>
      <c r="O106" s="5">
        <v>31.82</v>
      </c>
      <c r="P106" s="5">
        <v>1.055</v>
      </c>
    </row>
    <row r="107" ht="15.5" spans="1:16">
      <c r="A107" s="7" t="s">
        <v>250</v>
      </c>
      <c r="B107" s="5">
        <v>107.75737704918</v>
      </c>
      <c r="C107" s="5">
        <v>267.393114754098</v>
      </c>
      <c r="D107" s="5">
        <v>63.2653952479731</v>
      </c>
      <c r="E107" s="5">
        <v>21.2651776993363</v>
      </c>
      <c r="F107" s="5">
        <v>16.0443119340617</v>
      </c>
      <c r="G107" s="5">
        <v>1.32735175439167</v>
      </c>
      <c r="H107" s="5">
        <v>8.1</v>
      </c>
      <c r="I107" s="5">
        <v>117.6</v>
      </c>
      <c r="J107" s="5">
        <v>109.8</v>
      </c>
      <c r="K107" s="5">
        <v>75.8</v>
      </c>
      <c r="L107" s="5">
        <v>12.28</v>
      </c>
      <c r="M107" s="5">
        <v>0.58</v>
      </c>
      <c r="N107" s="5">
        <v>34.73</v>
      </c>
      <c r="O107" s="5">
        <v>31.42</v>
      </c>
      <c r="P107" s="5">
        <v>0.77</v>
      </c>
    </row>
    <row r="108" ht="15.5" spans="1:16">
      <c r="A108" s="7" t="s">
        <v>251</v>
      </c>
      <c r="B108" s="5">
        <v>130.487373737374</v>
      </c>
      <c r="C108" s="5">
        <v>272.71148989899</v>
      </c>
      <c r="D108" s="5">
        <v>63.2593263776776</v>
      </c>
      <c r="E108" s="5">
        <v>21.5987584653367</v>
      </c>
      <c r="F108" s="5">
        <v>15.8181490841975</v>
      </c>
      <c r="G108" s="5">
        <v>1.36770728143718</v>
      </c>
      <c r="H108" s="5">
        <v>8.5</v>
      </c>
      <c r="I108" s="5">
        <v>151</v>
      </c>
      <c r="J108" s="5">
        <v>127.8</v>
      </c>
      <c r="K108" s="5">
        <v>97.8</v>
      </c>
      <c r="L108" s="5">
        <v>11.53</v>
      </c>
      <c r="M108" s="5">
        <v>0.61</v>
      </c>
      <c r="N108" s="5">
        <v>35.21</v>
      </c>
      <c r="O108" s="5">
        <v>29.495</v>
      </c>
      <c r="P108" s="5">
        <v>1.015</v>
      </c>
    </row>
    <row r="109" ht="15.5" spans="1:16">
      <c r="A109" s="7" t="s">
        <v>252</v>
      </c>
      <c r="B109" s="5">
        <v>226.528571428571</v>
      </c>
      <c r="C109" s="5">
        <v>502.088571428572</v>
      </c>
      <c r="D109" s="5">
        <v>87.3648845022782</v>
      </c>
      <c r="E109" s="5">
        <v>29.5047569455946</v>
      </c>
      <c r="F109" s="5">
        <v>21.7494484674479</v>
      </c>
      <c r="G109" s="5">
        <v>1.35732554112384</v>
      </c>
      <c r="H109" s="5">
        <v>10.6</v>
      </c>
      <c r="I109" s="5">
        <v>135.4</v>
      </c>
      <c r="J109" s="5">
        <v>114.8</v>
      </c>
      <c r="K109" s="5">
        <v>85.8</v>
      </c>
      <c r="L109" s="5">
        <v>8.83</v>
      </c>
      <c r="M109" s="5">
        <v>0.75</v>
      </c>
      <c r="N109" s="5">
        <v>35.56</v>
      </c>
      <c r="O109" s="5">
        <v>33.72</v>
      </c>
      <c r="P109" s="5">
        <v>0.98</v>
      </c>
    </row>
    <row r="110" ht="15.5" spans="1:16">
      <c r="A110" s="7" t="s">
        <v>253</v>
      </c>
      <c r="B110" s="5">
        <v>169.529861111111</v>
      </c>
      <c r="C110" s="5">
        <v>331.771666666667</v>
      </c>
      <c r="D110" s="5">
        <v>70.4928753367181</v>
      </c>
      <c r="E110" s="5">
        <v>24.4291450204196</v>
      </c>
      <c r="F110" s="5">
        <v>16.8656517290383</v>
      </c>
      <c r="G110" s="5">
        <v>1.450764690711</v>
      </c>
      <c r="H110" s="5">
        <v>8.8</v>
      </c>
      <c r="I110" s="5">
        <v>139.6</v>
      </c>
      <c r="J110" s="5">
        <v>119</v>
      </c>
      <c r="K110" s="5">
        <v>88.2</v>
      </c>
      <c r="L110" s="5">
        <v>11.11</v>
      </c>
      <c r="M110" s="5">
        <v>0.726666666666667</v>
      </c>
      <c r="N110" s="5">
        <v>36.04</v>
      </c>
      <c r="O110" s="5">
        <v>30.9066666666667</v>
      </c>
      <c r="P110" s="5">
        <v>1.01333333333333</v>
      </c>
    </row>
    <row r="111" ht="15.5" spans="1:16">
      <c r="A111" s="7" t="s">
        <v>254</v>
      </c>
      <c r="B111" s="5">
        <v>166.249027777778</v>
      </c>
      <c r="C111" s="5">
        <v>334.528530797101</v>
      </c>
      <c r="D111" s="5">
        <v>70.1324620369581</v>
      </c>
      <c r="E111" s="5">
        <v>24.1083149209598</v>
      </c>
      <c r="F111" s="5">
        <v>17.517327941881</v>
      </c>
      <c r="G111" s="5">
        <v>1.37834071583156</v>
      </c>
      <c r="H111" s="5">
        <v>9.3</v>
      </c>
      <c r="I111" s="5">
        <v>54</v>
      </c>
      <c r="J111" s="5">
        <v>35.4</v>
      </c>
      <c r="K111" s="5">
        <v>48</v>
      </c>
      <c r="L111" s="5">
        <v>11.7666666666667</v>
      </c>
      <c r="M111" s="5">
        <v>0.67</v>
      </c>
      <c r="N111" s="5">
        <v>34.89</v>
      </c>
      <c r="O111" s="5">
        <v>31.1333333333333</v>
      </c>
      <c r="P111" s="5">
        <v>1.01666666666667</v>
      </c>
    </row>
    <row r="112" ht="15.5" spans="1:16">
      <c r="A112" s="7" t="s">
        <v>255</v>
      </c>
      <c r="B112" s="5">
        <v>161.346163034168</v>
      </c>
      <c r="C112" s="9">
        <v>352.994581834333</v>
      </c>
      <c r="D112" s="9">
        <v>73.1709667363832</v>
      </c>
      <c r="E112" s="9">
        <v>25.5691751933217</v>
      </c>
      <c r="F112" s="9">
        <v>17.0864219352143</v>
      </c>
      <c r="G112" s="9">
        <v>1.49767841610721</v>
      </c>
      <c r="H112" s="5">
        <v>8.1</v>
      </c>
      <c r="I112" s="5">
        <v>57.3333333333333</v>
      </c>
      <c r="J112" s="5">
        <v>49.3333333333333</v>
      </c>
      <c r="K112" s="5">
        <v>59.6666666666667</v>
      </c>
      <c r="L112" s="8">
        <v>8.33333333333333</v>
      </c>
      <c r="M112" s="5">
        <v>0.566666666666667</v>
      </c>
      <c r="N112" s="5">
        <v>33.1633333333333</v>
      </c>
      <c r="O112" s="5">
        <v>30.5333333333333</v>
      </c>
      <c r="P112" s="5">
        <v>0.943333333333333</v>
      </c>
    </row>
    <row r="113" ht="15.5" spans="1:16">
      <c r="A113" s="7" t="s">
        <v>256</v>
      </c>
      <c r="B113" s="5">
        <v>235.270923913044</v>
      </c>
      <c r="C113" s="5">
        <v>451.136669685991</v>
      </c>
      <c r="D113" s="5">
        <v>82.4546578866228</v>
      </c>
      <c r="E113" s="5">
        <v>27.7285543493815</v>
      </c>
      <c r="F113" s="5">
        <v>20.6535969548759</v>
      </c>
      <c r="G113" s="5">
        <v>1.34614004402228</v>
      </c>
      <c r="H113" s="5">
        <v>9</v>
      </c>
      <c r="I113" s="5">
        <v>63</v>
      </c>
      <c r="J113" s="5">
        <v>55.5</v>
      </c>
      <c r="K113" s="5">
        <v>67</v>
      </c>
      <c r="L113" s="8">
        <v>8.76</v>
      </c>
      <c r="M113" s="5">
        <v>0.535</v>
      </c>
      <c r="N113" s="5">
        <v>31.505</v>
      </c>
      <c r="O113" s="5">
        <v>32.045</v>
      </c>
      <c r="P113" s="5">
        <v>1.105</v>
      </c>
    </row>
    <row r="114" ht="15.5" spans="1:16">
      <c r="A114" s="7" t="s">
        <v>257</v>
      </c>
      <c r="B114" s="5">
        <v>154.961955756662</v>
      </c>
      <c r="C114" s="5">
        <v>324.687049773756</v>
      </c>
      <c r="D114" s="5">
        <v>69.5006150856423</v>
      </c>
      <c r="E114" s="5">
        <v>23.3524679439888</v>
      </c>
      <c r="F114" s="5">
        <v>17.5735760781947</v>
      </c>
      <c r="G114" s="5">
        <v>1.33032397063831</v>
      </c>
      <c r="H114" s="5">
        <v>8.35</v>
      </c>
      <c r="I114" s="5">
        <v>127.833333333333</v>
      </c>
      <c r="J114" s="5">
        <v>112.666666666667</v>
      </c>
      <c r="K114" s="5">
        <v>101.25</v>
      </c>
      <c r="L114" s="8">
        <v>10.81</v>
      </c>
      <c r="M114" s="5">
        <v>0.636666666666667</v>
      </c>
      <c r="N114" s="5">
        <v>33.4866666666667</v>
      </c>
      <c r="O114" s="5">
        <v>31.9</v>
      </c>
      <c r="P114" s="5">
        <v>1.07333333333333</v>
      </c>
    </row>
    <row r="115" ht="15.5" spans="1:16">
      <c r="A115" s="7" t="s">
        <v>258</v>
      </c>
      <c r="B115" s="5">
        <v>169.084951923077</v>
      </c>
      <c r="C115" s="5">
        <v>387.780732371795</v>
      </c>
      <c r="D115" s="5">
        <v>76.5020216222252</v>
      </c>
      <c r="E115" s="5">
        <v>26.7680770906821</v>
      </c>
      <c r="F115" s="5">
        <v>17.9973934618535</v>
      </c>
      <c r="G115" s="5">
        <v>1.49501332969977</v>
      </c>
      <c r="H115" s="5">
        <v>9</v>
      </c>
      <c r="I115" s="5">
        <v>58</v>
      </c>
      <c r="J115" s="5">
        <v>52.5</v>
      </c>
      <c r="K115" s="5">
        <v>62.5</v>
      </c>
      <c r="L115" s="8">
        <v>10.5</v>
      </c>
      <c r="M115" s="5">
        <v>0.66</v>
      </c>
      <c r="N115" s="5">
        <v>36.705</v>
      </c>
      <c r="O115" s="5">
        <v>30.375</v>
      </c>
      <c r="P115" s="5">
        <v>1.085</v>
      </c>
    </row>
    <row r="116" ht="15.5" spans="1:16">
      <c r="A116" s="7" t="s">
        <v>259</v>
      </c>
      <c r="B116" s="5">
        <v>159.4</v>
      </c>
      <c r="C116" s="8">
        <v>320.824285714286</v>
      </c>
      <c r="D116" s="8">
        <v>69.299085367789</v>
      </c>
      <c r="E116" s="8">
        <v>24.2045680078442</v>
      </c>
      <c r="F116" s="8">
        <v>16.2612357476306</v>
      </c>
      <c r="G116" s="8">
        <v>1.49073951989521</v>
      </c>
      <c r="H116" s="8">
        <v>8.8</v>
      </c>
      <c r="I116" s="5">
        <v>70</v>
      </c>
      <c r="J116" s="5">
        <v>65.3333333333333</v>
      </c>
      <c r="K116" s="5">
        <v>69</v>
      </c>
      <c r="L116" s="8">
        <v>4.06</v>
      </c>
      <c r="M116" s="8">
        <v>0.54</v>
      </c>
      <c r="N116" s="8">
        <v>34.7</v>
      </c>
      <c r="O116" s="8">
        <v>30.1</v>
      </c>
      <c r="P116" s="8">
        <v>1.4</v>
      </c>
    </row>
    <row r="117" ht="15.5" spans="1:16">
      <c r="A117" s="7" t="s">
        <v>260</v>
      </c>
      <c r="B117" s="5">
        <v>123.20757622739</v>
      </c>
      <c r="C117" s="5">
        <v>284.461138648948</v>
      </c>
      <c r="D117" s="5">
        <v>64.186748470163</v>
      </c>
      <c r="E117" s="5">
        <v>21.3225483999351</v>
      </c>
      <c r="F117" s="5">
        <v>16.800567701347</v>
      </c>
      <c r="G117" s="5">
        <v>1.27098564340025</v>
      </c>
      <c r="H117" s="5">
        <v>9.1</v>
      </c>
      <c r="I117" s="5">
        <v>39.4</v>
      </c>
      <c r="J117" s="5">
        <v>16.4</v>
      </c>
      <c r="K117" s="5">
        <v>26.8</v>
      </c>
      <c r="L117" s="8">
        <v>11.5433333333333</v>
      </c>
      <c r="M117" s="5">
        <v>0.553333333333333</v>
      </c>
      <c r="N117" s="5">
        <v>37.2466666666667</v>
      </c>
      <c r="O117" s="5">
        <v>28.68</v>
      </c>
      <c r="P117" s="5">
        <v>1.03</v>
      </c>
    </row>
    <row r="118" ht="15.5" spans="1:16">
      <c r="A118" s="7" t="s">
        <v>261</v>
      </c>
      <c r="B118" s="5">
        <v>154.06696472926</v>
      </c>
      <c r="C118" s="5">
        <v>330.874803775459</v>
      </c>
      <c r="D118" s="5">
        <v>70.1803861229123</v>
      </c>
      <c r="E118" s="5">
        <v>24.0520120463857</v>
      </c>
      <c r="F118" s="5">
        <v>16.9919146771439</v>
      </c>
      <c r="G118" s="5">
        <v>1.41874960915553</v>
      </c>
      <c r="H118" s="5">
        <v>8.2</v>
      </c>
      <c r="I118" s="5">
        <v>111.25</v>
      </c>
      <c r="J118" s="5">
        <v>96.5</v>
      </c>
      <c r="K118" s="5">
        <v>87.3333333333333</v>
      </c>
      <c r="L118" s="8">
        <v>7.66</v>
      </c>
      <c r="M118" s="5">
        <v>0.623333333333333</v>
      </c>
      <c r="N118" s="5">
        <v>36.4</v>
      </c>
      <c r="O118" s="5">
        <v>30.44</v>
      </c>
      <c r="P118" s="5">
        <v>1.19</v>
      </c>
    </row>
    <row r="119" ht="15.5" spans="1:16">
      <c r="A119" s="7" t="s">
        <v>262</v>
      </c>
      <c r="B119" s="5">
        <v>156.2</v>
      </c>
      <c r="C119" s="5">
        <v>348.513333333333</v>
      </c>
      <c r="D119" s="5">
        <v>72.1220057259943</v>
      </c>
      <c r="E119" s="5">
        <v>24.7005501893714</v>
      </c>
      <c r="F119" s="5">
        <v>17.3225982059984</v>
      </c>
      <c r="G119" s="5">
        <v>1.42923371445895</v>
      </c>
      <c r="H119" s="5">
        <v>8.8</v>
      </c>
      <c r="I119" s="5">
        <v>62</v>
      </c>
      <c r="J119" s="5">
        <v>51.3333333333333</v>
      </c>
      <c r="K119" s="5">
        <v>62.1666666666667</v>
      </c>
      <c r="L119" s="5">
        <v>8.98</v>
      </c>
      <c r="M119" s="5">
        <v>0.68</v>
      </c>
      <c r="N119" s="5">
        <v>33.57</v>
      </c>
      <c r="O119" s="5">
        <v>32.18</v>
      </c>
      <c r="P119" s="5">
        <v>1.39</v>
      </c>
    </row>
    <row r="120" ht="15.5" spans="1:16">
      <c r="A120" s="7" t="s">
        <v>263</v>
      </c>
      <c r="B120" s="5">
        <v>190.126428571429</v>
      </c>
      <c r="C120" s="5">
        <v>372.348392857143</v>
      </c>
      <c r="D120" s="5">
        <v>75.6053040400116</v>
      </c>
      <c r="E120" s="5">
        <v>25.8717558699722</v>
      </c>
      <c r="F120" s="5">
        <v>17.6795946206359</v>
      </c>
      <c r="G120" s="5">
        <v>1.48444439707636</v>
      </c>
      <c r="H120" s="5">
        <v>9.3</v>
      </c>
      <c r="I120" s="5">
        <v>68.2</v>
      </c>
      <c r="J120" s="5">
        <v>57.4</v>
      </c>
      <c r="K120" s="5">
        <v>69</v>
      </c>
      <c r="L120" s="5">
        <v>9.04</v>
      </c>
      <c r="M120" s="5">
        <v>0.545</v>
      </c>
      <c r="N120" s="5">
        <v>33.36</v>
      </c>
      <c r="O120" s="5">
        <v>33.79</v>
      </c>
      <c r="P120" s="5">
        <v>1.07</v>
      </c>
    </row>
    <row r="121" ht="15.5" spans="1:16">
      <c r="A121" s="7" t="s">
        <v>264</v>
      </c>
      <c r="B121" s="5">
        <v>160.863768115942</v>
      </c>
      <c r="C121" s="5">
        <v>354.590144927536</v>
      </c>
      <c r="D121" s="5">
        <v>72.6100964687222</v>
      </c>
      <c r="E121" s="5">
        <v>24.5961225515154</v>
      </c>
      <c r="F121" s="5">
        <v>17.7104337016198</v>
      </c>
      <c r="G121" s="5">
        <v>1.39830912357096</v>
      </c>
      <c r="H121" s="5">
        <v>8</v>
      </c>
      <c r="I121" s="5">
        <v>64.8</v>
      </c>
      <c r="J121" s="5">
        <v>54</v>
      </c>
      <c r="K121" s="5">
        <v>64.8</v>
      </c>
      <c r="L121" s="5">
        <v>6.27</v>
      </c>
      <c r="M121" s="5">
        <v>0.54</v>
      </c>
      <c r="N121" s="5">
        <v>31.78</v>
      </c>
      <c r="O121" s="5">
        <v>34.37</v>
      </c>
      <c r="P121" s="5">
        <v>1.07</v>
      </c>
    </row>
    <row r="122" ht="15.5" spans="1:16">
      <c r="A122" s="7" t="s">
        <v>265</v>
      </c>
      <c r="B122" s="5">
        <v>181.670170454545</v>
      </c>
      <c r="C122" s="5">
        <v>412.678698863636</v>
      </c>
      <c r="D122" s="5">
        <v>78.8408529232488</v>
      </c>
      <c r="E122" s="5">
        <v>27.1747933584478</v>
      </c>
      <c r="F122" s="5">
        <v>18.6303917615092</v>
      </c>
      <c r="G122" s="5">
        <v>1.4695330821121</v>
      </c>
      <c r="H122" s="5">
        <v>8.6</v>
      </c>
      <c r="I122" s="5">
        <v>125.6</v>
      </c>
      <c r="J122" s="5">
        <v>110.8</v>
      </c>
      <c r="K122" s="5">
        <v>81.4</v>
      </c>
      <c r="L122" s="5">
        <v>12.045</v>
      </c>
      <c r="M122" s="5">
        <v>0.655</v>
      </c>
      <c r="N122" s="5">
        <v>34.225</v>
      </c>
      <c r="O122" s="5">
        <v>32.415</v>
      </c>
      <c r="P122" s="5">
        <v>1.23</v>
      </c>
    </row>
    <row r="123" ht="15.5" spans="1:16">
      <c r="A123" s="7" t="s">
        <v>266</v>
      </c>
      <c r="B123" s="5">
        <v>155.600454545455</v>
      </c>
      <c r="C123" s="5">
        <v>319.247934824435</v>
      </c>
      <c r="D123" s="5">
        <v>68.2118567567462</v>
      </c>
      <c r="E123" s="5">
        <v>22.8900720271436</v>
      </c>
      <c r="F123" s="5">
        <v>17.2058985041298</v>
      </c>
      <c r="G123" s="5">
        <v>1.33644638226396</v>
      </c>
      <c r="H123" s="5">
        <v>8.8</v>
      </c>
      <c r="I123" s="5">
        <v>152.6</v>
      </c>
      <c r="J123" s="5">
        <v>134.8</v>
      </c>
      <c r="K123" s="5">
        <v>105.4</v>
      </c>
      <c r="L123" s="5">
        <v>10.9666666666667</v>
      </c>
      <c r="M123" s="5">
        <v>0.636666666666667</v>
      </c>
      <c r="N123" s="5">
        <v>33.9433333333333</v>
      </c>
      <c r="O123" s="5">
        <v>31.1466666666667</v>
      </c>
      <c r="P123" s="5">
        <v>0.943333333333333</v>
      </c>
    </row>
    <row r="124" ht="15.5" spans="1:16">
      <c r="A124" s="3" t="s">
        <v>267</v>
      </c>
      <c r="B124" s="5">
        <v>205.571449836092</v>
      </c>
      <c r="C124" s="5">
        <v>430.816704561595</v>
      </c>
      <c r="D124" s="5">
        <v>79.719900394571</v>
      </c>
      <c r="E124" s="5">
        <v>26.7580563315869</v>
      </c>
      <c r="F124" s="5">
        <v>19.8084206310956</v>
      </c>
      <c r="G124" s="5">
        <v>1.35196214210518</v>
      </c>
      <c r="H124" s="5">
        <v>10.5</v>
      </c>
      <c r="I124" s="5">
        <v>51.6</v>
      </c>
      <c r="J124" s="5">
        <v>39.4</v>
      </c>
      <c r="K124" s="5">
        <v>49.8</v>
      </c>
      <c r="L124" s="5">
        <v>9.94666666666667</v>
      </c>
      <c r="M124" s="5">
        <v>0.56</v>
      </c>
      <c r="N124" s="5">
        <v>35.5433333333333</v>
      </c>
      <c r="O124" s="5">
        <v>29.5033333333333</v>
      </c>
      <c r="P124" s="5">
        <v>1.04333333333333</v>
      </c>
    </row>
    <row r="125" ht="15.5" spans="1:16">
      <c r="A125" s="4" t="s">
        <v>139</v>
      </c>
      <c r="B125" s="5">
        <f>MIN(B4:B124)</f>
        <v>94.7833333333333</v>
      </c>
      <c r="C125" s="5">
        <f t="shared" ref="C125:P125" si="0">MIN(C4:C124)</f>
        <v>227.7125</v>
      </c>
      <c r="D125" s="5">
        <f t="shared" si="0"/>
        <v>59.5932233727603</v>
      </c>
      <c r="E125" s="5">
        <f t="shared" si="0"/>
        <v>20.4625570459533</v>
      </c>
      <c r="F125" s="5">
        <f t="shared" si="0"/>
        <v>14.1084986352336</v>
      </c>
      <c r="G125" s="5">
        <f t="shared" si="0"/>
        <v>1.27098564340025</v>
      </c>
      <c r="H125" s="5">
        <f t="shared" si="0"/>
        <v>6.9</v>
      </c>
      <c r="I125" s="5">
        <f t="shared" si="0"/>
        <v>39.4</v>
      </c>
      <c r="J125" s="5">
        <f t="shared" si="0"/>
        <v>16.4</v>
      </c>
      <c r="K125" s="5">
        <f t="shared" si="0"/>
        <v>26.8</v>
      </c>
      <c r="L125" s="5">
        <f t="shared" si="0"/>
        <v>3.69</v>
      </c>
      <c r="M125" s="5">
        <f t="shared" si="0"/>
        <v>0.42</v>
      </c>
      <c r="N125" s="5">
        <f t="shared" si="0"/>
        <v>29.38</v>
      </c>
      <c r="O125" s="5">
        <f t="shared" si="0"/>
        <v>27.46</v>
      </c>
      <c r="P125" s="5">
        <f t="shared" si="0"/>
        <v>0.68</v>
      </c>
    </row>
    <row r="126" ht="15.5" spans="1:16">
      <c r="A126" s="4" t="s">
        <v>140</v>
      </c>
      <c r="B126" s="5">
        <f>MAX(B4:B124)</f>
        <v>235.270923913044</v>
      </c>
      <c r="C126" s="5">
        <f t="shared" ref="C126:P126" si="1">MAX(C4:C124)</f>
        <v>502.088571428572</v>
      </c>
      <c r="D126" s="5">
        <f t="shared" si="1"/>
        <v>87.3648845022782</v>
      </c>
      <c r="E126" s="5">
        <f t="shared" si="1"/>
        <v>29.5715619525869</v>
      </c>
      <c r="F126" s="5">
        <f t="shared" si="1"/>
        <v>21.7494484674479</v>
      </c>
      <c r="G126" s="5">
        <f t="shared" si="1"/>
        <v>1.58541260349728</v>
      </c>
      <c r="H126" s="5">
        <f t="shared" si="1"/>
        <v>10.8</v>
      </c>
      <c r="I126" s="5">
        <f t="shared" si="1"/>
        <v>173.4</v>
      </c>
      <c r="J126" s="5">
        <f t="shared" si="1"/>
        <v>158.4</v>
      </c>
      <c r="K126" s="5">
        <f t="shared" si="1"/>
        <v>120.8</v>
      </c>
      <c r="L126" s="5">
        <f t="shared" si="1"/>
        <v>13.64</v>
      </c>
      <c r="M126" s="5">
        <f t="shared" si="1"/>
        <v>0.796666666666667</v>
      </c>
      <c r="N126" s="5">
        <f t="shared" si="1"/>
        <v>39.8666666666667</v>
      </c>
      <c r="O126" s="5">
        <f t="shared" si="1"/>
        <v>34.435</v>
      </c>
      <c r="P126" s="5">
        <f t="shared" si="1"/>
        <v>1.46</v>
      </c>
    </row>
    <row r="127" ht="15.5" spans="1:16">
      <c r="A127" s="4" t="s">
        <v>141</v>
      </c>
      <c r="B127" s="5">
        <f>AVERAGE(B4:B124)</f>
        <v>166.980675372398</v>
      </c>
      <c r="C127" s="5">
        <f t="shared" ref="C127:P127" si="2">AVERAGE(C4:C124)</f>
        <v>352.539347229731</v>
      </c>
      <c r="D127" s="5">
        <f t="shared" si="2"/>
        <v>72.4363834274798</v>
      </c>
      <c r="E127" s="5">
        <f t="shared" si="2"/>
        <v>24.7941427256678</v>
      </c>
      <c r="F127" s="5">
        <f t="shared" si="2"/>
        <v>17.5259204306654</v>
      </c>
      <c r="G127" s="5">
        <f t="shared" si="2"/>
        <v>1.42265462370457</v>
      </c>
      <c r="H127" s="5">
        <f t="shared" si="2"/>
        <v>8.87190082644628</v>
      </c>
      <c r="I127" s="5">
        <f t="shared" si="2"/>
        <v>95.3763085399449</v>
      </c>
      <c r="J127" s="5">
        <f t="shared" si="2"/>
        <v>81.4371900826446</v>
      </c>
      <c r="K127" s="5">
        <f t="shared" si="2"/>
        <v>76.6117079889807</v>
      </c>
      <c r="L127" s="5">
        <f t="shared" si="2"/>
        <v>9.45885950413223</v>
      </c>
      <c r="M127" s="5">
        <f t="shared" si="2"/>
        <v>0.604812672176309</v>
      </c>
      <c r="N127" s="5">
        <f t="shared" si="2"/>
        <v>34.4916253443526</v>
      </c>
      <c r="O127" s="5">
        <f t="shared" si="2"/>
        <v>31.5514407713498</v>
      </c>
      <c r="P127" s="5">
        <f t="shared" si="2"/>
        <v>1.07349862258953</v>
      </c>
    </row>
    <row r="128" ht="15.5" spans="1:16">
      <c r="A128" s="4" t="s">
        <v>142</v>
      </c>
      <c r="B128" s="5">
        <f>STDEV(B4:B124)</f>
        <v>30.1155932185074</v>
      </c>
      <c r="C128" s="5">
        <f t="shared" ref="C128:P128" si="3">STDEV(C4:C124)</f>
        <v>60.9455739301212</v>
      </c>
      <c r="D128" s="5">
        <f t="shared" si="3"/>
        <v>6.58213137855886</v>
      </c>
      <c r="E128" s="5">
        <f t="shared" si="3"/>
        <v>2.20275790502276</v>
      </c>
      <c r="F128" s="5">
        <f t="shared" si="3"/>
        <v>1.62701904515728</v>
      </c>
      <c r="G128" s="5">
        <f t="shared" si="3"/>
        <v>0.0589060978186984</v>
      </c>
      <c r="H128" s="5">
        <f t="shared" si="3"/>
        <v>0.803116133206137</v>
      </c>
      <c r="I128" s="5">
        <f t="shared" si="3"/>
        <v>38.4715226421792</v>
      </c>
      <c r="J128" s="5">
        <f t="shared" si="3"/>
        <v>35.4177701632228</v>
      </c>
      <c r="K128" s="5">
        <f t="shared" si="3"/>
        <v>18.3476116929764</v>
      </c>
      <c r="L128" s="5">
        <f t="shared" si="3"/>
        <v>1.9981321322824</v>
      </c>
      <c r="M128" s="5">
        <f t="shared" si="3"/>
        <v>0.0644242002574983</v>
      </c>
      <c r="N128" s="5">
        <f t="shared" si="3"/>
        <v>1.87480432883711</v>
      </c>
      <c r="O128" s="5">
        <f t="shared" si="3"/>
        <v>1.48357078574763</v>
      </c>
      <c r="P128" s="5">
        <f t="shared" si="3"/>
        <v>0.143858759977146</v>
      </c>
    </row>
    <row r="129" ht="15.5" spans="1:16">
      <c r="A129" s="4" t="s">
        <v>143</v>
      </c>
      <c r="B129" s="5">
        <f>_xlfn.VAR.P(B4:B124)</f>
        <v>899.453508994324</v>
      </c>
      <c r="C129" s="5">
        <f t="shared" ref="C129:P129" si="4">_xlfn.VAR.P(C4:C124)</f>
        <v>3683.66576694731</v>
      </c>
      <c r="D129" s="5">
        <f t="shared" si="4"/>
        <v>42.9664001500256</v>
      </c>
      <c r="E129" s="5">
        <f t="shared" si="4"/>
        <v>4.81204203782504</v>
      </c>
      <c r="F129" s="5">
        <f t="shared" si="4"/>
        <v>2.62531336195489</v>
      </c>
      <c r="G129" s="5">
        <f t="shared" si="4"/>
        <v>0.0034412512663399</v>
      </c>
      <c r="H129" s="5">
        <f t="shared" si="4"/>
        <v>0.639664981900143</v>
      </c>
      <c r="I129" s="5">
        <f t="shared" si="4"/>
        <v>1467.82616966054</v>
      </c>
      <c r="J129" s="5">
        <f t="shared" si="4"/>
        <v>1244.05134876186</v>
      </c>
      <c r="K129" s="5">
        <f t="shared" si="4"/>
        <v>333.852748597927</v>
      </c>
      <c r="L129" s="5">
        <f t="shared" si="4"/>
        <v>3.95953588567876</v>
      </c>
      <c r="M129" s="5">
        <f t="shared" si="4"/>
        <v>0.0041161761112247</v>
      </c>
      <c r="N129" s="5">
        <f t="shared" si="4"/>
        <v>3.48584258323278</v>
      </c>
      <c r="O129" s="5">
        <f t="shared" si="4"/>
        <v>2.18279234015588</v>
      </c>
      <c r="P129" s="5">
        <f t="shared" si="4"/>
        <v>0.02052430693107</v>
      </c>
    </row>
    <row r="130" ht="30.5" spans="1:16">
      <c r="A130" s="4" t="s">
        <v>144</v>
      </c>
      <c r="B130" s="5">
        <f>B128/B127*100</f>
        <v>18.035376340013</v>
      </c>
      <c r="C130" s="5">
        <f t="shared" ref="C130:P130" si="5">C128/C127*100</f>
        <v>17.2875948199922</v>
      </c>
      <c r="D130" s="5">
        <f t="shared" si="5"/>
        <v>9.08677527384923</v>
      </c>
      <c r="E130" s="5">
        <f t="shared" si="5"/>
        <v>8.88418659759663</v>
      </c>
      <c r="F130" s="5">
        <f t="shared" si="5"/>
        <v>9.28350126656091</v>
      </c>
      <c r="G130" s="5">
        <f t="shared" si="5"/>
        <v>4.14057613402385</v>
      </c>
      <c r="H130" s="5">
        <f t="shared" si="5"/>
        <v>9.05235697419121</v>
      </c>
      <c r="I130" s="5">
        <f t="shared" si="5"/>
        <v>40.3365607571893</v>
      </c>
      <c r="J130" s="5">
        <f t="shared" si="5"/>
        <v>43.4909040050128</v>
      </c>
      <c r="K130" s="5">
        <f t="shared" si="5"/>
        <v>23.9488352036419</v>
      </c>
      <c r="L130" s="5">
        <f t="shared" si="5"/>
        <v>21.1244509066816</v>
      </c>
      <c r="M130" s="5">
        <f t="shared" si="5"/>
        <v>10.6519263271518</v>
      </c>
      <c r="N130" s="5">
        <f t="shared" si="5"/>
        <v>5.43553488743922</v>
      </c>
      <c r="O130" s="5">
        <f t="shared" si="5"/>
        <v>4.70206985633056</v>
      </c>
      <c r="P130" s="5">
        <f t="shared" si="5"/>
        <v>13.4009263682263</v>
      </c>
    </row>
    <row r="131" ht="15.5" spans="1:16">
      <c r="A131" s="4" t="s">
        <v>145</v>
      </c>
      <c r="B131" s="5">
        <f>KURT(B4:B124)</f>
        <v>-0.455018821498998</v>
      </c>
      <c r="C131" s="5">
        <f t="shared" ref="C131:P131" si="6">KURT(C4:C124)</f>
        <v>-0.587890932399631</v>
      </c>
      <c r="D131" s="5">
        <f t="shared" si="6"/>
        <v>-0.726599413066858</v>
      </c>
      <c r="E131" s="5">
        <f t="shared" si="6"/>
        <v>-0.615939277051438</v>
      </c>
      <c r="F131" s="5">
        <f t="shared" si="6"/>
        <v>-0.480008038379574</v>
      </c>
      <c r="G131" s="5">
        <f t="shared" si="6"/>
        <v>-0.15862298916525</v>
      </c>
      <c r="H131" s="5">
        <f t="shared" si="6"/>
        <v>0.0560434330208524</v>
      </c>
      <c r="I131" s="5">
        <f t="shared" si="6"/>
        <v>-1.30246260082691</v>
      </c>
      <c r="J131" s="5">
        <f t="shared" si="6"/>
        <v>-1.11708651612254</v>
      </c>
      <c r="K131" s="5">
        <f t="shared" si="6"/>
        <v>-0.401375931211917</v>
      </c>
      <c r="L131" s="5">
        <f t="shared" si="6"/>
        <v>-0.138415479185946</v>
      </c>
      <c r="M131" s="5">
        <f t="shared" si="6"/>
        <v>0.3868642333582</v>
      </c>
      <c r="N131" s="5">
        <f t="shared" si="6"/>
        <v>0.104468213628114</v>
      </c>
      <c r="O131" s="5">
        <f t="shared" si="6"/>
        <v>-0.281128248166428</v>
      </c>
      <c r="P131" s="5">
        <f t="shared" si="6"/>
        <v>0.266410788583423</v>
      </c>
    </row>
    <row r="132" ht="15.5" spans="1:16">
      <c r="A132" s="4" t="s">
        <v>146</v>
      </c>
      <c r="B132" s="5">
        <f>SKEW(B4:B124)</f>
        <v>-0.0105799014836243</v>
      </c>
      <c r="C132" s="5">
        <f t="shared" ref="C132:P132" si="7">SKEW(C4:C124)</f>
        <v>0.239050449049483</v>
      </c>
      <c r="D132" s="5">
        <f t="shared" si="7"/>
        <v>0.107817084682413</v>
      </c>
      <c r="E132" s="5">
        <f t="shared" si="7"/>
        <v>-0.0063530010163337</v>
      </c>
      <c r="F132" s="5">
        <f t="shared" si="7"/>
        <v>0.228907141315947</v>
      </c>
      <c r="G132" s="5">
        <f t="shared" si="7"/>
        <v>-0.208613146127132</v>
      </c>
      <c r="H132" s="5">
        <f t="shared" si="7"/>
        <v>-0.288430866998465</v>
      </c>
      <c r="I132" s="5">
        <f t="shared" si="7"/>
        <v>0.512126105791505</v>
      </c>
      <c r="J132" s="5">
        <f t="shared" si="7"/>
        <v>0.501908406042283</v>
      </c>
      <c r="K132" s="5">
        <f t="shared" si="7"/>
        <v>0.21521630691903</v>
      </c>
      <c r="L132" s="5">
        <f t="shared" si="7"/>
        <v>-0.389914010892546</v>
      </c>
      <c r="M132" s="5">
        <f t="shared" si="7"/>
        <v>0.355826027879979</v>
      </c>
      <c r="N132" s="5">
        <f t="shared" si="7"/>
        <v>0.194387700459974</v>
      </c>
      <c r="O132" s="5">
        <f t="shared" si="7"/>
        <v>-0.242266568407244</v>
      </c>
      <c r="P132" s="5">
        <f t="shared" si="7"/>
        <v>0.0981655434374763</v>
      </c>
    </row>
    <row r="133" spans="1:1">
      <c r="A133" s="1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2"/>
  <sheetViews>
    <sheetView tabSelected="1" workbookViewId="0">
      <selection activeCell="A128" sqref="$A1:$XFD1048576"/>
    </sheetView>
  </sheetViews>
  <sheetFormatPr defaultColWidth="9" defaultRowHeight="14"/>
  <cols>
    <col min="1" max="1" width="8.66666666666667" style="1"/>
    <col min="2" max="16" width="12.6666666666667" style="1"/>
    <col min="17" max="16384" width="8.66666666666667" style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>
      <c r="A2" s="2" t="s">
        <v>16</v>
      </c>
      <c r="B2" s="1">
        <f>AVERAGE('F2'!B2,'F3-XY'!B2,'F3-XY'!B2)</f>
        <v>251.988672768879</v>
      </c>
      <c r="C2" s="1">
        <f>AVERAGE('F2'!C2,'F3-JH'!C2,'F3-XY'!C2)</f>
        <v>526.825370071651</v>
      </c>
      <c r="D2" s="1">
        <f>AVERAGE('F2'!D2,'F3-JH'!D2,'F3-XY'!D2)</f>
        <v>89.1489494483939</v>
      </c>
      <c r="E2" s="1">
        <f>AVERAGE('F2'!E2,'F3-JH'!E2,'F3-XY'!E2)</f>
        <v>30.6102886849154</v>
      </c>
      <c r="F2" s="1">
        <f>AVERAGE('F2'!F2,'F3-JH'!F2,'F3-XY'!F2)</f>
        <v>21.6153960084039</v>
      </c>
      <c r="G2" s="1">
        <f>AVERAGE('F2'!G2,'F3-JH'!G2,'F3-XY'!G2)</f>
        <v>1.41866580096997</v>
      </c>
      <c r="H2" s="1">
        <f>AVERAGE('F2'!H2,'F3-JH'!H2,'F3-XY'!H2)</f>
        <v>9.96666666666667</v>
      </c>
      <c r="I2" s="1">
        <f>AVERAGE('F2'!I2,'F3-JH'!I2,'F3-XY'!I2)</f>
        <v>136.622222222222</v>
      </c>
      <c r="J2" s="1">
        <f>AVERAGE('F2'!J2,'F3-JH'!J2,'F3-XY'!J2)</f>
        <v>119.355555555556</v>
      </c>
      <c r="K2" s="1">
        <f>AVERAGE('F2'!K2,'F3-JH'!K2,'F3-XY'!K2)</f>
        <v>91.3666666666667</v>
      </c>
      <c r="L2" s="1">
        <f>AVERAGE('F2'!L2,'F3-JH'!L2,'F3-XY'!L2)</f>
        <v>10.9533333333333</v>
      </c>
      <c r="M2" s="1">
        <f>AVERAGE('F2'!M2,'F3-JH'!M2,'F3-XY'!M2)</f>
        <v>0.654</v>
      </c>
      <c r="N2" s="1">
        <f>AVERAGE('F2'!N2,'F3-JH'!N2,'F3-XY'!N2)</f>
        <v>35.9513333333333</v>
      </c>
      <c r="O2" s="1">
        <f>AVERAGE('F2'!O2,'F3-JH'!O2,'F3-XY'!O2)</f>
        <v>31.3973333333333</v>
      </c>
      <c r="P2" s="1">
        <f>AVERAGE('F2'!P2,'F3-JH'!P2,'F3-XY'!P2)</f>
        <v>1.008</v>
      </c>
    </row>
    <row r="3" spans="1:16">
      <c r="A3" s="2" t="s">
        <v>17</v>
      </c>
      <c r="B3" s="1">
        <f>AVERAGE('F2'!B3,'F3-XY'!B3,'F3-XY'!B3)</f>
        <v>136.474618654664</v>
      </c>
      <c r="C3" s="1">
        <f>AVERAGE('F2'!C3,'F3-JH'!C3,'F3-XY'!C3)</f>
        <v>290.20339154233</v>
      </c>
      <c r="D3" s="1">
        <f>AVERAGE('F2'!D3,'F3-JH'!D3,'F3-XY'!D3)</f>
        <v>65.4607876978751</v>
      </c>
      <c r="E3" s="1">
        <f>AVERAGE('F2'!E3,'F3-JH'!E3,'F3-XY'!E3)</f>
        <v>22.5619477770104</v>
      </c>
      <c r="F3" s="1">
        <f>AVERAGE('F2'!F3,'F3-JH'!F3,'F3-XY'!F3)</f>
        <v>16.0014704270533</v>
      </c>
      <c r="G3" s="1">
        <f>AVERAGE('F2'!G3,'F3-JH'!G3,'F3-XY'!G3)</f>
        <v>1.43413827165847</v>
      </c>
      <c r="H3" s="1">
        <f>AVERAGE('F2'!H3,'F3-JH'!H3,'F3-XY'!H3)</f>
        <v>9.03333333333333</v>
      </c>
      <c r="I3" s="1">
        <f>AVERAGE('F2'!I3,'F3-JH'!I3,'F3-XY'!I3)</f>
        <v>64.2222222222222</v>
      </c>
      <c r="J3" s="1">
        <f>AVERAGE('F2'!J3,'F3-JH'!J3,'F3-XY'!J3)</f>
        <v>56.8888888888889</v>
      </c>
      <c r="K3" s="1">
        <f>AVERAGE('F2'!K3,'F3-JH'!K3,'F3-XY'!K3)</f>
        <v>61.9444444444444</v>
      </c>
      <c r="L3" s="1">
        <f>AVERAGE('F2'!L3,'F3-JH'!L3,'F3-XY'!L3)</f>
        <v>5.66583333333333</v>
      </c>
      <c r="M3" s="1">
        <f>AVERAGE('F2'!M3,'F3-JH'!M3,'F3-XY'!M3)</f>
        <v>0.526666666666667</v>
      </c>
      <c r="N3" s="1">
        <f>AVERAGE('F2'!N3,'F3-JH'!N3,'F3-XY'!N3)</f>
        <v>32.6583333333333</v>
      </c>
      <c r="O3" s="1">
        <f>AVERAGE('F2'!O3,'F3-JH'!O3,'F3-XY'!O3)</f>
        <v>30.9041666666667</v>
      </c>
      <c r="P3" s="1">
        <f>AVERAGE('F2'!P3,'F3-JH'!P3,'F3-XY'!P3)</f>
        <v>1.29583333333333</v>
      </c>
    </row>
    <row r="4" ht="15.5" spans="1:16">
      <c r="A4" s="3">
        <v>1</v>
      </c>
      <c r="B4" s="1">
        <f>AVERAGE('F2'!B4,'F3-XY'!B4,'F3-XY'!B4)</f>
        <v>165.217878546571</v>
      </c>
      <c r="C4" s="1">
        <f>AVERAGE('F2'!C4,'F3-JH'!C4,'F3-XY'!C4)</f>
        <v>318.711501228112</v>
      </c>
      <c r="D4" s="1">
        <f>AVERAGE('F2'!D4,'F3-JH'!D4,'F3-XY'!D4)</f>
        <v>69.4648769578367</v>
      </c>
      <c r="E4" s="1">
        <f>AVERAGE('F2'!E4,'F3-JH'!E4,'F3-XY'!E4)</f>
        <v>24.5431584073752</v>
      </c>
      <c r="F4" s="1">
        <f>AVERAGE('F2'!F4,'F3-JH'!F4,'F3-XY'!F4)</f>
        <v>16.0556163841579</v>
      </c>
      <c r="G4" s="1">
        <f>AVERAGE('F2'!G4,'F3-JH'!G4,'F3-XY'!G4)</f>
        <v>1.53070618285784</v>
      </c>
      <c r="H4" s="1">
        <f>AVERAGE('F2'!H4,'F3-JH'!H4,'F3-XY'!H4)</f>
        <v>9.3</v>
      </c>
      <c r="I4" s="1">
        <f>AVERAGE('F2'!I4,'F3-JH'!I4,'F3-XY'!I4)</f>
        <v>147.833333333333</v>
      </c>
      <c r="J4" s="1">
        <f>AVERAGE('F2'!J4,'F3-JH'!J4,'F3-XY'!J4)</f>
        <v>121.361111111111</v>
      </c>
      <c r="K4" s="1">
        <f>AVERAGE('F2'!K4,'F3-JH'!K4,'F3-XY'!K4)</f>
        <v>93.5793650793651</v>
      </c>
      <c r="L4" s="1">
        <f>AVERAGE('F2'!L4,'F3-JH'!L4,'F3-XY'!L4)</f>
        <v>9.72222222222222</v>
      </c>
      <c r="M4" s="1">
        <f>AVERAGE('F2'!M4,'F3-JH'!M4,'F3-XY'!M4)</f>
        <v>0.565555555555555</v>
      </c>
      <c r="N4" s="1">
        <f>AVERAGE('F2'!N4,'F3-JH'!N4,'F3-XY'!N4)</f>
        <v>36.0477777777778</v>
      </c>
      <c r="O4" s="1">
        <f>AVERAGE('F2'!O4,'F3-JH'!O4,'F3-XY'!O4)</f>
        <v>29.61</v>
      </c>
      <c r="P4" s="1">
        <f>AVERAGE('F2'!P4,'F3-JH'!P4,'F3-XY'!P4)</f>
        <v>1.02444444444444</v>
      </c>
    </row>
    <row r="5" ht="15.5" spans="1:16">
      <c r="A5" s="3">
        <v>2</v>
      </c>
      <c r="B5" s="1">
        <f>AVERAGE('F2'!B5,'F3-XY'!B5,'F3-XY'!B5)</f>
        <v>152.912380952381</v>
      </c>
      <c r="C5" s="1">
        <f>AVERAGE('F2'!C5,'F3-JH'!C5,'F3-XY'!C5)</f>
        <v>325.63829038282</v>
      </c>
      <c r="D5" s="1">
        <f>AVERAGE('F2'!D5,'F3-JH'!D5,'F3-XY'!D5)</f>
        <v>69.5121839020935</v>
      </c>
      <c r="E5" s="1">
        <f>AVERAGE('F2'!E5,'F3-JH'!E5,'F3-XY'!E5)</f>
        <v>23.5415440729906</v>
      </c>
      <c r="F5" s="1">
        <f>AVERAGE('F2'!F5,'F3-JH'!F5,'F3-XY'!F5)</f>
        <v>16.2572603313461</v>
      </c>
      <c r="G5" s="1">
        <f>AVERAGE('F2'!G5,'F3-JH'!G5,'F3-XY'!G5)</f>
        <v>1.47244722444538</v>
      </c>
      <c r="H5" s="1">
        <f>AVERAGE('F2'!H5,'F3-JH'!H5,'F3-XY'!H5)</f>
        <v>9.63333333333333</v>
      </c>
      <c r="I5" s="1">
        <f>AVERAGE('F2'!I5,'F3-JH'!I5,'F3-XY'!I5)</f>
        <v>63.9555555555555</v>
      </c>
      <c r="J5" s="1">
        <f>AVERAGE('F2'!J5,'F3-JH'!J5,'F3-XY'!J5)</f>
        <v>60.4</v>
      </c>
      <c r="K5" s="1">
        <f>AVERAGE('F2'!K5,'F3-JH'!K5,'F3-XY'!K5)</f>
        <v>68.3555555555556</v>
      </c>
      <c r="L5" s="1">
        <f>AVERAGE('F2'!L5,'F3-JH'!L5,'F3-XY'!L5)</f>
        <v>3.24333333333333</v>
      </c>
      <c r="M5" s="1">
        <f>AVERAGE('F2'!M5,'F3-JH'!M5,'F3-XY'!M5)</f>
        <v>0.54</v>
      </c>
      <c r="N5" s="1">
        <f>AVERAGE('F2'!N5,'F3-JH'!N5,'F3-XY'!N5)</f>
        <v>30.5933333333333</v>
      </c>
      <c r="O5" s="1">
        <f>AVERAGE('F2'!O5,'F3-JH'!O5,'F3-XY'!O5)</f>
        <v>31.4366666666667</v>
      </c>
      <c r="P5" s="1">
        <f>AVERAGE('F2'!P5,'F3-JH'!P5,'F3-XY'!P5)</f>
        <v>1.47666666666667</v>
      </c>
    </row>
    <row r="6" ht="15.5" spans="1:16">
      <c r="A6" s="3">
        <v>3</v>
      </c>
      <c r="B6" s="1">
        <f>AVERAGE('F2'!B6,'F3-XY'!B6,'F3-XY'!B6)</f>
        <v>119.831153025523</v>
      </c>
      <c r="C6" s="1">
        <f>AVERAGE('F2'!C6,'F3-JH'!C6,'F3-XY'!C6)</f>
        <v>270.812588462666</v>
      </c>
      <c r="D6" s="1">
        <f>AVERAGE('F2'!D6,'F3-JH'!D6,'F3-XY'!D6)</f>
        <v>63.3232011919667</v>
      </c>
      <c r="E6" s="1">
        <f>AVERAGE('F2'!E6,'F3-JH'!E6,'F3-XY'!E6)</f>
        <v>21.8394125078207</v>
      </c>
      <c r="F6" s="1">
        <f>AVERAGE('F2'!F6,'F3-JH'!F6,'F3-XY'!F6)</f>
        <v>15.848335019543</v>
      </c>
      <c r="G6" s="1">
        <f>AVERAGE('F2'!G6,'F3-JH'!G6,'F3-XY'!G6)</f>
        <v>1.38160366709368</v>
      </c>
      <c r="H6" s="1">
        <f>AVERAGE('F2'!H6,'F3-JH'!H6,'F3-XY'!H6)</f>
        <v>7.31666666666667</v>
      </c>
      <c r="I6" s="1">
        <f>AVERAGE('F2'!I6,'F3-JH'!I6,'F3-XY'!I6)</f>
        <v>76.4722222222222</v>
      </c>
      <c r="J6" s="1">
        <f>AVERAGE('F2'!J6,'F3-JH'!J6,'F3-XY'!J6)</f>
        <v>67.3055555555556</v>
      </c>
      <c r="K6" s="1">
        <f>AVERAGE('F2'!K6,'F3-JH'!K6,'F3-XY'!K6)</f>
        <v>77.3611111111111</v>
      </c>
      <c r="L6" s="1">
        <f>AVERAGE('F2'!L6,'F3-JH'!L6,'F3-XY'!L6)</f>
        <v>9.59722222222222</v>
      </c>
      <c r="M6" s="1">
        <f>AVERAGE('F2'!M6,'F3-JH'!M6,'F3-XY'!M6)</f>
        <v>0.568333333333333</v>
      </c>
      <c r="N6" s="1">
        <f>AVERAGE('F2'!N6,'F3-JH'!N6,'F3-XY'!N6)</f>
        <v>36.1022222222222</v>
      </c>
      <c r="O6" s="1">
        <f>AVERAGE('F2'!O6,'F3-JH'!O6,'F3-XY'!O6)</f>
        <v>29.9544444444444</v>
      </c>
      <c r="P6" s="1">
        <f>AVERAGE('F2'!P6,'F3-JH'!P6,'F3-XY'!P6)</f>
        <v>0.960555555555556</v>
      </c>
    </row>
    <row r="7" ht="15.5" spans="1:16">
      <c r="A7" s="3">
        <v>4</v>
      </c>
      <c r="B7" s="1">
        <f>AVERAGE('F2'!B7,'F3-XY'!B7,'F3-XY'!B7)</f>
        <v>126.07853077533</v>
      </c>
      <c r="C7" s="1">
        <f>AVERAGE('F2'!C7,'F3-JH'!C7,'F3-XY'!C7)</f>
        <v>256.916007175294</v>
      </c>
      <c r="D7" s="1">
        <f>AVERAGE('F2'!D7,'F3-JH'!D7,'F3-XY'!D7)</f>
        <v>61.4844548956675</v>
      </c>
      <c r="E7" s="1">
        <f>AVERAGE('F2'!E7,'F3-JH'!E7,'F3-XY'!E7)</f>
        <v>21.2213454614245</v>
      </c>
      <c r="F7" s="1">
        <f>AVERAGE('F2'!F7,'F3-JH'!F7,'F3-XY'!F7)</f>
        <v>15.1648151919358</v>
      </c>
      <c r="G7" s="1">
        <f>AVERAGE('F2'!G7,'F3-JH'!G7,'F3-XY'!G7)</f>
        <v>1.40253949810495</v>
      </c>
      <c r="H7" s="1">
        <f>AVERAGE('F2'!H7,'F3-JH'!H7,'F3-XY'!H7)</f>
        <v>7.93333333333333</v>
      </c>
      <c r="I7" s="1">
        <f>AVERAGE('F2'!I7,'F3-JH'!I7,'F3-XY'!I7)</f>
        <v>69.7222222222222</v>
      </c>
      <c r="J7" s="1">
        <f>AVERAGE('F2'!J7,'F3-JH'!J7,'F3-XY'!J7)</f>
        <v>60.2962962962963</v>
      </c>
      <c r="K7" s="1">
        <f>AVERAGE('F2'!K7,'F3-JH'!K7,'F3-XY'!K7)</f>
        <v>67.7314814814815</v>
      </c>
      <c r="L7" s="1">
        <f>AVERAGE('F2'!L7,'F3-JH'!L7,'F3-XY'!L7)</f>
        <v>8.10555555555556</v>
      </c>
      <c r="M7" s="1">
        <f>AVERAGE('F2'!M7,'F3-JH'!M7,'F3-XY'!M7)</f>
        <v>0.533333333333333</v>
      </c>
      <c r="N7" s="1">
        <f>AVERAGE('F2'!N7,'F3-JH'!N7,'F3-XY'!N7)</f>
        <v>33.8122222222222</v>
      </c>
      <c r="O7" s="1">
        <f>AVERAGE('F2'!O7,'F3-JH'!O7,'F3-XY'!O7)</f>
        <v>32.0188888888889</v>
      </c>
      <c r="P7" s="1">
        <f>AVERAGE('F2'!P7,'F3-JH'!P7,'F3-XY'!P7)</f>
        <v>0.96</v>
      </c>
    </row>
    <row r="8" ht="15.5" spans="1:16">
      <c r="A8" s="3">
        <v>5</v>
      </c>
      <c r="B8" s="1">
        <f>AVERAGE('F2'!B8,'F3-XY'!B8,'F3-XY'!B8)</f>
        <v>152.387567574038</v>
      </c>
      <c r="C8" s="1">
        <f>AVERAGE('F2'!C8,'F3-JH'!C8,'F3-XY'!C8)</f>
        <v>319.645863828437</v>
      </c>
      <c r="D8" s="1">
        <f>AVERAGE('F2'!D8,'F3-JH'!D8,'F3-XY'!D8)</f>
        <v>67.9371473042091</v>
      </c>
      <c r="E8" s="1">
        <f>AVERAGE('F2'!E8,'F3-JH'!E8,'F3-XY'!E8)</f>
        <v>23.0040347502883</v>
      </c>
      <c r="F8" s="1">
        <f>AVERAGE('F2'!F8,'F3-JH'!F8,'F3-XY'!F8)</f>
        <v>17.0562433518762</v>
      </c>
      <c r="G8" s="1">
        <f>AVERAGE('F2'!G8,'F3-JH'!G8,'F3-XY'!G8)</f>
        <v>1.36707941449792</v>
      </c>
      <c r="H8" s="1">
        <f>AVERAGE('F2'!H8,'F3-JH'!H8,'F3-XY'!H8)</f>
        <v>8.65</v>
      </c>
      <c r="I8" s="1">
        <f>AVERAGE('F2'!I8,'F3-JH'!I8,'F3-XY'!I8)</f>
        <v>96.6388888888889</v>
      </c>
      <c r="J8" s="1">
        <f>AVERAGE('F2'!J8,'F3-JH'!J8,'F3-XY'!J8)</f>
        <v>76.8055555555556</v>
      </c>
      <c r="K8" s="1">
        <f>AVERAGE('F2'!K8,'F3-JH'!K8,'F3-XY'!K8)</f>
        <v>73.7777777777778</v>
      </c>
      <c r="L8" s="1">
        <f>AVERAGE('F2'!L8,'F3-JH'!L8,'F3-XY'!L8)</f>
        <v>8.57611111111111</v>
      </c>
      <c r="M8" s="1">
        <f>AVERAGE('F2'!M8,'F3-JH'!M8,'F3-XY'!M8)</f>
        <v>0.548333333333333</v>
      </c>
      <c r="N8" s="1">
        <f>AVERAGE('F2'!N8,'F3-JH'!N8,'F3-XY'!N8)</f>
        <v>30.7616666666667</v>
      </c>
      <c r="O8" s="1">
        <f>AVERAGE('F2'!O8,'F3-JH'!O8,'F3-XY'!O8)</f>
        <v>33.1972222222222</v>
      </c>
      <c r="P8" s="1">
        <f>AVERAGE('F2'!P8,'F3-JH'!P8,'F3-XY'!P8)</f>
        <v>0.973333333333333</v>
      </c>
    </row>
    <row r="9" ht="15.5" spans="1:16">
      <c r="A9" s="3">
        <v>6</v>
      </c>
      <c r="B9" s="1">
        <f>AVERAGE('F2'!B9,'F3-XY'!B9,'F3-XY'!B9)</f>
        <v>142.172036150983</v>
      </c>
      <c r="C9" s="1">
        <f>AVERAGE('F2'!C9,'F3-JH'!C9,'F3-XY'!C9)</f>
        <v>305.255408102876</v>
      </c>
      <c r="D9" s="1">
        <f>AVERAGE('F2'!D9,'F3-JH'!D9,'F3-XY'!D9)</f>
        <v>66.9443932747667</v>
      </c>
      <c r="E9" s="1">
        <f>AVERAGE('F2'!E9,'F3-JH'!E9,'F3-XY'!E9)</f>
        <v>22.9880735192063</v>
      </c>
      <c r="F9" s="1">
        <f>AVERAGE('F2'!F9,'F3-JH'!F9,'F3-XY'!F9)</f>
        <v>16.3609994763965</v>
      </c>
      <c r="G9" s="1">
        <f>AVERAGE('F2'!G9,'F3-JH'!G9,'F3-XY'!G9)</f>
        <v>1.43064792237935</v>
      </c>
      <c r="H9" s="1">
        <f>AVERAGE('F2'!H9,'F3-JH'!H9,'F3-XY'!H9)</f>
        <v>8.63333333333333</v>
      </c>
      <c r="I9" s="1">
        <f>AVERAGE('F2'!I9,'F3-JH'!I9,'F3-XY'!I9)</f>
        <v>149.390476190476</v>
      </c>
      <c r="J9" s="1">
        <f>AVERAGE('F2'!J9,'F3-JH'!J9,'F3-XY'!J9)</f>
        <v>129.487301587302</v>
      </c>
      <c r="K9" s="1">
        <f>AVERAGE('F2'!K9,'F3-JH'!K9,'F3-XY'!K9)</f>
        <v>95.752380952381</v>
      </c>
      <c r="L9" s="1">
        <f>AVERAGE('F2'!L9,'F3-JH'!L9,'F3-XY'!L9)</f>
        <v>9.21111111111111</v>
      </c>
      <c r="M9" s="1">
        <f>AVERAGE('F2'!M9,'F3-JH'!M9,'F3-XY'!M9)</f>
        <v>0.708888888888889</v>
      </c>
      <c r="N9" s="1">
        <f>AVERAGE('F2'!N9,'F3-JH'!N9,'F3-XY'!N9)</f>
        <v>34.2033333333333</v>
      </c>
      <c r="O9" s="1">
        <f>AVERAGE('F2'!O9,'F3-JH'!O9,'F3-XY'!O9)</f>
        <v>31.4644444444444</v>
      </c>
      <c r="P9" s="1">
        <f>AVERAGE('F2'!P9,'F3-JH'!P9,'F3-XY'!P9)</f>
        <v>1.13888888888889</v>
      </c>
    </row>
    <row r="10" ht="15.5" spans="1:16">
      <c r="A10" s="3">
        <v>7</v>
      </c>
      <c r="B10" s="1">
        <f>AVERAGE('F2'!B10,'F3-XY'!B10,'F3-XY'!B10)</f>
        <v>140.37380952381</v>
      </c>
      <c r="C10" s="1">
        <f>AVERAGE('F2'!C10,'F3-JH'!C10,'F3-XY'!C10)</f>
        <v>394.458994708995</v>
      </c>
      <c r="D10" s="1">
        <f>AVERAGE('F2'!D10,'F3-JH'!D10,'F3-XY'!D10)</f>
        <v>76.8690151407565</v>
      </c>
      <c r="E10" s="1">
        <f>AVERAGE('F2'!E10,'F3-JH'!E10,'F3-XY'!E10)</f>
        <v>25.7690319643025</v>
      </c>
      <c r="F10" s="1">
        <f>AVERAGE('F2'!F10,'F3-JH'!F10,'F3-XY'!F10)</f>
        <v>19.0028473761336</v>
      </c>
      <c r="G10" s="1">
        <f>AVERAGE('F2'!G10,'F3-JH'!G10,'F3-XY'!G10)</f>
        <v>1.37080250083176</v>
      </c>
      <c r="H10" s="1">
        <f>AVERAGE('F2'!H10,'F3-JH'!H10,'F3-XY'!H10)</f>
        <v>7.6</v>
      </c>
      <c r="I10" s="1">
        <f>AVERAGE('F2'!I10,'F3-JH'!I10,'F3-XY'!I10)</f>
        <v>71.8472222222222</v>
      </c>
      <c r="J10" s="1">
        <f>AVERAGE('F2'!J10,'F3-JH'!J10,'F3-XY'!J10)</f>
        <v>66.3472222222222</v>
      </c>
      <c r="K10" s="1">
        <f>AVERAGE('F2'!K10,'F3-JH'!K10,'F3-XY'!K10)</f>
        <v>73.9861111111111</v>
      </c>
      <c r="L10" s="1">
        <f>AVERAGE('F2'!L10,'F3-JH'!L10,'F3-XY'!L10)</f>
        <v>8.83333333333333</v>
      </c>
      <c r="M10" s="1">
        <f>AVERAGE('F2'!M10,'F3-JH'!M10,'F3-XY'!M10)</f>
        <v>0.573333333333333</v>
      </c>
      <c r="N10" s="1">
        <f>AVERAGE('F2'!N10,'F3-JH'!N10,'F3-XY'!N10)</f>
        <v>33.9166666666667</v>
      </c>
      <c r="O10" s="1">
        <f>AVERAGE('F2'!O10,'F3-JH'!O10,'F3-XY'!O10)</f>
        <v>32.9666666666667</v>
      </c>
      <c r="P10" s="1">
        <f>AVERAGE('F2'!P10,'F3-JH'!P10,'F3-XY'!P10)</f>
        <v>0.83</v>
      </c>
    </row>
    <row r="11" ht="15.5" spans="1:16">
      <c r="A11" s="3">
        <v>8</v>
      </c>
      <c r="B11" s="1">
        <f>AVERAGE('F2'!B11,'F3-XY'!B11,'F3-XY'!B11)</f>
        <v>171.243719806763</v>
      </c>
      <c r="C11" s="1">
        <f>AVERAGE('F2'!C11,'F3-JH'!C11,'F3-XY'!C11)</f>
        <v>359.048723027375</v>
      </c>
      <c r="D11" s="1">
        <f>AVERAGE('F2'!D11,'F3-JH'!D11,'F3-XY'!D11)</f>
        <v>73.7478393224977</v>
      </c>
      <c r="E11" s="1">
        <f>AVERAGE('F2'!E11,'F3-JH'!E11,'F3-XY'!E11)</f>
        <v>25.1655400624428</v>
      </c>
      <c r="F11" s="1">
        <f>AVERAGE('F2'!F11,'F3-JH'!F11,'F3-XY'!F11)</f>
        <v>17.8075172358992</v>
      </c>
      <c r="G11" s="1">
        <f>AVERAGE('F2'!G11,'F3-JH'!G11,'F3-XY'!G11)</f>
        <v>1.41828793882655</v>
      </c>
      <c r="H11" s="1">
        <f>AVERAGE('F2'!H11,'F3-JH'!H11,'F3-XY'!H11)</f>
        <v>8.56666666666667</v>
      </c>
      <c r="I11" s="1">
        <f>AVERAGE('F2'!I11,'F3-JH'!I11,'F3-XY'!I11)</f>
        <v>77.6111111111111</v>
      </c>
      <c r="J11" s="1">
        <f>AVERAGE('F2'!J11,'F3-JH'!J11,'F3-XY'!J11)</f>
        <v>63</v>
      </c>
      <c r="K11" s="1">
        <f>AVERAGE('F2'!K11,'F3-JH'!K11,'F3-XY'!K11)</f>
        <v>67.6888888888889</v>
      </c>
      <c r="L11" s="1">
        <f>AVERAGE('F2'!L11,'F3-JH'!L11,'F3-XY'!L11)</f>
        <v>6.10166666666667</v>
      </c>
      <c r="M11" s="1">
        <f>AVERAGE('F2'!M11,'F3-JH'!M11,'F3-XY'!M11)</f>
        <v>0.483333333333333</v>
      </c>
      <c r="N11" s="1">
        <f>AVERAGE('F2'!N11,'F3-JH'!N11,'F3-XY'!N11)</f>
        <v>32.45</v>
      </c>
      <c r="O11" s="1">
        <f>AVERAGE('F2'!O11,'F3-JH'!O11,'F3-XY'!O11)</f>
        <v>32.1983333333333</v>
      </c>
      <c r="P11" s="1">
        <f>AVERAGE('F2'!P11,'F3-JH'!P11,'F3-XY'!P11)</f>
        <v>1.05333333333333</v>
      </c>
    </row>
    <row r="12" ht="15.5" spans="1:16">
      <c r="A12" s="3">
        <v>9</v>
      </c>
      <c r="B12" s="1">
        <f>AVERAGE('F2'!B12,'F3-XY'!B12,'F3-XY'!B12)</f>
        <v>181.513238633485</v>
      </c>
      <c r="C12" s="1">
        <f>AVERAGE('F2'!C12,'F3-JH'!C12,'F3-XY'!C12)</f>
        <v>382.276850324778</v>
      </c>
      <c r="D12" s="1">
        <f>AVERAGE('F2'!D12,'F3-JH'!D12,'F3-XY'!D12)</f>
        <v>75.5296901269684</v>
      </c>
      <c r="E12" s="1">
        <f>AVERAGE('F2'!E12,'F3-JH'!E12,'F3-XY'!E12)</f>
        <v>25.5841155461261</v>
      </c>
      <c r="F12" s="1">
        <f>AVERAGE('F2'!F12,'F3-JH'!F12,'F3-XY'!F12)</f>
        <v>18.6122471765163</v>
      </c>
      <c r="G12" s="1">
        <f>AVERAGE('F2'!G12,'F3-JH'!G12,'F3-XY'!G12)</f>
        <v>1.38986849603249</v>
      </c>
      <c r="H12" s="1">
        <f>AVERAGE('F2'!H12,'F3-JH'!H12,'F3-XY'!H12)</f>
        <v>9.23333333333333</v>
      </c>
      <c r="I12" s="1">
        <f>AVERAGE('F2'!I12,'F3-JH'!I12,'F3-XY'!I12)</f>
        <v>63.9444444444444</v>
      </c>
      <c r="J12" s="1">
        <f>AVERAGE('F2'!J12,'F3-JH'!J12,'F3-XY'!J12)</f>
        <v>55.1666666666667</v>
      </c>
      <c r="K12" s="1">
        <f>AVERAGE('F2'!K12,'F3-JH'!K12,'F3-XY'!K12)</f>
        <v>63.6666666666667</v>
      </c>
      <c r="L12" s="1">
        <f>AVERAGE('F2'!L12,'F3-JH'!L12,'F3-XY'!L12)</f>
        <v>5.49</v>
      </c>
      <c r="M12" s="1">
        <f>AVERAGE('F2'!M12,'F3-JH'!M12,'F3-XY'!M12)</f>
        <v>0.548333333333333</v>
      </c>
      <c r="N12" s="1">
        <f>AVERAGE('F2'!N12,'F3-JH'!N12,'F3-XY'!N12)</f>
        <v>33.235</v>
      </c>
      <c r="O12" s="1">
        <f>AVERAGE('F2'!O12,'F3-JH'!O12,'F3-XY'!O12)</f>
        <v>31.77</v>
      </c>
      <c r="P12" s="1">
        <f>AVERAGE('F2'!P12,'F3-JH'!P12,'F3-XY'!P12)</f>
        <v>1.30333333333333</v>
      </c>
    </row>
    <row r="13" ht="15.5" spans="1:16">
      <c r="A13" s="3">
        <v>10</v>
      </c>
      <c r="B13" s="1">
        <f>AVERAGE('F2'!B13,'F3-XY'!B13,'F3-XY'!B13)</f>
        <v>235.882215007215</v>
      </c>
      <c r="C13" s="1">
        <f>AVERAGE('F2'!C13,'F3-JH'!C13,'F3-XY'!C13)</f>
        <v>446.281174242424</v>
      </c>
      <c r="D13" s="1">
        <f>AVERAGE('F2'!D13,'F3-JH'!D13,'F3-XY'!D13)</f>
        <v>82.6245562772169</v>
      </c>
      <c r="E13" s="1">
        <f>AVERAGE('F2'!E13,'F3-JH'!E13,'F3-XY'!E13)</f>
        <v>28.0946228626199</v>
      </c>
      <c r="F13" s="1">
        <f>AVERAGE('F2'!F13,'F3-JH'!F13,'F3-XY'!F13)</f>
        <v>19.813831330861</v>
      </c>
      <c r="G13" s="1">
        <f>AVERAGE('F2'!G13,'F3-JH'!G13,'F3-XY'!G13)</f>
        <v>1.42212087449584</v>
      </c>
      <c r="H13" s="1">
        <f>AVERAGE('F2'!H13,'F3-JH'!H13,'F3-XY'!H13)</f>
        <v>9.7</v>
      </c>
      <c r="I13" s="1">
        <f>AVERAGE('F2'!I13,'F3-JH'!I13,'F3-XY'!I13)</f>
        <v>93.25</v>
      </c>
      <c r="J13" s="1">
        <f>AVERAGE('F2'!J13,'F3-JH'!J13,'F3-XY'!J13)</f>
        <v>79.8333333333333</v>
      </c>
      <c r="K13" s="1">
        <f>AVERAGE('F2'!K13,'F3-JH'!K13,'F3-XY'!K13)</f>
        <v>80.8333333333333</v>
      </c>
      <c r="L13" s="1">
        <f>AVERAGE('F2'!L13,'F3-JH'!L13,'F3-XY'!L13)</f>
        <v>5.045</v>
      </c>
      <c r="M13" s="1">
        <f>AVERAGE('F2'!M13,'F3-JH'!M13,'F3-XY'!M13)</f>
        <v>0.545</v>
      </c>
      <c r="N13" s="1">
        <f>AVERAGE('F2'!N13,'F3-JH'!N13,'F3-XY'!N13)</f>
        <v>32.345</v>
      </c>
      <c r="O13" s="1">
        <f>AVERAGE('F2'!O13,'F3-JH'!O13,'F3-XY'!O13)</f>
        <v>33.2716666666667</v>
      </c>
      <c r="P13" s="1">
        <f>AVERAGE('F2'!P13,'F3-JH'!P13,'F3-XY'!P13)</f>
        <v>1.14333333333333</v>
      </c>
    </row>
    <row r="14" ht="15.5" spans="1:16">
      <c r="A14" s="3">
        <v>11</v>
      </c>
      <c r="B14" s="1">
        <f>AVERAGE('F2'!B14,'F3-XY'!B14,'F3-XY'!B14)</f>
        <v>207.348810916179</v>
      </c>
      <c r="C14" s="1">
        <f>AVERAGE('F2'!C14,'F3-JH'!C14,'F3-XY'!C14)</f>
        <v>416.986016794122</v>
      </c>
      <c r="D14" s="1">
        <f>AVERAGE('F2'!D14,'F3-JH'!D14,'F3-XY'!D14)</f>
        <v>79.4248003764003</v>
      </c>
      <c r="E14" s="1">
        <f>AVERAGE('F2'!E14,'F3-JH'!E14,'F3-XY'!E14)</f>
        <v>27.2825472915054</v>
      </c>
      <c r="F14" s="1">
        <f>AVERAGE('F2'!F14,'F3-JH'!F14,'F3-XY'!F14)</f>
        <v>18.904992447084</v>
      </c>
      <c r="G14" s="1">
        <f>AVERAGE('F2'!G14,'F3-JH'!G14,'F3-XY'!G14)</f>
        <v>1.44800907875143</v>
      </c>
      <c r="H14" s="1">
        <f>AVERAGE('F2'!H14,'F3-JH'!H14,'F3-XY'!H14)</f>
        <v>10.1666666666667</v>
      </c>
      <c r="I14" s="1">
        <f>AVERAGE('F2'!I14,'F3-JH'!I14,'F3-XY'!I14)</f>
        <v>134.7</v>
      </c>
      <c r="J14" s="1">
        <f>AVERAGE('F2'!J14,'F3-JH'!J14,'F3-XY'!J14)</f>
        <v>111.477777777778</v>
      </c>
      <c r="K14" s="1">
        <f>AVERAGE('F2'!K14,'F3-JH'!K14,'F3-XY'!K14)</f>
        <v>85.0222222222222</v>
      </c>
      <c r="L14" s="1">
        <f>AVERAGE('F2'!L14,'F3-JH'!L14,'F3-XY'!L14)</f>
        <v>8.03833333333333</v>
      </c>
      <c r="M14" s="1">
        <f>AVERAGE('F2'!M14,'F3-JH'!M14,'F3-XY'!M14)</f>
        <v>0.525</v>
      </c>
      <c r="N14" s="1">
        <f>AVERAGE('F2'!N14,'F3-JH'!N14,'F3-XY'!N14)</f>
        <v>32.91</v>
      </c>
      <c r="O14" s="1">
        <f>AVERAGE('F2'!O14,'F3-JH'!O14,'F3-XY'!O14)</f>
        <v>31.7133333333333</v>
      </c>
      <c r="P14" s="1">
        <f>AVERAGE('F2'!P14,'F3-JH'!P14,'F3-XY'!P14)</f>
        <v>1.06333333333333</v>
      </c>
    </row>
    <row r="15" ht="15.5" spans="1:16">
      <c r="A15" s="3">
        <v>12</v>
      </c>
      <c r="B15" s="1">
        <f>AVERAGE('F2'!B15,'F3-XY'!B15,'F3-XY'!B15)</f>
        <v>168.09803976217</v>
      </c>
      <c r="C15" s="1">
        <f>AVERAGE('F2'!C15,'F3-JH'!C15,'F3-XY'!C15)</f>
        <v>327.521732361841</v>
      </c>
      <c r="D15" s="1">
        <f>AVERAGE('F2'!D15,'F3-JH'!D15,'F3-XY'!D15)</f>
        <v>70.1171909249827</v>
      </c>
      <c r="E15" s="1">
        <f>AVERAGE('F2'!E15,'F3-JH'!E15,'F3-XY'!E15)</f>
        <v>24.6004830205725</v>
      </c>
      <c r="F15" s="1">
        <f>AVERAGE('F2'!F15,'F3-JH'!F15,'F3-XY'!F15)</f>
        <v>16.5010843386125</v>
      </c>
      <c r="G15" s="1">
        <f>AVERAGE('F2'!G15,'F3-JH'!G15,'F3-XY'!G15)</f>
        <v>1.49226240494985</v>
      </c>
      <c r="H15" s="1">
        <f>AVERAGE('F2'!H15,'F3-JH'!H15,'F3-XY'!H15)</f>
        <v>8.51666666666667</v>
      </c>
      <c r="I15" s="1">
        <f>AVERAGE('F2'!I15,'F3-JH'!I15,'F3-XY'!I15)</f>
        <v>99.2142857142857</v>
      </c>
      <c r="J15" s="1">
        <f>AVERAGE('F2'!J15,'F3-JH'!J15,'F3-XY'!J15)</f>
        <v>86.3353174603175</v>
      </c>
      <c r="K15" s="1">
        <f>AVERAGE('F2'!K15,'F3-JH'!K15,'F3-XY'!K15)</f>
        <v>82.1944444444444</v>
      </c>
      <c r="L15" s="1">
        <f>AVERAGE('F2'!L15,'F3-JH'!L15,'F3-XY'!L15)</f>
        <v>6.41555555555556</v>
      </c>
      <c r="M15" s="1">
        <f>AVERAGE('F2'!M15,'F3-JH'!M15,'F3-XY'!M15)</f>
        <v>0.643888888888889</v>
      </c>
      <c r="N15" s="1">
        <f>AVERAGE('F2'!N15,'F3-JH'!N15,'F3-XY'!N15)</f>
        <v>34.1772222222222</v>
      </c>
      <c r="O15" s="1">
        <f>AVERAGE('F2'!O15,'F3-JH'!O15,'F3-XY'!O15)</f>
        <v>32.0561111111111</v>
      </c>
      <c r="P15" s="1">
        <f>AVERAGE('F2'!P15,'F3-JH'!P15,'F3-XY'!P15)</f>
        <v>1.21444444444444</v>
      </c>
    </row>
    <row r="16" ht="15.5" spans="1:16">
      <c r="A16" s="3">
        <v>13</v>
      </c>
      <c r="B16" s="1">
        <f>AVERAGE('F2'!B16,'F3-XY'!B16,'F3-XY'!B16)</f>
        <v>191.860189425679</v>
      </c>
      <c r="C16" s="1">
        <f>AVERAGE('F2'!C16,'F3-JH'!C16,'F3-XY'!C16)</f>
        <v>396.847097901965</v>
      </c>
      <c r="D16" s="1">
        <f>AVERAGE('F2'!D16,'F3-JH'!D16,'F3-XY'!D16)</f>
        <v>76.9271800415767</v>
      </c>
      <c r="E16" s="1">
        <f>AVERAGE('F2'!E16,'F3-JH'!E16,'F3-XY'!E16)</f>
        <v>26.7179720135766</v>
      </c>
      <c r="F16" s="1">
        <f>AVERAGE('F2'!F16,'F3-JH'!F16,'F3-XY'!F16)</f>
        <v>18.6044088085766</v>
      </c>
      <c r="G16" s="1">
        <f>AVERAGE('F2'!G16,'F3-JH'!G16,'F3-XY'!G16)</f>
        <v>1.43699994760047</v>
      </c>
      <c r="H16" s="1">
        <f>AVERAGE('F2'!H16,'F3-JH'!H16,'F3-XY'!H16)</f>
        <v>8.96666666666667</v>
      </c>
      <c r="I16" s="1">
        <f>AVERAGE('F2'!I16,'F3-JH'!I16,'F3-XY'!I16)</f>
        <v>153.928571428571</v>
      </c>
      <c r="J16" s="1">
        <f>AVERAGE('F2'!J16,'F3-JH'!J16,'F3-XY'!J16)</f>
        <v>132.031746031746</v>
      </c>
      <c r="K16" s="1">
        <f>AVERAGE('F2'!K16,'F3-JH'!K16,'F3-XY'!K16)</f>
        <v>101.222222222222</v>
      </c>
      <c r="L16" s="1">
        <f>AVERAGE('F2'!L16,'F3-JH'!L16,'F3-XY'!L16)</f>
        <v>9.10066666666667</v>
      </c>
      <c r="M16" s="1">
        <f>AVERAGE('F2'!M16,'F3-JH'!M16,'F3-XY'!M16)</f>
        <v>0.531333333333333</v>
      </c>
      <c r="N16" s="1">
        <f>AVERAGE('F2'!N16,'F3-JH'!N16,'F3-XY'!N16)</f>
        <v>34.41</v>
      </c>
      <c r="O16" s="1">
        <f>AVERAGE('F2'!O16,'F3-JH'!O16,'F3-XY'!O16)</f>
        <v>31.4986666666667</v>
      </c>
      <c r="P16" s="1">
        <f>AVERAGE('F2'!P16,'F3-JH'!P16,'F3-XY'!P16)</f>
        <v>1.04666666666667</v>
      </c>
    </row>
    <row r="17" ht="15.5" spans="1:16">
      <c r="A17" s="3">
        <v>14</v>
      </c>
      <c r="B17" s="1">
        <f>AVERAGE('F2'!B17,'F3-XY'!B17,'F3-XY'!B17)</f>
        <v>170.186324786325</v>
      </c>
      <c r="C17" s="1">
        <f>AVERAGE('F2'!C17,'F3-JH'!C17,'F3-XY'!C17)</f>
        <v>375.691262626263</v>
      </c>
      <c r="D17" s="1">
        <f>AVERAGE('F2'!D17,'F3-JH'!D17,'F3-XY'!D17)</f>
        <v>76.6347824476953</v>
      </c>
      <c r="E17" s="1">
        <f>AVERAGE('F2'!E17,'F3-JH'!E17,'F3-XY'!E17)</f>
        <v>25.9780211507093</v>
      </c>
      <c r="F17" s="1">
        <f>AVERAGE('F2'!F17,'F3-JH'!F17,'F3-XY'!F17)</f>
        <v>18.2330321760626</v>
      </c>
      <c r="G17" s="1">
        <f>AVERAGE('F2'!G17,'F3-JH'!G17,'F3-XY'!G17)</f>
        <v>1.42728917711442</v>
      </c>
      <c r="H17" s="1">
        <f>AVERAGE('F2'!H17,'F3-JH'!H17,'F3-XY'!H17)</f>
        <v>9.1</v>
      </c>
      <c r="I17" s="1">
        <f>AVERAGE('F2'!I17,'F3-JH'!I17,'F3-XY'!I17)</f>
        <v>142.722222222222</v>
      </c>
      <c r="J17" s="1">
        <f>AVERAGE('F2'!J17,'F3-JH'!J17,'F3-XY'!J17)</f>
        <v>115.333333333333</v>
      </c>
      <c r="K17" s="1">
        <f>AVERAGE('F2'!K17,'F3-JH'!K17,'F3-XY'!K17)</f>
        <v>81</v>
      </c>
      <c r="L17" s="1">
        <f>AVERAGE('F2'!L17,'F3-JH'!L17,'F3-XY'!L17)</f>
        <v>5.41833333333333</v>
      </c>
      <c r="M17" s="1">
        <f>AVERAGE('F2'!M17,'F3-JH'!M17,'F3-XY'!M17)</f>
        <v>0.555</v>
      </c>
      <c r="N17" s="1">
        <f>AVERAGE('F2'!N17,'F3-JH'!N17,'F3-XY'!N17)</f>
        <v>33.7066666666667</v>
      </c>
      <c r="O17" s="1">
        <f>AVERAGE('F2'!O17,'F3-JH'!O17,'F3-XY'!O17)</f>
        <v>32.9633333333333</v>
      </c>
      <c r="P17" s="1">
        <f>AVERAGE('F2'!P17,'F3-JH'!P17,'F3-XY'!P17)</f>
        <v>0.921666666666667</v>
      </c>
    </row>
    <row r="18" ht="15.5" spans="1:16">
      <c r="A18" s="3">
        <v>15</v>
      </c>
      <c r="B18" s="1">
        <f>AVERAGE('F2'!B18,'F3-XY'!B18,'F3-XY'!B18)</f>
        <v>208.372486772487</v>
      </c>
      <c r="C18" s="1">
        <f>AVERAGE('F2'!C18,'F3-JH'!C18,'F3-XY'!C18)</f>
        <v>362.415830789581</v>
      </c>
      <c r="D18" s="1">
        <f>AVERAGE('F2'!D18,'F3-JH'!D18,'F3-XY'!D18)</f>
        <v>74.1136041509143</v>
      </c>
      <c r="E18" s="1">
        <f>AVERAGE('F2'!E18,'F3-JH'!E18,'F3-XY'!E18)</f>
        <v>25.3137059469056</v>
      </c>
      <c r="F18" s="1">
        <f>AVERAGE('F2'!F18,'F3-JH'!F18,'F3-XY'!F18)</f>
        <v>17.8133627442779</v>
      </c>
      <c r="G18" s="1">
        <f>AVERAGE('F2'!G18,'F3-JH'!G18,'F3-XY'!G18)</f>
        <v>1.42212590692908</v>
      </c>
      <c r="H18" s="1">
        <f>AVERAGE('F2'!H18,'F3-JH'!H18,'F3-XY'!H18)</f>
        <v>9.3</v>
      </c>
      <c r="I18" s="1">
        <f>AVERAGE('F2'!I18,'F3-JH'!I18,'F3-XY'!I18)</f>
        <v>81.7420634920635</v>
      </c>
      <c r="J18" s="1">
        <f>AVERAGE('F2'!J18,'F3-JH'!J18,'F3-XY'!J18)</f>
        <v>69.9166666666667</v>
      </c>
      <c r="K18" s="1">
        <f>AVERAGE('F2'!K18,'F3-JH'!K18,'F3-XY'!K18)</f>
        <v>74.9761904761905</v>
      </c>
      <c r="L18" s="1">
        <f>AVERAGE('F2'!L18,'F3-JH'!L18,'F3-XY'!L18)</f>
        <v>6.34666666666667</v>
      </c>
      <c r="M18" s="1">
        <f>AVERAGE('F2'!M18,'F3-JH'!M18,'F3-XY'!M18)</f>
        <v>0.47</v>
      </c>
      <c r="N18" s="1">
        <f>AVERAGE('F2'!N18,'F3-JH'!N18,'F3-XY'!N18)</f>
        <v>31.5566666666667</v>
      </c>
      <c r="O18" s="1">
        <f>AVERAGE('F2'!O18,'F3-JH'!O18,'F3-XY'!O18)</f>
        <v>31.8933333333333</v>
      </c>
      <c r="P18" s="1">
        <f>AVERAGE('F2'!P18,'F3-JH'!P18,'F3-XY'!P18)</f>
        <v>1.00666666666667</v>
      </c>
    </row>
    <row r="19" ht="15.5" spans="1:16">
      <c r="A19" s="3">
        <v>16</v>
      </c>
      <c r="B19" s="1">
        <f>AVERAGE('F2'!B19,'F3-XY'!B19,'F3-XY'!B19)</f>
        <v>168.471333727344</v>
      </c>
      <c r="C19" s="1">
        <f>AVERAGE('F2'!C19,'F3-JH'!C19,'F3-XY'!C19)</f>
        <v>368.097150525459</v>
      </c>
      <c r="D19" s="1">
        <f>AVERAGE('F2'!D19,'F3-JH'!D19,'F3-XY'!D19)</f>
        <v>74.1047376973964</v>
      </c>
      <c r="E19" s="1">
        <f>AVERAGE('F2'!E19,'F3-JH'!E19,'F3-XY'!E19)</f>
        <v>25.6067548793555</v>
      </c>
      <c r="F19" s="1">
        <f>AVERAGE('F2'!F19,'F3-JH'!F19,'F3-XY'!F19)</f>
        <v>17.8958936626806</v>
      </c>
      <c r="G19" s="1">
        <f>AVERAGE('F2'!G19,'F3-JH'!G19,'F3-XY'!G19)</f>
        <v>1.43265238162831</v>
      </c>
      <c r="H19" s="1">
        <f>AVERAGE('F2'!H19,'F3-JH'!H19,'F3-XY'!H19)</f>
        <v>8.66666666666667</v>
      </c>
      <c r="I19" s="1">
        <f>AVERAGE('F2'!I19,'F3-JH'!I19,'F3-XY'!I19)</f>
        <v>71.9027777777778</v>
      </c>
      <c r="J19" s="1">
        <f>AVERAGE('F2'!J19,'F3-JH'!J19,'F3-XY'!J19)</f>
        <v>61.5972222222222</v>
      </c>
      <c r="K19" s="1">
        <f>AVERAGE('F2'!K19,'F3-JH'!K19,'F3-XY'!K19)</f>
        <v>64.8333333333333</v>
      </c>
      <c r="L19" s="1">
        <f>AVERAGE('F2'!L19,'F3-JH'!L19,'F3-XY'!L19)</f>
        <v>9.77</v>
      </c>
      <c r="M19" s="1">
        <f>AVERAGE('F2'!M19,'F3-JH'!M19,'F3-XY'!M19)</f>
        <v>0.56</v>
      </c>
      <c r="N19" s="1">
        <f>AVERAGE('F2'!N19,'F3-JH'!N19,'F3-XY'!N19)</f>
        <v>34.8</v>
      </c>
      <c r="O19" s="1">
        <f>AVERAGE('F2'!O19,'F3-JH'!O19,'F3-XY'!O19)</f>
        <v>31.4083333333333</v>
      </c>
      <c r="P19" s="1">
        <f>AVERAGE('F2'!P19,'F3-JH'!P19,'F3-XY'!P19)</f>
        <v>0.973333333333333</v>
      </c>
    </row>
    <row r="20" ht="15.5" spans="1:16">
      <c r="A20" s="3">
        <v>17</v>
      </c>
      <c r="B20" s="1">
        <f>AVERAGE('F2'!B20,'F3-XY'!B20,'F3-XY'!B20)</f>
        <v>155.270671628566</v>
      </c>
      <c r="C20" s="1">
        <f>AVERAGE('F2'!C20,'F3-JH'!C20,'F3-XY'!C20)</f>
        <v>339.540619758994</v>
      </c>
      <c r="D20" s="1">
        <f>AVERAGE('F2'!D20,'F3-JH'!D20,'F3-XY'!D20)</f>
        <v>70.9398954042202</v>
      </c>
      <c r="E20" s="1">
        <f>AVERAGE('F2'!E20,'F3-JH'!E20,'F3-XY'!E20)</f>
        <v>24.3296568748643</v>
      </c>
      <c r="F20" s="1">
        <f>AVERAGE('F2'!F20,'F3-JH'!F20,'F3-XY'!F20)</f>
        <v>17.1340489909922</v>
      </c>
      <c r="G20" s="1">
        <f>AVERAGE('F2'!G20,'F3-JH'!G20,'F3-XY'!G20)</f>
        <v>1.42528965940998</v>
      </c>
      <c r="H20" s="1">
        <f>AVERAGE('F2'!H20,'F3-JH'!H20,'F3-XY'!H20)</f>
        <v>8.66666666666667</v>
      </c>
      <c r="I20" s="1">
        <f>AVERAGE('F2'!I20,'F3-JH'!I20,'F3-XY'!I20)</f>
        <v>70.9555555555556</v>
      </c>
      <c r="J20" s="1">
        <f>AVERAGE('F2'!J20,'F3-JH'!J20,'F3-XY'!J20)</f>
        <v>58.2777777777778</v>
      </c>
      <c r="K20" s="1">
        <f>AVERAGE('F2'!K20,'F3-JH'!K20,'F3-XY'!K20)</f>
        <v>59.4777777777778</v>
      </c>
      <c r="L20" s="1">
        <f>AVERAGE('F2'!L20,'F3-JH'!L20,'F3-XY'!L20)</f>
        <v>8.52666666666667</v>
      </c>
      <c r="M20" s="1">
        <f>AVERAGE('F2'!M20,'F3-JH'!M20,'F3-XY'!M20)</f>
        <v>0.54</v>
      </c>
      <c r="N20" s="1">
        <f>AVERAGE('F2'!N20,'F3-JH'!N20,'F3-XY'!N20)</f>
        <v>32.2311111111111</v>
      </c>
      <c r="O20" s="1">
        <f>AVERAGE('F2'!O20,'F3-JH'!O20,'F3-XY'!O20)</f>
        <v>32.1833333333333</v>
      </c>
      <c r="P20" s="1">
        <f>AVERAGE('F2'!P20,'F3-JH'!P20,'F3-XY'!P20)</f>
        <v>1.125</v>
      </c>
    </row>
    <row r="21" ht="15.5" spans="1:16">
      <c r="A21" s="3">
        <v>18</v>
      </c>
      <c r="B21" s="1">
        <f>AVERAGE('F2'!B21,'F3-XY'!B21,'F3-XY'!B21)</f>
        <v>191.991159817351</v>
      </c>
      <c r="C21" s="1">
        <f>AVERAGE('F2'!C21,'F3-JH'!C21,'F3-XY'!C21)</f>
        <v>396.5271543379</v>
      </c>
      <c r="D21" s="1">
        <f>AVERAGE('F2'!D21,'F3-JH'!D21,'F3-XY'!D21)</f>
        <v>78.3480253654513</v>
      </c>
      <c r="E21" s="1">
        <f>AVERAGE('F2'!E21,'F3-JH'!E21,'F3-XY'!E21)</f>
        <v>26.6754117888237</v>
      </c>
      <c r="F21" s="1">
        <f>AVERAGE('F2'!F21,'F3-JH'!F21,'F3-XY'!F21)</f>
        <v>18.4572567094705</v>
      </c>
      <c r="G21" s="1">
        <f>AVERAGE('F2'!G21,'F3-JH'!G21,'F3-XY'!G21)</f>
        <v>1.44630128980147</v>
      </c>
      <c r="H21" s="1">
        <f>AVERAGE('F2'!H21,'F3-JH'!H21,'F3-XY'!H21)</f>
        <v>9.55</v>
      </c>
      <c r="I21" s="1">
        <f>AVERAGE('F2'!I21,'F3-JH'!I21,'F3-XY'!I21)</f>
        <v>87.0444444444444</v>
      </c>
      <c r="J21" s="1">
        <f>AVERAGE('F2'!J21,'F3-JH'!J21,'F3-XY'!J21)</f>
        <v>67.8833333333333</v>
      </c>
      <c r="K21" s="1">
        <f>AVERAGE('F2'!K21,'F3-JH'!K21,'F3-XY'!K21)</f>
        <v>67.7222222222222</v>
      </c>
      <c r="L21" s="1">
        <f>AVERAGE('F2'!L21,'F3-JH'!L21,'F3-XY'!L21)</f>
        <v>7.51388888888889</v>
      </c>
      <c r="M21" s="1">
        <f>AVERAGE('F2'!M21,'F3-JH'!M21,'F3-XY'!M21)</f>
        <v>0.525555555555556</v>
      </c>
      <c r="N21" s="1">
        <f>AVERAGE('F2'!N21,'F3-JH'!N21,'F3-XY'!N21)</f>
        <v>31.3994444444444</v>
      </c>
      <c r="O21" s="1">
        <f>AVERAGE('F2'!O21,'F3-JH'!O21,'F3-XY'!O21)</f>
        <v>31.1616666666667</v>
      </c>
      <c r="P21" s="1">
        <f>AVERAGE('F2'!P21,'F3-JH'!P21,'F3-XY'!P21)</f>
        <v>1.14444444444444</v>
      </c>
    </row>
    <row r="22" ht="15.5" spans="1:16">
      <c r="A22" s="3">
        <v>19</v>
      </c>
      <c r="B22" s="1">
        <f>AVERAGE('F2'!B22,'F3-XY'!B22,'F3-XY'!B22)</f>
        <v>179.620322997416</v>
      </c>
      <c r="C22" s="1">
        <f>AVERAGE('F2'!C22,'F3-JH'!C22,'F3-XY'!C22)</f>
        <v>353.612121362768</v>
      </c>
      <c r="D22" s="1">
        <f>AVERAGE('F2'!D22,'F3-JH'!D22,'F3-XY'!D22)</f>
        <v>73.0656572705229</v>
      </c>
      <c r="E22" s="1">
        <f>AVERAGE('F2'!E22,'F3-JH'!E22,'F3-XY'!E22)</f>
        <v>25.6619030135515</v>
      </c>
      <c r="F22" s="1">
        <f>AVERAGE('F2'!F22,'F3-JH'!F22,'F3-XY'!F22)</f>
        <v>16.9416697911447</v>
      </c>
      <c r="G22" s="1">
        <f>AVERAGE('F2'!G22,'F3-JH'!G22,'F3-XY'!G22)</f>
        <v>1.52126916502073</v>
      </c>
      <c r="H22" s="1">
        <f>AVERAGE('F2'!H22,'F3-JH'!H22,'F3-XY'!H22)</f>
        <v>9.33333333333333</v>
      </c>
      <c r="I22" s="1">
        <f>AVERAGE('F2'!I22,'F3-JH'!I22,'F3-XY'!I22)</f>
        <v>142.044444444444</v>
      </c>
      <c r="J22" s="1">
        <f>AVERAGE('F2'!J22,'F3-JH'!J22,'F3-XY'!J22)</f>
        <v>123.111111111111</v>
      </c>
      <c r="K22" s="1">
        <f>AVERAGE('F2'!K22,'F3-JH'!K22,'F3-XY'!K22)</f>
        <v>95.6111111111111</v>
      </c>
      <c r="L22" s="1">
        <f>AVERAGE('F2'!L22,'F3-JH'!L22,'F3-XY'!L22)</f>
        <v>8.85</v>
      </c>
      <c r="M22" s="1">
        <f>AVERAGE('F2'!M22,'F3-JH'!M22,'F3-XY'!M22)</f>
        <v>0.603333333333333</v>
      </c>
      <c r="N22" s="1">
        <f>AVERAGE('F2'!N22,'F3-JH'!N22,'F3-XY'!N22)</f>
        <v>34.15</v>
      </c>
      <c r="O22" s="1">
        <f>AVERAGE('F2'!O22,'F3-JH'!O22,'F3-XY'!O22)</f>
        <v>30.74</v>
      </c>
      <c r="P22" s="1">
        <f>AVERAGE('F2'!P22,'F3-JH'!P22,'F3-XY'!P22)</f>
        <v>1.1</v>
      </c>
    </row>
    <row r="23" ht="15.5" spans="1:16">
      <c r="A23" s="3">
        <v>20</v>
      </c>
      <c r="B23" s="1">
        <f>AVERAGE('F2'!B23,'F3-XY'!B23,'F3-XY'!B23)</f>
        <v>175.581139122315</v>
      </c>
      <c r="C23" s="1">
        <f>AVERAGE('F2'!C23,'F3-JH'!C23,'F3-XY'!C23)</f>
        <v>366.978181222261</v>
      </c>
      <c r="D23" s="1">
        <f>AVERAGE('F2'!D23,'F3-JH'!D23,'F3-XY'!D23)</f>
        <v>73.8436328367317</v>
      </c>
      <c r="E23" s="1">
        <f>AVERAGE('F2'!E23,'F3-JH'!E23,'F3-XY'!E23)</f>
        <v>25.1048005606021</v>
      </c>
      <c r="F23" s="1">
        <f>AVERAGE('F2'!F23,'F3-JH'!F23,'F3-XY'!F23)</f>
        <v>18.5127089138981</v>
      </c>
      <c r="G23" s="1">
        <f>AVERAGE('F2'!G23,'F3-JH'!G23,'F3-XY'!G23)</f>
        <v>1.35871455142661</v>
      </c>
      <c r="H23" s="1">
        <f>AVERAGE('F2'!H23,'F3-JH'!H23,'F3-XY'!H23)</f>
        <v>9.5</v>
      </c>
      <c r="I23" s="1">
        <f>AVERAGE('F2'!I23,'F3-JH'!I23,'F3-XY'!I23)</f>
        <v>73.0666666666667</v>
      </c>
      <c r="J23" s="1">
        <f>AVERAGE('F2'!J23,'F3-JH'!J23,'F3-XY'!J23)</f>
        <v>60.2777777777778</v>
      </c>
      <c r="K23" s="1">
        <f>AVERAGE('F2'!K23,'F3-JH'!K23,'F3-XY'!K23)</f>
        <v>69.9777777777778</v>
      </c>
      <c r="L23" s="1">
        <f>AVERAGE('F2'!L23,'F3-JH'!L23,'F3-XY'!L23)</f>
        <v>10.5333333333333</v>
      </c>
      <c r="M23" s="1">
        <f>AVERAGE('F2'!M23,'F3-JH'!M23,'F3-XY'!M23)</f>
        <v>0.645555555555556</v>
      </c>
      <c r="N23" s="1">
        <f>AVERAGE('F2'!N23,'F3-JH'!N23,'F3-XY'!N23)</f>
        <v>33.9466666666667</v>
      </c>
      <c r="O23" s="1">
        <f>AVERAGE('F2'!O23,'F3-JH'!O23,'F3-XY'!O23)</f>
        <v>31.3366666666667</v>
      </c>
      <c r="P23" s="1">
        <f>AVERAGE('F2'!P23,'F3-JH'!P23,'F3-XY'!P23)</f>
        <v>0.974444444444444</v>
      </c>
    </row>
    <row r="24" ht="15.5" spans="1:16">
      <c r="A24" s="3">
        <v>21</v>
      </c>
      <c r="B24" s="1">
        <f>AVERAGE('F2'!B24,'F3-XY'!B24,'F3-XY'!B24)</f>
        <v>178.434857142857</v>
      </c>
      <c r="C24" s="1">
        <f>AVERAGE('F2'!C24,'F3-JH'!C24,'F3-XY'!C24)</f>
        <v>421.912984932481</v>
      </c>
      <c r="D24" s="1">
        <f>AVERAGE('F2'!D24,'F3-JH'!D24,'F3-XY'!D24)</f>
        <v>79.8012472699692</v>
      </c>
      <c r="E24" s="1">
        <f>AVERAGE('F2'!E24,'F3-JH'!E24,'F3-XY'!E24)</f>
        <v>26.7432911006643</v>
      </c>
      <c r="F24" s="1">
        <f>AVERAGE('F2'!F24,'F3-JH'!F24,'F3-XY'!F24)</f>
        <v>19.8044830088292</v>
      </c>
      <c r="G24" s="1">
        <f>AVERAGE('F2'!G24,'F3-JH'!G24,'F3-XY'!G24)</f>
        <v>1.35611201713285</v>
      </c>
      <c r="H24" s="1">
        <f>AVERAGE('F2'!H24,'F3-JH'!H24,'F3-XY'!H24)</f>
        <v>9.06666666666667</v>
      </c>
      <c r="I24" s="1">
        <f>AVERAGE('F2'!I24,'F3-JH'!I24,'F3-XY'!I24)</f>
        <v>67.4111111111111</v>
      </c>
      <c r="J24" s="1">
        <f>AVERAGE('F2'!J24,'F3-JH'!J24,'F3-XY'!J24)</f>
        <v>60.8777777777778</v>
      </c>
      <c r="K24" s="1">
        <f>AVERAGE('F2'!K24,'F3-JH'!K24,'F3-XY'!K24)</f>
        <v>63.4</v>
      </c>
      <c r="L24" s="1">
        <f>AVERAGE('F2'!L24,'F3-JH'!L24,'F3-XY'!L24)</f>
        <v>8.67</v>
      </c>
      <c r="M24" s="1">
        <f>AVERAGE('F2'!M24,'F3-JH'!M24,'F3-XY'!M24)</f>
        <v>0.521666666666667</v>
      </c>
      <c r="N24" s="1">
        <f>AVERAGE('F2'!N24,'F3-JH'!N24,'F3-XY'!N24)</f>
        <v>32.6633333333333</v>
      </c>
      <c r="O24" s="1">
        <f>AVERAGE('F2'!O24,'F3-JH'!O24,'F3-XY'!O24)</f>
        <v>32.1366666666667</v>
      </c>
      <c r="P24" s="1">
        <f>AVERAGE('F2'!P24,'F3-JH'!P24,'F3-XY'!P24)</f>
        <v>1.05833333333333</v>
      </c>
    </row>
    <row r="25" ht="15.5" spans="1:16">
      <c r="A25" s="3">
        <v>22</v>
      </c>
      <c r="B25" s="1">
        <f>AVERAGE('F2'!B25,'F3-XY'!B25,'F3-XY'!B25)</f>
        <v>201.081593765711</v>
      </c>
      <c r="C25" s="1">
        <f>AVERAGE('F2'!C25,'F3-JH'!C25,'F3-XY'!C25)</f>
        <v>387.09967713719</v>
      </c>
      <c r="D25" s="1">
        <f>AVERAGE('F2'!D25,'F3-JH'!D25,'F3-XY'!D25)</f>
        <v>75.969722847625</v>
      </c>
      <c r="E25" s="1">
        <f>AVERAGE('F2'!E25,'F3-JH'!E25,'F3-XY'!E25)</f>
        <v>25.7740487058058</v>
      </c>
      <c r="F25" s="1">
        <f>AVERAGE('F2'!F25,'F3-JH'!F25,'F3-XY'!F25)</f>
        <v>18.3707392636898</v>
      </c>
      <c r="G25" s="1">
        <f>AVERAGE('F2'!G25,'F3-JH'!G25,'F3-XY'!G25)</f>
        <v>1.42753037186956</v>
      </c>
      <c r="H25" s="1">
        <f>AVERAGE('F2'!H25,'F3-JH'!H25,'F3-XY'!H25)</f>
        <v>9.6</v>
      </c>
      <c r="I25" s="1">
        <f>AVERAGE('F2'!I25,'F3-JH'!I25,'F3-XY'!I25)</f>
        <v>69.7161616161616</v>
      </c>
      <c r="J25" s="1">
        <f>AVERAGE('F2'!J25,'F3-JH'!J25,'F3-XY'!J25)</f>
        <v>60.7010101010101</v>
      </c>
      <c r="K25" s="1">
        <f>AVERAGE('F2'!K25,'F3-JH'!K25,'F3-XY'!K25)</f>
        <v>66.6464646464647</v>
      </c>
      <c r="L25" s="1">
        <f>AVERAGE('F2'!L25,'F3-JH'!L25,'F3-XY'!L25)</f>
        <v>5.53777777777778</v>
      </c>
      <c r="M25" s="1">
        <f>AVERAGE('F2'!M25,'F3-JH'!M25,'F3-XY'!M25)</f>
        <v>0.433333333333333</v>
      </c>
      <c r="N25" s="1">
        <f>AVERAGE('F2'!N25,'F3-JH'!N25,'F3-XY'!N25)</f>
        <v>31.5888888888889</v>
      </c>
      <c r="O25" s="1">
        <f>AVERAGE('F2'!O25,'F3-JH'!O25,'F3-XY'!O25)</f>
        <v>31.2077777777778</v>
      </c>
      <c r="P25" s="1">
        <f>AVERAGE('F2'!P25,'F3-JH'!P25,'F3-XY'!P25)</f>
        <v>1.17</v>
      </c>
    </row>
    <row r="26" ht="15.5" spans="1:16">
      <c r="A26" s="3">
        <v>23</v>
      </c>
      <c r="B26" s="1">
        <f>AVERAGE('F2'!B26,'F3-XY'!B26,'F3-XY'!B26)</f>
        <v>220.967878787879</v>
      </c>
      <c r="C26" s="1">
        <f>AVERAGE('F2'!C26,'F3-JH'!C26,'F3-XY'!C26)</f>
        <v>438.213487673343</v>
      </c>
      <c r="D26" s="1">
        <f>AVERAGE('F2'!D26,'F3-JH'!D26,'F3-XY'!D26)</f>
        <v>81.5762321849962</v>
      </c>
      <c r="E26" s="1">
        <f>AVERAGE('F2'!E26,'F3-JH'!E26,'F3-XY'!E26)</f>
        <v>27.7539662000793</v>
      </c>
      <c r="F26" s="1">
        <f>AVERAGE('F2'!F26,'F3-JH'!F26,'F3-XY'!F26)</f>
        <v>19.5337471973813</v>
      </c>
      <c r="G26" s="1">
        <f>AVERAGE('F2'!G26,'F3-JH'!G26,'F3-XY'!G26)</f>
        <v>1.42560626300364</v>
      </c>
      <c r="H26" s="1">
        <f>AVERAGE('F2'!H26,'F3-JH'!H26,'F3-XY'!H26)</f>
        <v>10.5</v>
      </c>
      <c r="I26" s="1">
        <f>AVERAGE('F2'!I26,'F3-JH'!I26,'F3-XY'!I26)</f>
        <v>58.4666666666667</v>
      </c>
      <c r="J26" s="1">
        <f>AVERAGE('F2'!J26,'F3-JH'!J26,'F3-XY'!J26)</f>
        <v>54.0916666666667</v>
      </c>
      <c r="K26" s="1">
        <f>AVERAGE('F2'!K26,'F3-JH'!K26,'F3-XY'!K26)</f>
        <v>60.9861111111111</v>
      </c>
      <c r="L26" s="1">
        <f>AVERAGE('F2'!L26,'F3-JH'!L26,'F3-XY'!L26)</f>
        <v>6.21666666666667</v>
      </c>
      <c r="M26" s="1">
        <f>AVERAGE('F2'!M26,'F3-JH'!M26,'F3-XY'!M26)</f>
        <v>0.616666666666667</v>
      </c>
      <c r="N26" s="1">
        <f>AVERAGE('F2'!N26,'F3-JH'!N26,'F3-XY'!N26)</f>
        <v>31.1916666666667</v>
      </c>
      <c r="O26" s="1">
        <f>AVERAGE('F2'!O26,'F3-JH'!O26,'F3-XY'!O26)</f>
        <v>32.4733333333333</v>
      </c>
      <c r="P26" s="1">
        <f>AVERAGE('F2'!P26,'F3-JH'!P26,'F3-XY'!P26)</f>
        <v>1.28666666666667</v>
      </c>
    </row>
    <row r="27" ht="15.5" spans="1:16">
      <c r="A27" s="3">
        <v>24</v>
      </c>
      <c r="B27" s="1">
        <f>AVERAGE('F2'!B27,'F3-XY'!B27,'F3-XY'!B27)</f>
        <v>159.726836871295</v>
      </c>
      <c r="C27" s="1">
        <f>AVERAGE('F2'!C27,'F3-JH'!C27,'F3-XY'!C27)</f>
        <v>315.791528104667</v>
      </c>
      <c r="D27" s="1">
        <f>AVERAGE('F2'!D27,'F3-JH'!D27,'F3-XY'!D27)</f>
        <v>68.7355258583435</v>
      </c>
      <c r="E27" s="1">
        <f>AVERAGE('F2'!E27,'F3-JH'!E27,'F3-XY'!E27)</f>
        <v>24.0962915964806</v>
      </c>
      <c r="F27" s="1">
        <f>AVERAGE('F2'!F27,'F3-JH'!F27,'F3-XY'!F27)</f>
        <v>16.3695370158653</v>
      </c>
      <c r="G27" s="1">
        <f>AVERAGE('F2'!G27,'F3-JH'!G27,'F3-XY'!G27)</f>
        <v>1.47529639873348</v>
      </c>
      <c r="H27" s="1">
        <f>AVERAGE('F2'!H27,'F3-JH'!H27,'F3-XY'!H27)</f>
        <v>8.83333333333333</v>
      </c>
      <c r="I27" s="1">
        <f>AVERAGE('F2'!I27,'F3-JH'!I27,'F3-XY'!I27)</f>
        <v>65.0194444444444</v>
      </c>
      <c r="J27" s="1">
        <f>AVERAGE('F2'!J27,'F3-JH'!J27,'F3-XY'!J27)</f>
        <v>58.1</v>
      </c>
      <c r="K27" s="1">
        <f>AVERAGE('F2'!K27,'F3-JH'!K27,'F3-XY'!K27)</f>
        <v>67.0722222222222</v>
      </c>
      <c r="L27" s="1">
        <f>AVERAGE('F2'!L27,'F3-JH'!L27,'F3-XY'!L27)</f>
        <v>9.58666666666667</v>
      </c>
      <c r="M27" s="1">
        <f>AVERAGE('F2'!M27,'F3-JH'!M27,'F3-XY'!M27)</f>
        <v>0.582222222222222</v>
      </c>
      <c r="N27" s="1">
        <f>AVERAGE('F2'!N27,'F3-JH'!N27,'F3-XY'!N27)</f>
        <v>35.9911111111111</v>
      </c>
      <c r="O27" s="1">
        <f>AVERAGE('F2'!O27,'F3-JH'!O27,'F3-XY'!O27)</f>
        <v>28.9588888888889</v>
      </c>
      <c r="P27" s="1">
        <f>AVERAGE('F2'!P27,'F3-JH'!P27,'F3-XY'!P27)</f>
        <v>1.08444444444444</v>
      </c>
    </row>
    <row r="28" ht="15.5" spans="1:16">
      <c r="A28" s="3">
        <v>25</v>
      </c>
      <c r="B28" s="1">
        <f>AVERAGE('F2'!B28,'F3-XY'!B28,'F3-XY'!B28)</f>
        <v>175.087865497076</v>
      </c>
      <c r="C28" s="1">
        <f>AVERAGE('F2'!C28,'F3-JH'!C28,'F3-XY'!C28)</f>
        <v>332.257691028166</v>
      </c>
      <c r="D28" s="1">
        <f>AVERAGE('F2'!D28,'F3-JH'!D28,'F3-XY'!D28)</f>
        <v>70.6612252700393</v>
      </c>
      <c r="E28" s="1">
        <f>AVERAGE('F2'!E28,'F3-JH'!E28,'F3-XY'!E28)</f>
        <v>24.2172913573457</v>
      </c>
      <c r="F28" s="1">
        <f>AVERAGE('F2'!F28,'F3-JH'!F28,'F3-XY'!F28)</f>
        <v>16.9738887374197</v>
      </c>
      <c r="G28" s="1">
        <f>AVERAGE('F2'!G28,'F3-JH'!G28,'F3-XY'!G28)</f>
        <v>1.43330979372664</v>
      </c>
      <c r="H28" s="1">
        <f>AVERAGE('F2'!H28,'F3-JH'!H28,'F3-XY'!H28)</f>
        <v>9.55</v>
      </c>
      <c r="I28" s="1">
        <f>AVERAGE('F2'!I28,'F3-JH'!I28,'F3-XY'!I28)</f>
        <v>84.7333333333333</v>
      </c>
      <c r="J28" s="1">
        <f>AVERAGE('F2'!J28,'F3-JH'!J28,'F3-XY'!J28)</f>
        <v>70.375</v>
      </c>
      <c r="K28" s="1">
        <f>AVERAGE('F2'!K28,'F3-JH'!K28,'F3-XY'!K28)</f>
        <v>71.45</v>
      </c>
      <c r="L28" s="1">
        <f>AVERAGE('F2'!L28,'F3-JH'!L28,'F3-XY'!L28)</f>
        <v>7.16666666666667</v>
      </c>
      <c r="M28" s="1">
        <f>AVERAGE('F2'!M28,'F3-JH'!M28,'F3-XY'!M28)</f>
        <v>0.565</v>
      </c>
      <c r="N28" s="1">
        <f>AVERAGE('F2'!N28,'F3-JH'!N28,'F3-XY'!N28)</f>
        <v>34.97</v>
      </c>
      <c r="O28" s="1">
        <f>AVERAGE('F2'!O28,'F3-JH'!O28,'F3-XY'!O28)</f>
        <v>30.155</v>
      </c>
      <c r="P28" s="1">
        <f>AVERAGE('F2'!P28,'F3-JH'!P28,'F3-XY'!P28)</f>
        <v>1.155</v>
      </c>
    </row>
    <row r="29" ht="15.5" spans="1:16">
      <c r="A29" s="3">
        <v>26</v>
      </c>
      <c r="B29" s="1">
        <f>AVERAGE('F2'!B29,'F3-XY'!B29,'F3-XY'!B29)</f>
        <v>215.796611618834</v>
      </c>
      <c r="C29" s="1">
        <f>AVERAGE('F2'!C29,'F3-JH'!C29,'F3-XY'!C29)</f>
        <v>444.21866145648</v>
      </c>
      <c r="D29" s="1">
        <f>AVERAGE('F2'!D29,'F3-JH'!D29,'F3-XY'!D29)</f>
        <v>82.4647890609908</v>
      </c>
      <c r="E29" s="1">
        <f>AVERAGE('F2'!E29,'F3-JH'!E29,'F3-XY'!E29)</f>
        <v>27.5508051224407</v>
      </c>
      <c r="F29" s="1">
        <f>AVERAGE('F2'!F29,'F3-JH'!F29,'F3-XY'!F29)</f>
        <v>19.684202729818</v>
      </c>
      <c r="G29" s="1">
        <f>AVERAGE('F2'!G29,'F3-JH'!G29,'F3-XY'!G29)</f>
        <v>1.40708345913096</v>
      </c>
      <c r="H29" s="1">
        <f>AVERAGE('F2'!H29,'F3-JH'!H29,'F3-XY'!H29)</f>
        <v>10.2</v>
      </c>
      <c r="I29" s="1">
        <f>AVERAGE('F2'!I29,'F3-JH'!I29,'F3-XY'!I29)</f>
        <v>61.8444444444444</v>
      </c>
      <c r="J29" s="1">
        <f>AVERAGE('F2'!J29,'F3-JH'!J29,'F3-XY'!J29)</f>
        <v>59.3444444444444</v>
      </c>
      <c r="K29" s="1">
        <f>AVERAGE('F2'!K29,'F3-JH'!K29,'F3-XY'!K29)</f>
        <v>65.6722222222222</v>
      </c>
      <c r="L29" s="1">
        <f>AVERAGE('F2'!L29,'F3-JH'!L29,'F3-XY'!L29)</f>
        <v>7.26444444444444</v>
      </c>
      <c r="M29" s="1">
        <f>AVERAGE('F2'!M29,'F3-JH'!M29,'F3-XY'!M29)</f>
        <v>0.56</v>
      </c>
      <c r="N29" s="1">
        <f>AVERAGE('F2'!N29,'F3-JH'!N29,'F3-XY'!N29)</f>
        <v>32.3544444444444</v>
      </c>
      <c r="O29" s="1">
        <f>AVERAGE('F2'!O29,'F3-JH'!O29,'F3-XY'!O29)</f>
        <v>32.0255555555555</v>
      </c>
      <c r="P29" s="1">
        <f>AVERAGE('F2'!P29,'F3-JH'!P29,'F3-XY'!P29)</f>
        <v>1.27888888888889</v>
      </c>
    </row>
    <row r="30" ht="15.5" spans="1:16">
      <c r="A30" s="3">
        <v>27</v>
      </c>
      <c r="B30" s="1">
        <f>AVERAGE('F2'!B30,'F3-XY'!B30,'F3-XY'!B30)</f>
        <v>198.804600619195</v>
      </c>
      <c r="C30" s="1">
        <f>AVERAGE('F2'!C30,'F3-JH'!C30,'F3-XY'!C30)</f>
        <v>431.681877773033</v>
      </c>
      <c r="D30" s="1">
        <f>AVERAGE('F2'!D30,'F3-JH'!D30,'F3-XY'!D30)</f>
        <v>81.0492592447086</v>
      </c>
      <c r="E30" s="1">
        <f>AVERAGE('F2'!E30,'F3-JH'!E30,'F3-XY'!E30)</f>
        <v>28.0757577672641</v>
      </c>
      <c r="F30" s="1">
        <f>AVERAGE('F2'!F30,'F3-JH'!F30,'F3-XY'!F30)</f>
        <v>18.8012813725747</v>
      </c>
      <c r="G30" s="1">
        <f>AVERAGE('F2'!G30,'F3-JH'!G30,'F3-XY'!G30)</f>
        <v>1.49533832215825</v>
      </c>
      <c r="H30" s="1">
        <f>AVERAGE('F2'!H30,'F3-JH'!H30,'F3-XY'!H30)</f>
        <v>10.9166666666667</v>
      </c>
      <c r="I30" s="1">
        <f>AVERAGE('F2'!I30,'F3-JH'!I30,'F3-XY'!I30)</f>
        <v>96.7824074074074</v>
      </c>
      <c r="J30" s="1">
        <f>AVERAGE('F2'!J30,'F3-JH'!J30,'F3-XY'!J30)</f>
        <v>84.4351851851852</v>
      </c>
      <c r="K30" s="1">
        <f>AVERAGE('F2'!K30,'F3-JH'!K30,'F3-XY'!K30)</f>
        <v>80.8055555555556</v>
      </c>
      <c r="L30" s="1">
        <f>AVERAGE('F2'!L30,'F3-JH'!L30,'F3-XY'!L30)</f>
        <v>4.995</v>
      </c>
      <c r="M30" s="1">
        <f>AVERAGE('F2'!M30,'F3-JH'!M30,'F3-XY'!M30)</f>
        <v>0.553333333333333</v>
      </c>
      <c r="N30" s="1">
        <f>AVERAGE('F2'!N30,'F3-JH'!N30,'F3-XY'!N30)</f>
        <v>33.4066666666667</v>
      </c>
      <c r="O30" s="1">
        <f>AVERAGE('F2'!O30,'F3-JH'!O30,'F3-XY'!O30)</f>
        <v>32.3066666666667</v>
      </c>
      <c r="P30" s="1">
        <f>AVERAGE('F2'!P30,'F3-JH'!P30,'F3-XY'!P30)</f>
        <v>1.27</v>
      </c>
    </row>
    <row r="31" ht="15.5" spans="1:16">
      <c r="A31" s="3">
        <v>28</v>
      </c>
      <c r="B31" s="1">
        <f>AVERAGE('F2'!B31,'F3-XY'!B31,'F3-XY'!B31)</f>
        <v>230.409333333333</v>
      </c>
      <c r="C31" s="1">
        <f>AVERAGE('F2'!C31,'F3-JH'!C31,'F3-XY'!C31)</f>
        <v>460.488432067511</v>
      </c>
      <c r="D31" s="1">
        <f>AVERAGE('F2'!D31,'F3-JH'!D31,'F3-XY'!D31)</f>
        <v>84.150437402372</v>
      </c>
      <c r="E31" s="1">
        <f>AVERAGE('F2'!E31,'F3-JH'!E31,'F3-XY'!E31)</f>
        <v>28.5816313104151</v>
      </c>
      <c r="F31" s="1">
        <f>AVERAGE('F2'!F31,'F3-JH'!F31,'F3-XY'!F31)</f>
        <v>19.8367021314844</v>
      </c>
      <c r="G31" s="1">
        <f>AVERAGE('F2'!G31,'F3-JH'!G31,'F3-XY'!G31)</f>
        <v>1.44644515262122</v>
      </c>
      <c r="H31" s="1">
        <f>AVERAGE('F2'!H31,'F3-JH'!H31,'F3-XY'!H31)</f>
        <v>9.5</v>
      </c>
      <c r="I31" s="1">
        <f>AVERAGE('F2'!I31,'F3-JH'!I31,'F3-XY'!I31)</f>
        <v>80.125</v>
      </c>
      <c r="J31" s="1">
        <f>AVERAGE('F2'!J31,'F3-JH'!J31,'F3-XY'!J31)</f>
        <v>70.5231481481482</v>
      </c>
      <c r="K31" s="1">
        <f>AVERAGE('F2'!K31,'F3-JH'!K31,'F3-XY'!K31)</f>
        <v>73.1435185185185</v>
      </c>
      <c r="L31" s="1">
        <f>AVERAGE('F2'!L31,'F3-JH'!L31,'F3-XY'!L31)</f>
        <v>3.46333333333333</v>
      </c>
      <c r="M31" s="1">
        <f>AVERAGE('F2'!M31,'F3-JH'!M31,'F3-XY'!M31)</f>
        <v>0.483333333333333</v>
      </c>
      <c r="N31" s="1">
        <f>AVERAGE('F2'!N31,'F3-JH'!N31,'F3-XY'!N31)</f>
        <v>34.4683333333333</v>
      </c>
      <c r="O31" s="1">
        <f>AVERAGE('F2'!O31,'F3-JH'!O31,'F3-XY'!O31)</f>
        <v>31.3883333333333</v>
      </c>
      <c r="P31" s="1">
        <f>AVERAGE('F2'!P31,'F3-JH'!P31,'F3-XY'!P31)</f>
        <v>1.13833333333333</v>
      </c>
    </row>
    <row r="32" ht="15.5" spans="1:16">
      <c r="A32" s="3">
        <v>29</v>
      </c>
      <c r="B32" s="1">
        <f>AVERAGE('F2'!B32,'F3-XY'!B32,'F3-XY'!B32)</f>
        <v>227.654522533108</v>
      </c>
      <c r="C32" s="1">
        <f>AVERAGE('F2'!C32,'F3-JH'!C32,'F3-XY'!C32)</f>
        <v>460.830939452655</v>
      </c>
      <c r="D32" s="1">
        <f>AVERAGE('F2'!D32,'F3-JH'!D32,'F3-XY'!D32)</f>
        <v>83.6218096437735</v>
      </c>
      <c r="E32" s="1">
        <f>AVERAGE('F2'!E32,'F3-JH'!E32,'F3-XY'!E32)</f>
        <v>29.2410527223309</v>
      </c>
      <c r="F32" s="1">
        <f>AVERAGE('F2'!F32,'F3-JH'!F32,'F3-XY'!F32)</f>
        <v>19.4416037448194</v>
      </c>
      <c r="G32" s="1">
        <f>AVERAGE('F2'!G32,'F3-JH'!G32,'F3-XY'!G32)</f>
        <v>1.50733333608607</v>
      </c>
      <c r="H32" s="1">
        <f>AVERAGE('F2'!H32,'F3-JH'!H32,'F3-XY'!H32)</f>
        <v>9.36666666666667</v>
      </c>
      <c r="I32" s="1">
        <f>AVERAGE('F2'!I32,'F3-JH'!I32,'F3-XY'!I32)</f>
        <v>88.5277777777778</v>
      </c>
      <c r="J32" s="1">
        <f>AVERAGE('F2'!J32,'F3-JH'!J32,'F3-XY'!J32)</f>
        <v>75.0138888888889</v>
      </c>
      <c r="K32" s="1">
        <f>AVERAGE('F2'!K32,'F3-JH'!K32,'F3-XY'!K32)</f>
        <v>75.5</v>
      </c>
      <c r="L32" s="1">
        <f>AVERAGE('F2'!L32,'F3-JH'!L32,'F3-XY'!L32)</f>
        <v>5.46111111111111</v>
      </c>
      <c r="M32" s="1">
        <f>AVERAGE('F2'!M32,'F3-JH'!M32,'F3-XY'!M32)</f>
        <v>0.59</v>
      </c>
      <c r="N32" s="1">
        <f>AVERAGE('F2'!N32,'F3-JH'!N32,'F3-XY'!N32)</f>
        <v>33.0177777777778</v>
      </c>
      <c r="O32" s="1">
        <f>AVERAGE('F2'!O32,'F3-JH'!O32,'F3-XY'!O32)</f>
        <v>33.1477777777778</v>
      </c>
      <c r="P32" s="1">
        <f>AVERAGE('F2'!P32,'F3-JH'!P32,'F3-XY'!P32)</f>
        <v>1.16666666666667</v>
      </c>
    </row>
    <row r="33" ht="15.5" spans="1:16">
      <c r="A33" s="3">
        <v>30</v>
      </c>
      <c r="B33" s="1">
        <f>AVERAGE('F2'!B33,'F3-XY'!B33,'F3-XY'!B33)</f>
        <v>228.140385802469</v>
      </c>
      <c r="C33" s="1">
        <f>AVERAGE('F2'!C33,'F3-JH'!C33,'F3-XY'!C33)</f>
        <v>442.501259189113</v>
      </c>
      <c r="D33" s="1">
        <f>AVERAGE('F2'!D33,'F3-JH'!D33,'F3-XY'!D33)</f>
        <v>82.3104736009985</v>
      </c>
      <c r="E33" s="1">
        <f>AVERAGE('F2'!E33,'F3-JH'!E33,'F3-XY'!E33)</f>
        <v>27.466633943971</v>
      </c>
      <c r="F33" s="1">
        <f>AVERAGE('F2'!F33,'F3-JH'!F33,'F3-XY'!F33)</f>
        <v>20.1652364640928</v>
      </c>
      <c r="G33" s="1">
        <f>AVERAGE('F2'!G33,'F3-JH'!G33,'F3-XY'!G33)</f>
        <v>1.36327950263521</v>
      </c>
      <c r="H33" s="1">
        <f>AVERAGE('F2'!H33,'F3-JH'!H33,'F3-XY'!H33)</f>
        <v>10.4666666666667</v>
      </c>
      <c r="I33" s="1">
        <f>AVERAGE('F2'!I33,'F3-JH'!I33,'F3-XY'!I33)</f>
        <v>140.648148148148</v>
      </c>
      <c r="J33" s="1">
        <f>AVERAGE('F2'!J33,'F3-JH'!J33,'F3-XY'!J33)</f>
        <v>114.083333333333</v>
      </c>
      <c r="K33" s="1">
        <f>AVERAGE('F2'!K33,'F3-JH'!K33,'F3-XY'!K33)</f>
        <v>90.2592592592593</v>
      </c>
      <c r="L33" s="1">
        <f>AVERAGE('F2'!L33,'F3-JH'!L33,'F3-XY'!L33)</f>
        <v>8.50666666666667</v>
      </c>
      <c r="M33" s="1">
        <f>AVERAGE('F2'!M33,'F3-JH'!M33,'F3-XY'!M33)</f>
        <v>0.6</v>
      </c>
      <c r="N33" s="1">
        <f>AVERAGE('F2'!N33,'F3-JH'!N33,'F3-XY'!N33)</f>
        <v>31.86</v>
      </c>
      <c r="O33" s="1">
        <f>AVERAGE('F2'!O33,'F3-JH'!O33,'F3-XY'!O33)</f>
        <v>32.0033333333333</v>
      </c>
      <c r="P33" s="1">
        <f>AVERAGE('F2'!P33,'F3-JH'!P33,'F3-XY'!P33)</f>
        <v>1.07444444444444</v>
      </c>
    </row>
    <row r="34" ht="15.5" spans="1:16">
      <c r="A34" s="3">
        <v>31</v>
      </c>
      <c r="B34" s="1">
        <f>AVERAGE('F2'!B34,'F3-XY'!B34,'F3-XY'!B34)</f>
        <v>201.014545454545</v>
      </c>
      <c r="C34" s="1">
        <f>AVERAGE('F2'!C34,'F3-JH'!C34,'F3-XY'!C34)</f>
        <v>484.251960410557</v>
      </c>
      <c r="D34" s="1">
        <f>AVERAGE('F2'!D34,'F3-JH'!D34,'F3-XY'!D34)</f>
        <v>87.5942665879775</v>
      </c>
      <c r="E34" s="1">
        <f>AVERAGE('F2'!E34,'F3-JH'!E34,'F3-XY'!E34)</f>
        <v>29.4682790513074</v>
      </c>
      <c r="F34" s="1">
        <f>AVERAGE('F2'!F34,'F3-JH'!F34,'F3-XY'!F34)</f>
        <v>20.7861105997088</v>
      </c>
      <c r="G34" s="1">
        <f>AVERAGE('F2'!G34,'F3-JH'!G34,'F3-XY'!G34)</f>
        <v>1.42105061090803</v>
      </c>
      <c r="H34" s="1">
        <f>AVERAGE('F2'!H34,'F3-JH'!H34,'F3-XY'!H34)</f>
        <v>9.6</v>
      </c>
      <c r="I34" s="1">
        <f>AVERAGE('F2'!I34,'F3-JH'!I34,'F3-XY'!I34)</f>
        <v>138.611111111111</v>
      </c>
      <c r="J34" s="1">
        <f>AVERAGE('F2'!J34,'F3-JH'!J34,'F3-XY'!J34)</f>
        <v>114.861111111111</v>
      </c>
      <c r="K34" s="1">
        <f>AVERAGE('F2'!K34,'F3-JH'!K34,'F3-XY'!K34)</f>
        <v>87.75</v>
      </c>
      <c r="L34" s="1">
        <f>AVERAGE('F2'!L34,'F3-JH'!L34,'F3-XY'!L34)</f>
        <v>10.1</v>
      </c>
      <c r="M34" s="1">
        <f>AVERAGE('F2'!M34,'F3-JH'!M34,'F3-XY'!M34)</f>
        <v>0.61</v>
      </c>
      <c r="N34" s="1">
        <f>AVERAGE('F2'!N34,'F3-JH'!N34,'F3-XY'!N34)</f>
        <v>31.9066666666667</v>
      </c>
      <c r="O34" s="1">
        <f>AVERAGE('F2'!O34,'F3-JH'!O34,'F3-XY'!O34)</f>
        <v>33.1466666666667</v>
      </c>
      <c r="P34" s="1">
        <f>AVERAGE('F2'!P34,'F3-JH'!P34,'F3-XY'!P34)</f>
        <v>0.936666666666667</v>
      </c>
    </row>
    <row r="35" ht="15.5" spans="1:16">
      <c r="A35" s="3">
        <v>32</v>
      </c>
      <c r="B35" s="1">
        <f>AVERAGE('F2'!B35,'F3-XY'!B35,'F3-XY'!B35)</f>
        <v>216.865149359886</v>
      </c>
      <c r="C35" s="1">
        <f>AVERAGE('F2'!C35,'F3-JH'!C35,'F3-XY'!C35)</f>
        <v>439.143525421232</v>
      </c>
      <c r="D35" s="1">
        <f>AVERAGE('F2'!D35,'F3-JH'!D35,'F3-XY'!D35)</f>
        <v>83.3297458195352</v>
      </c>
      <c r="E35" s="1">
        <f>AVERAGE('F2'!E35,'F3-JH'!E35,'F3-XY'!E35)</f>
        <v>28.2869755973563</v>
      </c>
      <c r="F35" s="1">
        <f>AVERAGE('F2'!F35,'F3-JH'!F35,'F3-XY'!F35)</f>
        <v>19.4792219656737</v>
      </c>
      <c r="G35" s="1">
        <f>AVERAGE('F2'!G35,'F3-JH'!G35,'F3-XY'!G35)</f>
        <v>1.46966040063215</v>
      </c>
      <c r="H35" s="1">
        <f>AVERAGE('F2'!H35,'F3-JH'!H35,'F3-XY'!H35)</f>
        <v>9.06666666666667</v>
      </c>
      <c r="I35" s="1">
        <f>AVERAGE('F2'!I35,'F3-JH'!I35,'F3-XY'!I35)</f>
        <v>141.05</v>
      </c>
      <c r="J35" s="1">
        <f>AVERAGE('F2'!J35,'F3-JH'!J35,'F3-XY'!J35)</f>
        <v>119.333333333333</v>
      </c>
      <c r="K35" s="1">
        <f>AVERAGE('F2'!K35,'F3-JH'!K35,'F3-XY'!K35)</f>
        <v>91.5</v>
      </c>
      <c r="L35" s="1">
        <f>AVERAGE('F2'!L35,'F3-JH'!L35,'F3-XY'!L35)</f>
        <v>8.05</v>
      </c>
      <c r="M35" s="1">
        <f>AVERAGE('F2'!M35,'F3-JH'!M35,'F3-XY'!M35)</f>
        <v>0.543333333333333</v>
      </c>
      <c r="N35" s="1">
        <f>AVERAGE('F2'!N35,'F3-JH'!N35,'F3-XY'!N35)</f>
        <v>33.08</v>
      </c>
      <c r="O35" s="1">
        <f>AVERAGE('F2'!O35,'F3-JH'!O35,'F3-XY'!O35)</f>
        <v>32.1566666666667</v>
      </c>
      <c r="P35" s="1">
        <f>AVERAGE('F2'!P35,'F3-JH'!P35,'F3-XY'!P35)</f>
        <v>0.935</v>
      </c>
    </row>
    <row r="36" ht="15.5" spans="1:16">
      <c r="A36" s="3">
        <v>33</v>
      </c>
      <c r="B36" s="1">
        <f>AVERAGE('F2'!B36,'F3-XY'!B36,'F3-XY'!B36)</f>
        <v>212.405256290635</v>
      </c>
      <c r="C36" s="1">
        <f>AVERAGE('F2'!C36,'F3-JH'!C36,'F3-XY'!C36)</f>
        <v>439.250685139932</v>
      </c>
      <c r="D36" s="1">
        <f>AVERAGE('F2'!D36,'F3-JH'!D36,'F3-XY'!D36)</f>
        <v>82.4202314488652</v>
      </c>
      <c r="E36" s="1">
        <f>AVERAGE('F2'!E36,'F3-JH'!E36,'F3-XY'!E36)</f>
        <v>28.7222337053024</v>
      </c>
      <c r="F36" s="1">
        <f>AVERAGE('F2'!F36,'F3-JH'!F36,'F3-XY'!F36)</f>
        <v>19.0077475385503</v>
      </c>
      <c r="G36" s="1">
        <f>AVERAGE('F2'!G36,'F3-JH'!G36,'F3-XY'!G36)</f>
        <v>1.51449662098686</v>
      </c>
      <c r="H36" s="1">
        <f>AVERAGE('F2'!H36,'F3-JH'!H36,'F3-XY'!H36)</f>
        <v>9.76666666666667</v>
      </c>
      <c r="I36" s="1">
        <f>AVERAGE('F2'!I36,'F3-JH'!I36,'F3-XY'!I36)</f>
        <v>66.8</v>
      </c>
      <c r="J36" s="1">
        <f>AVERAGE('F2'!J36,'F3-JH'!J36,'F3-XY'!J36)</f>
        <v>59.425</v>
      </c>
      <c r="K36" s="1">
        <f>AVERAGE('F2'!K36,'F3-JH'!K36,'F3-XY'!K36)</f>
        <v>66.875</v>
      </c>
      <c r="L36" s="1">
        <f>AVERAGE('F2'!L36,'F3-JH'!L36,'F3-XY'!L36)</f>
        <v>3.76</v>
      </c>
      <c r="M36" s="1">
        <f>AVERAGE('F2'!M36,'F3-JH'!M36,'F3-XY'!M36)</f>
        <v>0.547777777777778</v>
      </c>
      <c r="N36" s="1">
        <f>AVERAGE('F2'!N36,'F3-JH'!N36,'F3-XY'!N36)</f>
        <v>33.4455555555556</v>
      </c>
      <c r="O36" s="1">
        <f>AVERAGE('F2'!O36,'F3-JH'!O36,'F3-XY'!O36)</f>
        <v>31.8255555555556</v>
      </c>
      <c r="P36" s="1">
        <f>AVERAGE('F2'!P36,'F3-JH'!P36,'F3-XY'!P36)</f>
        <v>1.15777777777778</v>
      </c>
    </row>
    <row r="37" ht="15.5" spans="1:16">
      <c r="A37" s="3">
        <v>34</v>
      </c>
      <c r="B37" s="1">
        <f>AVERAGE('F2'!B37,'F3-XY'!B37,'F3-XY'!B37)</f>
        <v>167.558047385621</v>
      </c>
      <c r="C37" s="1">
        <f>AVERAGE('F2'!C37,'F3-JH'!C37,'F3-XY'!C37)</f>
        <v>370.999746265173</v>
      </c>
      <c r="D37" s="1">
        <f>AVERAGE('F2'!D37,'F3-JH'!D37,'F3-XY'!D37)</f>
        <v>76.2591245752766</v>
      </c>
      <c r="E37" s="1">
        <f>AVERAGE('F2'!E37,'F3-JH'!E37,'F3-XY'!E37)</f>
        <v>26.1577580162775</v>
      </c>
      <c r="F37" s="1">
        <f>AVERAGE('F2'!F37,'F3-JH'!F37,'F3-XY'!F37)</f>
        <v>17.5991255113297</v>
      </c>
      <c r="G37" s="1">
        <f>AVERAGE('F2'!G37,'F3-JH'!G37,'F3-XY'!G37)</f>
        <v>1.49012339796471</v>
      </c>
      <c r="H37" s="1">
        <f>AVERAGE('F2'!H37,'F3-JH'!H37,'F3-XY'!H37)</f>
        <v>8.95</v>
      </c>
      <c r="I37" s="1">
        <f>AVERAGE('F2'!I37,'F3-JH'!I37,'F3-XY'!I37)</f>
        <v>83.1833333333333</v>
      </c>
      <c r="J37" s="1">
        <f>AVERAGE('F2'!J37,'F3-JH'!J37,'F3-XY'!J37)</f>
        <v>70.4416666666667</v>
      </c>
      <c r="K37" s="1">
        <f>AVERAGE('F2'!K37,'F3-JH'!K37,'F3-XY'!K37)</f>
        <v>72.35</v>
      </c>
      <c r="L37" s="1">
        <f>AVERAGE('F2'!L37,'F3-JH'!L37,'F3-XY'!L37)</f>
        <v>4.56666666666667</v>
      </c>
      <c r="M37" s="1">
        <f>AVERAGE('F2'!M37,'F3-JH'!M37,'F3-XY'!M37)</f>
        <v>0.55</v>
      </c>
      <c r="N37" s="1">
        <f>AVERAGE('F2'!N37,'F3-JH'!N37,'F3-XY'!N37)</f>
        <v>30.5883333333333</v>
      </c>
      <c r="O37" s="1">
        <f>AVERAGE('F2'!O37,'F3-JH'!O37,'F3-XY'!O37)</f>
        <v>32.5283333333333</v>
      </c>
      <c r="P37" s="1">
        <f>AVERAGE('F2'!P37,'F3-JH'!P37,'F3-XY'!P37)</f>
        <v>1.30333333333333</v>
      </c>
    </row>
    <row r="38" ht="15.5" spans="1:16">
      <c r="A38" s="3">
        <v>35</v>
      </c>
      <c r="B38" s="1">
        <f>AVERAGE('F2'!B38,'F3-XY'!B38,'F3-XY'!B38)</f>
        <v>137.47202020202</v>
      </c>
      <c r="C38" s="1">
        <f>AVERAGE('F2'!C38,'F3-JH'!C38,'F3-XY'!C38)</f>
        <v>277.516008080808</v>
      </c>
      <c r="D38" s="1">
        <f>AVERAGE('F2'!D38,'F3-JH'!D38,'F3-XY'!D38)</f>
        <v>64.1521078654686</v>
      </c>
      <c r="E38" s="1">
        <f>AVERAGE('F2'!E38,'F3-JH'!E38,'F3-XY'!E38)</f>
        <v>22.22052737523</v>
      </c>
      <c r="F38" s="1">
        <f>AVERAGE('F2'!F38,'F3-JH'!F38,'F3-XY'!F38)</f>
        <v>15.4678978292552</v>
      </c>
      <c r="G38" s="1">
        <f>AVERAGE('F2'!G38,'F3-JH'!G38,'F3-XY'!G38)</f>
        <v>1.4392125637101</v>
      </c>
      <c r="H38" s="1">
        <f>AVERAGE('F2'!H38,'F3-JH'!H38,'F3-XY'!H38)</f>
        <v>8.16666666666667</v>
      </c>
      <c r="I38" s="1">
        <f>AVERAGE('F2'!I38,'F3-JH'!I38,'F3-XY'!I38)</f>
        <v>80.6166666666667</v>
      </c>
      <c r="J38" s="1">
        <f>AVERAGE('F2'!J38,'F3-JH'!J38,'F3-XY'!J38)</f>
        <v>66.9666666666667</v>
      </c>
      <c r="K38" s="1">
        <f>AVERAGE('F2'!K38,'F3-JH'!K38,'F3-XY'!K38)</f>
        <v>67.675</v>
      </c>
      <c r="L38" s="1">
        <f>AVERAGE('F2'!L38,'F3-JH'!L38,'F3-XY'!L38)</f>
        <v>5.4</v>
      </c>
      <c r="M38" s="1">
        <f>AVERAGE('F2'!M38,'F3-JH'!M38,'F3-XY'!M38)</f>
        <v>0.528333333333333</v>
      </c>
      <c r="N38" s="1">
        <f>AVERAGE('F2'!N38,'F3-JH'!N38,'F3-XY'!N38)</f>
        <v>32.4366666666667</v>
      </c>
      <c r="O38" s="1">
        <f>AVERAGE('F2'!O38,'F3-JH'!O38,'F3-XY'!O38)</f>
        <v>32.285</v>
      </c>
      <c r="P38" s="1">
        <f>AVERAGE('F2'!P38,'F3-JH'!P38,'F3-XY'!P38)</f>
        <v>1.18333333333333</v>
      </c>
    </row>
    <row r="39" ht="15.5" spans="1:16">
      <c r="A39" s="3">
        <v>36</v>
      </c>
      <c r="B39" s="1">
        <f>AVERAGE('F2'!B39,'F3-XY'!B39,'F3-XY'!B39)</f>
        <v>180.928098290598</v>
      </c>
      <c r="C39" s="1">
        <f>AVERAGE('F2'!C39,'F3-JH'!C39,'F3-XY'!C39)</f>
        <v>363.036566015334</v>
      </c>
      <c r="D39" s="1">
        <f>AVERAGE('F2'!D39,'F3-JH'!D39,'F3-XY'!D39)</f>
        <v>73.6826065883789</v>
      </c>
      <c r="E39" s="1">
        <f>AVERAGE('F2'!E39,'F3-JH'!E39,'F3-XY'!E39)</f>
        <v>25.2462386478481</v>
      </c>
      <c r="F39" s="1">
        <f>AVERAGE('F2'!F39,'F3-JH'!F39,'F3-XY'!F39)</f>
        <v>17.729027599085</v>
      </c>
      <c r="G39" s="1">
        <f>AVERAGE('F2'!G39,'F3-JH'!G39,'F3-XY'!G39)</f>
        <v>1.4276655302419</v>
      </c>
      <c r="H39" s="1">
        <f>AVERAGE('F2'!H39,'F3-JH'!H39,'F3-XY'!H39)</f>
        <v>9.5</v>
      </c>
      <c r="I39" s="1">
        <f>AVERAGE('F2'!I39,'F3-JH'!I39,'F3-XY'!I39)</f>
        <v>54.4194444444444</v>
      </c>
      <c r="J39" s="1">
        <f>AVERAGE('F2'!J39,'F3-JH'!J39,'F3-XY'!J39)</f>
        <v>49.1916666666667</v>
      </c>
      <c r="K39" s="1">
        <f>AVERAGE('F2'!K39,'F3-JH'!K39,'F3-XY'!K39)</f>
        <v>54.6666666666667</v>
      </c>
      <c r="L39" s="1">
        <f>AVERAGE('F2'!L39,'F3-JH'!L39,'F3-XY'!L39)</f>
        <v>7.91444444444445</v>
      </c>
      <c r="M39" s="1">
        <f>AVERAGE('F2'!M39,'F3-JH'!M39,'F3-XY'!M39)</f>
        <v>0.607777777777778</v>
      </c>
      <c r="N39" s="1">
        <f>AVERAGE('F2'!N39,'F3-JH'!N39,'F3-XY'!N39)</f>
        <v>33.4555555555556</v>
      </c>
      <c r="O39" s="1">
        <f>AVERAGE('F2'!O39,'F3-JH'!O39,'F3-XY'!O39)</f>
        <v>30.4566666666667</v>
      </c>
      <c r="P39" s="1">
        <f>AVERAGE('F2'!P39,'F3-JH'!P39,'F3-XY'!P39)</f>
        <v>1.15888888888889</v>
      </c>
    </row>
    <row r="40" ht="15.5" spans="1:16">
      <c r="A40" s="3">
        <v>37</v>
      </c>
      <c r="B40" s="1">
        <f>AVERAGE('F2'!B40,'F3-XY'!B40,'F3-XY'!B40)</f>
        <v>216.86583544386</v>
      </c>
      <c r="C40" s="1">
        <f>AVERAGE('F2'!C40,'F3-JH'!C40,'F3-XY'!C40)</f>
        <v>449.023278297292</v>
      </c>
      <c r="D40" s="1">
        <f>AVERAGE('F2'!D40,'F3-JH'!D40,'F3-XY'!D40)</f>
        <v>83.3766831499124</v>
      </c>
      <c r="E40" s="1">
        <f>AVERAGE('F2'!E40,'F3-JH'!E40,'F3-XY'!E40)</f>
        <v>28.8510621005849</v>
      </c>
      <c r="F40" s="1">
        <f>AVERAGE('F2'!F40,'F3-JH'!F40,'F3-XY'!F40)</f>
        <v>19.2717316501351</v>
      </c>
      <c r="G40" s="1">
        <f>AVERAGE('F2'!G40,'F3-JH'!G40,'F3-XY'!G40)</f>
        <v>1.49967252382501</v>
      </c>
      <c r="H40" s="1">
        <f>AVERAGE('F2'!H40,'F3-JH'!H40,'F3-XY'!H40)</f>
        <v>10.15</v>
      </c>
      <c r="I40" s="1">
        <f>AVERAGE('F2'!I40,'F3-JH'!I40,'F3-XY'!I40)</f>
        <v>84.45</v>
      </c>
      <c r="J40" s="1">
        <f>AVERAGE('F2'!J40,'F3-JH'!J40,'F3-XY'!J40)</f>
        <v>74.5333333333333</v>
      </c>
      <c r="K40" s="1">
        <f>AVERAGE('F2'!K40,'F3-JH'!K40,'F3-XY'!K40)</f>
        <v>68.875</v>
      </c>
      <c r="L40" s="1">
        <f>AVERAGE('F2'!L40,'F3-JH'!L40,'F3-XY'!L40)</f>
        <v>7.955</v>
      </c>
      <c r="M40" s="1">
        <f>AVERAGE('F2'!M40,'F3-JH'!M40,'F3-XY'!M40)</f>
        <v>0.6</v>
      </c>
      <c r="N40" s="1">
        <f>AVERAGE('F2'!N40,'F3-JH'!N40,'F3-XY'!N40)</f>
        <v>34.2733333333333</v>
      </c>
      <c r="O40" s="1">
        <f>AVERAGE('F2'!O40,'F3-JH'!O40,'F3-XY'!O40)</f>
        <v>30.95</v>
      </c>
      <c r="P40" s="1">
        <f>AVERAGE('F2'!P40,'F3-JH'!P40,'F3-XY'!P40)</f>
        <v>1.14</v>
      </c>
    </row>
    <row r="41" ht="15.5" spans="1:16">
      <c r="A41" s="3">
        <v>38</v>
      </c>
      <c r="B41" s="1">
        <f>AVERAGE('F2'!B41,'F3-XY'!B41,'F3-XY'!B41)</f>
        <v>190.357496732026</v>
      </c>
      <c r="C41" s="1">
        <f>AVERAGE('F2'!C41,'F3-JH'!C41,'F3-XY'!C41)</f>
        <v>430.270819798068</v>
      </c>
      <c r="D41" s="1">
        <f>AVERAGE('F2'!D41,'F3-JH'!D41,'F3-XY'!D41)</f>
        <v>79.997525121191</v>
      </c>
      <c r="E41" s="1">
        <f>AVERAGE('F2'!E41,'F3-JH'!E41,'F3-XY'!E41)</f>
        <v>27.4152462260782</v>
      </c>
      <c r="F41" s="1">
        <f>AVERAGE('F2'!F41,'F3-JH'!F41,'F3-XY'!F41)</f>
        <v>19.6528988745815</v>
      </c>
      <c r="G41" s="1">
        <f>AVERAGE('F2'!G41,'F3-JH'!G41,'F3-XY'!G41)</f>
        <v>1.39659101368564</v>
      </c>
      <c r="H41" s="1">
        <f>AVERAGE('F2'!H41,'F3-JH'!H41,'F3-XY'!H41)</f>
        <v>9.7</v>
      </c>
      <c r="I41" s="1">
        <f>AVERAGE('F2'!I41,'F3-JH'!I41,'F3-XY'!I41)</f>
        <v>141.508333333333</v>
      </c>
      <c r="J41" s="1">
        <f>AVERAGE('F2'!J41,'F3-JH'!J41,'F3-XY'!J41)</f>
        <v>118.183333333333</v>
      </c>
      <c r="K41" s="1">
        <f>AVERAGE('F2'!K41,'F3-JH'!K41,'F3-XY'!K41)</f>
        <v>88.9166666666667</v>
      </c>
      <c r="L41" s="1">
        <f>AVERAGE('F2'!L41,'F3-JH'!L41,'F3-XY'!L41)</f>
        <v>11.2716666666667</v>
      </c>
      <c r="M41" s="1">
        <f>AVERAGE('F2'!M41,'F3-JH'!M41,'F3-XY'!M41)</f>
        <v>0.6</v>
      </c>
      <c r="N41" s="1">
        <f>AVERAGE('F2'!N41,'F3-JH'!N41,'F3-XY'!N41)</f>
        <v>34.9216666666667</v>
      </c>
      <c r="O41" s="1">
        <f>AVERAGE('F2'!O41,'F3-JH'!O41,'F3-XY'!O41)</f>
        <v>29.9083333333333</v>
      </c>
      <c r="P41" s="1">
        <f>AVERAGE('F2'!P41,'F3-JH'!P41,'F3-XY'!P41)</f>
        <v>1.02666666666667</v>
      </c>
    </row>
    <row r="42" ht="15.5" spans="1:16">
      <c r="A42" s="3">
        <v>39</v>
      </c>
      <c r="B42" s="1">
        <f>AVERAGE('F2'!B42,'F3-XY'!B42,'F3-XY'!B42)</f>
        <v>155.888804012346</v>
      </c>
      <c r="C42" s="1">
        <f>AVERAGE('F2'!C42,'F3-JH'!C42,'F3-XY'!C42)</f>
        <v>302.24974423258</v>
      </c>
      <c r="D42" s="1">
        <f>AVERAGE('F2'!D42,'F3-JH'!D42,'F3-XY'!D42)</f>
        <v>66.956517118505</v>
      </c>
      <c r="E42" s="1">
        <f>AVERAGE('F2'!E42,'F3-JH'!E42,'F3-XY'!E42)</f>
        <v>23.0588989347886</v>
      </c>
      <c r="F42" s="1">
        <f>AVERAGE('F2'!F42,'F3-JH'!F42,'F3-XY'!F42)</f>
        <v>16.1824253667793</v>
      </c>
      <c r="G42" s="1">
        <f>AVERAGE('F2'!G42,'F3-JH'!G42,'F3-XY'!G42)</f>
        <v>1.42758334702552</v>
      </c>
      <c r="H42" s="1">
        <f>AVERAGE('F2'!H42,'F3-JH'!H42,'F3-XY'!H42)</f>
        <v>9</v>
      </c>
      <c r="I42" s="1">
        <f>AVERAGE('F2'!I42,'F3-JH'!I42,'F3-XY'!I42)</f>
        <v>78.3666666666667</v>
      </c>
      <c r="J42" s="1">
        <f>AVERAGE('F2'!J42,'F3-JH'!J42,'F3-XY'!J42)</f>
        <v>58.975</v>
      </c>
      <c r="K42" s="1">
        <f>AVERAGE('F2'!K42,'F3-JH'!K42,'F3-XY'!K42)</f>
        <v>64.0666666666667</v>
      </c>
      <c r="L42" s="1">
        <f>AVERAGE('F2'!L42,'F3-JH'!L42,'F3-XY'!L42)</f>
        <v>9.035</v>
      </c>
      <c r="M42" s="1">
        <f>AVERAGE('F2'!M42,'F3-JH'!M42,'F3-XY'!M42)</f>
        <v>0.573333333333333</v>
      </c>
      <c r="N42" s="1">
        <f>AVERAGE('F2'!N42,'F3-JH'!N42,'F3-XY'!N42)</f>
        <v>37.355</v>
      </c>
      <c r="O42" s="1">
        <f>AVERAGE('F2'!O42,'F3-JH'!O42,'F3-XY'!O42)</f>
        <v>29.365</v>
      </c>
      <c r="P42" s="1">
        <f>AVERAGE('F2'!P42,'F3-JH'!P42,'F3-XY'!P42)</f>
        <v>0.938333333333333</v>
      </c>
    </row>
    <row r="43" ht="15.5" spans="1:16">
      <c r="A43" s="3">
        <v>40</v>
      </c>
      <c r="B43" s="1">
        <f>AVERAGE('F2'!B43,'F3-XY'!B43,'F3-XY'!B43)</f>
        <v>150.747558911448</v>
      </c>
      <c r="C43" s="1">
        <f>AVERAGE('F2'!C43,'F3-JH'!C43,'F3-XY'!C43)</f>
        <v>313.357376820539</v>
      </c>
      <c r="D43" s="1">
        <f>AVERAGE('F2'!D43,'F3-JH'!D43,'F3-XY'!D43)</f>
        <v>68.006195344136</v>
      </c>
      <c r="E43" s="1">
        <f>AVERAGE('F2'!E43,'F3-JH'!E43,'F3-XY'!E43)</f>
        <v>23.6169485228788</v>
      </c>
      <c r="F43" s="1">
        <f>AVERAGE('F2'!F43,'F3-JH'!F43,'F3-XY'!F43)</f>
        <v>16.6734724573336</v>
      </c>
      <c r="G43" s="1">
        <f>AVERAGE('F2'!G43,'F3-JH'!G43,'F3-XY'!G43)</f>
        <v>1.42114195351165</v>
      </c>
      <c r="H43" s="1">
        <f>AVERAGE('F2'!H43,'F3-JH'!H43,'F3-XY'!H43)</f>
        <v>8.33333333333333</v>
      </c>
      <c r="I43" s="1">
        <f>AVERAGE('F2'!I43,'F3-JH'!I43,'F3-XY'!I43)</f>
        <v>55.9333333333333</v>
      </c>
      <c r="J43" s="1">
        <f>AVERAGE('F2'!J43,'F3-JH'!J43,'F3-XY'!J43)</f>
        <v>46.8416666666667</v>
      </c>
      <c r="K43" s="1">
        <f>AVERAGE('F2'!K43,'F3-JH'!K43,'F3-XY'!K43)</f>
        <v>54.9083333333333</v>
      </c>
      <c r="L43" s="1">
        <f>AVERAGE('F2'!L43,'F3-JH'!L43,'F3-XY'!L43)</f>
        <v>9.29333333333333</v>
      </c>
      <c r="M43" s="1">
        <f>AVERAGE('F2'!M43,'F3-JH'!M43,'F3-XY'!M43)</f>
        <v>0.578333333333333</v>
      </c>
      <c r="N43" s="1">
        <f>AVERAGE('F2'!N43,'F3-JH'!N43,'F3-XY'!N43)</f>
        <v>37</v>
      </c>
      <c r="O43" s="1">
        <f>AVERAGE('F2'!O43,'F3-JH'!O43,'F3-XY'!O43)</f>
        <v>29.65</v>
      </c>
      <c r="P43" s="1">
        <f>AVERAGE('F2'!P43,'F3-JH'!P43,'F3-XY'!P43)</f>
        <v>1.145</v>
      </c>
    </row>
    <row r="44" ht="15.5" spans="1:16">
      <c r="A44" s="3">
        <v>41</v>
      </c>
      <c r="B44" s="1">
        <f>AVERAGE('F2'!B44,'F3-XY'!B44,'F3-XY'!B44)</f>
        <v>209.30438272716</v>
      </c>
      <c r="C44" s="1">
        <f>AVERAGE('F2'!C44,'F3-JH'!C44,'F3-XY'!C44)</f>
        <v>448.062725111636</v>
      </c>
      <c r="D44" s="1">
        <f>AVERAGE('F2'!D44,'F3-JH'!D44,'F3-XY'!D44)</f>
        <v>82.6389427218564</v>
      </c>
      <c r="E44" s="1">
        <f>AVERAGE('F2'!E44,'F3-JH'!E44,'F3-XY'!E44)</f>
        <v>28.5024198844237</v>
      </c>
      <c r="F44" s="1">
        <f>AVERAGE('F2'!F44,'F3-JH'!F44,'F3-XY'!F44)</f>
        <v>19.6063015990574</v>
      </c>
      <c r="G44" s="1">
        <f>AVERAGE('F2'!G44,'F3-JH'!G44,'F3-XY'!G44)</f>
        <v>1.45432298870107</v>
      </c>
      <c r="H44" s="1">
        <f>AVERAGE('F2'!H44,'F3-JH'!H44,'F3-XY'!H44)</f>
        <v>9.7</v>
      </c>
      <c r="I44" s="1">
        <f>AVERAGE('F2'!I44,'F3-JH'!I44,'F3-XY'!I44)</f>
        <v>138.558333333333</v>
      </c>
      <c r="J44" s="1">
        <f>AVERAGE('F2'!J44,'F3-JH'!J44,'F3-XY'!J44)</f>
        <v>123.425</v>
      </c>
      <c r="K44" s="1">
        <f>AVERAGE('F2'!K44,'F3-JH'!K44,'F3-XY'!K44)</f>
        <v>92.4666666666667</v>
      </c>
      <c r="L44" s="1">
        <f>AVERAGE('F2'!L44,'F3-JH'!L44,'F3-XY'!L44)</f>
        <v>11.235</v>
      </c>
      <c r="M44" s="1">
        <f>AVERAGE('F2'!M44,'F3-JH'!M44,'F3-XY'!M44)</f>
        <v>0.595</v>
      </c>
      <c r="N44" s="1">
        <f>AVERAGE('F2'!N44,'F3-JH'!N44,'F3-XY'!N44)</f>
        <v>35.1383333333333</v>
      </c>
      <c r="O44" s="1">
        <f>AVERAGE('F2'!O44,'F3-JH'!O44,'F3-XY'!O44)</f>
        <v>31.3716666666667</v>
      </c>
      <c r="P44" s="1">
        <f>AVERAGE('F2'!P44,'F3-JH'!P44,'F3-XY'!P44)</f>
        <v>0.855</v>
      </c>
    </row>
    <row r="45" ht="15.5" spans="1:16">
      <c r="A45" s="3">
        <v>42</v>
      </c>
      <c r="B45" s="1">
        <f>AVERAGE('F2'!B45,'F3-XY'!B45,'F3-XY'!B45)</f>
        <v>146.722154093316</v>
      </c>
      <c r="C45" s="1">
        <f>AVERAGE('F2'!C45,'F3-JH'!C45,'F3-XY'!C45)</f>
        <v>287.755362838454</v>
      </c>
      <c r="D45" s="1">
        <f>AVERAGE('F2'!D45,'F3-JH'!D45,'F3-XY'!D45)</f>
        <v>65.69234427213</v>
      </c>
      <c r="E45" s="1">
        <f>AVERAGE('F2'!E45,'F3-JH'!E45,'F3-XY'!E45)</f>
        <v>23.1541606606559</v>
      </c>
      <c r="F45" s="1">
        <f>AVERAGE('F2'!F45,'F3-JH'!F45,'F3-XY'!F45)</f>
        <v>15.4347710074902</v>
      </c>
      <c r="G45" s="1">
        <f>AVERAGE('F2'!G45,'F3-JH'!G45,'F3-XY'!G45)</f>
        <v>1.5113470251394</v>
      </c>
      <c r="H45" s="1">
        <f>AVERAGE('F2'!H45,'F3-JH'!H45,'F3-XY'!H45)</f>
        <v>8.6</v>
      </c>
      <c r="I45" s="1">
        <f>AVERAGE('F2'!I45,'F3-JH'!I45,'F3-XY'!I45)</f>
        <v>75.2333333333333</v>
      </c>
      <c r="J45" s="1">
        <f>AVERAGE('F2'!J45,'F3-JH'!J45,'F3-XY'!J45)</f>
        <v>58.9</v>
      </c>
      <c r="K45" s="1">
        <f>AVERAGE('F2'!K45,'F3-JH'!K45,'F3-XY'!K45)</f>
        <v>62.2</v>
      </c>
      <c r="L45" s="1">
        <f>AVERAGE('F2'!L45,'F3-JH'!L45,'F3-XY'!L45)</f>
        <v>8.70333333333333</v>
      </c>
      <c r="M45" s="1">
        <f>AVERAGE('F2'!M45,'F3-JH'!M45,'F3-XY'!M45)</f>
        <v>0.594444444444444</v>
      </c>
      <c r="N45" s="1">
        <f>AVERAGE('F2'!N45,'F3-JH'!N45,'F3-XY'!N45)</f>
        <v>35.04</v>
      </c>
      <c r="O45" s="1">
        <f>AVERAGE('F2'!O45,'F3-JH'!O45,'F3-XY'!O45)</f>
        <v>31.2688888888889</v>
      </c>
      <c r="P45" s="1">
        <f>AVERAGE('F2'!P45,'F3-JH'!P45,'F3-XY'!P45)</f>
        <v>0.963333333333333</v>
      </c>
    </row>
    <row r="46" ht="15.5" spans="1:16">
      <c r="A46" s="3">
        <v>43</v>
      </c>
      <c r="B46" s="1">
        <f>AVERAGE('F2'!B46,'F3-XY'!B46,'F3-XY'!B46)</f>
        <v>184.474747474748</v>
      </c>
      <c r="C46" s="1">
        <f>AVERAGE('F2'!C46,'F3-JH'!C46,'F3-XY'!C46)</f>
        <v>365.486847820308</v>
      </c>
      <c r="D46" s="1">
        <f>AVERAGE('F2'!D46,'F3-JH'!D46,'F3-XY'!D46)</f>
        <v>73.6959968567114</v>
      </c>
      <c r="E46" s="1">
        <f>AVERAGE('F2'!E46,'F3-JH'!E46,'F3-XY'!E46)</f>
        <v>25.13430682075</v>
      </c>
      <c r="F46" s="1">
        <f>AVERAGE('F2'!F46,'F3-JH'!F46,'F3-XY'!F46)</f>
        <v>18.1719231177206</v>
      </c>
      <c r="G46" s="1">
        <f>AVERAGE('F2'!G46,'F3-JH'!G46,'F3-XY'!G46)</f>
        <v>1.38727019775269</v>
      </c>
      <c r="H46" s="1">
        <f>AVERAGE('F2'!H46,'F3-JH'!H46,'F3-XY'!H46)</f>
        <v>9.56666666666667</v>
      </c>
      <c r="I46" s="1">
        <f>AVERAGE('F2'!I46,'F3-JH'!I46,'F3-XY'!I46)</f>
        <v>75.7666666666667</v>
      </c>
      <c r="J46" s="1">
        <f>AVERAGE('F2'!J46,'F3-JH'!J46,'F3-XY'!J46)</f>
        <v>57.9333333333333</v>
      </c>
      <c r="K46" s="1">
        <f>AVERAGE('F2'!K46,'F3-JH'!K46,'F3-XY'!K46)</f>
        <v>60.7666666666667</v>
      </c>
      <c r="L46" s="1">
        <f>AVERAGE('F2'!L46,'F3-JH'!L46,'F3-XY'!L46)</f>
        <v>8.65333333333333</v>
      </c>
      <c r="M46" s="1">
        <f>AVERAGE('F2'!M46,'F3-JH'!M46,'F3-XY'!M46)</f>
        <v>0.617777777777778</v>
      </c>
      <c r="N46" s="1">
        <f>AVERAGE('F2'!N46,'F3-JH'!N46,'F3-XY'!N46)</f>
        <v>29.5611111111111</v>
      </c>
      <c r="O46" s="1">
        <f>AVERAGE('F2'!O46,'F3-JH'!O46,'F3-XY'!O46)</f>
        <v>33.9766666666667</v>
      </c>
      <c r="P46" s="1">
        <f>AVERAGE('F2'!P46,'F3-JH'!P46,'F3-XY'!P46)</f>
        <v>1.18555555555556</v>
      </c>
    </row>
    <row r="47" ht="15.5" spans="1:16">
      <c r="A47" s="3">
        <v>44</v>
      </c>
      <c r="B47" s="1">
        <f>AVERAGE('F2'!B47,'F3-XY'!B47,'F3-XY'!B47)</f>
        <v>144.245244778213</v>
      </c>
      <c r="C47" s="1">
        <f>AVERAGE('F2'!C47,'F3-JH'!C47,'F3-XY'!C47)</f>
        <v>344.680748601874</v>
      </c>
      <c r="D47" s="1">
        <f>AVERAGE('F2'!D47,'F3-JH'!D47,'F3-XY'!D47)</f>
        <v>72.2631175097032</v>
      </c>
      <c r="E47" s="1">
        <f>AVERAGE('F2'!E47,'F3-JH'!E47,'F3-XY'!E47)</f>
        <v>25.3279276038637</v>
      </c>
      <c r="F47" s="1">
        <f>AVERAGE('F2'!F47,'F3-JH'!F47,'F3-XY'!F47)</f>
        <v>17.0227728252085</v>
      </c>
      <c r="G47" s="1">
        <f>AVERAGE('F2'!G47,'F3-JH'!G47,'F3-XY'!G47)</f>
        <v>1.49091328366009</v>
      </c>
      <c r="H47" s="1">
        <f>AVERAGE('F2'!H47,'F3-JH'!H47,'F3-XY'!H47)</f>
        <v>8.28333333333333</v>
      </c>
      <c r="I47" s="1">
        <f>AVERAGE('F2'!I47,'F3-JH'!I47,'F3-XY'!I47)</f>
        <v>71.4388888888889</v>
      </c>
      <c r="J47" s="1">
        <f>AVERAGE('F2'!J47,'F3-JH'!J47,'F3-XY'!J47)</f>
        <v>59.0333333333333</v>
      </c>
      <c r="K47" s="1">
        <f>AVERAGE('F2'!K47,'F3-JH'!K47,'F3-XY'!K47)</f>
        <v>62.1527777777778</v>
      </c>
      <c r="L47" s="1">
        <f>AVERAGE('F2'!L47,'F3-JH'!L47,'F3-XY'!L47)</f>
        <v>6.86333333333333</v>
      </c>
      <c r="M47" s="1">
        <f>AVERAGE('F2'!M47,'F3-JH'!M47,'F3-XY'!M47)</f>
        <v>0.488333333333333</v>
      </c>
      <c r="N47" s="1">
        <f>AVERAGE('F2'!N47,'F3-JH'!N47,'F3-XY'!N47)</f>
        <v>37.0705555555556</v>
      </c>
      <c r="O47" s="1">
        <f>AVERAGE('F2'!O47,'F3-JH'!O47,'F3-XY'!O47)</f>
        <v>28.635</v>
      </c>
      <c r="P47" s="1">
        <f>AVERAGE('F2'!P47,'F3-JH'!P47,'F3-XY'!P47)</f>
        <v>1.25944444444444</v>
      </c>
    </row>
    <row r="48" ht="15.5" spans="1:16">
      <c r="A48" s="3">
        <v>45</v>
      </c>
      <c r="B48" s="1">
        <f>AVERAGE('F2'!B48,'F3-XY'!B48,'F3-XY'!B48)</f>
        <v>198.353846153843</v>
      </c>
      <c r="C48" s="1">
        <f>AVERAGE('F2'!C48,'F3-JH'!C48,'F3-XY'!C48)</f>
        <v>384.914375167395</v>
      </c>
      <c r="D48" s="1">
        <f>AVERAGE('F2'!D48,'F3-JH'!D48,'F3-XY'!D48)</f>
        <v>75.7292603159682</v>
      </c>
      <c r="E48" s="1">
        <f>AVERAGE('F2'!E48,'F3-JH'!E48,'F3-XY'!E48)</f>
        <v>26.170497780593</v>
      </c>
      <c r="F48" s="1">
        <f>AVERAGE('F2'!F48,'F3-JH'!F48,'F3-XY'!F48)</f>
        <v>18.1660281566168</v>
      </c>
      <c r="G48" s="1">
        <f>AVERAGE('F2'!G48,'F3-JH'!G48,'F3-XY'!G48)</f>
        <v>1.46390438931331</v>
      </c>
      <c r="H48" s="1">
        <f>AVERAGE('F2'!H48,'F3-JH'!H48,'F3-XY'!H48)</f>
        <v>9.31666666666667</v>
      </c>
      <c r="I48" s="1">
        <f>AVERAGE('F2'!I48,'F3-JH'!I48,'F3-XY'!I48)</f>
        <v>77.0638888888889</v>
      </c>
      <c r="J48" s="1">
        <f>AVERAGE('F2'!J48,'F3-JH'!J48,'F3-XY'!J48)</f>
        <v>63.3555555555556</v>
      </c>
      <c r="K48" s="1">
        <f>AVERAGE('F2'!K48,'F3-JH'!K48,'F3-XY'!K48)</f>
        <v>62.6833333333333</v>
      </c>
      <c r="L48" s="1">
        <f>AVERAGE('F2'!L48,'F3-JH'!L48,'F3-XY'!L48)</f>
        <v>6.38166666666667</v>
      </c>
      <c r="M48" s="1">
        <f>AVERAGE('F2'!M48,'F3-JH'!M48,'F3-XY'!M48)</f>
        <v>0.538333333333333</v>
      </c>
      <c r="N48" s="1">
        <f>AVERAGE('F2'!N48,'F3-JH'!N48,'F3-XY'!N48)</f>
        <v>32.26</v>
      </c>
      <c r="O48" s="1">
        <f>AVERAGE('F2'!O48,'F3-JH'!O48,'F3-XY'!O48)</f>
        <v>32.6666666666667</v>
      </c>
      <c r="P48" s="1">
        <f>AVERAGE('F2'!P48,'F3-JH'!P48,'F3-XY'!P48)</f>
        <v>1.17666666666667</v>
      </c>
    </row>
    <row r="49" ht="15.5" spans="1:16">
      <c r="A49" s="3">
        <v>46</v>
      </c>
      <c r="B49" s="1">
        <f>AVERAGE('F2'!B49,'F3-XY'!B49,'F3-XY'!B49)</f>
        <v>179.497990535294</v>
      </c>
      <c r="C49" s="1">
        <f>AVERAGE('F2'!C49,'F3-JH'!C49,'F3-XY'!C49)</f>
        <v>259.37080054185</v>
      </c>
      <c r="D49" s="1">
        <f>AVERAGE('F2'!D49,'F3-JH'!D49,'F3-XY'!D49)</f>
        <v>55.9359330332587</v>
      </c>
      <c r="E49" s="1">
        <f>AVERAGE('F2'!E49,'F3-JH'!E49,'F3-XY'!E49)</f>
        <v>19.1755595183977</v>
      </c>
      <c r="F49" s="1">
        <f>AVERAGE('F2'!F49,'F3-JH'!F49,'F3-XY'!F49)</f>
        <v>13.5637250037892</v>
      </c>
      <c r="G49" s="1">
        <f>AVERAGE('F2'!G49,'F3-JH'!G49,'F3-XY'!G49)</f>
        <v>1.47037573820408</v>
      </c>
      <c r="H49" s="1">
        <f>AVERAGE('F2'!H49,'F3-JH'!H49,'F3-XY'!H49)</f>
        <v>8.25</v>
      </c>
      <c r="I49" s="1">
        <f>AVERAGE('F2'!I49,'F3-JH'!I49,'F3-XY'!I49)</f>
        <v>94.4194444444444</v>
      </c>
      <c r="J49" s="1">
        <f>AVERAGE('F2'!J49,'F3-JH'!J49,'F3-XY'!J49)</f>
        <v>77.3527777777778</v>
      </c>
      <c r="K49" s="1">
        <f>AVERAGE('F2'!K49,'F3-JH'!K49,'F3-XY'!K49)</f>
        <v>76.5027777777778</v>
      </c>
      <c r="L49" s="1">
        <f>AVERAGE('F2'!L49,'F3-JH'!L49,'F3-XY'!L49)</f>
        <v>8.94166666666667</v>
      </c>
      <c r="M49" s="1">
        <f>AVERAGE('F2'!M49,'F3-JH'!M49,'F3-XY'!M49)</f>
        <v>0.606666666666667</v>
      </c>
      <c r="N49" s="1">
        <f>AVERAGE('F2'!N49,'F3-JH'!N49,'F3-XY'!N49)</f>
        <v>34.5016666666667</v>
      </c>
      <c r="O49" s="1">
        <f>AVERAGE('F2'!O49,'F3-JH'!O49,'F3-XY'!O49)</f>
        <v>31.1583333333333</v>
      </c>
      <c r="P49" s="1">
        <f>AVERAGE('F2'!P49,'F3-JH'!P49,'F3-XY'!P49)</f>
        <v>1.14333333333333</v>
      </c>
    </row>
    <row r="50" ht="15.5" spans="1:16">
      <c r="A50" s="3">
        <v>47</v>
      </c>
      <c r="B50" s="1">
        <f>AVERAGE('F2'!B50,'F3-XY'!B50,'F3-XY'!B50)</f>
        <v>186.175899103463</v>
      </c>
      <c r="C50" s="1">
        <f>AVERAGE('F2'!C50,'F3-JH'!C50,'F3-XY'!C50)</f>
        <v>384.4440454924</v>
      </c>
      <c r="D50" s="1">
        <f>AVERAGE('F2'!D50,'F3-JH'!D50,'F3-XY'!D50)</f>
        <v>75.6088271806346</v>
      </c>
      <c r="E50" s="1">
        <f>AVERAGE('F2'!E50,'F3-JH'!E50,'F3-XY'!E50)</f>
        <v>26.0791345609332</v>
      </c>
      <c r="F50" s="1">
        <f>AVERAGE('F2'!F50,'F3-JH'!F50,'F3-XY'!F50)</f>
        <v>18.2358107662041</v>
      </c>
      <c r="G50" s="1">
        <f>AVERAGE('F2'!G50,'F3-JH'!G50,'F3-XY'!G50)</f>
        <v>1.43649247575176</v>
      </c>
      <c r="H50" s="1">
        <f>AVERAGE('F2'!H50,'F3-JH'!H50,'F3-XY'!H50)</f>
        <v>9.36666666666667</v>
      </c>
      <c r="I50" s="1">
        <f>AVERAGE('F2'!I50,'F3-JH'!I50,'F3-XY'!I50)</f>
        <v>57.6444444444444</v>
      </c>
      <c r="J50" s="1">
        <f>AVERAGE('F2'!J50,'F3-JH'!J50,'F3-XY'!J50)</f>
        <v>50.8</v>
      </c>
      <c r="K50" s="1">
        <f>AVERAGE('F2'!K50,'F3-JH'!K50,'F3-XY'!K50)</f>
        <v>59.7</v>
      </c>
      <c r="L50" s="1">
        <f>AVERAGE('F2'!L50,'F3-JH'!L50,'F3-XY'!L50)</f>
        <v>8.02444444444444</v>
      </c>
      <c r="M50" s="1">
        <f>AVERAGE('F2'!M50,'F3-JH'!M50,'F3-XY'!M50)</f>
        <v>0.535555555555556</v>
      </c>
      <c r="N50" s="1">
        <f>AVERAGE('F2'!N50,'F3-JH'!N50,'F3-XY'!N50)</f>
        <v>34.4577777777778</v>
      </c>
      <c r="O50" s="1">
        <f>AVERAGE('F2'!O50,'F3-JH'!O50,'F3-XY'!O50)</f>
        <v>29.8755555555556</v>
      </c>
      <c r="P50" s="1">
        <f>AVERAGE('F2'!P50,'F3-JH'!P50,'F3-XY'!P50)</f>
        <v>1.21444444444444</v>
      </c>
    </row>
    <row r="51" ht="15.5" spans="1:16">
      <c r="A51" s="3">
        <v>48</v>
      </c>
      <c r="B51" s="1">
        <f>AVERAGE('F2'!B51,'F3-XY'!B51,'F3-XY'!B51)</f>
        <v>217.389379088889</v>
      </c>
      <c r="C51" s="1">
        <f>AVERAGE('F2'!C51,'F3-JH'!C51,'F3-XY'!C51)</f>
        <v>432.138717667633</v>
      </c>
      <c r="D51" s="1">
        <f>AVERAGE('F2'!D51,'F3-JH'!D51,'F3-XY'!D51)</f>
        <v>80.0663018088537</v>
      </c>
      <c r="E51" s="1">
        <f>AVERAGE('F2'!E51,'F3-JH'!E51,'F3-XY'!E51)</f>
        <v>26.8286949572727</v>
      </c>
      <c r="F51" s="1">
        <f>AVERAGE('F2'!F51,'F3-JH'!F51,'F3-XY'!F51)</f>
        <v>20.0029828386738</v>
      </c>
      <c r="G51" s="1">
        <f>AVERAGE('F2'!G51,'F3-JH'!G51,'F3-XY'!G51)</f>
        <v>1.34279240584732</v>
      </c>
      <c r="H51" s="1">
        <f>AVERAGE('F2'!H51,'F3-JH'!H51,'F3-XY'!H51)</f>
        <v>9.7</v>
      </c>
      <c r="I51" s="1">
        <f>AVERAGE('F2'!I51,'F3-JH'!I51,'F3-XY'!I51)</f>
        <v>80.7037037037037</v>
      </c>
      <c r="J51" s="1">
        <f>AVERAGE('F2'!J51,'F3-JH'!J51,'F3-XY'!J51)</f>
        <v>68.437037037037</v>
      </c>
      <c r="K51" s="1">
        <f>AVERAGE('F2'!K51,'F3-JH'!K51,'F3-XY'!K51)</f>
        <v>67.5481481481481</v>
      </c>
      <c r="L51" s="1">
        <f>AVERAGE('F2'!L51,'F3-JH'!L51,'F3-XY'!L51)</f>
        <v>10.57</v>
      </c>
      <c r="M51" s="1">
        <f>AVERAGE('F2'!M51,'F3-JH'!M51,'F3-XY'!M51)</f>
        <v>0.646666666666667</v>
      </c>
      <c r="N51" s="1">
        <f>AVERAGE('F2'!N51,'F3-JH'!N51,'F3-XY'!N51)</f>
        <v>34.23</v>
      </c>
      <c r="O51" s="1">
        <f>AVERAGE('F2'!O51,'F3-JH'!O51,'F3-XY'!O51)</f>
        <v>32.0466666666667</v>
      </c>
      <c r="P51" s="1">
        <f>AVERAGE('F2'!P51,'F3-JH'!P51,'F3-XY'!P51)</f>
        <v>1.08666666666667</v>
      </c>
    </row>
    <row r="52" ht="15.5" spans="1:16">
      <c r="A52" s="3">
        <v>49</v>
      </c>
      <c r="B52" s="1">
        <f>AVERAGE('F2'!B52,'F3-XY'!B52,'F3-XY'!B52)</f>
        <v>175.443040295605</v>
      </c>
      <c r="C52" s="1">
        <f>AVERAGE('F2'!C52,'F3-JH'!C52,'F3-XY'!C52)</f>
        <v>396.736599160174</v>
      </c>
      <c r="D52" s="1">
        <f>AVERAGE('F2'!D52,'F3-JH'!D52,'F3-XY'!D52)</f>
        <v>77.5182426747111</v>
      </c>
      <c r="E52" s="1">
        <f>AVERAGE('F2'!E52,'F3-JH'!E52,'F3-XY'!E52)</f>
        <v>26.9378898539302</v>
      </c>
      <c r="F52" s="1">
        <f>AVERAGE('F2'!F52,'F3-JH'!F52,'F3-XY'!F52)</f>
        <v>18.2216470930127</v>
      </c>
      <c r="G52" s="1">
        <f>AVERAGE('F2'!G52,'F3-JH'!G52,'F3-XY'!G52)</f>
        <v>1.48250306671225</v>
      </c>
      <c r="H52" s="1">
        <f>AVERAGE('F2'!H52,'F3-JH'!H52,'F3-XY'!H52)</f>
        <v>9.66666666666667</v>
      </c>
      <c r="I52" s="1">
        <f>AVERAGE('F2'!I52,'F3-JH'!I52,'F3-XY'!I52)</f>
        <v>53.3416666666667</v>
      </c>
      <c r="J52" s="1">
        <f>AVERAGE('F2'!J52,'F3-JH'!J52,'F3-XY'!J52)</f>
        <v>47.225</v>
      </c>
      <c r="K52" s="1">
        <f>AVERAGE('F2'!K52,'F3-JH'!K52,'F3-XY'!K52)</f>
        <v>54.2611111111111</v>
      </c>
      <c r="L52" s="1">
        <f>AVERAGE('F2'!L52,'F3-JH'!L52,'F3-XY'!L52)</f>
        <v>5.93333333333333</v>
      </c>
      <c r="M52" s="1">
        <f>AVERAGE('F2'!M52,'F3-JH'!M52,'F3-XY'!M52)</f>
        <v>0.525</v>
      </c>
      <c r="N52" s="1">
        <f>AVERAGE('F2'!N52,'F3-JH'!N52,'F3-XY'!N52)</f>
        <v>34.7083333333333</v>
      </c>
      <c r="O52" s="1">
        <f>AVERAGE('F2'!O52,'F3-JH'!O52,'F3-XY'!O52)</f>
        <v>30.7066666666667</v>
      </c>
      <c r="P52" s="1">
        <f>AVERAGE('F2'!P52,'F3-JH'!P52,'F3-XY'!P52)</f>
        <v>1.18</v>
      </c>
    </row>
    <row r="53" ht="15.5" spans="1:16">
      <c r="A53" s="3">
        <v>50</v>
      </c>
      <c r="B53" s="1">
        <f>AVERAGE('F2'!B53,'F3-XY'!B53,'F3-XY'!B53)</f>
        <v>167.114069276191</v>
      </c>
      <c r="C53" s="1">
        <f>AVERAGE('F2'!C53,'F3-JH'!C53,'F3-XY'!C53)</f>
        <v>350.114502370575</v>
      </c>
      <c r="D53" s="1">
        <f>AVERAGE('F2'!D53,'F3-JH'!D53,'F3-XY'!D53)</f>
        <v>73.2690090232937</v>
      </c>
      <c r="E53" s="1">
        <f>AVERAGE('F2'!E53,'F3-JH'!E53,'F3-XY'!E53)</f>
        <v>23.9796893783904</v>
      </c>
      <c r="F53" s="1">
        <f>AVERAGE('F2'!F53,'F3-JH'!F53,'F3-XY'!F53)</f>
        <v>18.2780723360926</v>
      </c>
      <c r="G53" s="1">
        <f>AVERAGE('F2'!G53,'F3-JH'!G53,'F3-XY'!G53)</f>
        <v>1.32021829600583</v>
      </c>
      <c r="H53" s="1">
        <f>AVERAGE('F2'!H53,'F3-JH'!H53,'F3-XY'!H53)</f>
        <v>9.08333333333333</v>
      </c>
      <c r="I53" s="1">
        <f>AVERAGE('F2'!I53,'F3-JH'!I53,'F3-XY'!I53)</f>
        <v>69.5166666666667</v>
      </c>
      <c r="J53" s="1">
        <f>AVERAGE('F2'!J53,'F3-JH'!J53,'F3-XY'!J53)</f>
        <v>60.7944444444445</v>
      </c>
      <c r="K53" s="1">
        <f>AVERAGE('F2'!K53,'F3-JH'!K53,'F3-XY'!K53)</f>
        <v>67.5388888888889</v>
      </c>
      <c r="L53" s="1">
        <f>AVERAGE('F2'!L53,'F3-JH'!L53,'F3-XY'!L53)</f>
        <v>7.29833333333333</v>
      </c>
      <c r="M53" s="1">
        <f>AVERAGE('F2'!M53,'F3-JH'!M53,'F3-XY'!M53)</f>
        <v>0.68</v>
      </c>
      <c r="N53" s="1">
        <f>AVERAGE('F2'!N53,'F3-JH'!N53,'F3-XY'!N53)</f>
        <v>34.515</v>
      </c>
      <c r="O53" s="1">
        <f>AVERAGE('F2'!O53,'F3-JH'!O53,'F3-XY'!O53)</f>
        <v>31.05</v>
      </c>
      <c r="P53" s="1">
        <f>AVERAGE('F2'!P53,'F3-JH'!P53,'F3-XY'!P53)</f>
        <v>1.28166666666667</v>
      </c>
    </row>
    <row r="54" ht="15.5" spans="1:16">
      <c r="A54" s="3">
        <v>51</v>
      </c>
      <c r="B54" s="1">
        <f>AVERAGE('F2'!B54,'F3-XY'!B54,'F3-XY'!B54)</f>
        <v>223.835497267759</v>
      </c>
      <c r="C54" s="1">
        <f>AVERAGE('F2'!C54,'F3-JH'!C54,'F3-XY'!C54)</f>
        <v>467.088393715847</v>
      </c>
      <c r="D54" s="1">
        <f>AVERAGE('F2'!D54,'F3-JH'!D54,'F3-XY'!D54)</f>
        <v>84.4892800059555</v>
      </c>
      <c r="E54" s="1">
        <f>AVERAGE('F2'!E54,'F3-JH'!E54,'F3-XY'!E54)</f>
        <v>29.6042921702638</v>
      </c>
      <c r="F54" s="1">
        <f>AVERAGE('F2'!F54,'F3-JH'!F54,'F3-XY'!F54)</f>
        <v>19.7474927975757</v>
      </c>
      <c r="G54" s="1">
        <f>AVERAGE('F2'!G54,'F3-JH'!G54,'F3-XY'!G54)</f>
        <v>1.50316987083769</v>
      </c>
      <c r="H54" s="1">
        <f>AVERAGE('F2'!H54,'F3-JH'!H54,'F3-XY'!H54)</f>
        <v>10.1666666666667</v>
      </c>
      <c r="I54" s="1">
        <f>AVERAGE('F2'!I54,'F3-JH'!I54,'F3-XY'!I54)</f>
        <v>80.4666666666667</v>
      </c>
      <c r="J54" s="1">
        <f>AVERAGE('F2'!J54,'F3-JH'!J54,'F3-XY'!J54)</f>
        <v>73.925</v>
      </c>
      <c r="K54" s="1">
        <f>AVERAGE('F2'!K54,'F3-JH'!K54,'F3-XY'!K54)</f>
        <v>77.8722222222222</v>
      </c>
      <c r="L54" s="1">
        <f>AVERAGE('F2'!L54,'F3-JH'!L54,'F3-XY'!L54)</f>
        <v>8.57333333333333</v>
      </c>
      <c r="M54" s="1">
        <f>AVERAGE('F2'!M54,'F3-JH'!M54,'F3-XY'!M54)</f>
        <v>0.54</v>
      </c>
      <c r="N54" s="1">
        <f>AVERAGE('F2'!N54,'F3-JH'!N54,'F3-XY'!N54)</f>
        <v>35.7544444444444</v>
      </c>
      <c r="O54" s="1">
        <f>AVERAGE('F2'!O54,'F3-JH'!O54,'F3-XY'!O54)</f>
        <v>30.23</v>
      </c>
      <c r="P54" s="1">
        <f>AVERAGE('F2'!P54,'F3-JH'!P54,'F3-XY'!P54)</f>
        <v>1.11111111111111</v>
      </c>
    </row>
    <row r="55" ht="15.5" spans="1:16">
      <c r="A55" s="3">
        <v>52</v>
      </c>
      <c r="B55" s="1">
        <f>AVERAGE('F2'!B55,'F3-XY'!B55,'F3-XY'!B55)</f>
        <v>200.854505494506</v>
      </c>
      <c r="C55" s="1">
        <f>AVERAGE('F2'!C55,'F3-JH'!C55,'F3-XY'!C55)</f>
        <v>467.225708180708</v>
      </c>
      <c r="D55" s="1">
        <f>AVERAGE('F2'!D55,'F3-JH'!D55,'F3-XY'!D55)</f>
        <v>84.2322902287233</v>
      </c>
      <c r="E55" s="1">
        <f>AVERAGE('F2'!E55,'F3-JH'!E55,'F3-XY'!E55)</f>
        <v>28.2826035756567</v>
      </c>
      <c r="F55" s="1">
        <f>AVERAGE('F2'!F55,'F3-JH'!F55,'F3-XY'!F55)</f>
        <v>20.8841429802251</v>
      </c>
      <c r="G55" s="1">
        <f>AVERAGE('F2'!G55,'F3-JH'!G55,'F3-XY'!G55)</f>
        <v>1.3567266969079</v>
      </c>
      <c r="H55" s="1">
        <f>AVERAGE('F2'!H55,'F3-JH'!H55,'F3-XY'!H55)</f>
        <v>8.8</v>
      </c>
      <c r="I55" s="1">
        <f>AVERAGE('F2'!I55,'F3-JH'!I55,'F3-XY'!I55)</f>
        <v>73.1472222222222</v>
      </c>
      <c r="J55" s="1">
        <f>AVERAGE('F2'!J55,'F3-JH'!J55,'F3-XY'!J55)</f>
        <v>65.5222222222222</v>
      </c>
      <c r="K55" s="1">
        <f>AVERAGE('F2'!K55,'F3-JH'!K55,'F3-XY'!K55)</f>
        <v>71.3166666666667</v>
      </c>
      <c r="L55" s="1">
        <f>AVERAGE('F2'!L55,'F3-JH'!L55,'F3-XY'!L55)</f>
        <v>10.525</v>
      </c>
      <c r="M55" s="1">
        <f>AVERAGE('F2'!M55,'F3-JH'!M55,'F3-XY'!M55)</f>
        <v>0.551666666666667</v>
      </c>
      <c r="N55" s="1">
        <f>AVERAGE('F2'!N55,'F3-JH'!N55,'F3-XY'!N55)</f>
        <v>35.145</v>
      </c>
      <c r="O55" s="1">
        <f>AVERAGE('F2'!O55,'F3-JH'!O55,'F3-XY'!O55)</f>
        <v>32.065</v>
      </c>
      <c r="P55" s="1">
        <f>AVERAGE('F2'!P55,'F3-JH'!P55,'F3-XY'!P55)</f>
        <v>0.845</v>
      </c>
    </row>
    <row r="56" ht="15.5" spans="1:16">
      <c r="A56" s="3">
        <v>53</v>
      </c>
      <c r="B56" s="1">
        <f>AVERAGE('F2'!B56,'F3-XY'!B56,'F3-XY'!B56)</f>
        <v>149.088681389474</v>
      </c>
      <c r="C56" s="1">
        <f>AVERAGE('F2'!C56,'F3-JH'!C56,'F3-XY'!C56)</f>
        <v>289.656872714833</v>
      </c>
      <c r="D56" s="1">
        <f>AVERAGE('F2'!D56,'F3-JH'!D56,'F3-XY'!D56)</f>
        <v>66.1711327903507</v>
      </c>
      <c r="E56" s="1">
        <f>AVERAGE('F2'!E56,'F3-JH'!E56,'F3-XY'!E56)</f>
        <v>23.3906983353539</v>
      </c>
      <c r="F56" s="1">
        <f>AVERAGE('F2'!F56,'F3-JH'!F56,'F3-XY'!F56)</f>
        <v>15.3881036122799</v>
      </c>
      <c r="G56" s="1">
        <f>AVERAGE('F2'!G56,'F3-JH'!G56,'F3-XY'!G56)</f>
        <v>1.5236230113551</v>
      </c>
      <c r="H56" s="1">
        <f>AVERAGE('F2'!H56,'F3-JH'!H56,'F3-XY'!H56)</f>
        <v>8.1</v>
      </c>
      <c r="I56" s="1">
        <f>AVERAGE('F2'!I56,'F3-JH'!I56,'F3-XY'!I56)</f>
        <v>61.5166666666667</v>
      </c>
      <c r="J56" s="1">
        <f>AVERAGE('F2'!J56,'F3-JH'!J56,'F3-XY'!J56)</f>
        <v>56.4416666666667</v>
      </c>
      <c r="K56" s="1">
        <f>AVERAGE('F2'!K56,'F3-JH'!K56,'F3-XY'!K56)</f>
        <v>64.075</v>
      </c>
      <c r="L56" s="1">
        <f>AVERAGE('F2'!L56,'F3-JH'!L56,'F3-XY'!L56)</f>
        <v>6.71333333333333</v>
      </c>
      <c r="M56" s="1">
        <f>AVERAGE('F2'!M56,'F3-JH'!M56,'F3-XY'!M56)</f>
        <v>0.6</v>
      </c>
      <c r="N56" s="1">
        <f>AVERAGE('F2'!N56,'F3-JH'!N56,'F3-XY'!N56)</f>
        <v>34.68</v>
      </c>
      <c r="O56" s="1">
        <f>AVERAGE('F2'!O56,'F3-JH'!O56,'F3-XY'!O56)</f>
        <v>30.3166666666667</v>
      </c>
      <c r="P56" s="1">
        <f>AVERAGE('F2'!P56,'F3-JH'!P56,'F3-XY'!P56)</f>
        <v>1.24</v>
      </c>
    </row>
    <row r="57" ht="15.5" spans="1:16">
      <c r="A57" s="3">
        <v>54</v>
      </c>
      <c r="B57" s="1">
        <f>AVERAGE('F2'!B57,'F3-XY'!B57,'F3-XY'!B57)</f>
        <v>135.885027814338</v>
      </c>
      <c r="C57" s="1">
        <f>AVERAGE('F2'!C57,'F3-JH'!C57,'F3-XY'!C57)</f>
        <v>288.207832321898</v>
      </c>
      <c r="D57" s="1">
        <f>AVERAGE('F2'!D57,'F3-JH'!D57,'F3-XY'!D57)</f>
        <v>65.4822259468888</v>
      </c>
      <c r="E57" s="1">
        <f>AVERAGE('F2'!E57,'F3-JH'!E57,'F3-XY'!E57)</f>
        <v>23.002615865583</v>
      </c>
      <c r="F57" s="1">
        <f>AVERAGE('F2'!F57,'F3-JH'!F57,'F3-XY'!F57)</f>
        <v>15.3557071101647</v>
      </c>
      <c r="G57" s="1">
        <f>AVERAGE('F2'!G57,'F3-JH'!G57,'F3-XY'!G57)</f>
        <v>1.50879118997718</v>
      </c>
      <c r="H57" s="1">
        <f>AVERAGE('F2'!H57,'F3-JH'!H57,'F3-XY'!H57)</f>
        <v>7.86666666666667</v>
      </c>
      <c r="I57" s="1">
        <f>AVERAGE('F2'!I57,'F3-JH'!I57,'F3-XY'!I57)</f>
        <v>94.0416666666667</v>
      </c>
      <c r="J57" s="1">
        <f>AVERAGE('F2'!J57,'F3-JH'!J57,'F3-XY'!J57)</f>
        <v>79.6583333333333</v>
      </c>
      <c r="K57" s="1">
        <f>AVERAGE('F2'!K57,'F3-JH'!K57,'F3-XY'!K57)</f>
        <v>75.4416666666667</v>
      </c>
      <c r="L57" s="1">
        <f>AVERAGE('F2'!L57,'F3-JH'!L57,'F3-XY'!L57)</f>
        <v>8.17388888888889</v>
      </c>
      <c r="M57" s="1">
        <f>AVERAGE('F2'!M57,'F3-JH'!M57,'F3-XY'!M57)</f>
        <v>0.568888888888889</v>
      </c>
      <c r="N57" s="1">
        <f>AVERAGE('F2'!N57,'F3-JH'!N57,'F3-XY'!N57)</f>
        <v>34.8466666666667</v>
      </c>
      <c r="O57" s="1">
        <f>AVERAGE('F2'!O57,'F3-JH'!O57,'F3-XY'!O57)</f>
        <v>30.9333333333333</v>
      </c>
      <c r="P57" s="1">
        <f>AVERAGE('F2'!P57,'F3-JH'!P57,'F3-XY'!P57)</f>
        <v>1.05111111111111</v>
      </c>
    </row>
    <row r="58" ht="15.5" spans="1:16">
      <c r="A58" s="3">
        <v>55</v>
      </c>
      <c r="B58" s="1">
        <f>AVERAGE('F2'!B58,'F3-XY'!B58,'F3-XY'!B58)</f>
        <v>137.110623524623</v>
      </c>
      <c r="C58" s="1">
        <f>AVERAGE('F2'!C58,'F3-JH'!C58,'F3-XY'!C58)</f>
        <v>278.217493103604</v>
      </c>
      <c r="D58" s="1">
        <f>AVERAGE('F2'!D58,'F3-JH'!D58,'F3-XY'!D58)</f>
        <v>64.3383557524482</v>
      </c>
      <c r="E58" s="1">
        <f>AVERAGE('F2'!E58,'F3-JH'!E58,'F3-XY'!E58)</f>
        <v>22.3602685158907</v>
      </c>
      <c r="F58" s="1">
        <f>AVERAGE('F2'!F58,'F3-JH'!F58,'F3-XY'!F58)</f>
        <v>15.4106817999935</v>
      </c>
      <c r="G58" s="1">
        <f>AVERAGE('F2'!G58,'F3-JH'!G58,'F3-XY'!G58)</f>
        <v>1.46062506047287</v>
      </c>
      <c r="H58" s="1">
        <f>AVERAGE('F2'!H58,'F3-JH'!H58,'F3-XY'!H58)</f>
        <v>8.51666666666667</v>
      </c>
      <c r="I58" s="1">
        <f>AVERAGE('F2'!I58,'F3-JH'!I58,'F3-XY'!I58)</f>
        <v>96.8666666666667</v>
      </c>
      <c r="J58" s="1">
        <f>AVERAGE('F2'!J58,'F3-JH'!J58,'F3-XY'!J58)</f>
        <v>78.7166666666667</v>
      </c>
      <c r="K58" s="1">
        <f>AVERAGE('F2'!K58,'F3-JH'!K58,'F3-XY'!K58)</f>
        <v>73.25</v>
      </c>
      <c r="L58" s="1">
        <f>AVERAGE('F2'!L58,'F3-JH'!L58,'F3-XY'!L58)</f>
        <v>5.14444444444444</v>
      </c>
      <c r="M58" s="1">
        <f>AVERAGE('F2'!M58,'F3-JH'!M58,'F3-XY'!M58)</f>
        <v>0.543888888888889</v>
      </c>
      <c r="N58" s="1">
        <f>AVERAGE('F2'!N58,'F3-JH'!N58,'F3-XY'!N58)</f>
        <v>34.0683333333333</v>
      </c>
      <c r="O58" s="1">
        <f>AVERAGE('F2'!O58,'F3-JH'!O58,'F3-XY'!O58)</f>
        <v>29.8083333333333</v>
      </c>
      <c r="P58" s="1">
        <f>AVERAGE('F2'!P58,'F3-JH'!P58,'F3-XY'!P58)</f>
        <v>1.22222222222222</v>
      </c>
    </row>
    <row r="59" ht="15.5" spans="1:16">
      <c r="A59" s="3">
        <v>56</v>
      </c>
      <c r="B59" s="1">
        <f>AVERAGE('F2'!B59,'F3-XY'!B59,'F3-XY'!B59)</f>
        <v>234.894562655556</v>
      </c>
      <c r="C59" s="1">
        <f>AVERAGE('F2'!C59,'F3-JH'!C59,'F3-XY'!C59)</f>
        <v>417.893639674074</v>
      </c>
      <c r="D59" s="1">
        <f>AVERAGE('F2'!D59,'F3-JH'!D59,'F3-XY'!D59)</f>
        <v>78.916904549027</v>
      </c>
      <c r="E59" s="1">
        <f>AVERAGE('F2'!E59,'F3-JH'!E59,'F3-XY'!E59)</f>
        <v>27.1763400304625</v>
      </c>
      <c r="F59" s="1">
        <f>AVERAGE('F2'!F59,'F3-JH'!F59,'F3-XY'!F59)</f>
        <v>18.984902875876</v>
      </c>
      <c r="G59" s="1">
        <f>AVERAGE('F2'!G59,'F3-JH'!G59,'F3-XY'!G59)</f>
        <v>1.43842475388909</v>
      </c>
      <c r="H59" s="1">
        <f>AVERAGE('F2'!H59,'F3-JH'!H59,'F3-XY'!H59)</f>
        <v>9.73333333333333</v>
      </c>
      <c r="I59" s="1">
        <f>AVERAGE('F2'!I59,'F3-JH'!I59,'F3-XY'!I59)</f>
        <v>89.0277777777778</v>
      </c>
      <c r="J59" s="1">
        <f>AVERAGE('F2'!J59,'F3-JH'!J59,'F3-XY'!J59)</f>
        <v>74.2638888888889</v>
      </c>
      <c r="K59" s="1">
        <f>AVERAGE('F2'!K59,'F3-JH'!K59,'F3-XY'!K59)</f>
        <v>69.0416666666667</v>
      </c>
      <c r="L59" s="1">
        <f>AVERAGE('F2'!L59,'F3-JH'!L59,'F3-XY'!L59)</f>
        <v>7.7</v>
      </c>
      <c r="M59" s="1">
        <f>AVERAGE('F2'!M59,'F3-JH'!M59,'F3-XY'!M59)</f>
        <v>0.551666666666667</v>
      </c>
      <c r="N59" s="1">
        <f>AVERAGE('F2'!N59,'F3-JH'!N59,'F3-XY'!N59)</f>
        <v>32.9866666666667</v>
      </c>
      <c r="O59" s="1">
        <f>AVERAGE('F2'!O59,'F3-JH'!O59,'F3-XY'!O59)</f>
        <v>31.905</v>
      </c>
      <c r="P59" s="1">
        <f>AVERAGE('F2'!P59,'F3-JH'!P59,'F3-XY'!P59)</f>
        <v>1.1</v>
      </c>
    </row>
    <row r="60" ht="15.5" spans="1:16">
      <c r="A60" s="3">
        <v>57</v>
      </c>
      <c r="B60" s="1">
        <f>AVERAGE('F2'!B60,'F3-XY'!B60,'F3-XY'!B60)</f>
        <v>179.695509259259</v>
      </c>
      <c r="C60" s="1">
        <f>AVERAGE('F2'!C60,'F3-JH'!C60,'F3-XY'!C60)</f>
        <v>364.010951388889</v>
      </c>
      <c r="D60" s="1">
        <f>AVERAGE('F2'!D60,'F3-JH'!D60,'F3-XY'!D60)</f>
        <v>73.7626734699423</v>
      </c>
      <c r="E60" s="1">
        <f>AVERAGE('F2'!E60,'F3-JH'!E60,'F3-XY'!E60)</f>
        <v>25.5339767635216</v>
      </c>
      <c r="F60" s="1">
        <f>AVERAGE('F2'!F60,'F3-JH'!F60,'F3-XY'!F60)</f>
        <v>17.7484595504032</v>
      </c>
      <c r="G60" s="1">
        <f>AVERAGE('F2'!G60,'F3-JH'!G60,'F3-XY'!G60)</f>
        <v>1.44243272346305</v>
      </c>
      <c r="H60" s="1">
        <f>AVERAGE('F2'!H60,'F3-JH'!H60,'F3-XY'!H60)</f>
        <v>8.51666666666667</v>
      </c>
      <c r="I60" s="1">
        <f>AVERAGE('F2'!I60,'F3-JH'!I60,'F3-XY'!I60)</f>
        <v>96.6111111111111</v>
      </c>
      <c r="J60" s="1">
        <f>AVERAGE('F2'!J60,'F3-JH'!J60,'F3-XY'!J60)</f>
        <v>84.3148148148148</v>
      </c>
      <c r="K60" s="1">
        <f>AVERAGE('F2'!K60,'F3-JH'!K60,'F3-XY'!K60)</f>
        <v>81.5925925925926</v>
      </c>
      <c r="L60" s="1">
        <f>AVERAGE('F2'!L60,'F3-JH'!L60,'F3-XY'!L60)</f>
        <v>10.7933333333333</v>
      </c>
      <c r="M60" s="1">
        <f>AVERAGE('F2'!M60,'F3-JH'!M60,'F3-XY'!M60)</f>
        <v>0.663333333333333</v>
      </c>
      <c r="N60" s="1">
        <f>AVERAGE('F2'!N60,'F3-JH'!N60,'F3-XY'!N60)</f>
        <v>35.0577777777778</v>
      </c>
      <c r="O60" s="1">
        <f>AVERAGE('F2'!O60,'F3-JH'!O60,'F3-XY'!O60)</f>
        <v>31.085</v>
      </c>
      <c r="P60" s="1">
        <f>AVERAGE('F2'!P60,'F3-JH'!P60,'F3-XY'!P60)</f>
        <v>1.00444444444444</v>
      </c>
    </row>
    <row r="61" ht="15.5" spans="1:16">
      <c r="A61" s="3">
        <v>58</v>
      </c>
      <c r="B61" s="1">
        <f>AVERAGE('F2'!B61,'F3-XY'!B61,'F3-XY'!B61)</f>
        <v>165.69272355482</v>
      </c>
      <c r="C61" s="1">
        <f>AVERAGE('F2'!C61,'F3-JH'!C61,'F3-XY'!C61)</f>
        <v>330.159315567003</v>
      </c>
      <c r="D61" s="1">
        <f>AVERAGE('F2'!D61,'F3-JH'!D61,'F3-XY'!D61)</f>
        <v>70.111232162215</v>
      </c>
      <c r="E61" s="1">
        <f>AVERAGE('F2'!E61,'F3-JH'!E61,'F3-XY'!E61)</f>
        <v>24.2147525501522</v>
      </c>
      <c r="F61" s="1">
        <f>AVERAGE('F2'!F61,'F3-JH'!F61,'F3-XY'!F61)</f>
        <v>16.8651127537768</v>
      </c>
      <c r="G61" s="1">
        <f>AVERAGE('F2'!G61,'F3-JH'!G61,'F3-XY'!G61)</f>
        <v>1.44036950962275</v>
      </c>
      <c r="H61" s="1">
        <f>AVERAGE('F2'!H61,'F3-JH'!H61,'F3-XY'!H61)</f>
        <v>8.6</v>
      </c>
      <c r="I61" s="1">
        <f>AVERAGE('F2'!I61,'F3-JH'!I61,'F3-XY'!I61)</f>
        <v>107.513888888889</v>
      </c>
      <c r="J61" s="1">
        <f>AVERAGE('F2'!J61,'F3-JH'!J61,'F3-XY'!J61)</f>
        <v>88.9666666666667</v>
      </c>
      <c r="K61" s="1">
        <f>AVERAGE('F2'!K61,'F3-JH'!K61,'F3-XY'!K61)</f>
        <v>77.9805555555556</v>
      </c>
      <c r="L61" s="1">
        <f>AVERAGE('F2'!L61,'F3-JH'!L61,'F3-XY'!L61)</f>
        <v>4.245</v>
      </c>
      <c r="M61" s="1">
        <f>AVERAGE('F2'!M61,'F3-JH'!M61,'F3-XY'!M61)</f>
        <v>0.49</v>
      </c>
      <c r="N61" s="1">
        <f>AVERAGE('F2'!N61,'F3-JH'!N61,'F3-XY'!N61)</f>
        <v>34.175</v>
      </c>
      <c r="O61" s="1">
        <f>AVERAGE('F2'!O61,'F3-JH'!O61,'F3-XY'!O61)</f>
        <v>31.52</v>
      </c>
      <c r="P61" s="1">
        <f>AVERAGE('F2'!P61,'F3-JH'!P61,'F3-XY'!P61)</f>
        <v>1.17333333333333</v>
      </c>
    </row>
    <row r="62" ht="15.5" spans="1:16">
      <c r="A62" s="3">
        <v>59</v>
      </c>
      <c r="B62" s="1">
        <f>AVERAGE('F2'!B62,'F3-XY'!B62,'F3-XY'!B62)</f>
        <v>217.180833333333</v>
      </c>
      <c r="C62" s="1">
        <f>AVERAGE('F2'!C62,'F3-JH'!C62,'F3-XY'!C62)</f>
        <v>451.903713293651</v>
      </c>
      <c r="D62" s="1">
        <f>AVERAGE('F2'!D62,'F3-JH'!D62,'F3-XY'!D62)</f>
        <v>82.8264915971411</v>
      </c>
      <c r="E62" s="1">
        <f>AVERAGE('F2'!E62,'F3-JH'!E62,'F3-XY'!E62)</f>
        <v>28.2850857127102</v>
      </c>
      <c r="F62" s="1">
        <f>AVERAGE('F2'!F62,'F3-JH'!F62,'F3-XY'!F62)</f>
        <v>19.6766529856159</v>
      </c>
      <c r="G62" s="1">
        <f>AVERAGE('F2'!G62,'F3-JH'!G62,'F3-XY'!G62)</f>
        <v>1.44143495975919</v>
      </c>
      <c r="H62" s="1">
        <f>AVERAGE('F2'!H62,'F3-JH'!H62,'F3-XY'!H62)</f>
        <v>9.53333333333333</v>
      </c>
      <c r="I62" s="1">
        <f>AVERAGE('F2'!I62,'F3-JH'!I62,'F3-XY'!I62)</f>
        <v>117.611111111111</v>
      </c>
      <c r="J62" s="1">
        <f>AVERAGE('F2'!J62,'F3-JH'!J62,'F3-XY'!J62)</f>
        <v>100.255555555556</v>
      </c>
      <c r="K62" s="1">
        <f>AVERAGE('F2'!K62,'F3-JH'!K62,'F3-XY'!K62)</f>
        <v>86.4444444444444</v>
      </c>
      <c r="L62" s="1">
        <f>AVERAGE('F2'!L62,'F3-JH'!L62,'F3-XY'!L62)</f>
        <v>8.62</v>
      </c>
      <c r="M62" s="1">
        <f>AVERAGE('F2'!M62,'F3-JH'!M62,'F3-XY'!M62)</f>
        <v>0.68</v>
      </c>
      <c r="N62" s="1">
        <f>AVERAGE('F2'!N62,'F3-JH'!N62,'F3-XY'!N62)</f>
        <v>33.8283333333333</v>
      </c>
      <c r="O62" s="1">
        <f>AVERAGE('F2'!O62,'F3-JH'!O62,'F3-XY'!O62)</f>
        <v>32.0616666666667</v>
      </c>
      <c r="P62" s="1">
        <f>AVERAGE('F2'!P62,'F3-JH'!P62,'F3-XY'!P62)</f>
        <v>1.13833333333333</v>
      </c>
    </row>
    <row r="63" ht="15.5" spans="1:16">
      <c r="A63" s="3">
        <v>60</v>
      </c>
      <c r="B63" s="1">
        <f>AVERAGE('F2'!B63,'F3-XY'!B63,'F3-XY'!B63)</f>
        <v>116.515762668704</v>
      </c>
      <c r="C63" s="1">
        <f>AVERAGE('F2'!C63,'F3-JH'!C63,'F3-XY'!C63)</f>
        <v>263.515131398014</v>
      </c>
      <c r="D63" s="1">
        <f>AVERAGE('F2'!D63,'F3-JH'!D63,'F3-XY'!D63)</f>
        <v>62.1339321326452</v>
      </c>
      <c r="E63" s="1">
        <f>AVERAGE('F2'!E63,'F3-JH'!E63,'F3-XY'!E63)</f>
        <v>21.4187721828583</v>
      </c>
      <c r="F63" s="1">
        <f>AVERAGE('F2'!F63,'F3-JH'!F63,'F3-XY'!F63)</f>
        <v>15.4913347781539</v>
      </c>
      <c r="G63" s="1">
        <f>AVERAGE('F2'!G63,'F3-JH'!G63,'F3-XY'!G63)</f>
        <v>1.38497497383768</v>
      </c>
      <c r="H63" s="1">
        <f>AVERAGE('F2'!H63,'F3-JH'!H63,'F3-XY'!H63)</f>
        <v>8.01666666666667</v>
      </c>
      <c r="I63" s="1">
        <f>AVERAGE('F2'!I63,'F3-JH'!I63,'F3-XY'!I63)</f>
        <v>81.8484848484849</v>
      </c>
      <c r="J63" s="1">
        <f>AVERAGE('F2'!J63,'F3-JH'!J63,'F3-XY'!J63)</f>
        <v>71.5315656565657</v>
      </c>
      <c r="K63" s="1">
        <f>AVERAGE('F2'!K63,'F3-JH'!K63,'F3-XY'!K63)</f>
        <v>77.1565656565656</v>
      </c>
      <c r="L63" s="1">
        <f>AVERAGE('F2'!L63,'F3-JH'!L63,'F3-XY'!L63)</f>
        <v>12.825</v>
      </c>
      <c r="M63" s="1">
        <f>AVERAGE('F2'!M63,'F3-JH'!M63,'F3-XY'!M63)</f>
        <v>0.67</v>
      </c>
      <c r="N63" s="1">
        <f>AVERAGE('F2'!N63,'F3-JH'!N63,'F3-XY'!N63)</f>
        <v>34.815</v>
      </c>
      <c r="O63" s="1">
        <f>AVERAGE('F2'!O63,'F3-JH'!O63,'F3-XY'!O63)</f>
        <v>32.43</v>
      </c>
      <c r="P63" s="1">
        <f>AVERAGE('F2'!P63,'F3-JH'!P63,'F3-XY'!P63)</f>
        <v>0.855</v>
      </c>
    </row>
    <row r="64" ht="15.5" spans="1:16">
      <c r="A64" s="3">
        <v>61</v>
      </c>
      <c r="B64" s="1">
        <f>AVERAGE('F2'!B64,'F3-XY'!B64,'F3-XY'!B64)</f>
        <v>197.644299201162</v>
      </c>
      <c r="C64" s="1">
        <f>AVERAGE('F2'!C64,'F3-JH'!C64,'F3-XY'!C64)</f>
        <v>440.916348667672</v>
      </c>
      <c r="D64" s="1">
        <f>AVERAGE('F2'!D64,'F3-JH'!D64,'F3-XY'!D64)</f>
        <v>82.147529722769</v>
      </c>
      <c r="E64" s="1">
        <f>AVERAGE('F2'!E64,'F3-JH'!E64,'F3-XY'!E64)</f>
        <v>27.6235345212573</v>
      </c>
      <c r="F64" s="1">
        <f>AVERAGE('F2'!F64,'F3-JH'!F64,'F3-XY'!F64)</f>
        <v>19.7694142788375</v>
      </c>
      <c r="G64" s="1">
        <f>AVERAGE('F2'!G64,'F3-JH'!G64,'F3-XY'!G64)</f>
        <v>1.40601231630735</v>
      </c>
      <c r="H64" s="1">
        <f>AVERAGE('F2'!H64,'F3-JH'!H64,'F3-XY'!H64)</f>
        <v>9.16666666666667</v>
      </c>
      <c r="I64" s="1">
        <f>AVERAGE('F2'!I64,'F3-JH'!I64,'F3-XY'!I64)</f>
        <v>141.722222222222</v>
      </c>
      <c r="J64" s="1">
        <f>AVERAGE('F2'!J64,'F3-JH'!J64,'F3-XY'!J64)</f>
        <v>124.185185185185</v>
      </c>
      <c r="K64" s="1">
        <f>AVERAGE('F2'!K64,'F3-JH'!K64,'F3-XY'!K64)</f>
        <v>95.7037037037037</v>
      </c>
      <c r="L64" s="1">
        <f>AVERAGE('F2'!L64,'F3-JH'!L64,'F3-XY'!L64)</f>
        <v>8.81333333333333</v>
      </c>
      <c r="M64" s="1">
        <f>AVERAGE('F2'!M64,'F3-JH'!M64,'F3-XY'!M64)</f>
        <v>0.51</v>
      </c>
      <c r="N64" s="1">
        <f>AVERAGE('F2'!N64,'F3-JH'!N64,'F3-XY'!N64)</f>
        <v>32.4733333333333</v>
      </c>
      <c r="O64" s="1">
        <f>AVERAGE('F2'!O64,'F3-JH'!O64,'F3-XY'!O64)</f>
        <v>34.05</v>
      </c>
      <c r="P64" s="1">
        <f>AVERAGE('F2'!P64,'F3-JH'!P64,'F3-XY'!P64)</f>
        <v>0.896666666666667</v>
      </c>
    </row>
    <row r="65" ht="15.5" spans="1:16">
      <c r="A65" s="3">
        <v>62</v>
      </c>
      <c r="B65" s="1">
        <f>AVERAGE('F2'!B65,'F3-XY'!B65,'F3-XY'!B65)</f>
        <v>151.574603174603</v>
      </c>
      <c r="C65" s="1">
        <f>AVERAGE('F2'!C65,'F3-JH'!C65,'F3-XY'!C65)</f>
        <v>313.383611111111</v>
      </c>
      <c r="D65" s="1">
        <f>AVERAGE('F2'!D65,'F3-JH'!D65,'F3-XY'!D65)</f>
        <v>68.4708515970537</v>
      </c>
      <c r="E65" s="1">
        <f>AVERAGE('F2'!E65,'F3-JH'!E65,'F3-XY'!E65)</f>
        <v>23.8675717002638</v>
      </c>
      <c r="F65" s="1">
        <f>AVERAGE('F2'!F65,'F3-JH'!F65,'F3-XY'!F65)</f>
        <v>16.2724279477222</v>
      </c>
      <c r="G65" s="1">
        <f>AVERAGE('F2'!G65,'F3-JH'!G65,'F3-XY'!G65)</f>
        <v>1.4697973259777</v>
      </c>
      <c r="H65" s="1">
        <f>AVERAGE('F2'!H65,'F3-JH'!H65,'F3-XY'!H65)</f>
        <v>7.76666666666667</v>
      </c>
      <c r="I65" s="1">
        <f>AVERAGE('F2'!I65,'F3-JH'!I65,'F3-XY'!I65)</f>
        <v>76.7666666666667</v>
      </c>
      <c r="J65" s="1">
        <f>AVERAGE('F2'!J65,'F3-JH'!J65,'F3-XY'!J65)</f>
        <v>72.3555555555556</v>
      </c>
      <c r="K65" s="1">
        <f>AVERAGE('F2'!K65,'F3-JH'!K65,'F3-XY'!K65)</f>
        <v>76.4222222222222</v>
      </c>
      <c r="L65" s="1">
        <f>AVERAGE('F2'!L65,'F3-JH'!L65,'F3-XY'!L65)</f>
        <v>7.05</v>
      </c>
      <c r="M65" s="1">
        <f>AVERAGE('F2'!M65,'F3-JH'!M65,'F3-XY'!M65)</f>
        <v>0.59</v>
      </c>
      <c r="N65" s="1">
        <f>AVERAGE('F2'!N65,'F3-JH'!N65,'F3-XY'!N65)</f>
        <v>34.2</v>
      </c>
      <c r="O65" s="1">
        <f>AVERAGE('F2'!O65,'F3-JH'!O65,'F3-XY'!O65)</f>
        <v>30.31</v>
      </c>
      <c r="P65" s="1">
        <f>AVERAGE('F2'!P65,'F3-JH'!P65,'F3-XY'!P65)</f>
        <v>1.25666666666667</v>
      </c>
    </row>
    <row r="66" ht="15.5" spans="1:16">
      <c r="A66" s="3">
        <v>63</v>
      </c>
      <c r="B66" s="1">
        <f>AVERAGE('F2'!B66,'F3-XY'!B66,'F3-XY'!B66)</f>
        <v>214.319375</v>
      </c>
      <c r="C66" s="1">
        <f>AVERAGE('F2'!C66,'F3-JH'!C66,'F3-XY'!C66)</f>
        <v>412.782493055556</v>
      </c>
      <c r="D66" s="1">
        <f>AVERAGE('F2'!D66,'F3-JH'!D66,'F3-XY'!D66)</f>
        <v>79.2500768960204</v>
      </c>
      <c r="E66" s="1">
        <f>AVERAGE('F2'!E66,'F3-JH'!E66,'F3-XY'!E66)</f>
        <v>27.7591722779377</v>
      </c>
      <c r="F66" s="1">
        <f>AVERAGE('F2'!F66,'F3-JH'!F66,'F3-XY'!F66)</f>
        <v>18.5928505522475</v>
      </c>
      <c r="G66" s="1">
        <f>AVERAGE('F2'!G66,'F3-JH'!G66,'F3-XY'!G66)</f>
        <v>1.49539515948862</v>
      </c>
      <c r="H66" s="1">
        <f>AVERAGE('F2'!H66,'F3-JH'!H66,'F3-XY'!H66)</f>
        <v>9.23333333333333</v>
      </c>
      <c r="I66" s="1">
        <f>AVERAGE('F2'!I66,'F3-JH'!I66,'F3-XY'!I66)</f>
        <v>69.5555555555556</v>
      </c>
      <c r="J66" s="1">
        <f>AVERAGE('F2'!J66,'F3-JH'!J66,'F3-XY'!J66)</f>
        <v>61.1944444444444</v>
      </c>
      <c r="K66" s="1">
        <f>AVERAGE('F2'!K66,'F3-JH'!K66,'F3-XY'!K66)</f>
        <v>69.5138888888889</v>
      </c>
      <c r="L66" s="1">
        <f>AVERAGE('F2'!L66,'F3-JH'!L66,'F3-XY'!L66)</f>
        <v>6.02666666666667</v>
      </c>
      <c r="M66" s="1">
        <f>AVERAGE('F2'!M66,'F3-JH'!M66,'F3-XY'!M66)</f>
        <v>0.525</v>
      </c>
      <c r="N66" s="1">
        <f>AVERAGE('F2'!N66,'F3-JH'!N66,'F3-XY'!N66)</f>
        <v>33.4766666666667</v>
      </c>
      <c r="O66" s="1">
        <f>AVERAGE('F2'!O66,'F3-JH'!O66,'F3-XY'!O66)</f>
        <v>30.7516666666667</v>
      </c>
      <c r="P66" s="1">
        <f>AVERAGE('F2'!P66,'F3-JH'!P66,'F3-XY'!P66)</f>
        <v>1.155</v>
      </c>
    </row>
    <row r="67" ht="15.5" spans="1:16">
      <c r="A67" s="3">
        <v>64</v>
      </c>
      <c r="B67" s="1">
        <f>AVERAGE('F2'!B67,'F3-XY'!B67,'F3-XY'!B67)</f>
        <v>209.186751233263</v>
      </c>
      <c r="C67" s="1">
        <f>AVERAGE('F2'!C67,'F3-JH'!C67,'F3-XY'!C67)</f>
        <v>448.196661764255</v>
      </c>
      <c r="D67" s="1">
        <f>AVERAGE('F2'!D67,'F3-JH'!D67,'F3-XY'!D67)</f>
        <v>82.7285048805291</v>
      </c>
      <c r="E67" s="1">
        <f>AVERAGE('F2'!E67,'F3-JH'!E67,'F3-XY'!E67)</f>
        <v>28.6487003929807</v>
      </c>
      <c r="F67" s="1">
        <f>AVERAGE('F2'!F67,'F3-JH'!F67,'F3-XY'!F67)</f>
        <v>19.438956439498</v>
      </c>
      <c r="G67" s="1">
        <f>AVERAGE('F2'!G67,'F3-JH'!G67,'F3-XY'!G67)</f>
        <v>1.47852261290192</v>
      </c>
      <c r="H67" s="1">
        <f>AVERAGE('F2'!H67,'F3-JH'!H67,'F3-XY'!H67)</f>
        <v>9.76666666666667</v>
      </c>
      <c r="I67" s="1">
        <f>AVERAGE('F2'!I67,'F3-JH'!I67,'F3-XY'!I67)</f>
        <v>61.1527777777778</v>
      </c>
      <c r="J67" s="1">
        <f>AVERAGE('F2'!J67,'F3-JH'!J67,'F3-XY'!J67)</f>
        <v>58.75</v>
      </c>
      <c r="K67" s="1">
        <f>AVERAGE('F2'!K67,'F3-JH'!K67,'F3-XY'!K67)</f>
        <v>65.2916666666667</v>
      </c>
      <c r="L67" s="1">
        <f>AVERAGE('F2'!L67,'F3-JH'!L67,'F3-XY'!L67)</f>
        <v>6.45</v>
      </c>
      <c r="M67" s="1">
        <f>AVERAGE('F2'!M67,'F3-JH'!M67,'F3-XY'!M67)</f>
        <v>0.523333333333333</v>
      </c>
      <c r="N67" s="1">
        <f>AVERAGE('F2'!N67,'F3-JH'!N67,'F3-XY'!N67)</f>
        <v>30.0566666666667</v>
      </c>
      <c r="O67" s="1">
        <f>AVERAGE('F2'!O67,'F3-JH'!O67,'F3-XY'!O67)</f>
        <v>32.27</v>
      </c>
      <c r="P67" s="1">
        <f>AVERAGE('F2'!P67,'F3-JH'!P67,'F3-XY'!P67)</f>
        <v>1.37</v>
      </c>
    </row>
    <row r="68" ht="15.5" spans="1:16">
      <c r="A68" s="3">
        <v>65</v>
      </c>
      <c r="B68" s="1">
        <f>AVERAGE('F2'!B68,'F3-XY'!B68,'F3-XY'!B68)</f>
        <v>179.491068580542</v>
      </c>
      <c r="C68" s="1">
        <f>AVERAGE('F2'!C68,'F3-JH'!C68,'F3-XY'!C68)</f>
        <v>360.938415000205</v>
      </c>
      <c r="D68" s="1">
        <f>AVERAGE('F2'!D68,'F3-JH'!D68,'F3-XY'!D68)</f>
        <v>75.0022864846488</v>
      </c>
      <c r="E68" s="1">
        <f>AVERAGE('F2'!E68,'F3-JH'!E68,'F3-XY'!E68)</f>
        <v>24.9228222632048</v>
      </c>
      <c r="F68" s="1">
        <f>AVERAGE('F2'!F68,'F3-JH'!F68,'F3-XY'!F68)</f>
        <v>18.3352575516961</v>
      </c>
      <c r="G68" s="1">
        <f>AVERAGE('F2'!G68,'F3-JH'!G68,'F3-XY'!G68)</f>
        <v>1.37820105069085</v>
      </c>
      <c r="H68" s="1">
        <f>AVERAGE('F2'!H68,'F3-JH'!H68,'F3-XY'!H68)</f>
        <v>9.21666666666667</v>
      </c>
      <c r="I68" s="1">
        <f>AVERAGE('F2'!I68,'F3-JH'!I68,'F3-XY'!I68)</f>
        <v>111.930555555556</v>
      </c>
      <c r="J68" s="1">
        <f>AVERAGE('F2'!J68,'F3-JH'!J68,'F3-XY'!J68)</f>
        <v>101.069444444444</v>
      </c>
      <c r="K68" s="1">
        <f>AVERAGE('F2'!K68,'F3-JH'!K68,'F3-XY'!K68)</f>
        <v>87.8888888888889</v>
      </c>
      <c r="L68" s="1">
        <f>AVERAGE('F2'!L68,'F3-JH'!L68,'F3-XY'!L68)</f>
        <v>5.87333333333333</v>
      </c>
      <c r="M68" s="1">
        <f>AVERAGE('F2'!M68,'F3-JH'!M68,'F3-XY'!M68)</f>
        <v>0.503333333333333</v>
      </c>
      <c r="N68" s="1">
        <f>AVERAGE('F2'!N68,'F3-JH'!N68,'F3-XY'!N68)</f>
        <v>35.8883333333333</v>
      </c>
      <c r="O68" s="1">
        <f>AVERAGE('F2'!O68,'F3-JH'!O68,'F3-XY'!O68)</f>
        <v>28.905</v>
      </c>
      <c r="P68" s="1">
        <f>AVERAGE('F2'!P68,'F3-JH'!P68,'F3-XY'!P68)</f>
        <v>1.3</v>
      </c>
    </row>
    <row r="69" ht="15.5" spans="1:16">
      <c r="A69" s="3">
        <v>66</v>
      </c>
      <c r="B69" s="1">
        <f>AVERAGE('F2'!B69,'F3-XY'!B69,'F3-XY'!B69)</f>
        <v>133.23692281231</v>
      </c>
      <c r="C69" s="1">
        <f>AVERAGE('F2'!C69,'F3-JH'!C69,'F3-XY'!C69)</f>
        <v>284.576631419636</v>
      </c>
      <c r="D69" s="1">
        <f>AVERAGE('F2'!D69,'F3-JH'!D69,'F3-XY'!D69)</f>
        <v>65.4423223518122</v>
      </c>
      <c r="E69" s="1">
        <f>AVERAGE('F2'!E69,'F3-JH'!E69,'F3-XY'!E69)</f>
        <v>22.5878267427332</v>
      </c>
      <c r="F69" s="1">
        <f>AVERAGE('F2'!F69,'F3-JH'!F69,'F3-XY'!F69)</f>
        <v>15.7875569116583</v>
      </c>
      <c r="G69" s="1">
        <f>AVERAGE('F2'!G69,'F3-JH'!G69,'F3-XY'!G69)</f>
        <v>1.43248231008872</v>
      </c>
      <c r="H69" s="1">
        <f>AVERAGE('F2'!H69,'F3-JH'!H69,'F3-XY'!H69)</f>
        <v>8.76666666666667</v>
      </c>
      <c r="I69" s="1">
        <f>AVERAGE('F2'!I69,'F3-JH'!I69,'F3-XY'!I69)</f>
        <v>143.75</v>
      </c>
      <c r="J69" s="1">
        <f>AVERAGE('F2'!J69,'F3-JH'!J69,'F3-XY'!J69)</f>
        <v>123.555555555556</v>
      </c>
      <c r="K69" s="1">
        <f>AVERAGE('F2'!K69,'F3-JH'!K69,'F3-XY'!K69)</f>
        <v>95.4444444444445</v>
      </c>
      <c r="L69" s="1">
        <f>AVERAGE('F2'!L69,'F3-JH'!L69,'F3-XY'!L69)</f>
        <v>7.97833333333333</v>
      </c>
      <c r="M69" s="1">
        <f>AVERAGE('F2'!M69,'F3-JH'!M69,'F3-XY'!M69)</f>
        <v>0.545</v>
      </c>
      <c r="N69" s="1">
        <f>AVERAGE('F2'!N69,'F3-JH'!N69,'F3-XY'!N69)</f>
        <v>34.9583333333333</v>
      </c>
      <c r="O69" s="1">
        <f>AVERAGE('F2'!O69,'F3-JH'!O69,'F3-XY'!O69)</f>
        <v>30.2</v>
      </c>
      <c r="P69" s="1">
        <f>AVERAGE('F2'!P69,'F3-JH'!P69,'F3-XY'!P69)</f>
        <v>1.11166666666667</v>
      </c>
    </row>
    <row r="70" ht="15.5" spans="1:16">
      <c r="A70" s="3">
        <v>67</v>
      </c>
      <c r="B70" s="1">
        <f>AVERAGE('F2'!B70,'F3-XY'!B70,'F3-XY'!B70)</f>
        <v>154.616455026455</v>
      </c>
      <c r="C70" s="1">
        <f>AVERAGE('F2'!C70,'F3-JH'!C70,'F3-XY'!C70)</f>
        <v>324.637862433862</v>
      </c>
      <c r="D70" s="1">
        <f>AVERAGE('F2'!D70,'F3-JH'!D70,'F3-XY'!D70)</f>
        <v>69.277929899592</v>
      </c>
      <c r="E70" s="1">
        <f>AVERAGE('F2'!E70,'F3-JH'!E70,'F3-XY'!E70)</f>
        <v>24.1127787274185</v>
      </c>
      <c r="F70" s="1">
        <f>AVERAGE('F2'!F70,'F3-JH'!F70,'F3-XY'!F70)</f>
        <v>16.8257193967028</v>
      </c>
      <c r="G70" s="1">
        <f>AVERAGE('F2'!G70,'F3-JH'!G70,'F3-XY'!G70)</f>
        <v>1.4345444558004</v>
      </c>
      <c r="H70" s="1">
        <f>AVERAGE('F2'!H70,'F3-JH'!H70,'F3-XY'!H70)</f>
        <v>8.33333333333333</v>
      </c>
      <c r="I70" s="1">
        <f>AVERAGE('F2'!I70,'F3-JH'!I70,'F3-XY'!I70)</f>
        <v>65.0416666666667</v>
      </c>
      <c r="J70" s="1">
        <f>AVERAGE('F2'!J70,'F3-JH'!J70,'F3-XY'!J70)</f>
        <v>57.5277777777778</v>
      </c>
      <c r="K70" s="1">
        <f>AVERAGE('F2'!K70,'F3-JH'!K70,'F3-XY'!K70)</f>
        <v>67.6527777777778</v>
      </c>
      <c r="L70" s="1">
        <f>AVERAGE('F2'!L70,'F3-JH'!L70,'F3-XY'!L70)</f>
        <v>9.37888888888889</v>
      </c>
      <c r="M70" s="1">
        <f>AVERAGE('F2'!M70,'F3-JH'!M70,'F3-XY'!M70)</f>
        <v>0.715555555555556</v>
      </c>
      <c r="N70" s="1">
        <f>AVERAGE('F2'!N70,'F3-JH'!N70,'F3-XY'!N70)</f>
        <v>34.5611111111111</v>
      </c>
      <c r="O70" s="1">
        <f>AVERAGE('F2'!O70,'F3-JH'!O70,'F3-XY'!O70)</f>
        <v>32.1733333333333</v>
      </c>
      <c r="P70" s="1">
        <f>AVERAGE('F2'!P70,'F3-JH'!P70,'F3-XY'!P70)</f>
        <v>1.00777777777778</v>
      </c>
    </row>
    <row r="71" ht="15.5" spans="1:16">
      <c r="A71" s="3">
        <v>68</v>
      </c>
      <c r="B71" s="1">
        <f>AVERAGE('F2'!B71,'F3-XY'!B71,'F3-XY'!B71)</f>
        <v>144.685237794613</v>
      </c>
      <c r="C71" s="1">
        <f>AVERAGE('F2'!C71,'F3-JH'!C71,'F3-XY'!C71)</f>
        <v>307.95606948777</v>
      </c>
      <c r="D71" s="1">
        <f>AVERAGE('F2'!D71,'F3-JH'!D71,'F3-XY'!D71)</f>
        <v>67.855070563445</v>
      </c>
      <c r="E71" s="1">
        <f>AVERAGE('F2'!E71,'F3-JH'!E71,'F3-XY'!E71)</f>
        <v>22.8542241944354</v>
      </c>
      <c r="F71" s="1">
        <f>AVERAGE('F2'!F71,'F3-JH'!F71,'F3-XY'!F71)</f>
        <v>16.674479072618</v>
      </c>
      <c r="G71" s="1">
        <f>AVERAGE('F2'!G71,'F3-JH'!G71,'F3-XY'!G71)</f>
        <v>1.37379270865887</v>
      </c>
      <c r="H71" s="1">
        <f>AVERAGE('F2'!H71,'F3-JH'!H71,'F3-XY'!H71)</f>
        <v>8.9</v>
      </c>
      <c r="I71" s="1">
        <f>AVERAGE('F2'!I71,'F3-JH'!I71,'F3-XY'!I71)</f>
        <v>140.287037037037</v>
      </c>
      <c r="J71" s="1">
        <f>AVERAGE('F2'!J71,'F3-JH'!J71,'F3-XY'!J71)</f>
        <v>115.981481481481</v>
      </c>
      <c r="K71" s="1">
        <f>AVERAGE('F2'!K71,'F3-JH'!K71,'F3-XY'!K71)</f>
        <v>91.8148148148148</v>
      </c>
      <c r="L71" s="1">
        <f>AVERAGE('F2'!L71,'F3-JH'!L71,'F3-XY'!L71)</f>
        <v>7.32</v>
      </c>
      <c r="M71" s="1">
        <f>AVERAGE('F2'!M71,'F3-JH'!M71,'F3-XY'!M71)</f>
        <v>0.541666666666667</v>
      </c>
      <c r="N71" s="1">
        <f>AVERAGE('F2'!N71,'F3-JH'!N71,'F3-XY'!N71)</f>
        <v>33.495</v>
      </c>
      <c r="O71" s="1">
        <f>AVERAGE('F2'!O71,'F3-JH'!O71,'F3-XY'!O71)</f>
        <v>30.27</v>
      </c>
      <c r="P71" s="1">
        <f>AVERAGE('F2'!P71,'F3-JH'!P71,'F3-XY'!P71)</f>
        <v>1.25666666666667</v>
      </c>
    </row>
    <row r="72" ht="15.5" spans="1:16">
      <c r="A72" s="3">
        <v>69</v>
      </c>
      <c r="B72" s="1">
        <f>AVERAGE('F2'!B72,'F3-XY'!B72,'F3-XY'!B72)</f>
        <v>170.19</v>
      </c>
      <c r="C72" s="1">
        <f>AVERAGE('F2'!C72,'F3-JH'!C72,'F3-XY'!C72)</f>
        <v>245.001575112108</v>
      </c>
      <c r="D72" s="1">
        <f>AVERAGE('F2'!D72,'F3-JH'!D72,'F3-XY'!D72)</f>
        <v>62.3072591620603</v>
      </c>
      <c r="E72" s="1">
        <f>AVERAGE('F2'!E72,'F3-JH'!E72,'F3-XY'!E72)</f>
        <v>21.3295700527805</v>
      </c>
      <c r="F72" s="1">
        <f>AVERAGE('F2'!F72,'F3-JH'!F72,'F3-XY'!F72)</f>
        <v>14.8514824787391</v>
      </c>
      <c r="G72" s="1">
        <f>AVERAGE('F2'!G72,'F3-JH'!G72,'F3-XY'!G72)</f>
        <v>1.4370043966248</v>
      </c>
      <c r="H72" s="1">
        <f>AVERAGE('F2'!H72,'F3-JH'!H72,'F3-XY'!H72)</f>
        <v>6.66666666666667</v>
      </c>
      <c r="I72" s="1">
        <f>AVERAGE('F2'!I72,'F3-JH'!I72,'F3-XY'!I72)</f>
        <v>145.777777777778</v>
      </c>
      <c r="J72" s="1">
        <f>AVERAGE('F2'!J72,'F3-JH'!J72,'F3-XY'!J72)</f>
        <v>137.25</v>
      </c>
      <c r="K72" s="1">
        <f>AVERAGE('F2'!K72,'F3-JH'!K72,'F3-XY'!K72)</f>
        <v>100.958333333333</v>
      </c>
      <c r="L72" s="1">
        <f>AVERAGE('F2'!L72,'F3-JH'!L72,'F3-XY'!L72)</f>
        <v>11.6466666666667</v>
      </c>
      <c r="M72" s="1">
        <f>AVERAGE('F2'!M72,'F3-JH'!M72,'F3-XY'!M72)</f>
        <v>0.556666666666667</v>
      </c>
      <c r="N72" s="1">
        <f>AVERAGE('F2'!N72,'F3-JH'!N72,'F3-XY'!N72)</f>
        <v>35.1066666666667</v>
      </c>
      <c r="O72" s="1">
        <f>AVERAGE('F2'!O72,'F3-JH'!O72,'F3-XY'!O72)</f>
        <v>30.68</v>
      </c>
      <c r="P72" s="1">
        <f>AVERAGE('F2'!P72,'F3-JH'!P72,'F3-XY'!P72)</f>
        <v>1.04</v>
      </c>
    </row>
    <row r="73" ht="15.5" spans="1:16">
      <c r="A73" s="3">
        <v>70</v>
      </c>
      <c r="B73" s="1">
        <f>AVERAGE('F2'!B73,'F3-XY'!B73,'F3-XY'!B73)</f>
        <v>140.924449685535</v>
      </c>
      <c r="C73" s="1">
        <f>AVERAGE('F2'!C73,'F3-JH'!C73,'F3-XY'!C73)</f>
        <v>310.435198498554</v>
      </c>
      <c r="D73" s="1">
        <f>AVERAGE('F2'!D73,'F3-JH'!D73,'F3-XY'!D73)</f>
        <v>68.1207186789421</v>
      </c>
      <c r="E73" s="1">
        <f>AVERAGE('F2'!E73,'F3-JH'!E73,'F3-XY'!E73)</f>
        <v>23.8043727952749</v>
      </c>
      <c r="F73" s="1">
        <f>AVERAGE('F2'!F73,'F3-JH'!F73,'F3-XY'!F73)</f>
        <v>16.2760848602765</v>
      </c>
      <c r="G73" s="1">
        <f>AVERAGE('F2'!G73,'F3-JH'!G73,'F3-XY'!G73)</f>
        <v>1.46580686281515</v>
      </c>
      <c r="H73" s="1">
        <f>AVERAGE('F2'!H73,'F3-JH'!H73,'F3-XY'!H73)</f>
        <v>8.25</v>
      </c>
      <c r="I73" s="1">
        <f>AVERAGE('F2'!I73,'F3-JH'!I73,'F3-XY'!I73)</f>
        <v>102.736111111111</v>
      </c>
      <c r="J73" s="1">
        <f>AVERAGE('F2'!J73,'F3-JH'!J73,'F3-XY'!J73)</f>
        <v>85.5</v>
      </c>
      <c r="K73" s="1">
        <f>AVERAGE('F2'!K73,'F3-JH'!K73,'F3-XY'!K73)</f>
        <v>81.3333333333333</v>
      </c>
      <c r="L73" s="1">
        <f>AVERAGE('F2'!L73,'F3-JH'!L73,'F3-XY'!L73)</f>
        <v>7.77166666666667</v>
      </c>
      <c r="M73" s="1">
        <f>AVERAGE('F2'!M73,'F3-JH'!M73,'F3-XY'!M73)</f>
        <v>0.465</v>
      </c>
      <c r="N73" s="1">
        <f>AVERAGE('F2'!N73,'F3-JH'!N73,'F3-XY'!N73)</f>
        <v>34.085</v>
      </c>
      <c r="O73" s="1">
        <f>AVERAGE('F2'!O73,'F3-JH'!O73,'F3-XY'!O73)</f>
        <v>29.9033333333333</v>
      </c>
      <c r="P73" s="1">
        <f>AVERAGE('F2'!P73,'F3-JH'!P73,'F3-XY'!P73)</f>
        <v>1.05166666666667</v>
      </c>
    </row>
    <row r="74" ht="15.5" spans="1:16">
      <c r="A74" s="3">
        <v>71</v>
      </c>
      <c r="B74" s="1">
        <f>AVERAGE('F2'!B74,'F3-XY'!B74,'F3-XY'!B74)</f>
        <v>145.691430015624</v>
      </c>
      <c r="C74" s="1">
        <f>AVERAGE('F2'!C74,'F3-JH'!C74,'F3-XY'!C74)</f>
        <v>323.872735082693</v>
      </c>
      <c r="D74" s="1">
        <f>AVERAGE('F2'!D74,'F3-JH'!D74,'F3-XY'!D74)</f>
        <v>69.3570043935706</v>
      </c>
      <c r="E74" s="1">
        <f>AVERAGE('F2'!E74,'F3-JH'!E74,'F3-XY'!E74)</f>
        <v>24.1600304542089</v>
      </c>
      <c r="F74" s="1">
        <f>AVERAGE('F2'!F74,'F3-JH'!F74,'F3-XY'!F74)</f>
        <v>16.6461020860047</v>
      </c>
      <c r="G74" s="1">
        <f>AVERAGE('F2'!G74,'F3-JH'!G74,'F3-XY'!G74)</f>
        <v>1.45275656026924</v>
      </c>
      <c r="H74" s="1">
        <f>AVERAGE('F2'!H74,'F3-JH'!H74,'F3-XY'!H74)</f>
        <v>8.53333333333333</v>
      </c>
      <c r="I74" s="1">
        <f>AVERAGE('F2'!I74,'F3-JH'!I74,'F3-XY'!I74)</f>
        <v>61.8472222222222</v>
      </c>
      <c r="J74" s="1">
        <f>AVERAGE('F2'!J74,'F3-JH'!J74,'F3-XY'!J74)</f>
        <v>56.4444444444444</v>
      </c>
      <c r="K74" s="1">
        <f>AVERAGE('F2'!K74,'F3-JH'!K74,'F3-XY'!K74)</f>
        <v>65.5138888888889</v>
      </c>
      <c r="L74" s="1">
        <f>AVERAGE('F2'!L74,'F3-JH'!L74,'F3-XY'!L74)</f>
        <v>9.39666666666667</v>
      </c>
      <c r="M74" s="1">
        <f>AVERAGE('F2'!M74,'F3-JH'!M74,'F3-XY'!M74)</f>
        <v>0.665</v>
      </c>
      <c r="N74" s="1">
        <f>AVERAGE('F2'!N74,'F3-JH'!N74,'F3-XY'!N74)</f>
        <v>34.9683333333333</v>
      </c>
      <c r="O74" s="1">
        <f>AVERAGE('F2'!O74,'F3-JH'!O74,'F3-XY'!O74)</f>
        <v>30.8633333333333</v>
      </c>
      <c r="P74" s="1">
        <f>AVERAGE('F2'!P74,'F3-JH'!P74,'F3-XY'!P74)</f>
        <v>1.075</v>
      </c>
    </row>
    <row r="75" ht="15.5" spans="1:16">
      <c r="A75" s="3">
        <v>72</v>
      </c>
      <c r="B75" s="1">
        <f>AVERAGE('F2'!B75,'F3-XY'!B75,'F3-XY'!B75)</f>
        <v>135.297027502068</v>
      </c>
      <c r="C75" s="1">
        <f>AVERAGE('F2'!C75,'F3-JH'!C75,'F3-XY'!C75)</f>
        <v>274.737273921755</v>
      </c>
      <c r="D75" s="1">
        <f>AVERAGE('F2'!D75,'F3-JH'!D75,'F3-XY'!D75)</f>
        <v>64.0719872460309</v>
      </c>
      <c r="E75" s="1">
        <f>AVERAGE('F2'!E75,'F3-JH'!E75,'F3-XY'!E75)</f>
        <v>22.4175661473852</v>
      </c>
      <c r="F75" s="1">
        <f>AVERAGE('F2'!F75,'F3-JH'!F75,'F3-XY'!F75)</f>
        <v>15.1145319002426</v>
      </c>
      <c r="G75" s="1">
        <f>AVERAGE('F2'!G75,'F3-JH'!G75,'F3-XY'!G75)</f>
        <v>1.48484735149801</v>
      </c>
      <c r="H75" s="1">
        <f>AVERAGE('F2'!H75,'F3-JH'!H75,'F3-XY'!H75)</f>
        <v>7.7</v>
      </c>
      <c r="I75" s="1">
        <f>AVERAGE('F2'!I75,'F3-JH'!I75,'F3-XY'!I75)</f>
        <v>134.513888888889</v>
      </c>
      <c r="J75" s="1">
        <f>AVERAGE('F2'!J75,'F3-JH'!J75,'F3-XY'!J75)</f>
        <v>107.708333333333</v>
      </c>
      <c r="K75" s="1">
        <f>AVERAGE('F2'!K75,'F3-JH'!K75,'F3-XY'!K75)</f>
        <v>87.7083333333333</v>
      </c>
      <c r="L75" s="1">
        <f>AVERAGE('F2'!L75,'F3-JH'!L75,'F3-XY'!L75)</f>
        <v>7.365</v>
      </c>
      <c r="M75" s="1">
        <f>AVERAGE('F2'!M75,'F3-JH'!M75,'F3-XY'!M75)</f>
        <v>0.535</v>
      </c>
      <c r="N75" s="1">
        <f>AVERAGE('F2'!N75,'F3-JH'!N75,'F3-XY'!N75)</f>
        <v>37.575</v>
      </c>
      <c r="O75" s="1">
        <f>AVERAGE('F2'!O75,'F3-JH'!O75,'F3-XY'!O75)</f>
        <v>28.1866666666667</v>
      </c>
      <c r="P75" s="1">
        <f>AVERAGE('F2'!P75,'F3-JH'!P75,'F3-XY'!P75)</f>
        <v>1.11</v>
      </c>
    </row>
    <row r="76" ht="15.5" spans="1:16">
      <c r="A76" s="3">
        <v>73</v>
      </c>
      <c r="B76" s="1">
        <f>AVERAGE('F2'!B76,'F3-XY'!B76,'F3-XY'!B76)</f>
        <v>165.558178780284</v>
      </c>
      <c r="C76" s="1">
        <f>AVERAGE('F2'!C76,'F3-JH'!C76,'F3-XY'!C76)</f>
        <v>350.883125386997</v>
      </c>
      <c r="D76" s="1">
        <f>AVERAGE('F2'!D76,'F3-JH'!D76,'F3-XY'!D76)</f>
        <v>73.4749605962079</v>
      </c>
      <c r="E76" s="1">
        <f>AVERAGE('F2'!E76,'F3-JH'!E76,'F3-XY'!E76)</f>
        <v>25.5106962043414</v>
      </c>
      <c r="F76" s="1">
        <f>AVERAGE('F2'!F76,'F3-JH'!F76,'F3-XY'!F76)</f>
        <v>16.7826278180759</v>
      </c>
      <c r="G76" s="1">
        <f>AVERAGE('F2'!G76,'F3-JH'!G76,'F3-XY'!G76)</f>
        <v>1.52226454349779</v>
      </c>
      <c r="H76" s="1">
        <f>AVERAGE('F2'!H76,'F3-JH'!H76,'F3-XY'!H76)</f>
        <v>8.86666666666667</v>
      </c>
      <c r="I76" s="1">
        <f>AVERAGE('F2'!I76,'F3-JH'!I76,'F3-XY'!I76)</f>
        <v>134.152777777778</v>
      </c>
      <c r="J76" s="1">
        <f>AVERAGE('F2'!J76,'F3-JH'!J76,'F3-XY'!J76)</f>
        <v>115.111111111111</v>
      </c>
      <c r="K76" s="1">
        <f>AVERAGE('F2'!K76,'F3-JH'!K76,'F3-XY'!K76)</f>
        <v>91.9166666666667</v>
      </c>
      <c r="L76" s="1">
        <f>AVERAGE('F2'!L76,'F3-JH'!L76,'F3-XY'!L76)</f>
        <v>4.87833333333333</v>
      </c>
      <c r="M76" s="1">
        <f>AVERAGE('F2'!M76,'F3-JH'!M76,'F3-XY'!M76)</f>
        <v>0.601666666666667</v>
      </c>
      <c r="N76" s="1">
        <f>AVERAGE('F2'!N76,'F3-JH'!N76,'F3-XY'!N76)</f>
        <v>34.1066666666667</v>
      </c>
      <c r="O76" s="1">
        <f>AVERAGE('F2'!O76,'F3-JH'!O76,'F3-XY'!O76)</f>
        <v>32.2966666666667</v>
      </c>
      <c r="P76" s="1">
        <f>AVERAGE('F2'!P76,'F3-JH'!P76,'F3-XY'!P76)</f>
        <v>1.31833333333333</v>
      </c>
    </row>
    <row r="77" ht="15.5" spans="1:16">
      <c r="A77" s="3">
        <v>74</v>
      </c>
      <c r="B77" s="1">
        <f>AVERAGE('F2'!B77,'F3-XY'!B77,'F3-XY'!B77)</f>
        <v>153.517575757576</v>
      </c>
      <c r="C77" s="1">
        <f>AVERAGE('F2'!C77,'F3-JH'!C77,'F3-XY'!C77)</f>
        <v>324.008798989899</v>
      </c>
      <c r="D77" s="1">
        <f>AVERAGE('F2'!D77,'F3-JH'!D77,'F3-XY'!D77)</f>
        <v>69.3086480400065</v>
      </c>
      <c r="E77" s="1">
        <f>AVERAGE('F2'!E77,'F3-JH'!E77,'F3-XY'!E77)</f>
        <v>24.2228700501254</v>
      </c>
      <c r="F77" s="1">
        <f>AVERAGE('F2'!F77,'F3-JH'!F77,'F3-XY'!F77)</f>
        <v>16.583279527708</v>
      </c>
      <c r="G77" s="1">
        <f>AVERAGE('F2'!G77,'F3-JH'!G77,'F3-XY'!G77)</f>
        <v>1.46092414111098</v>
      </c>
      <c r="H77" s="1">
        <f>AVERAGE('F2'!H77,'F3-JH'!H77,'F3-XY'!H77)</f>
        <v>8</v>
      </c>
      <c r="I77" s="1">
        <f>AVERAGE('F2'!I77,'F3-JH'!I77,'F3-XY'!I77)</f>
        <v>158.930555555556</v>
      </c>
      <c r="J77" s="1">
        <f>AVERAGE('F2'!J77,'F3-JH'!J77,'F3-XY'!J77)</f>
        <v>134.85</v>
      </c>
      <c r="K77" s="1">
        <f>AVERAGE('F2'!K77,'F3-JH'!K77,'F3-XY'!K77)</f>
        <v>104.061111111111</v>
      </c>
      <c r="L77" s="1">
        <f>AVERAGE('F2'!L77,'F3-JH'!L77,'F3-XY'!L77)</f>
        <v>11.1216666666667</v>
      </c>
      <c r="M77" s="1">
        <f>AVERAGE('F2'!M77,'F3-JH'!M77,'F3-XY'!M77)</f>
        <v>0.656666666666667</v>
      </c>
      <c r="N77" s="1">
        <f>AVERAGE('F2'!N77,'F3-JH'!N77,'F3-XY'!N77)</f>
        <v>36.5916666666667</v>
      </c>
      <c r="O77" s="1">
        <f>AVERAGE('F2'!O77,'F3-JH'!O77,'F3-XY'!O77)</f>
        <v>31.0483333333333</v>
      </c>
      <c r="P77" s="1">
        <f>AVERAGE('F2'!P77,'F3-JH'!P77,'F3-XY'!P77)</f>
        <v>1.06833333333333</v>
      </c>
    </row>
    <row r="78" ht="15.5" spans="1:16">
      <c r="A78" s="3">
        <v>75</v>
      </c>
      <c r="B78" s="1">
        <f>AVERAGE('F2'!B78,'F3-XY'!B78,'F3-XY'!B78)</f>
        <v>171.998355693303</v>
      </c>
      <c r="C78" s="1">
        <f>AVERAGE('F2'!C78,'F3-JH'!C78,'F3-XY'!C78)</f>
        <v>357.801110429991</v>
      </c>
      <c r="D78" s="1">
        <f>AVERAGE('F2'!D78,'F3-JH'!D78,'F3-XY'!D78)</f>
        <v>73.4624739471728</v>
      </c>
      <c r="E78" s="1">
        <f>AVERAGE('F2'!E78,'F3-JH'!E78,'F3-XY'!E78)</f>
        <v>25.6949874620974</v>
      </c>
      <c r="F78" s="1">
        <f>AVERAGE('F2'!F78,'F3-JH'!F78,'F3-XY'!F78)</f>
        <v>17.4614082797192</v>
      </c>
      <c r="G78" s="1">
        <f>AVERAGE('F2'!G78,'F3-JH'!G78,'F3-XY'!G78)</f>
        <v>1.48526252230792</v>
      </c>
      <c r="H78" s="1">
        <f>AVERAGE('F2'!H78,'F3-JH'!H78,'F3-XY'!H78)</f>
        <v>9.13333333333333</v>
      </c>
      <c r="I78" s="1">
        <f>AVERAGE('F2'!I78,'F3-JH'!I78,'F3-XY'!I78)</f>
        <v>135.455555555556</v>
      </c>
      <c r="J78" s="1">
        <f>AVERAGE('F2'!J78,'F3-JH'!J78,'F3-XY'!J78)</f>
        <v>110.761111111111</v>
      </c>
      <c r="K78" s="1">
        <f>AVERAGE('F2'!K78,'F3-JH'!K78,'F3-XY'!K78)</f>
        <v>85.4222222222222</v>
      </c>
      <c r="L78" s="1">
        <f>AVERAGE('F2'!L78,'F3-JH'!L78,'F3-XY'!L78)</f>
        <v>5.66166666666667</v>
      </c>
      <c r="M78" s="1">
        <f>AVERAGE('F2'!M78,'F3-JH'!M78,'F3-XY'!M78)</f>
        <v>0.498333333333333</v>
      </c>
      <c r="N78" s="1">
        <f>AVERAGE('F2'!N78,'F3-JH'!N78,'F3-XY'!N78)</f>
        <v>35.7116666666667</v>
      </c>
      <c r="O78" s="1">
        <f>AVERAGE('F2'!O78,'F3-JH'!O78,'F3-XY'!O78)</f>
        <v>30.2366666666667</v>
      </c>
      <c r="P78" s="1">
        <f>AVERAGE('F2'!P78,'F3-JH'!P78,'F3-XY'!P78)</f>
        <v>1</v>
      </c>
    </row>
    <row r="79" ht="15.5" spans="1:16">
      <c r="A79" s="3">
        <v>76</v>
      </c>
      <c r="B79" s="1">
        <f>AVERAGE('F2'!B79,'F3-XY'!B79,'F3-XY'!B79)</f>
        <v>172.528494468495</v>
      </c>
      <c r="C79" s="1">
        <f>AVERAGE('F2'!C79,'F3-JH'!C79,'F3-XY'!C79)</f>
        <v>359.62033847892</v>
      </c>
      <c r="D79" s="1">
        <f>AVERAGE('F2'!D79,'F3-JH'!D79,'F3-XY'!D79)</f>
        <v>73.1816696103261</v>
      </c>
      <c r="E79" s="1">
        <f>AVERAGE('F2'!E79,'F3-JH'!E79,'F3-XY'!E79)</f>
        <v>25.4650333562276</v>
      </c>
      <c r="F79" s="1">
        <f>AVERAGE('F2'!F79,'F3-JH'!F79,'F3-XY'!F79)</f>
        <v>17.472917448964</v>
      </c>
      <c r="G79" s="1">
        <f>AVERAGE('F2'!G79,'F3-JH'!G79,'F3-XY'!G79)</f>
        <v>1.46031747473801</v>
      </c>
      <c r="H79" s="1">
        <f>AVERAGE('F2'!H79,'F3-JH'!H79,'F3-XY'!H79)</f>
        <v>8.2</v>
      </c>
      <c r="I79" s="1">
        <f>AVERAGE('F2'!I79,'F3-JH'!I79,'F3-XY'!I79)</f>
        <v>87.65</v>
      </c>
      <c r="J79" s="1">
        <f>AVERAGE('F2'!J79,'F3-JH'!J79,'F3-XY'!J79)</f>
        <v>79.6083333333333</v>
      </c>
      <c r="K79" s="1">
        <f>AVERAGE('F2'!K79,'F3-JH'!K79,'F3-XY'!K79)</f>
        <v>76.5388888888889</v>
      </c>
      <c r="L79" s="1">
        <f>AVERAGE('F2'!L79,'F3-JH'!L79,'F3-XY'!L79)</f>
        <v>6.37833333333333</v>
      </c>
      <c r="M79" s="1">
        <f>AVERAGE('F2'!M79,'F3-JH'!M79,'F3-XY'!M79)</f>
        <v>0.531666666666667</v>
      </c>
      <c r="N79" s="1">
        <f>AVERAGE('F2'!N79,'F3-JH'!N79,'F3-XY'!N79)</f>
        <v>33.6616666666667</v>
      </c>
      <c r="O79" s="1">
        <f>AVERAGE('F2'!O79,'F3-JH'!O79,'F3-XY'!O79)</f>
        <v>30.39</v>
      </c>
      <c r="P79" s="1">
        <f>AVERAGE('F2'!P79,'F3-JH'!P79,'F3-XY'!P79)</f>
        <v>1.33666666666667</v>
      </c>
    </row>
    <row r="80" ht="15.5" spans="1:16">
      <c r="A80" s="3">
        <v>77</v>
      </c>
      <c r="B80" s="1">
        <f>AVERAGE('F2'!B80,'F3-XY'!B80,'F3-XY'!B80)</f>
        <v>116.230790248004</v>
      </c>
      <c r="C80" s="1">
        <f>AVERAGE('F2'!C80,'F3-JH'!C80,'F3-XY'!C80)</f>
        <v>292.112299553281</v>
      </c>
      <c r="D80" s="1">
        <f>AVERAGE('F2'!D80,'F3-JH'!D80,'F3-XY'!D80)</f>
        <v>66.6386259557594</v>
      </c>
      <c r="E80" s="1">
        <f>AVERAGE('F2'!E80,'F3-JH'!E80,'F3-XY'!E80)</f>
        <v>22.3319472290212</v>
      </c>
      <c r="F80" s="1">
        <f>AVERAGE('F2'!F80,'F3-JH'!F80,'F3-XY'!F80)</f>
        <v>16.2821244025105</v>
      </c>
      <c r="G80" s="1">
        <f>AVERAGE('F2'!G80,'F3-JH'!G80,'F3-XY'!G80)</f>
        <v>1.37515476457483</v>
      </c>
      <c r="H80" s="1">
        <f>AVERAGE('F2'!H80,'F3-JH'!H80,'F3-XY'!H80)</f>
        <v>8.31666666666667</v>
      </c>
      <c r="I80" s="1">
        <f>AVERAGE('F2'!I80,'F3-JH'!I80,'F3-XY'!I80)</f>
        <v>99.4111111111111</v>
      </c>
      <c r="J80" s="1">
        <f>AVERAGE('F2'!J80,'F3-JH'!J80,'F3-XY'!J80)</f>
        <v>79.1666666666667</v>
      </c>
      <c r="K80" s="1">
        <f>AVERAGE('F2'!K80,'F3-JH'!K80,'F3-XY'!K80)</f>
        <v>76.8148148148148</v>
      </c>
      <c r="L80" s="1">
        <f>AVERAGE('F2'!L80,'F3-JH'!L80,'F3-XY'!L80)</f>
        <v>8.65333333333333</v>
      </c>
      <c r="M80" s="1">
        <f>AVERAGE('F2'!M80,'F3-JH'!M80,'F3-XY'!M80)</f>
        <v>0.466666666666667</v>
      </c>
      <c r="N80" s="1">
        <f>AVERAGE('F2'!N80,'F3-JH'!N80,'F3-XY'!N80)</f>
        <v>35.5583333333333</v>
      </c>
      <c r="O80" s="1">
        <f>AVERAGE('F2'!O80,'F3-JH'!O80,'F3-XY'!O80)</f>
        <v>28.77</v>
      </c>
      <c r="P80" s="1">
        <f>AVERAGE('F2'!P80,'F3-JH'!P80,'F3-XY'!P80)</f>
        <v>1.26666666666667</v>
      </c>
    </row>
    <row r="81" ht="15.5" spans="1:16">
      <c r="A81" s="3">
        <v>78</v>
      </c>
      <c r="B81" s="1">
        <f>AVERAGE('F2'!B81,'F3-XY'!B81,'F3-XY'!B81)</f>
        <v>180.891265700483</v>
      </c>
      <c r="C81" s="1">
        <f>AVERAGE('F2'!C81,'F3-JH'!C81,'F3-XY'!C81)</f>
        <v>390.710280549199</v>
      </c>
      <c r="D81" s="1">
        <f>AVERAGE('F2'!D81,'F3-JH'!D81,'F3-XY'!D81)</f>
        <v>76.9676277796954</v>
      </c>
      <c r="E81" s="1">
        <f>AVERAGE('F2'!E81,'F3-JH'!E81,'F3-XY'!E81)</f>
        <v>26.6923933627038</v>
      </c>
      <c r="F81" s="1">
        <f>AVERAGE('F2'!F81,'F3-JH'!F81,'F3-XY'!F81)</f>
        <v>17.9886061696429</v>
      </c>
      <c r="G81" s="1">
        <f>AVERAGE('F2'!G81,'F3-JH'!G81,'F3-XY'!G81)</f>
        <v>1.48893453541423</v>
      </c>
      <c r="H81" s="1">
        <f>AVERAGE('F2'!H81,'F3-JH'!H81,'F3-XY'!H81)</f>
        <v>9.21666666666667</v>
      </c>
      <c r="I81" s="1">
        <f>AVERAGE('F2'!I81,'F3-JH'!I81,'F3-XY'!I81)</f>
        <v>72.4722222222222</v>
      </c>
      <c r="J81" s="1">
        <f>AVERAGE('F2'!J81,'F3-JH'!J81,'F3-XY'!J81)</f>
        <v>60.4416666666667</v>
      </c>
      <c r="K81" s="1">
        <f>AVERAGE('F2'!K81,'F3-JH'!K81,'F3-XY'!K81)</f>
        <v>62.7694444444444</v>
      </c>
      <c r="L81" s="1">
        <f>AVERAGE('F2'!L81,'F3-JH'!L81,'F3-XY'!L81)</f>
        <v>9.46333333333333</v>
      </c>
      <c r="M81" s="1">
        <f>AVERAGE('F2'!M81,'F3-JH'!M81,'F3-XY'!M81)</f>
        <v>0.581666666666667</v>
      </c>
      <c r="N81" s="1">
        <f>AVERAGE('F2'!N81,'F3-JH'!N81,'F3-XY'!N81)</f>
        <v>33.915</v>
      </c>
      <c r="O81" s="1">
        <f>AVERAGE('F2'!O81,'F3-JH'!O81,'F3-XY'!O81)</f>
        <v>31.5183333333333</v>
      </c>
      <c r="P81" s="1">
        <f>AVERAGE('F2'!P81,'F3-JH'!P81,'F3-XY'!P81)</f>
        <v>1.05333333333333</v>
      </c>
    </row>
    <row r="82" ht="15.5" spans="1:16">
      <c r="A82" s="3">
        <v>79</v>
      </c>
      <c r="B82" s="1">
        <f>AVERAGE('F2'!B82,'F3-XY'!B82,'F3-XY'!B82)</f>
        <v>143.131071327082</v>
      </c>
      <c r="C82" s="1">
        <f>AVERAGE('F2'!C82,'F3-JH'!C82,'F3-XY'!C82)</f>
        <v>287.342574688772</v>
      </c>
      <c r="D82" s="1">
        <f>AVERAGE('F2'!D82,'F3-JH'!D82,'F3-XY'!D82)</f>
        <v>65.4438045417992</v>
      </c>
      <c r="E82" s="1">
        <f>AVERAGE('F2'!E82,'F3-JH'!E82,'F3-XY'!E82)</f>
        <v>22.8322949549375</v>
      </c>
      <c r="F82" s="1">
        <f>AVERAGE('F2'!F82,'F3-JH'!F82,'F3-XY'!F82)</f>
        <v>15.5116365364604</v>
      </c>
      <c r="G82" s="1">
        <f>AVERAGE('F2'!G82,'F3-JH'!G82,'F3-XY'!G82)</f>
        <v>1.47384773305962</v>
      </c>
      <c r="H82" s="1">
        <f>AVERAGE('F2'!H82,'F3-JH'!H82,'F3-XY'!H82)</f>
        <v>8.03333333333333</v>
      </c>
      <c r="I82" s="1">
        <f>AVERAGE('F2'!I82,'F3-JH'!I82,'F3-XY'!I82)</f>
        <v>71.3138888888889</v>
      </c>
      <c r="J82" s="1">
        <f>AVERAGE('F2'!J82,'F3-JH'!J82,'F3-XY'!J82)</f>
        <v>58.8527777777778</v>
      </c>
      <c r="K82" s="1">
        <f>AVERAGE('F2'!K82,'F3-JH'!K82,'F3-XY'!K82)</f>
        <v>60.7</v>
      </c>
      <c r="L82" s="1">
        <f>AVERAGE('F2'!L82,'F3-JH'!L82,'F3-XY'!L82)</f>
        <v>7.09333333333333</v>
      </c>
      <c r="M82" s="1">
        <f>AVERAGE('F2'!M82,'F3-JH'!M82,'F3-XY'!M82)</f>
        <v>0.593333333333333</v>
      </c>
      <c r="N82" s="1">
        <f>AVERAGE('F2'!N82,'F3-JH'!N82,'F3-XY'!N82)</f>
        <v>34.88</v>
      </c>
      <c r="O82" s="1">
        <f>AVERAGE('F2'!O82,'F3-JH'!O82,'F3-XY'!O82)</f>
        <v>29.6916666666667</v>
      </c>
      <c r="P82" s="1">
        <f>AVERAGE('F2'!P82,'F3-JH'!P82,'F3-XY'!P82)</f>
        <v>1.14166666666667</v>
      </c>
    </row>
    <row r="83" ht="15.5" spans="1:16">
      <c r="A83" s="3">
        <v>80</v>
      </c>
      <c r="B83" s="1">
        <f>AVERAGE('F2'!B83,'F3-XY'!B83,'F3-XY'!B83)</f>
        <v>120.079656862745</v>
      </c>
      <c r="C83" s="1">
        <f>AVERAGE('F2'!C83,'F3-JH'!C83,'F3-XY'!C83)</f>
        <v>307.431778367085</v>
      </c>
      <c r="D83" s="1">
        <f>AVERAGE('F2'!D83,'F3-JH'!D83,'F3-XY'!D83)</f>
        <v>67.9658812377987</v>
      </c>
      <c r="E83" s="1">
        <f>AVERAGE('F2'!E83,'F3-JH'!E83,'F3-XY'!E83)</f>
        <v>24.0362564064242</v>
      </c>
      <c r="F83" s="1">
        <f>AVERAGE('F2'!F83,'F3-JH'!F83,'F3-XY'!F83)</f>
        <v>15.7566187869333</v>
      </c>
      <c r="G83" s="1">
        <f>AVERAGE('F2'!G83,'F3-JH'!G83,'F3-XY'!G83)</f>
        <v>1.52517704119582</v>
      </c>
      <c r="H83" s="1">
        <f>AVERAGE('F2'!H83,'F3-JH'!H83,'F3-XY'!H83)</f>
        <v>8.71666666666667</v>
      </c>
      <c r="I83" s="1">
        <f>AVERAGE('F2'!I83,'F3-JH'!I83,'F3-XY'!I83)</f>
        <v>78.2222222222222</v>
      </c>
      <c r="J83" s="1">
        <f>AVERAGE('F2'!J83,'F3-JH'!J83,'F3-XY'!J83)</f>
        <v>63.6777777777778</v>
      </c>
      <c r="K83" s="1">
        <f>AVERAGE('F2'!K83,'F3-JH'!K83,'F3-XY'!K83)</f>
        <v>66.2444444444445</v>
      </c>
      <c r="L83" s="1">
        <f>AVERAGE('F2'!L83,'F3-JH'!L83,'F3-XY'!L83)</f>
        <v>6.7</v>
      </c>
      <c r="M83" s="1">
        <f>AVERAGE('F2'!M83,'F3-JH'!M83,'F3-XY'!M83)</f>
        <v>0.595</v>
      </c>
      <c r="N83" s="1">
        <f>AVERAGE('F2'!N83,'F3-JH'!N83,'F3-XY'!N83)</f>
        <v>34.9966666666667</v>
      </c>
      <c r="O83" s="1">
        <f>AVERAGE('F2'!O83,'F3-JH'!O83,'F3-XY'!O83)</f>
        <v>30.485</v>
      </c>
      <c r="P83" s="1">
        <f>AVERAGE('F2'!P83,'F3-JH'!P83,'F3-XY'!P83)</f>
        <v>1.23166666666667</v>
      </c>
    </row>
    <row r="84" ht="15.5" spans="1:16">
      <c r="A84" s="3">
        <v>81</v>
      </c>
      <c r="B84" s="1">
        <f>AVERAGE('F2'!B84,'F3-XY'!B84,'F3-XY'!B84)</f>
        <v>133.381375661376</v>
      </c>
      <c r="C84" s="1">
        <f>AVERAGE('F2'!C84,'F3-JH'!C84,'F3-XY'!C84)</f>
        <v>267.68591005291</v>
      </c>
      <c r="D84" s="1">
        <f>AVERAGE('F2'!D84,'F3-JH'!D84,'F3-XY'!D84)</f>
        <v>62.9461928749442</v>
      </c>
      <c r="E84" s="1">
        <f>AVERAGE('F2'!E84,'F3-JH'!E84,'F3-XY'!E84)</f>
        <v>21.662152663289</v>
      </c>
      <c r="F84" s="1">
        <f>AVERAGE('F2'!F84,'F3-JH'!F84,'F3-XY'!F84)</f>
        <v>15.3235112879577</v>
      </c>
      <c r="G84" s="1">
        <f>AVERAGE('F2'!G84,'F3-JH'!G84,'F3-XY'!G84)</f>
        <v>1.41461764184712</v>
      </c>
      <c r="H84" s="1">
        <f>AVERAGE('F2'!H84,'F3-JH'!H84,'F3-XY'!H84)</f>
        <v>8.16666666666667</v>
      </c>
      <c r="I84" s="1">
        <f>AVERAGE('F2'!I84,'F3-JH'!I84,'F3-XY'!I84)</f>
        <v>139.111111111111</v>
      </c>
      <c r="J84" s="1">
        <f>AVERAGE('F2'!J84,'F3-JH'!J84,'F3-XY'!J84)</f>
        <v>110.722222222222</v>
      </c>
      <c r="K84" s="1">
        <f>AVERAGE('F2'!K84,'F3-JH'!K84,'F3-XY'!K84)</f>
        <v>82.25</v>
      </c>
      <c r="L84" s="1">
        <f>AVERAGE('F2'!L84,'F3-JH'!L84,'F3-XY'!L84)</f>
        <v>6.44666666666667</v>
      </c>
      <c r="M84" s="1">
        <f>AVERAGE('F2'!M84,'F3-JH'!M84,'F3-XY'!M84)</f>
        <v>0.593333333333333</v>
      </c>
      <c r="N84" s="1">
        <f>AVERAGE('F2'!N84,'F3-JH'!N84,'F3-XY'!N84)</f>
        <v>33.64</v>
      </c>
      <c r="O84" s="1">
        <f>AVERAGE('F2'!O84,'F3-JH'!O84,'F3-XY'!O84)</f>
        <v>30.82</v>
      </c>
      <c r="P84" s="1">
        <f>AVERAGE('F2'!P84,'F3-JH'!P84,'F3-XY'!P84)</f>
        <v>1.14666666666667</v>
      </c>
    </row>
    <row r="85" ht="15.5" spans="1:16">
      <c r="A85" s="3">
        <v>82</v>
      </c>
      <c r="B85" s="1">
        <f>AVERAGE('F2'!B85,'F3-XY'!B85,'F3-XY'!B85)</f>
        <v>164.519682539683</v>
      </c>
      <c r="C85" s="1">
        <f>AVERAGE('F2'!C85,'F3-JH'!C85,'F3-XY'!C85)</f>
        <v>387.046691964286</v>
      </c>
      <c r="D85" s="1">
        <f>AVERAGE('F2'!D85,'F3-JH'!D85,'F3-XY'!D85)</f>
        <v>76.7860727126358</v>
      </c>
      <c r="E85" s="1">
        <f>AVERAGE('F2'!E85,'F3-JH'!E85,'F3-XY'!E85)</f>
        <v>26.2871530558331</v>
      </c>
      <c r="F85" s="1">
        <f>AVERAGE('F2'!F85,'F3-JH'!F85,'F3-XY'!F85)</f>
        <v>18.1911228515598</v>
      </c>
      <c r="G85" s="1">
        <f>AVERAGE('F2'!G85,'F3-JH'!G85,'F3-XY'!G85)</f>
        <v>1.44541786097629</v>
      </c>
      <c r="H85" s="1">
        <f>AVERAGE('F2'!H85,'F3-JH'!H85,'F3-XY'!H85)</f>
        <v>9.33333333333333</v>
      </c>
      <c r="I85" s="1">
        <f>AVERAGE('F2'!I85,'F3-JH'!I85,'F3-XY'!I85)</f>
        <v>61.0277777777778</v>
      </c>
      <c r="J85" s="1">
        <f>AVERAGE('F2'!J85,'F3-JH'!J85,'F3-XY'!J85)</f>
        <v>53.5277777777778</v>
      </c>
      <c r="K85" s="1">
        <f>AVERAGE('F2'!K85,'F3-JH'!K85,'F3-XY'!K85)</f>
        <v>61.4722222222222</v>
      </c>
      <c r="L85" s="1">
        <f>AVERAGE('F2'!L85,'F3-JH'!L85,'F3-XY'!L85)</f>
        <v>5.02</v>
      </c>
      <c r="M85" s="1">
        <f>AVERAGE('F2'!M85,'F3-JH'!M85,'F3-XY'!M85)</f>
        <v>0.643333333333333</v>
      </c>
      <c r="N85" s="1">
        <f>AVERAGE('F2'!N85,'F3-JH'!N85,'F3-XY'!N85)</f>
        <v>33.7233333333333</v>
      </c>
      <c r="O85" s="1">
        <f>AVERAGE('F2'!O85,'F3-JH'!O85,'F3-XY'!O85)</f>
        <v>31.5</v>
      </c>
      <c r="P85" s="1">
        <f>AVERAGE('F2'!P85,'F3-JH'!P85,'F3-XY'!P85)</f>
        <v>1.34</v>
      </c>
    </row>
    <row r="86" ht="15.5" spans="1:16">
      <c r="A86" s="3">
        <v>83</v>
      </c>
      <c r="B86" s="1">
        <f>AVERAGE('F2'!B86,'F3-XY'!B86,'F3-XY'!B86)</f>
        <v>158.040004600874</v>
      </c>
      <c r="C86" s="1">
        <f>AVERAGE('F2'!C86,'F3-JH'!C86,'F3-XY'!C86)</f>
        <v>324.127782040352</v>
      </c>
      <c r="D86" s="1">
        <f>AVERAGE('F2'!D86,'F3-JH'!D86,'F3-XY'!D86)</f>
        <v>69.8046534873382</v>
      </c>
      <c r="E86" s="1">
        <f>AVERAGE('F2'!E86,'F3-JH'!E86,'F3-XY'!E86)</f>
        <v>24.4063983141138</v>
      </c>
      <c r="F86" s="1">
        <f>AVERAGE('F2'!F86,'F3-JH'!F86,'F3-XY'!F86)</f>
        <v>16.383728955411</v>
      </c>
      <c r="G86" s="1">
        <f>AVERAGE('F2'!G86,'F3-JH'!G86,'F3-XY'!G86)</f>
        <v>1.49242359840811</v>
      </c>
      <c r="H86" s="1">
        <f>AVERAGE('F2'!H86,'F3-JH'!H86,'F3-XY'!H86)</f>
        <v>8.43333333333333</v>
      </c>
      <c r="I86" s="1">
        <f>AVERAGE('F2'!I86,'F3-JH'!I86,'F3-XY'!I86)</f>
        <v>132.977777777778</v>
      </c>
      <c r="J86" s="1">
        <f>AVERAGE('F2'!J86,'F3-JH'!J86,'F3-XY'!J86)</f>
        <v>114.1</v>
      </c>
      <c r="K86" s="1">
        <f>AVERAGE('F2'!K86,'F3-JH'!K86,'F3-XY'!K86)</f>
        <v>85.5888888888889</v>
      </c>
      <c r="L86" s="1">
        <f>AVERAGE('F2'!L86,'F3-JH'!L86,'F3-XY'!L86)</f>
        <v>9.30166666666667</v>
      </c>
      <c r="M86" s="1">
        <f>AVERAGE('F2'!M86,'F3-JH'!M86,'F3-XY'!M86)</f>
        <v>0.58</v>
      </c>
      <c r="N86" s="1">
        <f>AVERAGE('F2'!N86,'F3-JH'!N86,'F3-XY'!N86)</f>
        <v>36.1066666666667</v>
      </c>
      <c r="O86" s="1">
        <f>AVERAGE('F2'!O86,'F3-JH'!O86,'F3-XY'!O86)</f>
        <v>29.2883333333333</v>
      </c>
      <c r="P86" s="1">
        <f>AVERAGE('F2'!P86,'F3-JH'!P86,'F3-XY'!P86)</f>
        <v>1.155</v>
      </c>
    </row>
    <row r="87" ht="15.5" spans="1:16">
      <c r="A87" s="3">
        <v>84</v>
      </c>
      <c r="B87" s="1">
        <f>AVERAGE('F2'!B87,'F3-XY'!B87,'F3-XY'!B87)</f>
        <v>155.933488247863</v>
      </c>
      <c r="C87" s="1">
        <f>AVERAGE('F2'!C87,'F3-JH'!C87,'F3-XY'!C87)</f>
        <v>297.292914500238</v>
      </c>
      <c r="D87" s="1">
        <f>AVERAGE('F2'!D87,'F3-JH'!D87,'F3-XY'!D87)</f>
        <v>66.6974588013565</v>
      </c>
      <c r="E87" s="1">
        <f>AVERAGE('F2'!E87,'F3-JH'!E87,'F3-XY'!E87)</f>
        <v>23.4272316515228</v>
      </c>
      <c r="F87" s="1">
        <f>AVERAGE('F2'!F87,'F3-JH'!F87,'F3-XY'!F87)</f>
        <v>15.8842249407302</v>
      </c>
      <c r="G87" s="1">
        <f>AVERAGE('F2'!G87,'F3-JH'!G87,'F3-XY'!G87)</f>
        <v>1.47729456697657</v>
      </c>
      <c r="H87" s="1">
        <f>AVERAGE('F2'!H87,'F3-JH'!H87,'F3-XY'!H87)</f>
        <v>8.51666666666667</v>
      </c>
      <c r="I87" s="1">
        <f>AVERAGE('F2'!I87,'F3-JH'!I87,'F3-XY'!I87)</f>
        <v>83.7222222222222</v>
      </c>
      <c r="J87" s="1">
        <f>AVERAGE('F2'!J87,'F3-JH'!J87,'F3-XY'!J87)</f>
        <v>68.4333333333333</v>
      </c>
      <c r="K87" s="1">
        <f>AVERAGE('F2'!K87,'F3-JH'!K87,'F3-XY'!K87)</f>
        <v>69.3777777777778</v>
      </c>
      <c r="L87" s="1">
        <f>AVERAGE('F2'!L87,'F3-JH'!L87,'F3-XY'!L87)</f>
        <v>8.30166666666667</v>
      </c>
      <c r="M87" s="1">
        <f>AVERAGE('F2'!M87,'F3-JH'!M87,'F3-XY'!M87)</f>
        <v>0.595</v>
      </c>
      <c r="N87" s="1">
        <f>AVERAGE('F2'!N87,'F3-JH'!N87,'F3-XY'!N87)</f>
        <v>34.5266666666667</v>
      </c>
      <c r="O87" s="1">
        <f>AVERAGE('F2'!O87,'F3-JH'!O87,'F3-XY'!O87)</f>
        <v>30.5133333333333</v>
      </c>
      <c r="P87" s="1">
        <f>AVERAGE('F2'!P87,'F3-JH'!P87,'F3-XY'!P87)</f>
        <v>1.08166666666667</v>
      </c>
    </row>
    <row r="88" ht="15.5" spans="1:16">
      <c r="A88" s="3">
        <v>85</v>
      </c>
      <c r="B88" s="1">
        <f>AVERAGE('F2'!B88,'F3-XY'!B88,'F3-XY'!B88)</f>
        <v>193.617647058823</v>
      </c>
      <c r="C88" s="1">
        <f>AVERAGE('F2'!C88,'F3-JH'!C88,'F3-XY'!C88)</f>
        <v>350.5329089104</v>
      </c>
      <c r="D88" s="1">
        <f>AVERAGE('F2'!D88,'F3-JH'!D88,'F3-XY'!D88)</f>
        <v>72.3750380120744</v>
      </c>
      <c r="E88" s="1">
        <f>AVERAGE('F2'!E88,'F3-JH'!E88,'F3-XY'!E88)</f>
        <v>25.0047282535817</v>
      </c>
      <c r="F88" s="1">
        <f>AVERAGE('F2'!F88,'F3-JH'!F88,'F3-XY'!F88)</f>
        <v>17.5952344548773</v>
      </c>
      <c r="G88" s="1">
        <f>AVERAGE('F2'!G88,'F3-JH'!G88,'F3-XY'!G88)</f>
        <v>1.42554362875211</v>
      </c>
      <c r="H88" s="1">
        <f>AVERAGE('F2'!H88,'F3-JH'!H88,'F3-XY'!H88)</f>
        <v>8.96666666666667</v>
      </c>
      <c r="I88" s="1">
        <f>AVERAGE('F2'!I88,'F3-JH'!I88,'F3-XY'!I88)</f>
        <v>135.148148148148</v>
      </c>
      <c r="J88" s="1">
        <f>AVERAGE('F2'!J88,'F3-JH'!J88,'F3-XY'!J88)</f>
        <v>111.87962962963</v>
      </c>
      <c r="K88" s="1">
        <f>AVERAGE('F2'!K88,'F3-JH'!K88,'F3-XY'!K88)</f>
        <v>86.1851851851852</v>
      </c>
      <c r="L88" s="1">
        <f>AVERAGE('F2'!L88,'F3-JH'!L88,'F3-XY'!L88)</f>
        <v>8.64333333333333</v>
      </c>
      <c r="M88" s="1">
        <f>AVERAGE('F2'!M88,'F3-JH'!M88,'F3-XY'!M88)</f>
        <v>0.648333333333333</v>
      </c>
      <c r="N88" s="1">
        <f>AVERAGE('F2'!N88,'F3-JH'!N88,'F3-XY'!N88)</f>
        <v>33.6533333333333</v>
      </c>
      <c r="O88" s="1">
        <f>AVERAGE('F2'!O88,'F3-JH'!O88,'F3-XY'!O88)</f>
        <v>31.3766666666667</v>
      </c>
      <c r="P88" s="1">
        <f>AVERAGE('F2'!P88,'F3-JH'!P88,'F3-XY'!P88)</f>
        <v>1.12333333333333</v>
      </c>
    </row>
    <row r="89" ht="15.5" spans="1:16">
      <c r="A89" s="3">
        <v>86</v>
      </c>
      <c r="B89" s="1">
        <f>AVERAGE('F2'!B89,'F3-XY'!B89,'F3-XY'!B89)</f>
        <v>146.687461538462</v>
      </c>
      <c r="C89" s="1">
        <f>AVERAGE('F2'!C89,'F3-JH'!C89,'F3-XY'!C89)</f>
        <v>296.710331196581</v>
      </c>
      <c r="D89" s="1">
        <f>AVERAGE('F2'!D89,'F3-JH'!D89,'F3-XY'!D89)</f>
        <v>66.5026648661445</v>
      </c>
      <c r="E89" s="1">
        <f>AVERAGE('F2'!E89,'F3-JH'!E89,'F3-XY'!E89)</f>
        <v>23.0981059696994</v>
      </c>
      <c r="F89" s="1">
        <f>AVERAGE('F2'!F89,'F3-JH'!F89,'F3-XY'!F89)</f>
        <v>16.028022550711</v>
      </c>
      <c r="G89" s="1">
        <f>AVERAGE('F2'!G89,'F3-JH'!G89,'F3-XY'!G89)</f>
        <v>1.4431071351585</v>
      </c>
      <c r="H89" s="1">
        <f>AVERAGE('F2'!H89,'F3-JH'!H89,'F3-XY'!H89)</f>
        <v>8.23333333333333</v>
      </c>
      <c r="I89" s="1">
        <f>AVERAGE('F2'!I89,'F3-JH'!I89,'F3-XY'!I89)</f>
        <v>67.9545454545455</v>
      </c>
      <c r="J89" s="1">
        <f>AVERAGE('F2'!J89,'F3-JH'!J89,'F3-XY'!J89)</f>
        <v>59.2929292929293</v>
      </c>
      <c r="K89" s="1">
        <f>AVERAGE('F2'!K89,'F3-JH'!K89,'F3-XY'!K89)</f>
        <v>65.6919191919192</v>
      </c>
      <c r="L89" s="1">
        <f>AVERAGE('F2'!L89,'F3-JH'!L89,'F3-XY'!L89)</f>
        <v>8.20166666666667</v>
      </c>
      <c r="M89" s="1">
        <f>AVERAGE('F2'!M89,'F3-JH'!M89,'F3-XY'!M89)</f>
        <v>0.52</v>
      </c>
      <c r="N89" s="1">
        <f>AVERAGE('F2'!N89,'F3-JH'!N89,'F3-XY'!N89)</f>
        <v>32.0983333333333</v>
      </c>
      <c r="O89" s="1">
        <f>AVERAGE('F2'!O89,'F3-JH'!O89,'F3-XY'!O89)</f>
        <v>31.615</v>
      </c>
      <c r="P89" s="1">
        <f>AVERAGE('F2'!P89,'F3-JH'!P89,'F3-XY'!P89)</f>
        <v>1.20666666666667</v>
      </c>
    </row>
    <row r="90" ht="15.5" spans="1:16">
      <c r="A90" s="3">
        <v>87</v>
      </c>
      <c r="B90" s="1">
        <f>AVERAGE('F2'!B90,'F3-XY'!B90,'F3-XY'!B90)</f>
        <v>223.385409652076</v>
      </c>
      <c r="C90" s="1">
        <f>AVERAGE('F2'!C90,'F3-JH'!C90,'F3-XY'!C90)</f>
        <v>470.277771280052</v>
      </c>
      <c r="D90" s="1">
        <f>AVERAGE('F2'!D90,'F3-JH'!D90,'F3-XY'!D90)</f>
        <v>85.7203542574534</v>
      </c>
      <c r="E90" s="1">
        <f>AVERAGE('F2'!E90,'F3-JH'!E90,'F3-XY'!E90)</f>
        <v>29.0455619864863</v>
      </c>
      <c r="F90" s="1">
        <f>AVERAGE('F2'!F90,'F3-JH'!F90,'F3-XY'!F90)</f>
        <v>20.4140668149344</v>
      </c>
      <c r="G90" s="1">
        <f>AVERAGE('F2'!G90,'F3-JH'!G90,'F3-XY'!G90)</f>
        <v>1.42643746563717</v>
      </c>
      <c r="H90" s="1">
        <f>AVERAGE('F2'!H90,'F3-JH'!H90,'F3-XY'!H90)</f>
        <v>10.1333333333333</v>
      </c>
      <c r="I90" s="1">
        <f>AVERAGE('F2'!I90,'F3-JH'!I90,'F3-XY'!I90)</f>
        <v>65.2222222222222</v>
      </c>
      <c r="J90" s="1">
        <f>AVERAGE('F2'!J90,'F3-JH'!J90,'F3-XY'!J90)</f>
        <v>60.787037037037</v>
      </c>
      <c r="K90" s="1">
        <f>AVERAGE('F2'!K90,'F3-JH'!K90,'F3-XY'!K90)</f>
        <v>66.6759259259259</v>
      </c>
      <c r="L90" s="1">
        <f>AVERAGE('F2'!L90,'F3-JH'!L90,'F3-XY'!L90)</f>
        <v>8.12666666666667</v>
      </c>
      <c r="M90" s="1">
        <f>AVERAGE('F2'!M90,'F3-JH'!M90,'F3-XY'!M90)</f>
        <v>0.463333333333333</v>
      </c>
      <c r="N90" s="1">
        <f>AVERAGE('F2'!N90,'F3-JH'!N90,'F3-XY'!N90)</f>
        <v>33.0966666666667</v>
      </c>
      <c r="O90" s="1">
        <f>AVERAGE('F2'!O90,'F3-JH'!O90,'F3-XY'!O90)</f>
        <v>29.8166666666667</v>
      </c>
      <c r="P90" s="1">
        <f>AVERAGE('F2'!P90,'F3-JH'!P90,'F3-XY'!P90)</f>
        <v>1.36333333333333</v>
      </c>
    </row>
    <row r="91" ht="15.5" spans="1:16">
      <c r="A91" s="3">
        <v>88</v>
      </c>
      <c r="B91" s="1">
        <f>AVERAGE('F2'!B91,'F3-XY'!B91,'F3-XY'!B91)</f>
        <v>184.722456140351</v>
      </c>
      <c r="C91" s="1">
        <f>AVERAGE('F2'!C91,'F3-JH'!C91,'F3-XY'!C91)</f>
        <v>350.673537145333</v>
      </c>
      <c r="D91" s="1">
        <f>AVERAGE('F2'!D91,'F3-JH'!D91,'F3-XY'!D91)</f>
        <v>72.7841994767266</v>
      </c>
      <c r="E91" s="1">
        <f>AVERAGE('F2'!E91,'F3-JH'!E91,'F3-XY'!E91)</f>
        <v>25.1617796812799</v>
      </c>
      <c r="F91" s="1">
        <f>AVERAGE('F2'!F91,'F3-JH'!F91,'F3-XY'!F91)</f>
        <v>17.4995087416416</v>
      </c>
      <c r="G91" s="1">
        <f>AVERAGE('F2'!G91,'F3-JH'!G91,'F3-XY'!G91)</f>
        <v>1.44169704086383</v>
      </c>
      <c r="H91" s="1">
        <f>AVERAGE('F2'!H91,'F3-JH'!H91,'F3-XY'!H91)</f>
        <v>8.66666666666667</v>
      </c>
      <c r="I91" s="1">
        <f>AVERAGE('F2'!I91,'F3-JH'!I91,'F3-XY'!I91)</f>
        <v>141.736111111111</v>
      </c>
      <c r="J91" s="1">
        <f>AVERAGE('F2'!J91,'F3-JH'!J91,'F3-XY'!J91)</f>
        <v>113.652777777778</v>
      </c>
      <c r="K91" s="1">
        <f>AVERAGE('F2'!K91,'F3-JH'!K91,'F3-XY'!K91)</f>
        <v>86.4722222222222</v>
      </c>
      <c r="L91" s="1">
        <f>AVERAGE('F2'!L91,'F3-JH'!L91,'F3-XY'!L91)</f>
        <v>6.89833333333333</v>
      </c>
      <c r="M91" s="1">
        <f>AVERAGE('F2'!M91,'F3-JH'!M91,'F3-XY'!M91)</f>
        <v>0.591666666666667</v>
      </c>
      <c r="N91" s="1">
        <f>AVERAGE('F2'!N91,'F3-JH'!N91,'F3-XY'!N91)</f>
        <v>33.2616666666667</v>
      </c>
      <c r="O91" s="1">
        <f>AVERAGE('F2'!O91,'F3-JH'!O91,'F3-XY'!O91)</f>
        <v>32.29</v>
      </c>
      <c r="P91" s="1">
        <f>AVERAGE('F2'!P91,'F3-JH'!P91,'F3-XY'!P91)</f>
        <v>1.10666666666667</v>
      </c>
    </row>
    <row r="92" ht="15.5" spans="1:16">
      <c r="A92" s="3">
        <v>89</v>
      </c>
      <c r="B92" s="1">
        <f>AVERAGE('F2'!B92,'F3-XY'!B92,'F3-XY'!B92)</f>
        <v>192.89917789338</v>
      </c>
      <c r="C92" s="1">
        <f>AVERAGE('F2'!C92,'F3-JH'!C92,'F3-XY'!C92)</f>
        <v>383.913649659864</v>
      </c>
      <c r="D92" s="1">
        <f>AVERAGE('F2'!D92,'F3-JH'!D92,'F3-XY'!D92)</f>
        <v>75.363060336884</v>
      </c>
      <c r="E92" s="1">
        <f>AVERAGE('F2'!E92,'F3-JH'!E92,'F3-XY'!E92)</f>
        <v>25.4705069219441</v>
      </c>
      <c r="F92" s="1">
        <f>AVERAGE('F2'!F92,'F3-JH'!F92,'F3-XY'!F92)</f>
        <v>18.9635937292878</v>
      </c>
      <c r="G92" s="1">
        <f>AVERAGE('F2'!G92,'F3-JH'!G92,'F3-XY'!G92)</f>
        <v>1.34674259761379</v>
      </c>
      <c r="H92" s="1">
        <f>AVERAGE('F2'!H92,'F3-JH'!H92,'F3-XY'!H92)</f>
        <v>9</v>
      </c>
      <c r="I92" s="1">
        <f>AVERAGE('F2'!I92,'F3-JH'!I92,'F3-XY'!I92)</f>
        <v>56.875</v>
      </c>
      <c r="J92" s="1">
        <f>AVERAGE('F2'!J92,'F3-JH'!J92,'F3-XY'!J92)</f>
        <v>51.1111111111111</v>
      </c>
      <c r="K92" s="1">
        <f>AVERAGE('F2'!K92,'F3-JH'!K92,'F3-XY'!K92)</f>
        <v>59.9583333333333</v>
      </c>
      <c r="L92" s="1">
        <f>AVERAGE('F2'!L92,'F3-JH'!L92,'F3-XY'!L92)</f>
        <v>11.88</v>
      </c>
      <c r="M92" s="1">
        <f>AVERAGE('F2'!M92,'F3-JH'!M92,'F3-XY'!M92)</f>
        <v>0.664444444444445</v>
      </c>
      <c r="N92" s="1">
        <f>AVERAGE('F2'!N92,'F3-JH'!N92,'F3-XY'!N92)</f>
        <v>34.5033333333333</v>
      </c>
      <c r="O92" s="1">
        <f>AVERAGE('F2'!O92,'F3-JH'!O92,'F3-XY'!O92)</f>
        <v>31.7466666666667</v>
      </c>
      <c r="P92" s="1">
        <f>AVERAGE('F2'!P92,'F3-JH'!P92,'F3-XY'!P92)</f>
        <v>1.07777777777778</v>
      </c>
    </row>
    <row r="93" ht="15.5" spans="1:16">
      <c r="A93" s="3">
        <v>90</v>
      </c>
      <c r="B93" s="1">
        <f>AVERAGE('F2'!B93,'F3-XY'!B93,'F3-XY'!B93)</f>
        <v>183.84037037037</v>
      </c>
      <c r="C93" s="1">
        <f>AVERAGE('F2'!C93,'F3-JH'!C93,'F3-XY'!C93)</f>
        <v>346.514461461461</v>
      </c>
      <c r="D93" s="1">
        <f>AVERAGE('F2'!D93,'F3-JH'!D93,'F3-XY'!D93)</f>
        <v>72.2012523884914</v>
      </c>
      <c r="E93" s="1">
        <f>AVERAGE('F2'!E93,'F3-JH'!E93,'F3-XY'!E93)</f>
        <v>25.2050601841808</v>
      </c>
      <c r="F93" s="1">
        <f>AVERAGE('F2'!F93,'F3-JH'!F93,'F3-XY'!F93)</f>
        <v>17.0711250237997</v>
      </c>
      <c r="G93" s="1">
        <f>AVERAGE('F2'!G93,'F3-JH'!G93,'F3-XY'!G93)</f>
        <v>1.47875624600807</v>
      </c>
      <c r="H93" s="1">
        <f>AVERAGE('F2'!H93,'F3-JH'!H93,'F3-XY'!H93)</f>
        <v>8.4</v>
      </c>
      <c r="I93" s="1">
        <f>AVERAGE('F2'!I93,'F3-JH'!I93,'F3-XY'!I93)</f>
        <v>67.015873015873</v>
      </c>
      <c r="J93" s="1">
        <f>AVERAGE('F2'!J93,'F3-JH'!J93,'F3-XY'!J93)</f>
        <v>59.0349206349206</v>
      </c>
      <c r="K93" s="1">
        <f>AVERAGE('F2'!K93,'F3-JH'!K93,'F3-XY'!K93)</f>
        <v>65.4873015873016</v>
      </c>
      <c r="L93" s="1">
        <f>AVERAGE('F2'!L93,'F3-JH'!L93,'F3-XY'!L93)</f>
        <v>5.515</v>
      </c>
      <c r="M93" s="1">
        <f>AVERAGE('F2'!M93,'F3-JH'!M93,'F3-XY'!M93)</f>
        <v>0.621666666666667</v>
      </c>
      <c r="N93" s="1">
        <f>AVERAGE('F2'!N93,'F3-JH'!N93,'F3-XY'!N93)</f>
        <v>33.1066666666667</v>
      </c>
      <c r="O93" s="1">
        <f>AVERAGE('F2'!O93,'F3-JH'!O93,'F3-XY'!O93)</f>
        <v>31.6233333333333</v>
      </c>
      <c r="P93" s="1">
        <f>AVERAGE('F2'!P93,'F3-JH'!P93,'F3-XY'!P93)</f>
        <v>1.19166666666667</v>
      </c>
    </row>
    <row r="94" ht="15.5" spans="1:16">
      <c r="A94" s="3">
        <v>91</v>
      </c>
      <c r="B94" s="1">
        <f>AVERAGE('F2'!B94,'F3-XY'!B94,'F3-XY'!B94)</f>
        <v>197.52864010989</v>
      </c>
      <c r="C94" s="1">
        <f>AVERAGE('F2'!C94,'F3-JH'!C94,'F3-XY'!C94)</f>
        <v>398.106099418561</v>
      </c>
      <c r="D94" s="1">
        <f>AVERAGE('F2'!D94,'F3-JH'!D94,'F3-XY'!D94)</f>
        <v>77.3696027112484</v>
      </c>
      <c r="E94" s="1">
        <f>AVERAGE('F2'!E94,'F3-JH'!E94,'F3-XY'!E94)</f>
        <v>26.7984039804585</v>
      </c>
      <c r="F94" s="1">
        <f>AVERAGE('F2'!F94,'F3-JH'!F94,'F3-XY'!F94)</f>
        <v>18.4731858094894</v>
      </c>
      <c r="G94" s="1">
        <f>AVERAGE('F2'!G94,'F3-JH'!G94,'F3-XY'!G94)</f>
        <v>1.4523896838371</v>
      </c>
      <c r="H94" s="1">
        <f>AVERAGE('F2'!H94,'F3-JH'!H94,'F3-XY'!H94)</f>
        <v>9.4</v>
      </c>
      <c r="I94" s="1">
        <f>AVERAGE('F2'!I94,'F3-JH'!I94,'F3-XY'!I94)</f>
        <v>72.2685185185185</v>
      </c>
      <c r="J94" s="1">
        <f>AVERAGE('F2'!J94,'F3-JH'!J94,'F3-XY'!J94)</f>
        <v>63.6481481481482</v>
      </c>
      <c r="K94" s="1">
        <f>AVERAGE('F2'!K94,'F3-JH'!K94,'F3-XY'!K94)</f>
        <v>71.7962962962963</v>
      </c>
      <c r="L94" s="1">
        <f>AVERAGE('F2'!L94,'F3-JH'!L94,'F3-XY'!L94)</f>
        <v>6.97166666666667</v>
      </c>
      <c r="M94" s="1">
        <f>AVERAGE('F2'!M94,'F3-JH'!M94,'F3-XY'!M94)</f>
        <v>0.676666666666667</v>
      </c>
      <c r="N94" s="1">
        <f>AVERAGE('F2'!N94,'F3-JH'!N94,'F3-XY'!N94)</f>
        <v>33.355</v>
      </c>
      <c r="O94" s="1">
        <f>AVERAGE('F2'!O94,'F3-JH'!O94,'F3-XY'!O94)</f>
        <v>32.9183333333333</v>
      </c>
      <c r="P94" s="1">
        <f>AVERAGE('F2'!P94,'F3-JH'!P94,'F3-XY'!P94)</f>
        <v>1.38333333333333</v>
      </c>
    </row>
    <row r="95" ht="15.5" spans="1:16">
      <c r="A95" s="3">
        <v>92</v>
      </c>
      <c r="B95" s="1">
        <f>AVERAGE('F2'!B95,'F3-XY'!B95,'F3-XY'!B95)</f>
        <v>137.772777777778</v>
      </c>
      <c r="C95" s="1">
        <f>AVERAGE('F2'!C95,'F3-JH'!C95,'F3-XY'!C95)</f>
        <v>272.370931034483</v>
      </c>
      <c r="D95" s="1">
        <f>AVERAGE('F2'!D95,'F3-JH'!D95,'F3-XY'!D95)</f>
        <v>63.223123908476</v>
      </c>
      <c r="E95" s="1">
        <f>AVERAGE('F2'!E95,'F3-JH'!E95,'F3-XY'!E95)</f>
        <v>21.7806946002772</v>
      </c>
      <c r="F95" s="1">
        <f>AVERAGE('F2'!F95,'F3-JH'!F95,'F3-XY'!F95)</f>
        <v>15.4321076029024</v>
      </c>
      <c r="G95" s="1">
        <f>AVERAGE('F2'!G95,'F3-JH'!G95,'F3-XY'!G95)</f>
        <v>1.42637865315063</v>
      </c>
      <c r="H95" s="1">
        <f>AVERAGE('F2'!H95,'F3-JH'!H95,'F3-XY'!H95)</f>
        <v>8.23333333333333</v>
      </c>
      <c r="I95" s="1">
        <f>AVERAGE('F2'!I95,'F3-JH'!I95,'F3-XY'!I95)</f>
        <v>138.622222222222</v>
      </c>
      <c r="J95" s="1">
        <f>AVERAGE('F2'!J95,'F3-JH'!J95,'F3-XY'!J95)</f>
        <v>109.505555555556</v>
      </c>
      <c r="K95" s="1">
        <f>AVERAGE('F2'!K95,'F3-JH'!K95,'F3-XY'!K95)</f>
        <v>86.2777777777778</v>
      </c>
      <c r="L95" s="1">
        <f>AVERAGE('F2'!L95,'F3-JH'!L95,'F3-XY'!L95)</f>
        <v>8.46666666666667</v>
      </c>
      <c r="M95" s="1">
        <f>AVERAGE('F2'!M95,'F3-JH'!M95,'F3-XY'!M95)</f>
        <v>0.527777777777778</v>
      </c>
      <c r="N95" s="1">
        <f>AVERAGE('F2'!N95,'F3-JH'!N95,'F3-XY'!N95)</f>
        <v>34.07</v>
      </c>
      <c r="O95" s="1">
        <f>AVERAGE('F2'!O95,'F3-JH'!O95,'F3-XY'!O95)</f>
        <v>31.2555555555555</v>
      </c>
      <c r="P95" s="1">
        <f>AVERAGE('F2'!P95,'F3-JH'!P95,'F3-XY'!P95)</f>
        <v>1.10888888888889</v>
      </c>
    </row>
    <row r="96" ht="15.5" spans="1:16">
      <c r="A96" s="3">
        <v>93</v>
      </c>
      <c r="B96" s="1">
        <f>AVERAGE('F2'!B96,'F3-XY'!B96,'F3-XY'!B96)</f>
        <v>196.072727272727</v>
      </c>
      <c r="C96" s="1">
        <f>AVERAGE('F2'!C96,'F3-JH'!C96,'F3-XY'!C96)</f>
        <v>410.456961062834</v>
      </c>
      <c r="D96" s="1">
        <f>AVERAGE('F2'!D96,'F3-JH'!D96,'F3-XY'!D96)</f>
        <v>80.1416879868764</v>
      </c>
      <c r="E96" s="1">
        <f>AVERAGE('F2'!E96,'F3-JH'!E96,'F3-XY'!E96)</f>
        <v>27.4877686783973</v>
      </c>
      <c r="F96" s="1">
        <f>AVERAGE('F2'!F96,'F3-JH'!F96,'F3-XY'!F96)</f>
        <v>18.7664855454943</v>
      </c>
      <c r="G96" s="1">
        <f>AVERAGE('F2'!G96,'F3-JH'!G96,'F3-XY'!G96)</f>
        <v>1.46815836552962</v>
      </c>
      <c r="H96" s="1">
        <f>AVERAGE('F2'!H96,'F3-JH'!H96,'F3-XY'!H96)</f>
        <v>9.53333333333333</v>
      </c>
      <c r="I96" s="1">
        <f>AVERAGE('F2'!I96,'F3-JH'!I96,'F3-XY'!I96)</f>
        <v>146.361111111111</v>
      </c>
      <c r="J96" s="1">
        <f>AVERAGE('F2'!J96,'F3-JH'!J96,'F3-XY'!J96)</f>
        <v>117.791666666667</v>
      </c>
      <c r="K96" s="1">
        <f>AVERAGE('F2'!K96,'F3-JH'!K96,'F3-XY'!K96)</f>
        <v>88.875</v>
      </c>
      <c r="L96" s="1">
        <f>AVERAGE('F2'!L96,'F3-JH'!L96,'F3-XY'!L96)</f>
        <v>10.83</v>
      </c>
      <c r="M96" s="1">
        <f>AVERAGE('F2'!M96,'F3-JH'!M96,'F3-XY'!M96)</f>
        <v>0.603333333333333</v>
      </c>
      <c r="N96" s="1">
        <f>AVERAGE('F2'!N96,'F3-JH'!N96,'F3-XY'!N96)</f>
        <v>33.4966666666667</v>
      </c>
      <c r="O96" s="1">
        <f>AVERAGE('F2'!O96,'F3-JH'!O96,'F3-XY'!O96)</f>
        <v>30.53</v>
      </c>
      <c r="P96" s="1">
        <f>AVERAGE('F2'!P96,'F3-JH'!P96,'F3-XY'!P96)</f>
        <v>0.953333333333333</v>
      </c>
    </row>
    <row r="97" ht="15.5" spans="1:16">
      <c r="A97" s="3">
        <v>94</v>
      </c>
      <c r="B97" s="1">
        <f>AVERAGE('F2'!B97,'F3-XY'!B97,'F3-XY'!B97)</f>
        <v>153.746518470088</v>
      </c>
      <c r="C97" s="1">
        <f>AVERAGE('F2'!C97,'F3-JH'!C97,'F3-XY'!C97)</f>
        <v>298.834987533727</v>
      </c>
      <c r="D97" s="1">
        <f>AVERAGE('F2'!D97,'F3-JH'!D97,'F3-XY'!D97)</f>
        <v>67.1106031183185</v>
      </c>
      <c r="E97" s="1">
        <f>AVERAGE('F2'!E97,'F3-JH'!E97,'F3-XY'!E97)</f>
        <v>23.4406519711813</v>
      </c>
      <c r="F97" s="1">
        <f>AVERAGE('F2'!F97,'F3-JH'!F97,'F3-XY'!F97)</f>
        <v>15.9347024139518</v>
      </c>
      <c r="G97" s="1">
        <f>AVERAGE('F2'!G97,'F3-JH'!G97,'F3-XY'!G97)</f>
        <v>1.47444984391546</v>
      </c>
      <c r="H97" s="1">
        <f>AVERAGE('F2'!H97,'F3-JH'!H97,'F3-XY'!H97)</f>
        <v>8.03333333333333</v>
      </c>
      <c r="I97" s="1">
        <f>AVERAGE('F2'!I97,'F3-JH'!I97,'F3-XY'!I97)</f>
        <v>138.666666666667</v>
      </c>
      <c r="J97" s="1">
        <f>AVERAGE('F2'!J97,'F3-JH'!J97,'F3-XY'!J97)</f>
        <v>112.858333333333</v>
      </c>
      <c r="K97" s="1">
        <f>AVERAGE('F2'!K97,'F3-JH'!K97,'F3-XY'!K97)</f>
        <v>85.8416666666667</v>
      </c>
      <c r="L97" s="1">
        <f>AVERAGE('F2'!L97,'F3-JH'!L97,'F3-XY'!L97)</f>
        <v>9.19</v>
      </c>
      <c r="M97" s="1">
        <f>AVERAGE('F2'!M97,'F3-JH'!M97,'F3-XY'!M97)</f>
        <v>0.523333333333333</v>
      </c>
      <c r="N97" s="1">
        <f>AVERAGE('F2'!N97,'F3-JH'!N97,'F3-XY'!N97)</f>
        <v>34.805</v>
      </c>
      <c r="O97" s="1">
        <f>AVERAGE('F2'!O97,'F3-JH'!O97,'F3-XY'!O97)</f>
        <v>31.2783333333333</v>
      </c>
      <c r="P97" s="1">
        <f>AVERAGE('F2'!P97,'F3-JH'!P97,'F3-XY'!P97)</f>
        <v>1.02333333333333</v>
      </c>
    </row>
    <row r="98" ht="15.5" spans="1:16">
      <c r="A98" s="3">
        <v>95</v>
      </c>
      <c r="B98" s="1">
        <f>AVERAGE('F2'!B98,'F3-XY'!B98,'F3-XY'!B98)</f>
        <v>230.219797979798</v>
      </c>
      <c r="C98" s="1">
        <f>AVERAGE('F2'!C98,'F3-JH'!C98,'F3-XY'!C98)</f>
        <v>482.104560606061</v>
      </c>
      <c r="D98" s="1">
        <f>AVERAGE('F2'!D98,'F3-JH'!D98,'F3-XY'!D98)</f>
        <v>86.9943240620764</v>
      </c>
      <c r="E98" s="1">
        <f>AVERAGE('F2'!E98,'F3-JH'!E98,'F3-XY'!E98)</f>
        <v>28.8725417941494</v>
      </c>
      <c r="F98" s="1">
        <f>AVERAGE('F2'!F98,'F3-JH'!F98,'F3-XY'!F98)</f>
        <v>20.7074715620071</v>
      </c>
      <c r="G98" s="1">
        <f>AVERAGE('F2'!G98,'F3-JH'!G98,'F3-XY'!G98)</f>
        <v>1.3960210018797</v>
      </c>
      <c r="H98" s="1">
        <f>AVERAGE('F2'!H98,'F3-JH'!H98,'F3-XY'!H98)</f>
        <v>9.46666666666667</v>
      </c>
      <c r="I98" s="1">
        <f>AVERAGE('F2'!I98,'F3-JH'!I98,'F3-XY'!I98)</f>
        <v>84.6583333333333</v>
      </c>
      <c r="J98" s="1">
        <f>AVERAGE('F2'!J98,'F3-JH'!J98,'F3-XY'!J98)</f>
        <v>73.1833333333333</v>
      </c>
      <c r="K98" s="1">
        <f>AVERAGE('F2'!K98,'F3-JH'!K98,'F3-XY'!K98)</f>
        <v>67.7</v>
      </c>
      <c r="L98" s="1">
        <f>AVERAGE('F2'!L98,'F3-JH'!L98,'F3-XY'!L98)</f>
        <v>8.52833333333333</v>
      </c>
      <c r="M98" s="1">
        <f>AVERAGE('F2'!M98,'F3-JH'!M98,'F3-XY'!M98)</f>
        <v>0.638333333333333</v>
      </c>
      <c r="N98" s="1">
        <f>AVERAGE('F2'!N98,'F3-JH'!N98,'F3-XY'!N98)</f>
        <v>33.4616666666667</v>
      </c>
      <c r="O98" s="1">
        <f>AVERAGE('F2'!O98,'F3-JH'!O98,'F3-XY'!O98)</f>
        <v>32.58</v>
      </c>
      <c r="P98" s="1">
        <f>AVERAGE('F2'!P98,'F3-JH'!P98,'F3-XY'!P98)</f>
        <v>1.055</v>
      </c>
    </row>
    <row r="99" ht="15.5" spans="1:16">
      <c r="A99" s="3">
        <v>96</v>
      </c>
      <c r="B99" s="1">
        <f>AVERAGE('F2'!B99,'F3-XY'!B99,'F3-XY'!B99)</f>
        <v>185.564182692308</v>
      </c>
      <c r="C99" s="1">
        <f>AVERAGE('F2'!C99,'F3-JH'!C99,'F3-XY'!C99)</f>
        <v>372.617993631916</v>
      </c>
      <c r="D99" s="1">
        <f>AVERAGE('F2'!D99,'F3-JH'!D99,'F3-XY'!D99)</f>
        <v>75.0543517285101</v>
      </c>
      <c r="E99" s="1">
        <f>AVERAGE('F2'!E99,'F3-JH'!E99,'F3-XY'!E99)</f>
        <v>25.4577432844714</v>
      </c>
      <c r="F99" s="1">
        <f>AVERAGE('F2'!F99,'F3-JH'!F99,'F3-XY'!F99)</f>
        <v>18.269508529889</v>
      </c>
      <c r="G99" s="1">
        <f>AVERAGE('F2'!G99,'F3-JH'!G99,'F3-XY'!G99)</f>
        <v>1.39778075606831</v>
      </c>
      <c r="H99" s="1">
        <f>AVERAGE('F2'!H99,'F3-JH'!H99,'F3-XY'!H99)</f>
        <v>9</v>
      </c>
      <c r="I99" s="1">
        <f>AVERAGE('F2'!I99,'F3-JH'!I99,'F3-XY'!I99)</f>
        <v>64.2166666666667</v>
      </c>
      <c r="J99" s="1">
        <f>AVERAGE('F2'!J99,'F3-JH'!J99,'F3-XY'!J99)</f>
        <v>57.3166666666667</v>
      </c>
      <c r="K99" s="1">
        <f>AVERAGE('F2'!K99,'F3-JH'!K99,'F3-XY'!K99)</f>
        <v>64.85</v>
      </c>
      <c r="L99" s="1">
        <f>AVERAGE('F2'!L99,'F3-JH'!L99,'F3-XY'!L99)</f>
        <v>9.05333333333333</v>
      </c>
      <c r="M99" s="1">
        <f>AVERAGE('F2'!M99,'F3-JH'!M99,'F3-XY'!M99)</f>
        <v>0.643333333333333</v>
      </c>
      <c r="N99" s="1">
        <f>AVERAGE('F2'!N99,'F3-JH'!N99,'F3-XY'!N99)</f>
        <v>33.41</v>
      </c>
      <c r="O99" s="1">
        <f>AVERAGE('F2'!O99,'F3-JH'!O99,'F3-XY'!O99)</f>
        <v>30.57</v>
      </c>
      <c r="P99" s="1">
        <f>AVERAGE('F2'!P99,'F3-JH'!P99,'F3-XY'!P99)</f>
        <v>1.15833333333333</v>
      </c>
    </row>
    <row r="100" ht="15.5" spans="1:16">
      <c r="A100" s="3">
        <v>97</v>
      </c>
      <c r="B100" s="1">
        <f>AVERAGE('F2'!B100,'F3-XY'!B100,'F3-XY'!B100)</f>
        <v>166.332356532357</v>
      </c>
      <c r="C100" s="1">
        <f>AVERAGE('F2'!C100,'F3-JH'!C100,'F3-XY'!C100)</f>
        <v>356.572615796189</v>
      </c>
      <c r="D100" s="1">
        <f>AVERAGE('F2'!D100,'F3-JH'!D100,'F3-XY'!D100)</f>
        <v>74.0284091498474</v>
      </c>
      <c r="E100" s="1">
        <f>AVERAGE('F2'!E100,'F3-JH'!E100,'F3-XY'!E100)</f>
        <v>25.797984202806</v>
      </c>
      <c r="F100" s="1">
        <f>AVERAGE('F2'!F100,'F3-JH'!F100,'F3-XY'!F100)</f>
        <v>17.1317408004542</v>
      </c>
      <c r="G100" s="1">
        <f>AVERAGE('F2'!G100,'F3-JH'!G100,'F3-XY'!G100)</f>
        <v>1.50864514171742</v>
      </c>
      <c r="H100" s="1">
        <f>AVERAGE('F2'!H100,'F3-JH'!H100,'F3-XY'!H100)</f>
        <v>9.4</v>
      </c>
      <c r="I100" s="1">
        <f>AVERAGE('F2'!I100,'F3-JH'!I100,'F3-XY'!I100)</f>
        <v>142.037037037037</v>
      </c>
      <c r="J100" s="1">
        <f>AVERAGE('F2'!J100,'F3-JH'!J100,'F3-XY'!J100)</f>
        <v>111.892592592593</v>
      </c>
      <c r="K100" s="1">
        <f>AVERAGE('F2'!K100,'F3-JH'!K100,'F3-XY'!K100)</f>
        <v>84.7962962962963</v>
      </c>
      <c r="L100" s="1">
        <f>AVERAGE('F2'!L100,'F3-JH'!L100,'F3-XY'!L100)</f>
        <v>8.51666666666667</v>
      </c>
      <c r="M100" s="1">
        <f>AVERAGE('F2'!M100,'F3-JH'!M100,'F3-XY'!M100)</f>
        <v>0.503333333333333</v>
      </c>
      <c r="N100" s="1">
        <f>AVERAGE('F2'!N100,'F3-JH'!N100,'F3-XY'!N100)</f>
        <v>34.45</v>
      </c>
      <c r="O100" s="1">
        <f>AVERAGE('F2'!O100,'F3-JH'!O100,'F3-XY'!O100)</f>
        <v>29.9766666666667</v>
      </c>
      <c r="P100" s="1">
        <f>AVERAGE('F2'!P100,'F3-JH'!P100,'F3-XY'!P100)</f>
        <v>1</v>
      </c>
    </row>
    <row r="101" ht="15.5" spans="1:16">
      <c r="A101" s="3">
        <v>98</v>
      </c>
      <c r="B101" s="1">
        <f>AVERAGE('F2'!B101,'F3-XY'!B101,'F3-XY'!B101)</f>
        <v>125.071551724138</v>
      </c>
      <c r="C101" s="1">
        <f>AVERAGE('F2'!C101,'F3-JH'!C101,'F3-XY'!C101)</f>
        <v>265.283318965517</v>
      </c>
      <c r="D101" s="1">
        <f>AVERAGE('F2'!D101,'F3-JH'!D101,'F3-XY'!D101)</f>
        <v>62.5083572709347</v>
      </c>
      <c r="E101" s="1">
        <f>AVERAGE('F2'!E101,'F3-JH'!E101,'F3-XY'!E101)</f>
        <v>21.5589448906685</v>
      </c>
      <c r="F101" s="1">
        <f>AVERAGE('F2'!F101,'F3-JH'!F101,'F3-XY'!F101)</f>
        <v>15.5347114271138</v>
      </c>
      <c r="G101" s="1">
        <f>AVERAGE('F2'!G101,'F3-JH'!G101,'F3-XY'!G101)</f>
        <v>1.38877609846931</v>
      </c>
      <c r="H101" s="1">
        <f>AVERAGE('F2'!H101,'F3-JH'!H101,'F3-XY'!H101)</f>
        <v>8.26666666666667</v>
      </c>
      <c r="I101" s="1">
        <f>AVERAGE('F2'!I101,'F3-JH'!I101,'F3-XY'!I101)</f>
        <v>57.7777777777778</v>
      </c>
      <c r="J101" s="1">
        <f>AVERAGE('F2'!J101,'F3-JH'!J101,'F3-XY'!J101)</f>
        <v>51.0277777777778</v>
      </c>
      <c r="K101" s="1">
        <f>AVERAGE('F2'!K101,'F3-JH'!K101,'F3-XY'!K101)</f>
        <v>56.9583333333333</v>
      </c>
      <c r="L101" s="1">
        <f>AVERAGE('F2'!L101,'F3-JH'!L101,'F3-XY'!L101)</f>
        <v>8.625</v>
      </c>
      <c r="M101" s="1">
        <f>AVERAGE('F2'!M101,'F3-JH'!M101,'F3-XY'!M101)</f>
        <v>0.545</v>
      </c>
      <c r="N101" s="1">
        <f>AVERAGE('F2'!N101,'F3-JH'!N101,'F3-XY'!N101)</f>
        <v>33.4833333333333</v>
      </c>
      <c r="O101" s="1">
        <f>AVERAGE('F2'!O101,'F3-JH'!O101,'F3-XY'!O101)</f>
        <v>29.3583333333333</v>
      </c>
      <c r="P101" s="1">
        <f>AVERAGE('F2'!P101,'F3-JH'!P101,'F3-XY'!P101)</f>
        <v>1.08333333333333</v>
      </c>
    </row>
    <row r="102" ht="15.5" spans="1:16">
      <c r="A102" s="3">
        <v>99</v>
      </c>
      <c r="B102" s="1">
        <f>AVERAGE('F2'!B102,'F3-XY'!B102,'F3-XY'!B102)</f>
        <v>174.397692307692</v>
      </c>
      <c r="C102" s="1">
        <f>AVERAGE('F2'!C102,'F3-JH'!C102,'F3-XY'!C102)</f>
        <v>341.465718468468</v>
      </c>
      <c r="D102" s="1">
        <f>AVERAGE('F2'!D102,'F3-JH'!D102,'F3-XY'!D102)</f>
        <v>71.4350617923428</v>
      </c>
      <c r="E102" s="1">
        <f>AVERAGE('F2'!E102,'F3-JH'!E102,'F3-XY'!E102)</f>
        <v>24.9077447986428</v>
      </c>
      <c r="F102" s="1">
        <f>AVERAGE('F2'!F102,'F3-JH'!F102,'F3-XY'!F102)</f>
        <v>16.8527456564792</v>
      </c>
      <c r="G102" s="1">
        <f>AVERAGE('F2'!G102,'F3-JH'!G102,'F3-XY'!G102)</f>
        <v>1.48592278733034</v>
      </c>
      <c r="H102" s="1">
        <f>AVERAGE('F2'!H102,'F3-JH'!H102,'F3-XY'!H102)</f>
        <v>9.63333333333333</v>
      </c>
      <c r="I102" s="1">
        <f>AVERAGE('F2'!I102,'F3-JH'!I102,'F3-XY'!I102)</f>
        <v>60.6416666666667</v>
      </c>
      <c r="J102" s="1">
        <f>AVERAGE('F2'!J102,'F3-JH'!J102,'F3-XY'!J102)</f>
        <v>57.8444444444444</v>
      </c>
      <c r="K102" s="1">
        <f>AVERAGE('F2'!K102,'F3-JH'!K102,'F3-XY'!K102)</f>
        <v>64.4611111111111</v>
      </c>
      <c r="L102" s="1">
        <f>AVERAGE('F2'!L102,'F3-JH'!L102,'F3-XY'!L102)</f>
        <v>6.09666666666667</v>
      </c>
      <c r="M102" s="1">
        <f>AVERAGE('F2'!M102,'F3-JH'!M102,'F3-XY'!M102)</f>
        <v>0.506666666666667</v>
      </c>
      <c r="N102" s="1">
        <f>AVERAGE('F2'!N102,'F3-JH'!N102,'F3-XY'!N102)</f>
        <v>34.16</v>
      </c>
      <c r="O102" s="1">
        <f>AVERAGE('F2'!O102,'F3-JH'!O102,'F3-XY'!O102)</f>
        <v>30.7133333333333</v>
      </c>
      <c r="P102" s="1">
        <f>AVERAGE('F2'!P102,'F3-JH'!P102,'F3-XY'!P102)</f>
        <v>1.23666666666667</v>
      </c>
    </row>
    <row r="103" ht="15.5" spans="1:16">
      <c r="A103" s="3">
        <v>100</v>
      </c>
      <c r="B103" s="1">
        <f>AVERAGE('F2'!B103,'F3-XY'!B103,'F3-XY'!B103)</f>
        <v>124.969696969697</v>
      </c>
      <c r="C103" s="1">
        <f>AVERAGE('F2'!C103,'F3-JH'!C103,'F3-XY'!C103)</f>
        <v>329.895151515152</v>
      </c>
      <c r="D103" s="1">
        <f>AVERAGE('F2'!D103,'F3-JH'!D103,'F3-XY'!D103)</f>
        <v>69.5788799094286</v>
      </c>
      <c r="E103" s="1">
        <f>AVERAGE('F2'!E103,'F3-JH'!E103,'F3-XY'!E103)</f>
        <v>23.5882875669462</v>
      </c>
      <c r="F103" s="1">
        <f>AVERAGE('F2'!F103,'F3-JH'!F103,'F3-XY'!F103)</f>
        <v>17.159452634765</v>
      </c>
      <c r="G103" s="1">
        <f>AVERAGE('F2'!G103,'F3-JH'!G103,'F3-XY'!G103)</f>
        <v>1.38255113006561</v>
      </c>
      <c r="H103" s="1">
        <f>AVERAGE('F2'!H103,'F3-JH'!H103,'F3-XY'!H103)</f>
        <v>8.21666666666667</v>
      </c>
      <c r="I103" s="1">
        <f>AVERAGE('F2'!I103,'F3-JH'!I103,'F3-XY'!I103)</f>
        <v>86</v>
      </c>
      <c r="J103" s="1">
        <f>AVERAGE('F2'!J103,'F3-JH'!J103,'F3-XY'!J103)</f>
        <v>68.0666666666667</v>
      </c>
      <c r="K103" s="1">
        <f>AVERAGE('F2'!K103,'F3-JH'!K103,'F3-XY'!K103)</f>
        <v>68.3333333333333</v>
      </c>
      <c r="L103" s="1">
        <f>AVERAGE('F2'!L103,'F3-JH'!L103,'F3-XY'!L103)</f>
        <v>11.4883333333333</v>
      </c>
      <c r="M103" s="1">
        <f>AVERAGE('F2'!M103,'F3-JH'!M103,'F3-XY'!M103)</f>
        <v>0.553333333333333</v>
      </c>
      <c r="N103" s="1">
        <f>AVERAGE('F2'!N103,'F3-JH'!N103,'F3-XY'!N103)</f>
        <v>35.465</v>
      </c>
      <c r="O103" s="1">
        <f>AVERAGE('F2'!O103,'F3-JH'!O103,'F3-XY'!O103)</f>
        <v>30.2666666666667</v>
      </c>
      <c r="P103" s="1">
        <f>AVERAGE('F2'!P103,'F3-JH'!P103,'F3-XY'!P103)</f>
        <v>1.14</v>
      </c>
    </row>
    <row r="104" ht="15.5" spans="1:16">
      <c r="A104" s="3">
        <v>101</v>
      </c>
      <c r="B104" s="1">
        <f>AVERAGE('F2'!B104,'F3-XY'!B104,'F3-XY'!B104)</f>
        <v>166.079278074866</v>
      </c>
      <c r="C104" s="1">
        <f>AVERAGE('F2'!C104,'F3-JH'!C104,'F3-XY'!C104)</f>
        <v>332.003588935574</v>
      </c>
      <c r="D104" s="1">
        <f>AVERAGE('F2'!D104,'F3-JH'!D104,'F3-XY'!D104)</f>
        <v>70.7121055156951</v>
      </c>
      <c r="E104" s="1">
        <f>AVERAGE('F2'!E104,'F3-JH'!E104,'F3-XY'!E104)</f>
        <v>24.3052752563424</v>
      </c>
      <c r="F104" s="1">
        <f>AVERAGE('F2'!F104,'F3-JH'!F104,'F3-XY'!F104)</f>
        <v>16.9128658651422</v>
      </c>
      <c r="G104" s="1">
        <f>AVERAGE('F2'!G104,'F3-JH'!G104,'F3-XY'!G104)</f>
        <v>1.44272597800047</v>
      </c>
      <c r="H104" s="1">
        <f>AVERAGE('F2'!H104,'F3-JH'!H104,'F3-XY'!H104)</f>
        <v>9.23333333333333</v>
      </c>
      <c r="I104" s="1">
        <f>AVERAGE('F2'!I104,'F3-JH'!I104,'F3-XY'!I104)</f>
        <v>70.5833333333333</v>
      </c>
      <c r="J104" s="1">
        <f>AVERAGE('F2'!J104,'F3-JH'!J104,'F3-XY'!J104)</f>
        <v>66.5555555555556</v>
      </c>
      <c r="K104" s="1">
        <f>AVERAGE('F2'!K104,'F3-JH'!K104,'F3-XY'!K104)</f>
        <v>72.0138888888889</v>
      </c>
      <c r="L104" s="1">
        <f>AVERAGE('F2'!L104,'F3-JH'!L104,'F3-XY'!L104)</f>
        <v>3.02333333333333</v>
      </c>
      <c r="M104" s="1">
        <f>AVERAGE('F2'!M104,'F3-JH'!M104,'F3-XY'!M104)</f>
        <v>0.516666666666667</v>
      </c>
      <c r="N104" s="1">
        <f>AVERAGE('F2'!N104,'F3-JH'!N104,'F3-XY'!N104)</f>
        <v>32.8266666666667</v>
      </c>
      <c r="O104" s="1">
        <f>AVERAGE('F2'!O104,'F3-JH'!O104,'F3-XY'!O104)</f>
        <v>31.23</v>
      </c>
      <c r="P104" s="1">
        <f>AVERAGE('F2'!P104,'F3-JH'!P104,'F3-XY'!P104)</f>
        <v>1.33</v>
      </c>
    </row>
    <row r="105" ht="15.5" spans="1:16">
      <c r="A105" s="3">
        <v>102</v>
      </c>
      <c r="B105" s="1">
        <f>AVERAGE('F2'!B105,'F3-XY'!B105,'F3-XY'!B105)</f>
        <v>141.580451796069</v>
      </c>
      <c r="C105" s="1">
        <f>AVERAGE('F2'!C105,'F3-JH'!C105,'F3-XY'!C105)</f>
        <v>311.049972155737</v>
      </c>
      <c r="D105" s="1">
        <f>AVERAGE('F2'!D105,'F3-JH'!D105,'F3-XY'!D105)</f>
        <v>68.4445960348295</v>
      </c>
      <c r="E105" s="1">
        <f>AVERAGE('F2'!E105,'F3-JH'!E105,'F3-XY'!E105)</f>
        <v>24.0829719567602</v>
      </c>
      <c r="F105" s="1">
        <f>AVERAGE('F2'!F105,'F3-JH'!F105,'F3-XY'!F105)</f>
        <v>16.0084347172515</v>
      </c>
      <c r="G105" s="1">
        <f>AVERAGE('F2'!G105,'F3-JH'!G105,'F3-XY'!G105)</f>
        <v>1.50596590376988</v>
      </c>
      <c r="H105" s="1">
        <f>AVERAGE('F2'!H105,'F3-JH'!H105,'F3-XY'!H105)</f>
        <v>8.36666666666667</v>
      </c>
      <c r="I105" s="1">
        <f>AVERAGE('F2'!I105,'F3-JH'!I105,'F3-XY'!I105)</f>
        <v>147.4</v>
      </c>
      <c r="J105" s="1">
        <f>AVERAGE('F2'!J105,'F3-JH'!J105,'F3-XY'!J105)</f>
        <v>123.758333333333</v>
      </c>
      <c r="K105" s="1">
        <f>AVERAGE('F2'!K105,'F3-JH'!K105,'F3-XY'!K105)</f>
        <v>95.55</v>
      </c>
      <c r="L105" s="1">
        <f>AVERAGE('F2'!L105,'F3-JH'!L105,'F3-XY'!L105)</f>
        <v>10.84</v>
      </c>
      <c r="M105" s="1">
        <f>AVERAGE('F2'!M105,'F3-JH'!M105,'F3-XY'!M105)</f>
        <v>0.654444444444444</v>
      </c>
      <c r="N105" s="1">
        <f>AVERAGE('F2'!N105,'F3-JH'!N105,'F3-XY'!N105)</f>
        <v>37.1277777777778</v>
      </c>
      <c r="O105" s="1">
        <f>AVERAGE('F2'!O105,'F3-JH'!O105,'F3-XY'!O105)</f>
        <v>28.4666666666667</v>
      </c>
      <c r="P105" s="1">
        <f>AVERAGE('F2'!P105,'F3-JH'!P105,'F3-XY'!P105)</f>
        <v>1.17333333333333</v>
      </c>
    </row>
    <row r="106" ht="15.5" spans="1:16">
      <c r="A106" s="3">
        <v>103</v>
      </c>
      <c r="B106" s="1">
        <f>AVERAGE('F2'!B106,'F3-XY'!B106,'F3-XY'!B106)</f>
        <v>189.624444444445</v>
      </c>
      <c r="C106" s="1">
        <f>AVERAGE('F2'!C106,'F3-JH'!C106,'F3-XY'!C106)</f>
        <v>354.555521228546</v>
      </c>
      <c r="D106" s="1">
        <f>AVERAGE('F2'!D106,'F3-JH'!D106,'F3-XY'!D106)</f>
        <v>72.8575902713243</v>
      </c>
      <c r="E106" s="1">
        <f>AVERAGE('F2'!E106,'F3-JH'!E106,'F3-XY'!E106)</f>
        <v>25.0533654370429</v>
      </c>
      <c r="F106" s="1">
        <f>AVERAGE('F2'!F106,'F3-JH'!F106,'F3-XY'!F106)</f>
        <v>17.6804237461228</v>
      </c>
      <c r="G106" s="1">
        <f>AVERAGE('F2'!G106,'F3-JH'!G106,'F3-XY'!G106)</f>
        <v>1.42014146110275</v>
      </c>
      <c r="H106" s="1">
        <f>AVERAGE('F2'!H106,'F3-JH'!H106,'F3-XY'!H106)</f>
        <v>9.13333333333333</v>
      </c>
      <c r="I106" s="1">
        <f>AVERAGE('F2'!I106,'F3-JH'!I106,'F3-XY'!I106)</f>
        <v>61.1952380952381</v>
      </c>
      <c r="J106" s="1">
        <f>AVERAGE('F2'!J106,'F3-JH'!J106,'F3-XY'!J106)</f>
        <v>54.1857142857143</v>
      </c>
      <c r="K106" s="1">
        <f>AVERAGE('F2'!K106,'F3-JH'!K106,'F3-XY'!K106)</f>
        <v>61.9619047619048</v>
      </c>
      <c r="L106" s="1">
        <f>AVERAGE('F2'!L106,'F3-JH'!L106,'F3-XY'!L106)</f>
        <v>9.24333333333333</v>
      </c>
      <c r="M106" s="1">
        <f>AVERAGE('F2'!M106,'F3-JH'!M106,'F3-XY'!M106)</f>
        <v>0.651666666666667</v>
      </c>
      <c r="N106" s="1">
        <f>AVERAGE('F2'!N106,'F3-JH'!N106,'F3-XY'!N106)</f>
        <v>33.3883333333333</v>
      </c>
      <c r="O106" s="1">
        <f>AVERAGE('F2'!O106,'F3-JH'!O106,'F3-XY'!O106)</f>
        <v>30.31</v>
      </c>
      <c r="P106" s="1">
        <f>AVERAGE('F2'!P106,'F3-JH'!P106,'F3-XY'!P106)</f>
        <v>1.195</v>
      </c>
    </row>
    <row r="107" ht="15.5" spans="1:16">
      <c r="A107" s="3">
        <v>104</v>
      </c>
      <c r="B107" s="1">
        <f>AVERAGE('F2'!B107,'F3-XY'!B107,'F3-XY'!B107)</f>
        <v>121.589975504051</v>
      </c>
      <c r="C107" s="1">
        <f>AVERAGE('F2'!C107,'F3-JH'!C107,'F3-XY'!C107)</f>
        <v>295.958092480662</v>
      </c>
      <c r="D107" s="1">
        <f>AVERAGE('F2'!D107,'F3-JH'!D107,'F3-XY'!D107)</f>
        <v>66.6140491726415</v>
      </c>
      <c r="E107" s="1">
        <f>AVERAGE('F2'!E107,'F3-JH'!E107,'F3-XY'!E107)</f>
        <v>22.9864713162241</v>
      </c>
      <c r="F107" s="1">
        <f>AVERAGE('F2'!F107,'F3-JH'!F107,'F3-XY'!F107)</f>
        <v>16.3584120562891</v>
      </c>
      <c r="G107" s="1">
        <f>AVERAGE('F2'!G107,'F3-JH'!G107,'F3-XY'!G107)</f>
        <v>1.40666242703837</v>
      </c>
      <c r="H107" s="1">
        <f>AVERAGE('F2'!H107,'F3-JH'!H107,'F3-XY'!H107)</f>
        <v>8.28333333333333</v>
      </c>
      <c r="I107" s="1">
        <f>AVERAGE('F2'!I107,'F3-JH'!I107,'F3-XY'!I107)</f>
        <v>101.521428571429</v>
      </c>
      <c r="J107" s="1">
        <f>AVERAGE('F2'!J107,'F3-JH'!J107,'F3-XY'!J107)</f>
        <v>93.0940476190476</v>
      </c>
      <c r="K107" s="1">
        <f>AVERAGE('F2'!K107,'F3-JH'!K107,'F3-XY'!K107)</f>
        <v>81.2428571428571</v>
      </c>
      <c r="L107" s="1">
        <f>AVERAGE('F2'!L107,'F3-JH'!L107,'F3-XY'!L107)</f>
        <v>11.4533333333333</v>
      </c>
      <c r="M107" s="1">
        <f>AVERAGE('F2'!M107,'F3-JH'!M107,'F3-XY'!M107)</f>
        <v>0.601666666666667</v>
      </c>
      <c r="N107" s="1">
        <f>AVERAGE('F2'!N107,'F3-JH'!N107,'F3-XY'!N107)</f>
        <v>34.5616666666667</v>
      </c>
      <c r="O107" s="1">
        <f>AVERAGE('F2'!O107,'F3-JH'!O107,'F3-XY'!O107)</f>
        <v>31.075</v>
      </c>
      <c r="P107" s="1">
        <f>AVERAGE('F2'!P107,'F3-JH'!P107,'F3-XY'!P107)</f>
        <v>0.973333333333333</v>
      </c>
    </row>
    <row r="108" ht="15.5" spans="1:16">
      <c r="A108" s="3">
        <v>105</v>
      </c>
      <c r="B108" s="1">
        <f>AVERAGE('F2'!B108,'F3-XY'!B108,'F3-XY'!B108)</f>
        <v>155.006397306397</v>
      </c>
      <c r="C108" s="1">
        <f>AVERAGE('F2'!C108,'F3-JH'!C108,'F3-XY'!C108)</f>
        <v>334.174004258269</v>
      </c>
      <c r="D108" s="1">
        <f>AVERAGE('F2'!D108,'F3-JH'!D108,'F3-XY'!D108)</f>
        <v>70.5924879757124</v>
      </c>
      <c r="E108" s="1">
        <f>AVERAGE('F2'!E108,'F3-JH'!E108,'F3-XY'!E108)</f>
        <v>24.2303007569114</v>
      </c>
      <c r="F108" s="1">
        <f>AVERAGE('F2'!F108,'F3-JH'!F108,'F3-XY'!F108)</f>
        <v>17.0347639700923</v>
      </c>
      <c r="G108" s="1">
        <f>AVERAGE('F2'!G108,'F3-JH'!G108,'F3-XY'!G108)</f>
        <v>1.42283588452305</v>
      </c>
      <c r="H108" s="1">
        <f>AVERAGE('F2'!H108,'F3-JH'!H108,'F3-XY'!H108)</f>
        <v>8.96666666666667</v>
      </c>
      <c r="I108" s="1">
        <f>AVERAGE('F2'!I108,'F3-JH'!I108,'F3-XY'!I108)</f>
        <v>154.591666666667</v>
      </c>
      <c r="J108" s="1">
        <f>AVERAGE('F2'!J108,'F3-JH'!J108,'F3-XY'!J108)</f>
        <v>129.375</v>
      </c>
      <c r="K108" s="1">
        <f>AVERAGE('F2'!K108,'F3-JH'!K108,'F3-XY'!K108)</f>
        <v>100.608333333333</v>
      </c>
      <c r="L108" s="1">
        <f>AVERAGE('F2'!L108,'F3-JH'!L108,'F3-XY'!L108)</f>
        <v>9.35333333333333</v>
      </c>
      <c r="M108" s="1">
        <f>AVERAGE('F2'!M108,'F3-JH'!M108,'F3-XY'!M108)</f>
        <v>0.533333333333333</v>
      </c>
      <c r="N108" s="1">
        <f>AVERAGE('F2'!N108,'F3-JH'!N108,'F3-XY'!N108)</f>
        <v>34.13</v>
      </c>
      <c r="O108" s="1">
        <f>AVERAGE('F2'!O108,'F3-JH'!O108,'F3-XY'!O108)</f>
        <v>29.3383333333333</v>
      </c>
      <c r="P108" s="1">
        <f>AVERAGE('F2'!P108,'F3-JH'!P108,'F3-XY'!P108)</f>
        <v>0.998333333333333</v>
      </c>
    </row>
    <row r="109" ht="15.5" spans="1:16">
      <c r="A109" s="3">
        <v>106</v>
      </c>
      <c r="B109" s="1">
        <f>AVERAGE('F2'!B109,'F3-XY'!B109,'F3-XY'!B109)</f>
        <v>222.595714285714</v>
      </c>
      <c r="C109" s="1">
        <f>AVERAGE('F2'!C109,'F3-JH'!C109,'F3-XY'!C109)</f>
        <v>452.738190476191</v>
      </c>
      <c r="D109" s="1">
        <f>AVERAGE('F2'!D109,'F3-JH'!D109,'F3-XY'!D109)</f>
        <v>82.4057808517235</v>
      </c>
      <c r="E109" s="1">
        <f>AVERAGE('F2'!E109,'F3-JH'!E109,'F3-XY'!E109)</f>
        <v>28.0196259573814</v>
      </c>
      <c r="F109" s="1">
        <f>AVERAGE('F2'!F109,'F3-JH'!F109,'F3-XY'!F109)</f>
        <v>20.3204969997041</v>
      </c>
      <c r="G109" s="1">
        <f>AVERAGE('F2'!G109,'F3-JH'!G109,'F3-XY'!G109)</f>
        <v>1.38612554282948</v>
      </c>
      <c r="H109" s="1">
        <f>AVERAGE('F2'!H109,'F3-JH'!H109,'F3-XY'!H109)</f>
        <v>9.6</v>
      </c>
      <c r="I109" s="1">
        <f>AVERAGE('F2'!I109,'F3-JH'!I109,'F3-XY'!I109)</f>
        <v>133.666666666667</v>
      </c>
      <c r="J109" s="1">
        <f>AVERAGE('F2'!J109,'F3-JH'!J109,'F3-XY'!J109)</f>
        <v>109.85</v>
      </c>
      <c r="K109" s="1">
        <f>AVERAGE('F2'!K109,'F3-JH'!K109,'F3-XY'!K109)</f>
        <v>84.0416666666667</v>
      </c>
      <c r="L109" s="1">
        <f>AVERAGE('F2'!L109,'F3-JH'!L109,'F3-XY'!L109)</f>
        <v>10.4833333333333</v>
      </c>
      <c r="M109" s="1">
        <f>AVERAGE('F2'!M109,'F3-JH'!M109,'F3-XY'!M109)</f>
        <v>0.616666666666667</v>
      </c>
      <c r="N109" s="1">
        <f>AVERAGE('F2'!N109,'F3-JH'!N109,'F3-XY'!N109)</f>
        <v>34.51</v>
      </c>
      <c r="O109" s="1">
        <f>AVERAGE('F2'!O109,'F3-JH'!O109,'F3-XY'!O109)</f>
        <v>31.5666666666667</v>
      </c>
      <c r="P109" s="1">
        <f>AVERAGE('F2'!P109,'F3-JH'!P109,'F3-XY'!P109)</f>
        <v>0.978333333333333</v>
      </c>
    </row>
    <row r="110" ht="15.5" spans="1:16">
      <c r="A110" s="3">
        <v>107</v>
      </c>
      <c r="B110" s="1">
        <f>AVERAGE('F2'!B110,'F3-XY'!B110,'F3-XY'!B110)</f>
        <v>172.069907407407</v>
      </c>
      <c r="C110" s="1">
        <f>AVERAGE('F2'!C110,'F3-JH'!C110,'F3-XY'!C110)</f>
        <v>334.564857804233</v>
      </c>
      <c r="D110" s="1">
        <f>AVERAGE('F2'!D110,'F3-JH'!D110,'F3-XY'!D110)</f>
        <v>70.4753475643678</v>
      </c>
      <c r="E110" s="1">
        <f>AVERAGE('F2'!E110,'F3-JH'!E110,'F3-XY'!E110)</f>
        <v>24.2332054541783</v>
      </c>
      <c r="F110" s="1">
        <f>AVERAGE('F2'!F110,'F3-JH'!F110,'F3-XY'!F110)</f>
        <v>17.2043228397799</v>
      </c>
      <c r="G110" s="1">
        <f>AVERAGE('F2'!G110,'F3-JH'!G110,'F3-XY'!G110)</f>
        <v>1.41189509611286</v>
      </c>
      <c r="H110" s="1">
        <f>AVERAGE('F2'!H110,'F3-JH'!H110,'F3-XY'!H110)</f>
        <v>8.93333333333333</v>
      </c>
      <c r="I110" s="1">
        <f>AVERAGE('F2'!I110,'F3-JH'!I110,'F3-XY'!I110)</f>
        <v>135.733333333333</v>
      </c>
      <c r="J110" s="1">
        <f>AVERAGE('F2'!J110,'F3-JH'!J110,'F3-XY'!J110)</f>
        <v>110.666666666667</v>
      </c>
      <c r="K110" s="1">
        <f>AVERAGE('F2'!K110,'F3-JH'!K110,'F3-XY'!K110)</f>
        <v>83.9666666666667</v>
      </c>
      <c r="L110" s="1">
        <f>AVERAGE('F2'!L110,'F3-JH'!L110,'F3-XY'!L110)</f>
        <v>11.23</v>
      </c>
      <c r="M110" s="1">
        <f>AVERAGE('F2'!M110,'F3-JH'!M110,'F3-XY'!M110)</f>
        <v>0.635555555555556</v>
      </c>
      <c r="N110" s="1">
        <f>AVERAGE('F2'!N110,'F3-JH'!N110,'F3-XY'!N110)</f>
        <v>36.8233333333333</v>
      </c>
      <c r="O110" s="1">
        <f>AVERAGE('F2'!O110,'F3-JH'!O110,'F3-XY'!O110)</f>
        <v>28.6222222222222</v>
      </c>
      <c r="P110" s="1">
        <f>AVERAGE('F2'!P110,'F3-JH'!P110,'F3-XY'!P110)</f>
        <v>0.951111111111111</v>
      </c>
    </row>
    <row r="111" ht="15.5" spans="1:16">
      <c r="A111" s="3">
        <v>108</v>
      </c>
      <c r="B111" s="1">
        <f>AVERAGE('F2'!B111,'F3-XY'!B111,'F3-XY'!B111)</f>
        <v>155.145185185185</v>
      </c>
      <c r="C111" s="1">
        <f>AVERAGE('F2'!C111,'F3-JH'!C111,'F3-XY'!C111)</f>
        <v>348.549216315929</v>
      </c>
      <c r="D111" s="1">
        <f>AVERAGE('F2'!D111,'F3-JH'!D111,'F3-XY'!D111)</f>
        <v>71.8149289854173</v>
      </c>
      <c r="E111" s="1">
        <f>AVERAGE('F2'!E111,'F3-JH'!E111,'F3-XY'!E111)</f>
        <v>24.8350806093223</v>
      </c>
      <c r="F111" s="1">
        <f>AVERAGE('F2'!F111,'F3-JH'!F111,'F3-XY'!F111)</f>
        <v>17.7217093772616</v>
      </c>
      <c r="G111" s="1">
        <f>AVERAGE('F2'!G111,'F3-JH'!G111,'F3-XY'!G111)</f>
        <v>1.4036633792257</v>
      </c>
      <c r="H111" s="1">
        <f>AVERAGE('F2'!H111,'F3-JH'!H111,'F3-XY'!H111)</f>
        <v>9</v>
      </c>
      <c r="I111" s="1">
        <f>AVERAGE('F2'!I111,'F3-JH'!I111,'F3-XY'!I111)</f>
        <v>64.9481481481481</v>
      </c>
      <c r="J111" s="1">
        <f>AVERAGE('F2'!J111,'F3-JH'!J111,'F3-XY'!J111)</f>
        <v>53.4888888888889</v>
      </c>
      <c r="K111" s="1">
        <f>AVERAGE('F2'!K111,'F3-JH'!K111,'F3-XY'!K111)</f>
        <v>62.7185185185185</v>
      </c>
      <c r="L111" s="1">
        <f>AVERAGE('F2'!L111,'F3-JH'!L111,'F3-XY'!L111)</f>
        <v>10.9322222222222</v>
      </c>
      <c r="M111" s="1">
        <f>AVERAGE('F2'!M111,'F3-JH'!M111,'F3-XY'!M111)</f>
        <v>0.63</v>
      </c>
      <c r="N111" s="1">
        <f>AVERAGE('F2'!N111,'F3-JH'!N111,'F3-XY'!N111)</f>
        <v>34.4533333333333</v>
      </c>
      <c r="O111" s="1">
        <f>AVERAGE('F2'!O111,'F3-JH'!O111,'F3-XY'!O111)</f>
        <v>30.9244444444444</v>
      </c>
      <c r="P111" s="1">
        <f>AVERAGE('F2'!P111,'F3-JH'!P111,'F3-XY'!P111)</f>
        <v>0.952222222222222</v>
      </c>
    </row>
    <row r="112" ht="15.5" spans="1:16">
      <c r="A112" s="3">
        <v>109</v>
      </c>
      <c r="B112" s="1">
        <f>AVERAGE('F2'!B112,'F3-XY'!B112,'F3-XY'!B112)</f>
        <v>168.200108689445</v>
      </c>
      <c r="C112" s="1">
        <f>AVERAGE('F2'!C112,'F3-JH'!C112,'F3-XY'!C112)</f>
        <v>346.589171722555</v>
      </c>
      <c r="D112" s="1">
        <f>AVERAGE('F2'!D112,'F3-JH'!D112,'F3-XY'!D112)</f>
        <v>72.5202382324537</v>
      </c>
      <c r="E112" s="1">
        <f>AVERAGE('F2'!E112,'F3-JH'!E112,'F3-XY'!E112)</f>
        <v>25.2591999759315</v>
      </c>
      <c r="F112" s="1">
        <f>AVERAGE('F2'!F112,'F3-JH'!F112,'F3-XY'!F112)</f>
        <v>16.9307801618742</v>
      </c>
      <c r="G112" s="1">
        <f>AVERAGE('F2'!G112,'F3-JH'!G112,'F3-XY'!G112)</f>
        <v>1.49224888538676</v>
      </c>
      <c r="H112" s="1">
        <f>AVERAGE('F2'!H112,'F3-JH'!H112,'F3-XY'!H112)</f>
        <v>9</v>
      </c>
      <c r="I112" s="1">
        <f>AVERAGE('F2'!I112,'F3-JH'!I112,'F3-XY'!I112)</f>
        <v>58.215873015873</v>
      </c>
      <c r="J112" s="1">
        <f>AVERAGE('F2'!J112,'F3-JH'!J112,'F3-XY'!J112)</f>
        <v>53.5873015873016</v>
      </c>
      <c r="K112" s="1">
        <f>AVERAGE('F2'!K112,'F3-JH'!K112,'F3-XY'!K112)</f>
        <v>62.2603174603175</v>
      </c>
      <c r="L112" s="1">
        <f>AVERAGE('F2'!L112,'F3-JH'!L112,'F3-XY'!L112)</f>
        <v>7.08444444444445</v>
      </c>
      <c r="M112" s="1">
        <f>AVERAGE('F2'!M112,'F3-JH'!M112,'F3-XY'!M112)</f>
        <v>0.598888888888889</v>
      </c>
      <c r="N112" s="1">
        <f>AVERAGE('F2'!N112,'F3-JH'!N112,'F3-XY'!N112)</f>
        <v>32.7877777777778</v>
      </c>
      <c r="O112" s="1">
        <f>AVERAGE('F2'!O112,'F3-JH'!O112,'F3-XY'!O112)</f>
        <v>31.1277777777778</v>
      </c>
      <c r="P112" s="1">
        <f>AVERAGE('F2'!P112,'F3-JH'!P112,'F3-XY'!P112)</f>
        <v>1.09444444444444</v>
      </c>
    </row>
    <row r="113" ht="15.5" spans="1:16">
      <c r="A113" s="3">
        <v>110</v>
      </c>
      <c r="B113" s="1">
        <f>AVERAGE('F2'!B113,'F3-XY'!B113,'F3-XY'!B113)</f>
        <v>234.552585638999</v>
      </c>
      <c r="C113" s="1">
        <f>AVERAGE('F2'!C113,'F3-JH'!C113,'F3-XY'!C113)</f>
        <v>447.978099443643</v>
      </c>
      <c r="D113" s="1">
        <f>AVERAGE('F2'!D113,'F3-JH'!D113,'F3-XY'!D113)</f>
        <v>81.7001120099109</v>
      </c>
      <c r="E113" s="1">
        <f>AVERAGE('F2'!E113,'F3-JH'!E113,'F3-XY'!E113)</f>
        <v>27.6080793269198</v>
      </c>
      <c r="F113" s="1">
        <f>AVERAGE('F2'!F113,'F3-JH'!F113,'F3-XY'!F113)</f>
        <v>20.4819182030611</v>
      </c>
      <c r="G113" s="1">
        <f>AVERAGE('F2'!G113,'F3-JH'!G113,'F3-XY'!G113)</f>
        <v>1.3500546267282</v>
      </c>
      <c r="H113" s="1">
        <f>AVERAGE('F2'!H113,'F3-JH'!H113,'F3-XY'!H113)</f>
        <v>9.3</v>
      </c>
      <c r="I113" s="1">
        <f>AVERAGE('F2'!I113,'F3-JH'!I113,'F3-XY'!I113)</f>
        <v>67.6666666666667</v>
      </c>
      <c r="J113" s="1">
        <f>AVERAGE('F2'!J113,'F3-JH'!J113,'F3-XY'!J113)</f>
        <v>61.4333333333333</v>
      </c>
      <c r="K113" s="1">
        <f>AVERAGE('F2'!K113,'F3-JH'!K113,'F3-XY'!K113)</f>
        <v>68.5666666666667</v>
      </c>
      <c r="L113" s="1">
        <f>AVERAGE('F2'!L113,'F3-JH'!L113,'F3-XY'!L113)</f>
        <v>7.29</v>
      </c>
      <c r="M113" s="1">
        <f>AVERAGE('F2'!M113,'F3-JH'!M113,'F3-XY'!M113)</f>
        <v>0.575</v>
      </c>
      <c r="N113" s="1">
        <f>AVERAGE('F2'!N113,'F3-JH'!N113,'F3-XY'!N113)</f>
        <v>32.0983333333333</v>
      </c>
      <c r="O113" s="1">
        <f>AVERAGE('F2'!O113,'F3-JH'!O113,'F3-XY'!O113)</f>
        <v>31.8083333333333</v>
      </c>
      <c r="P113" s="1">
        <f>AVERAGE('F2'!P113,'F3-JH'!P113,'F3-XY'!P113)</f>
        <v>1.26166666666667</v>
      </c>
    </row>
    <row r="114" ht="15.5" spans="1:16">
      <c r="A114" s="3">
        <v>111</v>
      </c>
      <c r="B114" s="1">
        <f>AVERAGE('F2'!B114,'F3-XY'!B114,'F3-XY'!B114)</f>
        <v>159.533611530082</v>
      </c>
      <c r="C114" s="1">
        <f>AVERAGE('F2'!C114,'F3-JH'!C114,'F3-XY'!C114)</f>
        <v>332.702639779658</v>
      </c>
      <c r="D114" s="1">
        <f>AVERAGE('F2'!D114,'F3-JH'!D114,'F3-XY'!D114)</f>
        <v>70.6083003413509</v>
      </c>
      <c r="E114" s="1">
        <f>AVERAGE('F2'!E114,'F3-JH'!E114,'F3-XY'!E114)</f>
        <v>23.867740794467</v>
      </c>
      <c r="F114" s="1">
        <f>AVERAGE('F2'!F114,'F3-JH'!F114,'F3-XY'!F114)</f>
        <v>17.5205225559576</v>
      </c>
      <c r="G114" s="1">
        <f>AVERAGE('F2'!G114,'F3-JH'!G114,'F3-XY'!G114)</f>
        <v>1.366723255471</v>
      </c>
      <c r="H114" s="1">
        <f>AVERAGE('F2'!H114,'F3-JH'!H114,'F3-XY'!H114)</f>
        <v>8.38333333333333</v>
      </c>
      <c r="I114" s="1">
        <f>AVERAGE('F2'!I114,'F3-JH'!I114,'F3-XY'!I114)</f>
        <v>106.452777777778</v>
      </c>
      <c r="J114" s="1">
        <f>AVERAGE('F2'!J114,'F3-JH'!J114,'F3-XY'!J114)</f>
        <v>90.2805555555556</v>
      </c>
      <c r="K114" s="1">
        <f>AVERAGE('F2'!K114,'F3-JH'!K114,'F3-XY'!K114)</f>
        <v>83.9666666666667</v>
      </c>
      <c r="L114" s="1">
        <f>AVERAGE('F2'!L114,'F3-JH'!L114,'F3-XY'!L114)</f>
        <v>7.94</v>
      </c>
      <c r="M114" s="1">
        <f>AVERAGE('F2'!M114,'F3-JH'!M114,'F3-XY'!M114)</f>
        <v>0.613888888888889</v>
      </c>
      <c r="N114" s="1">
        <f>AVERAGE('F2'!N114,'F3-JH'!N114,'F3-XY'!N114)</f>
        <v>33.6522222222222</v>
      </c>
      <c r="O114" s="1">
        <f>AVERAGE('F2'!O114,'F3-JH'!O114,'F3-XY'!O114)</f>
        <v>31.8766666666667</v>
      </c>
      <c r="P114" s="1">
        <f>AVERAGE('F2'!P114,'F3-JH'!P114,'F3-XY'!P114)</f>
        <v>1.15444444444444</v>
      </c>
    </row>
    <row r="115" ht="15.5" spans="1:16">
      <c r="A115" s="3">
        <v>112</v>
      </c>
      <c r="B115" s="1">
        <f>AVERAGE('F2'!B115,'F3-XY'!B115,'F3-XY'!B115)</f>
        <v>186.719882478633</v>
      </c>
      <c r="C115" s="1">
        <f>AVERAGE('F2'!C115,'F3-JH'!C115,'F3-XY'!C115)</f>
        <v>407.24542202097</v>
      </c>
      <c r="D115" s="1">
        <f>AVERAGE('F2'!D115,'F3-JH'!D115,'F3-XY'!D115)</f>
        <v>78.1292032913582</v>
      </c>
      <c r="E115" s="1">
        <f>AVERAGE('F2'!E115,'F3-JH'!E115,'F3-XY'!E115)</f>
        <v>27.2299808843164</v>
      </c>
      <c r="F115" s="1">
        <f>AVERAGE('F2'!F115,'F3-JH'!F115,'F3-XY'!F115)</f>
        <v>18.7179659770882</v>
      </c>
      <c r="G115" s="1">
        <f>AVERAGE('F2'!G115,'F3-JH'!G115,'F3-XY'!G115)</f>
        <v>1.4589342888355</v>
      </c>
      <c r="H115" s="1">
        <f>AVERAGE('F2'!H115,'F3-JH'!H115,'F3-XY'!H115)</f>
        <v>8.9</v>
      </c>
      <c r="I115" s="1">
        <f>AVERAGE('F2'!I115,'F3-JH'!I115,'F3-XY'!I115)</f>
        <v>67.2969696969697</v>
      </c>
      <c r="J115" s="1">
        <f>AVERAGE('F2'!J115,'F3-JH'!J115,'F3-XY'!J115)</f>
        <v>62.5848484848485</v>
      </c>
      <c r="K115" s="1">
        <f>AVERAGE('F2'!K115,'F3-JH'!K115,'F3-XY'!K115)</f>
        <v>70.3363636363636</v>
      </c>
      <c r="L115" s="1">
        <f>AVERAGE('F2'!L115,'F3-JH'!L115,'F3-XY'!L115)</f>
        <v>7.83</v>
      </c>
      <c r="M115" s="1">
        <f>AVERAGE('F2'!M115,'F3-JH'!M115,'F3-XY'!M115)</f>
        <v>0.58</v>
      </c>
      <c r="N115" s="1">
        <f>AVERAGE('F2'!N115,'F3-JH'!N115,'F3-XY'!N115)</f>
        <v>35.0116666666667</v>
      </c>
      <c r="O115" s="1">
        <f>AVERAGE('F2'!O115,'F3-JH'!O115,'F3-XY'!O115)</f>
        <v>30.635</v>
      </c>
      <c r="P115" s="1">
        <f>AVERAGE('F2'!P115,'F3-JH'!P115,'F3-XY'!P115)</f>
        <v>1.185</v>
      </c>
    </row>
    <row r="116" ht="15.5" spans="1:16">
      <c r="A116" s="3">
        <v>113</v>
      </c>
      <c r="B116" s="1">
        <f>AVERAGE('F2'!B116,'F3-XY'!B116,'F3-XY'!B116)</f>
        <v>165.367037037037</v>
      </c>
      <c r="C116" s="1">
        <f>AVERAGE('F2'!C116,'F3-JH'!C116,'F3-XY'!C116)</f>
        <v>331.381632275133</v>
      </c>
      <c r="D116" s="1">
        <f>AVERAGE('F2'!D116,'F3-JH'!D116,'F3-XY'!D116)</f>
        <v>70.4530665319212</v>
      </c>
      <c r="E116" s="1">
        <f>AVERAGE('F2'!E116,'F3-JH'!E116,'F3-XY'!E116)</f>
        <v>24.6343416744965</v>
      </c>
      <c r="F116" s="1">
        <f>AVERAGE('F2'!F116,'F3-JH'!F116,'F3-XY'!F116)</f>
        <v>16.6171622870703</v>
      </c>
      <c r="G116" s="1">
        <f>AVERAGE('F2'!G116,'F3-JH'!G116,'F3-XY'!G116)</f>
        <v>1.48477821654751</v>
      </c>
      <c r="H116" s="1">
        <f>AVERAGE('F2'!H116,'F3-JH'!H116,'F3-XY'!H116)</f>
        <v>8.86666666666667</v>
      </c>
      <c r="I116" s="1">
        <f>AVERAGE('F2'!I116,'F3-JH'!I116,'F3-XY'!I116)</f>
        <v>73.25</v>
      </c>
      <c r="J116" s="1">
        <f>AVERAGE('F2'!J116,'F3-JH'!J116,'F3-XY'!J116)</f>
        <v>65.8194444444444</v>
      </c>
      <c r="K116" s="1">
        <f>AVERAGE('F2'!K116,'F3-JH'!K116,'F3-XY'!K116)</f>
        <v>69.0416666666667</v>
      </c>
      <c r="L116" s="1">
        <f>AVERAGE('F2'!L116,'F3-JH'!L116,'F3-XY'!L116)</f>
        <v>4.17333333333333</v>
      </c>
      <c r="M116" s="1">
        <f>AVERAGE('F2'!M116,'F3-JH'!M116,'F3-XY'!M116)</f>
        <v>0.56</v>
      </c>
      <c r="N116" s="1">
        <f>AVERAGE('F2'!N116,'F3-JH'!N116,'F3-XY'!N116)</f>
        <v>34.0733333333333</v>
      </c>
      <c r="O116" s="1">
        <f>AVERAGE('F2'!O116,'F3-JH'!O116,'F3-XY'!O116)</f>
        <v>29.81</v>
      </c>
      <c r="P116" s="1">
        <f>AVERAGE('F2'!P116,'F3-JH'!P116,'F3-XY'!P116)</f>
        <v>1.41666666666667</v>
      </c>
    </row>
    <row r="117" ht="15.5" spans="1:16">
      <c r="A117" s="3">
        <v>114</v>
      </c>
      <c r="B117" s="1">
        <f>AVERAGE('F2'!B117,'F3-XY'!B117,'F3-XY'!B117)</f>
        <v>132.754409784927</v>
      </c>
      <c r="C117" s="1">
        <f>AVERAGE('F2'!C117,'F3-JH'!C117,'F3-XY'!C117)</f>
        <v>320.627803528719</v>
      </c>
      <c r="D117" s="1">
        <f>AVERAGE('F2'!D117,'F3-JH'!D117,'F3-XY'!D117)</f>
        <v>68.2248014542387</v>
      </c>
      <c r="E117" s="1">
        <f>AVERAGE('F2'!E117,'F3-JH'!E117,'F3-XY'!E117)</f>
        <v>22.8747364606899</v>
      </c>
      <c r="F117" s="1">
        <f>AVERAGE('F2'!F117,'F3-JH'!F117,'F3-XY'!F117)</f>
        <v>17.6717681123201</v>
      </c>
      <c r="G117" s="1">
        <f>AVERAGE('F2'!G117,'F3-JH'!G117,'F3-XY'!G117)</f>
        <v>1.29866126809281</v>
      </c>
      <c r="H117" s="1">
        <f>AVERAGE('F2'!H117,'F3-JH'!H117,'F3-XY'!H117)</f>
        <v>8.9</v>
      </c>
      <c r="I117" s="1">
        <f>AVERAGE('F2'!I117,'F3-JH'!I117,'F3-XY'!I117)</f>
        <v>67.4666666666667</v>
      </c>
      <c r="J117" s="1">
        <f>AVERAGE('F2'!J117,'F3-JH'!J117,'F3-XY'!J117)</f>
        <v>55.6055555555556</v>
      </c>
      <c r="K117" s="1">
        <f>AVERAGE('F2'!K117,'F3-JH'!K117,'F3-XY'!K117)</f>
        <v>59.225</v>
      </c>
      <c r="L117" s="1">
        <f>AVERAGE('F2'!L117,'F3-JH'!L117,'F3-XY'!L117)</f>
        <v>9.88888888888889</v>
      </c>
      <c r="M117" s="1">
        <f>AVERAGE('F2'!M117,'F3-JH'!M117,'F3-XY'!M117)</f>
        <v>0.566666666666667</v>
      </c>
      <c r="N117" s="1">
        <f>AVERAGE('F2'!N117,'F3-JH'!N117,'F3-XY'!N117)</f>
        <v>36.1655555555556</v>
      </c>
      <c r="O117" s="1">
        <f>AVERAGE('F2'!O117,'F3-JH'!O117,'F3-XY'!O117)</f>
        <v>29.1388888888889</v>
      </c>
      <c r="P117" s="1">
        <f>AVERAGE('F2'!P117,'F3-JH'!P117,'F3-XY'!P117)</f>
        <v>1.06111111111111</v>
      </c>
    </row>
    <row r="118" ht="15.5" spans="1:16">
      <c r="A118" s="3">
        <v>115</v>
      </c>
      <c r="B118" s="1">
        <f>AVERAGE('F2'!B118,'F3-XY'!B118,'F3-XY'!B118)</f>
        <v>164.102420930618</v>
      </c>
      <c r="C118" s="1">
        <f>AVERAGE('F2'!C118,'F3-JH'!C118,'F3-XY'!C118)</f>
        <v>336.900857379014</v>
      </c>
      <c r="D118" s="1">
        <f>AVERAGE('F2'!D118,'F3-JH'!D118,'F3-XY'!D118)</f>
        <v>71.2318540724695</v>
      </c>
      <c r="E118" s="1">
        <f>AVERAGE('F2'!E118,'F3-JH'!E118,'F3-XY'!E118)</f>
        <v>24.9507184598225</v>
      </c>
      <c r="F118" s="1">
        <f>AVERAGE('F2'!F118,'F3-JH'!F118,'F3-XY'!F118)</f>
        <v>16.7551335918187</v>
      </c>
      <c r="G118" s="1">
        <f>AVERAGE('F2'!G118,'F3-JH'!G118,'F3-XY'!G118)</f>
        <v>1.49188997999959</v>
      </c>
      <c r="H118" s="1">
        <f>AVERAGE('F2'!H118,'F3-JH'!H118,'F3-XY'!H118)</f>
        <v>8.1</v>
      </c>
      <c r="I118" s="1">
        <f>AVERAGE('F2'!I118,'F3-JH'!I118,'F3-XY'!I118)</f>
        <v>97.875</v>
      </c>
      <c r="J118" s="1">
        <f>AVERAGE('F2'!J118,'F3-JH'!J118,'F3-XY'!J118)</f>
        <v>86.2083333333333</v>
      </c>
      <c r="K118" s="1">
        <f>AVERAGE('F2'!K118,'F3-JH'!K118,'F3-XY'!K118)</f>
        <v>83.9444444444444</v>
      </c>
      <c r="L118" s="1">
        <f>AVERAGE('F2'!L118,'F3-JH'!L118,'F3-XY'!L118)</f>
        <v>7.25</v>
      </c>
      <c r="M118" s="1">
        <f>AVERAGE('F2'!M118,'F3-JH'!M118,'F3-XY'!M118)</f>
        <v>0.577777777777778</v>
      </c>
      <c r="N118" s="1">
        <f>AVERAGE('F2'!N118,'F3-JH'!N118,'F3-XY'!N118)</f>
        <v>34.7166666666667</v>
      </c>
      <c r="O118" s="1">
        <f>AVERAGE('F2'!O118,'F3-JH'!O118,'F3-XY'!O118)</f>
        <v>30.23</v>
      </c>
      <c r="P118" s="1">
        <f>AVERAGE('F2'!P118,'F3-JH'!P118,'F3-XY'!P118)</f>
        <v>1.26</v>
      </c>
    </row>
    <row r="119" ht="15.5" spans="1:16">
      <c r="A119" s="3">
        <v>116</v>
      </c>
      <c r="B119" s="1">
        <f>AVERAGE('F2'!B119,'F3-XY'!B119,'F3-XY'!B119)</f>
        <v>169.444047619048</v>
      </c>
      <c r="C119" s="1">
        <f>AVERAGE('F2'!C119,'F3-JH'!C119,'F3-XY'!C119)</f>
        <v>384.38767649846</v>
      </c>
      <c r="D119" s="1">
        <f>AVERAGE('F2'!D119,'F3-JH'!D119,'F3-XY'!D119)</f>
        <v>76.3824456859685</v>
      </c>
      <c r="E119" s="1">
        <f>AVERAGE('F2'!E119,'F3-JH'!E119,'F3-XY'!E119)</f>
        <v>25.7648310773447</v>
      </c>
      <c r="F119" s="1">
        <f>AVERAGE('F2'!F119,'F3-JH'!F119,'F3-XY'!F119)</f>
        <v>18.4288705528094</v>
      </c>
      <c r="G119" s="1">
        <f>AVERAGE('F2'!G119,'F3-JH'!G119,'F3-XY'!G119)</f>
        <v>1.40375829848098</v>
      </c>
      <c r="H119" s="1">
        <f>AVERAGE('F2'!H119,'F3-JH'!H119,'F3-XY'!H119)</f>
        <v>8.7</v>
      </c>
      <c r="I119" s="1">
        <f>AVERAGE('F2'!I119,'F3-JH'!I119,'F3-XY'!I119)</f>
        <v>64.7833333333333</v>
      </c>
      <c r="J119" s="1">
        <f>AVERAGE('F2'!J119,'F3-JH'!J119,'F3-XY'!J119)</f>
        <v>58.8777777777778</v>
      </c>
      <c r="K119" s="1">
        <f>AVERAGE('F2'!K119,'F3-JH'!K119,'F3-XY'!K119)</f>
        <v>65.7722222222222</v>
      </c>
      <c r="L119" s="1">
        <f>AVERAGE('F2'!L119,'F3-JH'!L119,'F3-XY'!L119)</f>
        <v>7.72</v>
      </c>
      <c r="M119" s="1">
        <f>AVERAGE('F2'!M119,'F3-JH'!M119,'F3-XY'!M119)</f>
        <v>0.603333333333333</v>
      </c>
      <c r="N119" s="1">
        <f>AVERAGE('F2'!N119,'F3-JH'!N119,'F3-XY'!N119)</f>
        <v>31.8266666666667</v>
      </c>
      <c r="O119" s="1">
        <f>AVERAGE('F2'!O119,'F3-JH'!O119,'F3-XY'!O119)</f>
        <v>32.59</v>
      </c>
      <c r="P119" s="1">
        <f>AVERAGE('F2'!P119,'F3-JH'!P119,'F3-XY'!P119)</f>
        <v>1.26</v>
      </c>
    </row>
    <row r="120" ht="15.5" spans="1:16">
      <c r="A120" s="3">
        <v>117</v>
      </c>
      <c r="B120" s="1">
        <f>AVERAGE('F2'!B120,'F3-XY'!B120,'F3-XY'!B120)</f>
        <v>183.593544973545</v>
      </c>
      <c r="C120" s="1">
        <f>AVERAGE('F2'!C120,'F3-JH'!C120,'F3-XY'!C120)</f>
        <v>341.089215747703</v>
      </c>
      <c r="D120" s="1">
        <f>AVERAGE('F2'!D120,'F3-JH'!D120,'F3-XY'!D120)</f>
        <v>71.4761798207861</v>
      </c>
      <c r="E120" s="1">
        <f>AVERAGE('F2'!E120,'F3-JH'!E120,'F3-XY'!E120)</f>
        <v>24.5826388390483</v>
      </c>
      <c r="F120" s="1">
        <f>AVERAGE('F2'!F120,'F3-JH'!F120,'F3-XY'!F120)</f>
        <v>17.1875853982396</v>
      </c>
      <c r="G120" s="1">
        <f>AVERAGE('F2'!G120,'F3-JH'!G120,'F3-XY'!G120)</f>
        <v>1.43845713260582</v>
      </c>
      <c r="H120" s="1">
        <f>AVERAGE('F2'!H120,'F3-JH'!H120,'F3-XY'!H120)</f>
        <v>8.6</v>
      </c>
      <c r="I120" s="1">
        <f>AVERAGE('F2'!I120,'F3-JH'!I120,'F3-XY'!I120)</f>
        <v>82.2916666666667</v>
      </c>
      <c r="J120" s="1">
        <f>AVERAGE('F2'!J120,'F3-JH'!J120,'F3-XY'!J120)</f>
        <v>72.275</v>
      </c>
      <c r="K120" s="1">
        <f>AVERAGE('F2'!K120,'F3-JH'!K120,'F3-XY'!K120)</f>
        <v>74.2083333333333</v>
      </c>
      <c r="L120" s="1">
        <f>AVERAGE('F2'!L120,'F3-JH'!L120,'F3-XY'!L120)</f>
        <v>8.29833333333333</v>
      </c>
      <c r="M120" s="1">
        <f>AVERAGE('F2'!M120,'F3-JH'!M120,'F3-XY'!M120)</f>
        <v>0.56</v>
      </c>
      <c r="N120" s="1">
        <f>AVERAGE('F2'!N120,'F3-JH'!N120,'F3-XY'!N120)</f>
        <v>33.9633333333333</v>
      </c>
      <c r="O120" s="1">
        <f>AVERAGE('F2'!O120,'F3-JH'!O120,'F3-XY'!O120)</f>
        <v>32.2016666666667</v>
      </c>
      <c r="P120" s="1">
        <f>AVERAGE('F2'!P120,'F3-JH'!P120,'F3-XY'!P120)</f>
        <v>1.17666666666667</v>
      </c>
    </row>
    <row r="121" ht="15.5" spans="1:16">
      <c r="A121" s="3">
        <v>118</v>
      </c>
      <c r="B121" s="1">
        <f>AVERAGE('F2'!B121,'F3-XY'!B121,'F3-XY'!B121)</f>
        <v>166.621678743961</v>
      </c>
      <c r="C121" s="1">
        <f>AVERAGE('F2'!C121,'F3-JH'!C121,'F3-XY'!C121)</f>
        <v>351.595071783357</v>
      </c>
      <c r="D121" s="1">
        <f>AVERAGE('F2'!D121,'F3-JH'!D121,'F3-XY'!D121)</f>
        <v>72.836693876962</v>
      </c>
      <c r="E121" s="1">
        <f>AVERAGE('F2'!E121,'F3-JH'!E121,'F3-XY'!E121)</f>
        <v>24.5433041709395</v>
      </c>
      <c r="F121" s="1">
        <f>AVERAGE('F2'!F121,'F3-JH'!F121,'F3-XY'!F121)</f>
        <v>17.6053925035486</v>
      </c>
      <c r="G121" s="1">
        <f>AVERAGE('F2'!G121,'F3-JH'!G121,'F3-XY'!G121)</f>
        <v>1.40402664228675</v>
      </c>
      <c r="H121" s="1">
        <f>AVERAGE('F2'!H121,'F3-JH'!H121,'F3-XY'!H121)</f>
        <v>8.06666666666667</v>
      </c>
      <c r="I121" s="1">
        <f>AVERAGE('F2'!I121,'F3-JH'!I121,'F3-XY'!I121)</f>
        <v>69.4833333333333</v>
      </c>
      <c r="J121" s="1">
        <f>AVERAGE('F2'!J121,'F3-JH'!J121,'F3-XY'!J121)</f>
        <v>61.7333333333333</v>
      </c>
      <c r="K121" s="1">
        <f>AVERAGE('F2'!K121,'F3-JH'!K121,'F3-XY'!K121)</f>
        <v>67.625</v>
      </c>
      <c r="L121" s="1">
        <f>AVERAGE('F2'!L121,'F3-JH'!L121,'F3-XY'!L121)</f>
        <v>5.75333333333333</v>
      </c>
      <c r="M121" s="1">
        <f>AVERAGE('F2'!M121,'F3-JH'!M121,'F3-XY'!M121)</f>
        <v>0.483333333333333</v>
      </c>
      <c r="N121" s="1">
        <f>AVERAGE('F2'!N121,'F3-JH'!N121,'F3-XY'!N121)</f>
        <v>31.3866666666667</v>
      </c>
      <c r="O121" s="1">
        <f>AVERAGE('F2'!O121,'F3-JH'!O121,'F3-XY'!O121)</f>
        <v>32.47</v>
      </c>
      <c r="P121" s="1">
        <f>AVERAGE('F2'!P121,'F3-JH'!P121,'F3-XY'!P121)</f>
        <v>1.10333333333333</v>
      </c>
    </row>
    <row r="122" ht="15.5" spans="1:16">
      <c r="A122" s="3">
        <v>119</v>
      </c>
      <c r="B122" s="1">
        <f>AVERAGE('F2'!B122,'F3-XY'!B122,'F3-XY'!B122)</f>
        <v>186.832891414141</v>
      </c>
      <c r="C122" s="1">
        <f>AVERAGE('F2'!C122,'F3-JH'!C122,'F3-XY'!C122)</f>
        <v>395.521273358586</v>
      </c>
      <c r="D122" s="1">
        <f>AVERAGE('F2'!D122,'F3-JH'!D122,'F3-XY'!D122)</f>
        <v>77.394746305662</v>
      </c>
      <c r="E122" s="1">
        <f>AVERAGE('F2'!E122,'F3-JH'!E122,'F3-XY'!E122)</f>
        <v>26.7595190193943</v>
      </c>
      <c r="F122" s="1">
        <f>AVERAGE('F2'!F122,'F3-JH'!F122,'F3-XY'!F122)</f>
        <v>18.2010144540893</v>
      </c>
      <c r="G122" s="1">
        <f>AVERAGE('F2'!G122,'F3-JH'!G122,'F3-XY'!G122)</f>
        <v>1.47587619797656</v>
      </c>
      <c r="H122" s="1">
        <f>AVERAGE('F2'!H122,'F3-JH'!H122,'F3-XY'!H122)</f>
        <v>8.28333333333333</v>
      </c>
      <c r="I122" s="1">
        <f>AVERAGE('F2'!I122,'F3-JH'!I122,'F3-XY'!I122)</f>
        <v>124.833333333333</v>
      </c>
      <c r="J122" s="1">
        <f>AVERAGE('F2'!J122,'F3-JH'!J122,'F3-XY'!J122)</f>
        <v>111.033333333333</v>
      </c>
      <c r="K122" s="1">
        <f>AVERAGE('F2'!K122,'F3-JH'!K122,'F3-XY'!K122)</f>
        <v>82.8333333333333</v>
      </c>
      <c r="L122" s="1">
        <f>AVERAGE('F2'!L122,'F3-JH'!L122,'F3-XY'!L122)</f>
        <v>9.61666666666667</v>
      </c>
      <c r="M122" s="1">
        <f>AVERAGE('F2'!M122,'F3-JH'!M122,'F3-XY'!M122)</f>
        <v>0.6</v>
      </c>
      <c r="N122" s="1">
        <f>AVERAGE('F2'!N122,'F3-JH'!N122,'F3-XY'!N122)</f>
        <v>34.695</v>
      </c>
      <c r="O122" s="1">
        <f>AVERAGE('F2'!O122,'F3-JH'!O122,'F3-XY'!O122)</f>
        <v>30.9833333333333</v>
      </c>
      <c r="P122" s="1">
        <f>AVERAGE('F2'!P122,'F3-JH'!P122,'F3-XY'!P122)</f>
        <v>1.21833333333333</v>
      </c>
    </row>
    <row r="123" ht="15.5" spans="1:16">
      <c r="A123" s="3">
        <v>120</v>
      </c>
      <c r="B123" s="1">
        <f>AVERAGE('F2'!B123,'F3-XY'!B123,'F3-XY'!B123)</f>
        <v>161.698342245989</v>
      </c>
      <c r="C123" s="1">
        <f>AVERAGE('F2'!C123,'F3-JH'!C123,'F3-XY'!C123)</f>
        <v>324.482742980694</v>
      </c>
      <c r="D123" s="1">
        <f>AVERAGE('F2'!D123,'F3-JH'!D123,'F3-XY'!D123)</f>
        <v>69.069659246556</v>
      </c>
      <c r="E123" s="1">
        <f>AVERAGE('F2'!E123,'F3-JH'!E123,'F3-XY'!E123)</f>
        <v>23.0576104982707</v>
      </c>
      <c r="F123" s="1">
        <f>AVERAGE('F2'!F123,'F3-JH'!F123,'F3-XY'!F123)</f>
        <v>17.5150980209829</v>
      </c>
      <c r="G123" s="1">
        <f>AVERAGE('F2'!G123,'F3-JH'!G123,'F3-XY'!G123)</f>
        <v>1.32216140271957</v>
      </c>
      <c r="H123" s="1">
        <f>AVERAGE('F2'!H123,'F3-JH'!H123,'F3-XY'!H123)</f>
        <v>8.33333333333333</v>
      </c>
      <c r="I123" s="1">
        <f>AVERAGE('F2'!I123,'F3-JH'!I123,'F3-XY'!I123)</f>
        <v>149.716666666667</v>
      </c>
      <c r="J123" s="1">
        <f>AVERAGE('F2'!J123,'F3-JH'!J123,'F3-XY'!J123)</f>
        <v>125.258333333333</v>
      </c>
      <c r="K123" s="1">
        <f>AVERAGE('F2'!K123,'F3-JH'!K123,'F3-XY'!K123)</f>
        <v>96.4916666666667</v>
      </c>
      <c r="L123" s="1">
        <f>AVERAGE('F2'!L123,'F3-JH'!L123,'F3-XY'!L123)</f>
        <v>11.2488888888889</v>
      </c>
      <c r="M123" s="1">
        <f>AVERAGE('F2'!M123,'F3-JH'!M123,'F3-XY'!M123)</f>
        <v>0.648888888888889</v>
      </c>
      <c r="N123" s="1">
        <f>AVERAGE('F2'!N123,'F3-JH'!N123,'F3-XY'!N123)</f>
        <v>33.8461111111111</v>
      </c>
      <c r="O123" s="1">
        <f>AVERAGE('F2'!O123,'F3-JH'!O123,'F3-XY'!O123)</f>
        <v>31.1005555555556</v>
      </c>
      <c r="P123" s="1">
        <f>AVERAGE('F2'!P123,'F3-JH'!P123,'F3-XY'!P123)</f>
        <v>0.997777777777778</v>
      </c>
    </row>
    <row r="124" ht="15.5" spans="1:16">
      <c r="A124" s="3">
        <v>121</v>
      </c>
      <c r="B124" s="1">
        <f>AVERAGE('F2'!B124,'F3-XY'!B124,'F3-XY'!B124)</f>
        <v>207.414966557394</v>
      </c>
      <c r="C124" s="1">
        <f>AVERAGE('F2'!C124,'F3-JH'!C124,'F3-XY'!C124)</f>
        <v>427.324969941584</v>
      </c>
      <c r="D124" s="1">
        <f>AVERAGE('F2'!D124,'F3-JH'!D124,'F3-XY'!D124)</f>
        <v>79.388211541249</v>
      </c>
      <c r="E124" s="1">
        <f>AVERAGE('F2'!E124,'F3-JH'!E124,'F3-XY'!E124)</f>
        <v>26.9571991492455</v>
      </c>
      <c r="F124" s="1">
        <f>AVERAGE('F2'!F124,'F3-JH'!F124,'F3-XY'!F124)</f>
        <v>19.6665139442816</v>
      </c>
      <c r="G124" s="1">
        <f>AVERAGE('F2'!G124,'F3-JH'!G124,'F3-XY'!G124)</f>
        <v>1.37319314905417</v>
      </c>
      <c r="H124" s="1">
        <f>AVERAGE('F2'!H124,'F3-JH'!H124,'F3-XY'!H124)</f>
        <v>9.6</v>
      </c>
      <c r="I124" s="1">
        <f>AVERAGE('F2'!I124,'F3-JH'!I124,'F3-XY'!I124)</f>
        <v>60.7</v>
      </c>
      <c r="J124" s="1">
        <f>AVERAGE('F2'!J124,'F3-JH'!J124,'F3-XY'!J124)</f>
        <v>53.3833333333333</v>
      </c>
      <c r="K124" s="1">
        <f>AVERAGE('F2'!K124,'F3-JH'!K124,'F3-XY'!K124)</f>
        <v>60.975</v>
      </c>
      <c r="L124" s="1">
        <f>AVERAGE('F2'!L124,'F3-JH'!L124,'F3-XY'!L124)</f>
        <v>8.91222222222222</v>
      </c>
      <c r="M124" s="1">
        <f>AVERAGE('F2'!M124,'F3-JH'!M124,'F3-XY'!M124)</f>
        <v>0.53</v>
      </c>
      <c r="N124" s="1">
        <f>AVERAGE('F2'!N124,'F3-JH'!N124,'F3-XY'!N124)</f>
        <v>34.3644444444444</v>
      </c>
      <c r="O124" s="1">
        <f>AVERAGE('F2'!O124,'F3-JH'!O124,'F3-XY'!O124)</f>
        <v>28.6211111111111</v>
      </c>
      <c r="P124" s="1">
        <f>AVERAGE('F2'!P124,'F3-JH'!P124,'F3-XY'!P124)</f>
        <v>1.23111111111111</v>
      </c>
    </row>
    <row r="125" ht="15.5" spans="1:16">
      <c r="A125" s="4" t="s">
        <v>139</v>
      </c>
      <c r="B125" s="1">
        <f>MIN(B4:B124)</f>
        <v>116.230790248004</v>
      </c>
      <c r="C125" s="1">
        <f t="shared" ref="C125:M125" si="0">MIN(C4:C124)</f>
        <v>245.001575112108</v>
      </c>
      <c r="D125" s="1">
        <f t="shared" si="0"/>
        <v>55.9359330332587</v>
      </c>
      <c r="E125" s="1">
        <f t="shared" si="0"/>
        <v>19.1755595183977</v>
      </c>
      <c r="F125" s="1">
        <f t="shared" si="0"/>
        <v>13.5637250037892</v>
      </c>
      <c r="G125" s="1">
        <f t="shared" si="0"/>
        <v>1.29866126809281</v>
      </c>
      <c r="H125" s="1">
        <f t="shared" si="0"/>
        <v>6.66666666666667</v>
      </c>
      <c r="I125" s="1">
        <f t="shared" si="0"/>
        <v>53.3416666666667</v>
      </c>
      <c r="J125" s="1">
        <f t="shared" si="0"/>
        <v>46.8416666666667</v>
      </c>
      <c r="K125" s="1">
        <f t="shared" si="0"/>
        <v>54.2611111111111</v>
      </c>
      <c r="L125" s="1">
        <f t="shared" si="0"/>
        <v>3.02333333333333</v>
      </c>
      <c r="M125" s="1">
        <f t="shared" si="0"/>
        <v>0.433333333333333</v>
      </c>
      <c r="N125" s="1">
        <f t="shared" ref="N125:P125" si="1">MIN(N4:N124)</f>
        <v>29.5611111111111</v>
      </c>
      <c r="O125" s="1">
        <f t="shared" si="1"/>
        <v>28.1866666666667</v>
      </c>
      <c r="P125" s="1">
        <f t="shared" si="1"/>
        <v>0.83</v>
      </c>
    </row>
    <row r="126" ht="15.5" spans="1:16">
      <c r="A126" s="4" t="s">
        <v>140</v>
      </c>
      <c r="B126" s="1">
        <f>MAX(B4:B124)</f>
        <v>235.882215007215</v>
      </c>
      <c r="C126" s="1">
        <f t="shared" ref="C126:M126" si="2">MAX(C4:C124)</f>
        <v>484.251960410557</v>
      </c>
      <c r="D126" s="1">
        <f t="shared" si="2"/>
        <v>87.5942665879775</v>
      </c>
      <c r="E126" s="1">
        <f t="shared" si="2"/>
        <v>29.6042921702638</v>
      </c>
      <c r="F126" s="1">
        <f t="shared" si="2"/>
        <v>20.8841429802251</v>
      </c>
      <c r="G126" s="1">
        <f t="shared" si="2"/>
        <v>1.53070618285784</v>
      </c>
      <c r="H126" s="1">
        <f t="shared" si="2"/>
        <v>10.9166666666667</v>
      </c>
      <c r="I126" s="1">
        <f t="shared" si="2"/>
        <v>158.930555555556</v>
      </c>
      <c r="J126" s="1">
        <f t="shared" si="2"/>
        <v>137.25</v>
      </c>
      <c r="K126" s="1">
        <f t="shared" si="2"/>
        <v>104.061111111111</v>
      </c>
      <c r="L126" s="1">
        <f t="shared" si="2"/>
        <v>12.825</v>
      </c>
      <c r="M126" s="1">
        <f t="shared" si="2"/>
        <v>0.715555555555556</v>
      </c>
      <c r="N126" s="1">
        <f t="shared" ref="N126:P126" si="3">MAX(N4:N124)</f>
        <v>37.575</v>
      </c>
      <c r="O126" s="1">
        <f t="shared" si="3"/>
        <v>34.05</v>
      </c>
      <c r="P126" s="1">
        <f t="shared" si="3"/>
        <v>1.47666666666667</v>
      </c>
    </row>
    <row r="127" ht="15.5" spans="1:16">
      <c r="A127" s="4" t="s">
        <v>141</v>
      </c>
      <c r="B127" s="1">
        <f>AVERAGE(B4:B124)</f>
        <v>174.215848707005</v>
      </c>
      <c r="C127" s="1">
        <f t="shared" ref="C127:M127" si="4">AVERAGE(C4:C124)</f>
        <v>360.249521429346</v>
      </c>
      <c r="D127" s="1">
        <f t="shared" si="4"/>
        <v>73.3751079848375</v>
      </c>
      <c r="E127" s="1">
        <f t="shared" si="4"/>
        <v>25.2173310019993</v>
      </c>
      <c r="F127" s="1">
        <f t="shared" si="4"/>
        <v>17.6251848563496</v>
      </c>
      <c r="G127" s="1">
        <f t="shared" si="4"/>
        <v>1.43749750914886</v>
      </c>
      <c r="H127" s="1">
        <f t="shared" si="4"/>
        <v>8.92823691460055</v>
      </c>
      <c r="I127" s="1">
        <f t="shared" si="4"/>
        <v>94.1565363393876</v>
      </c>
      <c r="J127" s="1">
        <f t="shared" si="4"/>
        <v>80.3480948803263</v>
      </c>
      <c r="K127" s="1">
        <f t="shared" si="4"/>
        <v>74.9040860195819</v>
      </c>
      <c r="L127" s="1">
        <f t="shared" si="4"/>
        <v>7.97734251606979</v>
      </c>
      <c r="M127" s="1">
        <f t="shared" si="4"/>
        <v>0.572944903581267</v>
      </c>
      <c r="N127" s="1">
        <f t="shared" ref="N127:P127" si="5">AVERAGE(N4:N124)</f>
        <v>33.951391184573</v>
      </c>
      <c r="O127" s="1">
        <f t="shared" si="5"/>
        <v>31.117303030303</v>
      </c>
      <c r="P127" s="1">
        <f t="shared" si="5"/>
        <v>1.12465564738292</v>
      </c>
    </row>
    <row r="128" ht="15.5" spans="1:16">
      <c r="A128" s="4" t="s">
        <v>142</v>
      </c>
      <c r="B128" s="1">
        <f>STDEV(B4:B124)</f>
        <v>30.2799102670101</v>
      </c>
      <c r="C128" s="1">
        <f t="shared" ref="C128:M128" si="6">STDEV(C4:C124)</f>
        <v>59.2826314367695</v>
      </c>
      <c r="D128" s="1">
        <f t="shared" si="6"/>
        <v>6.52752273997699</v>
      </c>
      <c r="E128" s="1">
        <f t="shared" si="6"/>
        <v>2.13386666340758</v>
      </c>
      <c r="F128" s="1">
        <f t="shared" si="6"/>
        <v>1.54609194855486</v>
      </c>
      <c r="G128" s="1">
        <f t="shared" si="6"/>
        <v>0.0497893864300053</v>
      </c>
      <c r="H128" s="1">
        <f t="shared" si="6"/>
        <v>0.706120212509772</v>
      </c>
      <c r="I128" s="1">
        <f t="shared" si="6"/>
        <v>31.8008111966561</v>
      </c>
      <c r="J128" s="1">
        <f t="shared" si="6"/>
        <v>25.7347695626257</v>
      </c>
      <c r="K128" s="1">
        <f t="shared" si="6"/>
        <v>11.9238012615299</v>
      </c>
      <c r="L128" s="1">
        <f t="shared" si="6"/>
        <v>2.05626328855258</v>
      </c>
      <c r="M128" s="1">
        <f t="shared" si="6"/>
        <v>0.0563794283688924</v>
      </c>
      <c r="N128" s="1">
        <f t="shared" ref="N128:P128" si="7">STDEV(N4:N124)</f>
        <v>1.52912111669631</v>
      </c>
      <c r="O128" s="1">
        <f t="shared" si="7"/>
        <v>1.22271139621589</v>
      </c>
      <c r="P128" s="1">
        <f t="shared" si="7"/>
        <v>0.129719867854725</v>
      </c>
    </row>
    <row r="129" ht="15.5" spans="1:16">
      <c r="A129" s="4" t="s">
        <v>143</v>
      </c>
      <c r="B129" s="1">
        <f>_xlfn.VAR.P(B4:B124)</f>
        <v>909.295503251092</v>
      </c>
      <c r="C129" s="1">
        <f t="shared" ref="C129:M129" si="8">_xlfn.VAR.P(C4:C124)</f>
        <v>3485.3855108111</v>
      </c>
      <c r="D129" s="1">
        <f t="shared" si="8"/>
        <v>42.2564163182645</v>
      </c>
      <c r="E129" s="1">
        <f t="shared" si="8"/>
        <v>4.51575564020053</v>
      </c>
      <c r="F129" s="1">
        <f t="shared" si="8"/>
        <v>2.37064493889536</v>
      </c>
      <c r="G129" s="1">
        <f t="shared" si="8"/>
        <v>0.00245849553825758</v>
      </c>
      <c r="H129" s="1">
        <f t="shared" si="8"/>
        <v>0.494485045799847</v>
      </c>
      <c r="I129" s="1">
        <f t="shared" si="8"/>
        <v>1002.93381100698</v>
      </c>
      <c r="J129" s="1">
        <f t="shared" si="8"/>
        <v>656.804989528709</v>
      </c>
      <c r="K129" s="1">
        <f t="shared" si="8"/>
        <v>141.002019693681</v>
      </c>
      <c r="L129" s="1">
        <f t="shared" si="8"/>
        <v>4.19327475555281</v>
      </c>
      <c r="M129" s="1">
        <f t="shared" si="8"/>
        <v>0.00315237019160636</v>
      </c>
      <c r="N129" s="1">
        <f t="shared" ref="N129:P129" si="9">_xlfn.VAR.P(N4:N124)</f>
        <v>2.31888732845611</v>
      </c>
      <c r="O129" s="1">
        <f t="shared" si="9"/>
        <v>1.48266759514335</v>
      </c>
      <c r="P129" s="1">
        <f t="shared" si="9"/>
        <v>0.0166881759830551</v>
      </c>
    </row>
    <row r="130" ht="30.5" spans="1:16">
      <c r="A130" s="4" t="s">
        <v>144</v>
      </c>
      <c r="B130" s="1">
        <f>(B128/B127)*100</f>
        <v>17.3806863679404</v>
      </c>
      <c r="C130" s="1">
        <f t="shared" ref="C130:M130" si="10">(C128/C127)*100</f>
        <v>16.4559917252788</v>
      </c>
      <c r="D130" s="1">
        <f t="shared" si="10"/>
        <v>8.89609967092091</v>
      </c>
      <c r="E130" s="1">
        <f t="shared" si="10"/>
        <v>8.46190527950163</v>
      </c>
      <c r="F130" s="1">
        <f t="shared" si="10"/>
        <v>8.77206089556481</v>
      </c>
      <c r="G130" s="1">
        <f t="shared" si="10"/>
        <v>3.46361549241818</v>
      </c>
      <c r="H130" s="1">
        <f t="shared" si="10"/>
        <v>7.90884268936723</v>
      </c>
      <c r="I130" s="1">
        <f t="shared" si="10"/>
        <v>33.7744063588214</v>
      </c>
      <c r="J130" s="1">
        <f t="shared" si="10"/>
        <v>32.0290973929825</v>
      </c>
      <c r="K130" s="1">
        <f t="shared" si="10"/>
        <v>15.9187594364514</v>
      </c>
      <c r="L130" s="1">
        <f t="shared" si="10"/>
        <v>25.776294353795</v>
      </c>
      <c r="M130" s="1">
        <f t="shared" si="10"/>
        <v>9.84028796075948</v>
      </c>
      <c r="N130" s="1">
        <f t="shared" ref="N130:P130" si="11">(N128/N127)*100</f>
        <v>4.50385407886061</v>
      </c>
      <c r="O130" s="1">
        <f t="shared" si="11"/>
        <v>3.92936172850576</v>
      </c>
      <c r="P130" s="1">
        <f t="shared" si="11"/>
        <v>11.5341854332554</v>
      </c>
    </row>
    <row r="131" ht="15.5" spans="1:16">
      <c r="A131" s="4" t="s">
        <v>145</v>
      </c>
      <c r="B131" s="1">
        <f>KURT(B4:B124)</f>
        <v>-0.716910381297697</v>
      </c>
      <c r="C131" s="1">
        <f t="shared" ref="C131:M131" si="12">KURT(C4:C124)</f>
        <v>-0.847468913877365</v>
      </c>
      <c r="D131" s="1">
        <f t="shared" si="12"/>
        <v>-0.591089024887961</v>
      </c>
      <c r="E131" s="1">
        <f t="shared" si="12"/>
        <v>-0.456501596956399</v>
      </c>
      <c r="F131" s="1">
        <f t="shared" si="12"/>
        <v>-0.651071252598623</v>
      </c>
      <c r="G131" s="1">
        <f t="shared" si="12"/>
        <v>-0.346856272493966</v>
      </c>
      <c r="H131" s="1">
        <f t="shared" si="12"/>
        <v>0.284239908710556</v>
      </c>
      <c r="I131" s="1">
        <f t="shared" si="12"/>
        <v>-1.12373001439713</v>
      </c>
      <c r="J131" s="1">
        <f t="shared" si="12"/>
        <v>-0.984553089391527</v>
      </c>
      <c r="K131" s="1">
        <f t="shared" si="12"/>
        <v>-0.702884078547774</v>
      </c>
      <c r="L131" s="1">
        <f t="shared" si="12"/>
        <v>-0.351509995716175</v>
      </c>
      <c r="M131" s="1">
        <f t="shared" si="12"/>
        <v>-0.268882999212404</v>
      </c>
      <c r="N131" s="1">
        <f t="shared" ref="N131:P131" si="13">KURT(N4:N124)</f>
        <v>0.420093760717207</v>
      </c>
      <c r="O131" s="1">
        <f t="shared" si="13"/>
        <v>-0.2860456111337</v>
      </c>
      <c r="P131" s="1">
        <f t="shared" si="13"/>
        <v>-0.231259127738703</v>
      </c>
    </row>
    <row r="132" ht="15.5" spans="1:16">
      <c r="A132" s="4" t="s">
        <v>146</v>
      </c>
      <c r="B132" s="1">
        <f>SKEW(B4:B124)</f>
        <v>0.172856869625385</v>
      </c>
      <c r="C132" s="1">
        <f t="shared" ref="C132:M132" si="14">SKEW(C4:C124)</f>
        <v>0.237459072813349</v>
      </c>
      <c r="D132" s="1">
        <f t="shared" si="14"/>
        <v>0.0769195021001566</v>
      </c>
      <c r="E132" s="1">
        <f t="shared" si="14"/>
        <v>0.000838016042952785</v>
      </c>
      <c r="F132" s="1">
        <f t="shared" si="14"/>
        <v>0.0917262390453066</v>
      </c>
      <c r="G132" s="1">
        <f t="shared" si="14"/>
        <v>-0.325644789954971</v>
      </c>
      <c r="H132" s="1">
        <f t="shared" si="14"/>
        <v>-0.0264287883218714</v>
      </c>
      <c r="I132" s="1">
        <f t="shared" si="14"/>
        <v>0.638560767060097</v>
      </c>
      <c r="J132" s="1">
        <f t="shared" si="14"/>
        <v>0.699361904121694</v>
      </c>
      <c r="K132" s="1">
        <f t="shared" si="14"/>
        <v>0.485140061832605</v>
      </c>
      <c r="L132" s="1">
        <f t="shared" si="14"/>
        <v>-0.152350006378626</v>
      </c>
      <c r="M132" s="1">
        <f t="shared" si="14"/>
        <v>0.159554828884322</v>
      </c>
      <c r="N132" s="1">
        <f t="shared" ref="N132:P132" si="15">SKEW(N4:N124)</f>
        <v>-0.232711549307291</v>
      </c>
      <c r="O132" s="1">
        <f t="shared" si="15"/>
        <v>-0.187350183923962</v>
      </c>
      <c r="P132" s="1">
        <f t="shared" si="15"/>
        <v>0.0683236796934629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F2</vt:lpstr>
      <vt:lpstr>F3-JH</vt:lpstr>
      <vt:lpstr>F3-XY</vt:lpstr>
      <vt:lpstr>Everage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jorna</dc:creator>
  <cp:lastModifiedBy>WPS_1559635807</cp:lastModifiedBy>
  <dcterms:created xsi:type="dcterms:W3CDTF">2015-06-05T18:19:00Z</dcterms:created>
  <dcterms:modified xsi:type="dcterms:W3CDTF">2023-01-07T14:57:32Z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A578CA44F09C4F1089AEB90B8DF96E01</vt:lpwstr>
  </property>
  <property fmtid="{D5CDD505-2E9C-101B-9397-08002B2CF9AE}" pid="3" name="KSOProductBuildVer">
    <vt:lpwstr>2052-11.1.0.12980</vt:lpwstr>
  </property>
</Properties>
</file>