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r/Dropbox/山口大_研究/種子成熟過程Drought/Fig,Table/"/>
    </mc:Choice>
  </mc:AlternateContent>
  <xr:revisionPtr revIDLastSave="0" documentId="13_ncr:1_{39BD8B78-26F6-F540-B2D8-3485E0511D49}" xr6:coauthVersionLast="47" xr6:coauthVersionMax="47" xr10:uidLastSave="{00000000-0000-0000-0000-000000000000}"/>
  <bookViews>
    <workbookView xWindow="8400" yWindow="1780" windowWidth="29140" windowHeight="23080" activeTab="2" xr2:uid="{0A285AD2-0145-9C41-87EE-598806580802}"/>
  </bookViews>
  <sheets>
    <sheet name="SSPs" sheetId="1" r:id="rId1"/>
    <sheet name="Starch" sheetId="10" r:id="rId2"/>
    <sheet name="Puroindrine" sheetId="1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3" i="11" l="1"/>
  <c r="E33" i="11"/>
  <c r="D33" i="11"/>
  <c r="C33" i="11"/>
  <c r="F32" i="11"/>
  <c r="E32" i="11"/>
  <c r="D32" i="11"/>
  <c r="C32" i="11"/>
  <c r="F49" i="10"/>
  <c r="E49" i="10"/>
  <c r="D49" i="10"/>
  <c r="C49" i="10"/>
  <c r="F48" i="10"/>
  <c r="E48" i="10"/>
  <c r="D48" i="10"/>
  <c r="C48" i="10"/>
  <c r="D91" i="1" l="1"/>
  <c r="E91" i="1"/>
  <c r="F91" i="1"/>
  <c r="C91" i="1"/>
  <c r="C90" i="1"/>
  <c r="D90" i="1"/>
  <c r="E90" i="1"/>
  <c r="F90" i="1"/>
  <c r="C92" i="1" l="1"/>
  <c r="D92" i="1"/>
  <c r="C93" i="1"/>
  <c r="D93" i="1"/>
  <c r="F92" i="1"/>
  <c r="F93" i="1"/>
  <c r="E93" i="1"/>
  <c r="E92" i="1"/>
  <c r="F89" i="1"/>
  <c r="E89" i="1"/>
  <c r="D89" i="1"/>
  <c r="C89" i="1"/>
</calcChain>
</file>

<file path=xl/sharedStrings.xml><?xml version="1.0" encoding="utf-8"?>
<sst xmlns="http://schemas.openxmlformats.org/spreadsheetml/2006/main" count="678" uniqueCount="241">
  <si>
    <t>HMW-glutenin</t>
    <phoneticPr fontId="1"/>
  </si>
  <si>
    <t>LMW-glutenin</t>
    <phoneticPr fontId="1"/>
  </si>
  <si>
    <t>Gliadin</t>
    <phoneticPr fontId="1"/>
  </si>
  <si>
    <t>Starch biosynthesis</t>
    <phoneticPr fontId="1"/>
  </si>
  <si>
    <t>Gene_ID</t>
    <phoneticPr fontId="1"/>
  </si>
  <si>
    <t>Function</t>
    <phoneticPr fontId="1"/>
  </si>
  <si>
    <t>DR1</t>
    <phoneticPr fontId="1"/>
  </si>
  <si>
    <t>TraesCS1B02G329711.1</t>
    <phoneticPr fontId="2" type="noConversion"/>
  </si>
  <si>
    <t>TraesCS1B02G329992.1</t>
    <phoneticPr fontId="2" type="noConversion"/>
  </si>
  <si>
    <t>TraesCS1D02G317211.1</t>
    <phoneticPr fontId="2" type="noConversion"/>
  </si>
  <si>
    <t>TraesCS1D02G317301.1</t>
    <phoneticPr fontId="2" type="noConversion"/>
  </si>
  <si>
    <t>TraesCS1A02G007934.1</t>
    <phoneticPr fontId="2" type="noConversion"/>
  </si>
  <si>
    <t>TraesCS1A02G008000.1</t>
    <phoneticPr fontId="2" type="noConversion"/>
  </si>
  <si>
    <t>TraesCS1A02G010900.1</t>
    <phoneticPr fontId="2" type="noConversion"/>
  </si>
  <si>
    <t>TraesCS1A02G010905.1</t>
    <phoneticPr fontId="2" type="noConversion"/>
  </si>
  <si>
    <t>TraesCS1B02G011523.1</t>
    <phoneticPr fontId="2" type="noConversion"/>
  </si>
  <si>
    <t>TraesCS1B02G011600.1</t>
    <phoneticPr fontId="2" type="noConversion"/>
  </si>
  <si>
    <t>TraesCS1B02G011700.1</t>
    <phoneticPr fontId="2" type="noConversion"/>
  </si>
  <si>
    <t>TraesCS1B02G013500.1</t>
    <phoneticPr fontId="2" type="noConversion"/>
  </si>
  <si>
    <t>TraesCS1B02G042700.1</t>
    <phoneticPr fontId="2" type="noConversion"/>
  </si>
  <si>
    <t>TraesCS1D02G000200.1</t>
    <phoneticPr fontId="2" type="noConversion"/>
  </si>
  <si>
    <t>TraesCS1D02G000300.1</t>
    <phoneticPr fontId="2" type="noConversion"/>
  </si>
  <si>
    <t>TraesCS1D02G007400.1</t>
    <phoneticPr fontId="2" type="noConversion"/>
  </si>
  <si>
    <t>TraesCS1D02G008600.1</t>
    <phoneticPr fontId="2" type="noConversion"/>
  </si>
  <si>
    <t>TraesCS1D02G009400.1</t>
    <phoneticPr fontId="2" type="noConversion"/>
  </si>
  <si>
    <t>TraesCS1D02G009900.1</t>
    <phoneticPr fontId="2" type="noConversion"/>
  </si>
  <si>
    <t>TraesCS1D02G015100.1</t>
    <phoneticPr fontId="2" type="noConversion"/>
  </si>
  <si>
    <t>TraesCS1D02G007626.1</t>
    <phoneticPr fontId="2" type="noConversion"/>
  </si>
  <si>
    <t>TraesCSU02G149933.1</t>
    <phoneticPr fontId="2" type="noConversion"/>
  </si>
  <si>
    <t>TraesCSU02G149946.1</t>
    <phoneticPr fontId="2" type="noConversion"/>
  </si>
  <si>
    <t>TraesCSU02G149951.1</t>
    <phoneticPr fontId="2" type="noConversion"/>
  </si>
  <si>
    <t>TraesCSU02G153800.1</t>
    <phoneticPr fontId="2" type="noConversion"/>
  </si>
  <si>
    <t>TraesCSU02G160200.1</t>
    <phoneticPr fontId="2" type="noConversion"/>
  </si>
  <si>
    <t>TraesCS6A02G048900.1</t>
    <phoneticPr fontId="1"/>
  </si>
  <si>
    <t>TraesCS6A02G049100.1</t>
    <phoneticPr fontId="1"/>
  </si>
  <si>
    <t>TraesCS6A02G049200.1</t>
    <phoneticPr fontId="1"/>
  </si>
  <si>
    <t>TraesCS6A02G049400.1</t>
    <phoneticPr fontId="1"/>
  </si>
  <si>
    <t>TraesCS6A02G049500.1</t>
    <phoneticPr fontId="1"/>
  </si>
  <si>
    <t>TraesCS6A02G049600.1</t>
    <phoneticPr fontId="1"/>
  </si>
  <si>
    <t>TraesCS6A02G049700.1</t>
    <phoneticPr fontId="1"/>
  </si>
  <si>
    <t>TraesCS6A02G049800.1</t>
    <phoneticPr fontId="1"/>
  </si>
  <si>
    <t>TraesCSU02G188800.1</t>
    <phoneticPr fontId="1"/>
  </si>
  <si>
    <t>TraesCSU02G220200.1</t>
    <phoneticPr fontId="1"/>
  </si>
  <si>
    <t>TraesCSU02G220600.1</t>
    <phoneticPr fontId="1"/>
  </si>
  <si>
    <t>TraesCSU02G239000.1</t>
    <phoneticPr fontId="1"/>
  </si>
  <si>
    <t>TraesCS6B02G065536.1</t>
    <phoneticPr fontId="2" type="noConversion"/>
  </si>
  <si>
    <t>TraesCS6B02G065578.1</t>
    <phoneticPr fontId="1"/>
  </si>
  <si>
    <t>TraesCS6B02G065600.1</t>
    <phoneticPr fontId="2" type="noConversion"/>
  </si>
  <si>
    <t>TraesCS6B02G065749.1</t>
    <phoneticPr fontId="1"/>
  </si>
  <si>
    <t>TraesCS6B02G065800.1</t>
    <phoneticPr fontId="1"/>
  </si>
  <si>
    <t>TraesCS6B02G065856.1</t>
    <phoneticPr fontId="1"/>
  </si>
  <si>
    <t>TraesCS6B02G065900.1</t>
    <phoneticPr fontId="1"/>
  </si>
  <si>
    <t>TraesCS6B02G066000.1</t>
    <phoneticPr fontId="2" type="noConversion"/>
  </si>
  <si>
    <t>TraesCS6B02G066100.1</t>
    <phoneticPr fontId="1"/>
  </si>
  <si>
    <t>TraesCS6B02G086500.1</t>
    <phoneticPr fontId="1"/>
  </si>
  <si>
    <t>TraesCSU02G108100.1</t>
    <phoneticPr fontId="1"/>
  </si>
  <si>
    <t>TraesCSU02G108200.1</t>
    <phoneticPr fontId="1"/>
  </si>
  <si>
    <t>TraesCSU02G108300.1</t>
    <phoneticPr fontId="1"/>
  </si>
  <si>
    <t>TraesCSU02G108363.1</t>
    <phoneticPr fontId="1"/>
  </si>
  <si>
    <t>TraesCSU02G108400.1</t>
    <phoneticPr fontId="1"/>
  </si>
  <si>
    <t>TraesCSU02G108500.1</t>
    <phoneticPr fontId="1"/>
  </si>
  <si>
    <t>TraesCSU02G108600.1</t>
    <phoneticPr fontId="1"/>
  </si>
  <si>
    <t>TraesCSU02G108700.1</t>
    <phoneticPr fontId="1"/>
  </si>
  <si>
    <t>TraesCS1D02G000700.1</t>
    <phoneticPr fontId="2" type="noConversion"/>
  </si>
  <si>
    <t>TraesCS1D02G001000.1</t>
    <phoneticPr fontId="1"/>
  </si>
  <si>
    <t>TraesCS1D02G001200.1</t>
    <phoneticPr fontId="1"/>
  </si>
  <si>
    <t>TraesCS1D02G001400.1</t>
    <phoneticPr fontId="2" type="noConversion"/>
  </si>
  <si>
    <t>TraesCS1A02G007300.1</t>
    <phoneticPr fontId="2" type="noConversion"/>
  </si>
  <si>
    <t>TraesCS1A02G007400.1</t>
    <phoneticPr fontId="1"/>
  </si>
  <si>
    <t>TraesCS1A02G007405.1</t>
    <phoneticPr fontId="1"/>
  </si>
  <si>
    <t>TraesCS1A02G007700.1</t>
    <phoneticPr fontId="2" type="noConversion"/>
  </si>
  <si>
    <t>TraesCS1B02G010400.1</t>
    <phoneticPr fontId="1"/>
  </si>
  <si>
    <t>TraesCS1B02G010500.1</t>
    <phoneticPr fontId="1"/>
  </si>
  <si>
    <t>TraesCS1B02G010600.1</t>
    <phoneticPr fontId="2" type="noConversion"/>
  </si>
  <si>
    <t>TraesCS1B02G010700.1</t>
    <phoneticPr fontId="1"/>
  </si>
  <si>
    <t>TraesCS1B02G010800.1</t>
    <phoneticPr fontId="1"/>
  </si>
  <si>
    <t>TraesCS1B02G010900.1</t>
    <phoneticPr fontId="1"/>
  </si>
  <si>
    <t>TraesCS1B02G011000.1</t>
    <phoneticPr fontId="1"/>
  </si>
  <si>
    <t>TraesCS1B02G011300.1</t>
    <phoneticPr fontId="2" type="noConversion"/>
  </si>
  <si>
    <t>TraesCS1D02G000531.1</t>
    <phoneticPr fontId="1"/>
  </si>
  <si>
    <t>TraesCS1D02G000567.1</t>
    <phoneticPr fontId="1"/>
  </si>
  <si>
    <t>TraesCS1D02G000582.1</t>
    <phoneticPr fontId="1"/>
  </si>
  <si>
    <t>TraesCS1A02G033501.1</t>
    <phoneticPr fontId="1"/>
  </si>
  <si>
    <t>TraesCS1B02G041928.1</t>
    <phoneticPr fontId="1"/>
  </si>
  <si>
    <t>TraesCSU02G002423.1</t>
    <phoneticPr fontId="1"/>
  </si>
  <si>
    <t>TraesCSU02G165363.1</t>
    <phoneticPr fontId="1"/>
  </si>
  <si>
    <t>TraesCS1A02G005387.1</t>
    <phoneticPr fontId="1"/>
  </si>
  <si>
    <t>TraesCS1D02G002063.1</t>
    <phoneticPr fontId="1"/>
  </si>
  <si>
    <t>TraesCS1B02G011439.1</t>
    <phoneticPr fontId="1"/>
  </si>
  <si>
    <t>TraesCS1B02G011463.1</t>
    <phoneticPr fontId="1"/>
  </si>
  <si>
    <t>TraesCS1B02G011484.1</t>
    <phoneticPr fontId="1"/>
  </si>
  <si>
    <t>TraesCSU02G272393.1</t>
    <phoneticPr fontId="1"/>
  </si>
  <si>
    <t>TraesCS1B02G011474.1</t>
    <phoneticPr fontId="1"/>
  </si>
  <si>
    <t>TraesCS2A02G293400.1</t>
    <phoneticPr fontId="1"/>
  </si>
  <si>
    <t>TraesCS2D02G290800.1</t>
    <phoneticPr fontId="1"/>
  </si>
  <si>
    <t>TraesCS2B02G309500.1</t>
    <phoneticPr fontId="1"/>
  </si>
  <si>
    <t>TraesCS2A02G310300.1</t>
    <phoneticPr fontId="1"/>
  </si>
  <si>
    <t>TraesCS2B02G327300.1</t>
    <phoneticPr fontId="1"/>
  </si>
  <si>
    <t>TraesCS2D02G308600.1</t>
    <phoneticPr fontId="1"/>
  </si>
  <si>
    <t>TraesCS7A02G549100.1</t>
    <phoneticPr fontId="1"/>
  </si>
  <si>
    <t>TraesCS7D02G535400.1</t>
    <phoneticPr fontId="1"/>
  </si>
  <si>
    <t>TraesCS7A02G549300.1</t>
    <phoneticPr fontId="1"/>
  </si>
  <si>
    <t>TraesCS7B02G472300.1</t>
    <phoneticPr fontId="1"/>
  </si>
  <si>
    <t>TraesCS7D02G535500.1</t>
    <phoneticPr fontId="1"/>
  </si>
  <si>
    <t>TraesCS2A02G168200.1</t>
    <phoneticPr fontId="1"/>
  </si>
  <si>
    <t>TraesCS2B02G194200.1</t>
    <phoneticPr fontId="1"/>
  </si>
  <si>
    <t>TraesCS2D02G175600.1</t>
    <phoneticPr fontId="1"/>
  </si>
  <si>
    <t>TraesCS7A02G158900.1</t>
    <phoneticPr fontId="1"/>
  </si>
  <si>
    <t>TraesCS7B02G063400.1</t>
    <phoneticPr fontId="1"/>
  </si>
  <si>
    <t>TraesCS7D02G159800.1</t>
    <phoneticPr fontId="1"/>
  </si>
  <si>
    <t>TraesCS4A02G446700.1</t>
    <phoneticPr fontId="1"/>
  </si>
  <si>
    <t>TraesCS7D02G036600.1</t>
    <phoneticPr fontId="1"/>
  </si>
  <si>
    <t>TraesCS2A02G406700.1</t>
    <phoneticPr fontId="1"/>
  </si>
  <si>
    <t>TraesCS2B02G424300.1</t>
    <phoneticPr fontId="1"/>
  </si>
  <si>
    <t>TraesCS2D02G403600.1</t>
    <phoneticPr fontId="1"/>
  </si>
  <si>
    <t>TraesCS7A02G070100.1</t>
    <phoneticPr fontId="1"/>
  </si>
  <si>
    <t>TraesCS7D02G064300.1</t>
    <phoneticPr fontId="1"/>
  </si>
  <si>
    <t>TraesCS7D02G117800.1</t>
    <phoneticPr fontId="1"/>
  </si>
  <si>
    <t>TraesCS7A02G120300.1</t>
    <phoneticPr fontId="1"/>
  </si>
  <si>
    <t>TraesCS7A02G189000.1</t>
    <phoneticPr fontId="1"/>
  </si>
  <si>
    <t>TraesCS7B02G093800.1</t>
    <phoneticPr fontId="1"/>
  </si>
  <si>
    <t>TraesCS7D02G190100.1</t>
    <phoneticPr fontId="1"/>
  </si>
  <si>
    <t>TraesCS1D02G100100.1</t>
    <phoneticPr fontId="1"/>
  </si>
  <si>
    <t>TraesCS2B02G491700.1</t>
    <phoneticPr fontId="1"/>
  </si>
  <si>
    <t>TraesCS2A02G468800.1</t>
    <phoneticPr fontId="1"/>
  </si>
  <si>
    <t>TraesCS1A02G419600.1</t>
    <phoneticPr fontId="1"/>
  </si>
  <si>
    <t>TraesCS1B02G449700.1</t>
    <phoneticPr fontId="1"/>
  </si>
  <si>
    <t>TraesCS1D02G427400.1</t>
    <phoneticPr fontId="1"/>
  </si>
  <si>
    <t>TraesCS7A02G287400.1</t>
    <phoneticPr fontId="1"/>
  </si>
  <si>
    <t>TraesCS7D02G284900.1</t>
    <phoneticPr fontId="1"/>
  </si>
  <si>
    <t>TraesCS7B02G183300.1</t>
    <phoneticPr fontId="1"/>
  </si>
  <si>
    <t>TraesCS5D02G182600.1</t>
    <phoneticPr fontId="1"/>
  </si>
  <si>
    <t>TraesCS7B02G139700.1</t>
    <phoneticPr fontId="1"/>
  </si>
  <si>
    <t>TraesCS7D02G249500.1</t>
    <phoneticPr fontId="1"/>
  </si>
  <si>
    <t>TraesCS1B02G257700.1</t>
    <phoneticPr fontId="1"/>
  </si>
  <si>
    <t>TraesCS7A02G133500.1</t>
    <phoneticPr fontId="1"/>
  </si>
  <si>
    <t>TraesCS7B02G034600.1</t>
    <phoneticPr fontId="1"/>
  </si>
  <si>
    <t>TraesCS7D02G133100.1</t>
    <phoneticPr fontId="1"/>
  </si>
  <si>
    <t>DR3</t>
    <phoneticPr fontId="1"/>
  </si>
  <si>
    <t>DR4</t>
    <phoneticPr fontId="1"/>
  </si>
  <si>
    <t>Before</t>
    <phoneticPr fontId="1"/>
  </si>
  <si>
    <t>TraesCS5D02G004100.1</t>
    <phoneticPr fontId="1"/>
  </si>
  <si>
    <t>TraesCS5D02G004300.1</t>
    <phoneticPr fontId="1"/>
  </si>
  <si>
    <t>TraesCS7A02G514400.1</t>
    <phoneticPr fontId="1"/>
  </si>
  <si>
    <t>TraesCS7B02G431200.1</t>
    <phoneticPr fontId="1"/>
  </si>
  <si>
    <t>TraesCS7D02G504800.1</t>
    <phoneticPr fontId="1"/>
  </si>
  <si>
    <t>TraesCS5D02G004000.1</t>
    <phoneticPr fontId="1"/>
  </si>
  <si>
    <t>TraesCS5B02G003500.1</t>
    <phoneticPr fontId="1"/>
  </si>
  <si>
    <t>TraesCS5A02G003300.1</t>
    <phoneticPr fontId="1"/>
  </si>
  <si>
    <t>TraesCS1B02G071100.1</t>
    <phoneticPr fontId="1"/>
  </si>
  <si>
    <t>TraesCS3A02G442500.1</t>
    <phoneticPr fontId="1"/>
  </si>
  <si>
    <t>TraesCS3A02G442700.1</t>
    <phoneticPr fontId="1"/>
  </si>
  <si>
    <t>TraesCS3A02G443900.1</t>
    <phoneticPr fontId="1"/>
  </si>
  <si>
    <t>TraesCS3A02G445500.1</t>
    <phoneticPr fontId="1"/>
  </si>
  <si>
    <t>TraesCS3A02G448300.1</t>
    <phoneticPr fontId="1"/>
  </si>
  <si>
    <t>TraesCS5B02G016400.1</t>
    <phoneticPr fontId="1"/>
  </si>
  <si>
    <t>TraesCS5B02G012700.1</t>
    <phoneticPr fontId="1"/>
  </si>
  <si>
    <t>TraesCS5B02G011700.1</t>
    <phoneticPr fontId="1"/>
  </si>
  <si>
    <t>TraesCS6A02G026300.1</t>
    <phoneticPr fontId="1"/>
  </si>
  <si>
    <t>TraesCS6D02G377300.1</t>
    <phoneticPr fontId="1"/>
  </si>
  <si>
    <t>TraesCS7B02G046700.1</t>
    <phoneticPr fontId="1"/>
  </si>
  <si>
    <t>TraesCS7B02G054700.1</t>
    <phoneticPr fontId="1"/>
  </si>
  <si>
    <t>TraesCS7B02G054800.1</t>
    <phoneticPr fontId="1"/>
  </si>
  <si>
    <t>TraesCS7D02G408900.1</t>
    <phoneticPr fontId="1"/>
  </si>
  <si>
    <t>TraesCS7D02G409200.1</t>
    <phoneticPr fontId="1"/>
  </si>
  <si>
    <t>TraesCS7D02G411700.1</t>
    <phoneticPr fontId="1"/>
  </si>
  <si>
    <t>TraesCS7D02G433600.1</t>
    <phoneticPr fontId="1"/>
  </si>
  <si>
    <t>TraesCS7D02G447800.1</t>
    <phoneticPr fontId="1"/>
  </si>
  <si>
    <t>TraesCS7D02G448200.1</t>
    <phoneticPr fontId="1"/>
  </si>
  <si>
    <t>TraesCS7D02G449200.1</t>
    <phoneticPr fontId="1"/>
  </si>
  <si>
    <t>*Pin related genes: referenced from Kiseleva et al (2020) PMB</t>
    <phoneticPr fontId="1"/>
  </si>
  <si>
    <t>GO term</t>
    <phoneticPr fontId="1"/>
  </si>
  <si>
    <t>Annotation</t>
    <phoneticPr fontId="1"/>
  </si>
  <si>
    <t>1,4-alpha-glucan-branching enzyme</t>
  </si>
  <si>
    <t>TaSBEIIa</t>
  </si>
  <si>
    <t>TaSBEIIb</t>
  </si>
  <si>
    <t>1,4-alpha-glucan branching enzyme</t>
  </si>
  <si>
    <t>TaSBEIa</t>
  </si>
  <si>
    <t>TaSBEIb</t>
  </si>
  <si>
    <t>TaSBEIc</t>
  </si>
  <si>
    <t>Sucrose synthase</t>
  </si>
  <si>
    <t>TaSuSy2</t>
  </si>
  <si>
    <t>TaSuSy1</t>
  </si>
  <si>
    <t>TaSuSy4</t>
  </si>
  <si>
    <t>TaSuSy5</t>
  </si>
  <si>
    <t>Granule-bound starch synthase</t>
  </si>
  <si>
    <t>TaGBSSI</t>
  </si>
  <si>
    <t>Starch synthase</t>
  </si>
  <si>
    <t>TaSSIc</t>
  </si>
  <si>
    <t>TaSSIIa</t>
  </si>
  <si>
    <t>TaSSIIIa</t>
  </si>
  <si>
    <t>TaSSIIIb</t>
  </si>
  <si>
    <t>Glucose-1-phosphate adenylyltransferase</t>
  </si>
  <si>
    <t>TaAGPL1</t>
  </si>
  <si>
    <t>TaAGPS1a</t>
  </si>
  <si>
    <t>TaAGPS2</t>
  </si>
  <si>
    <t>Isoamylase</t>
  </si>
  <si>
    <t>TaISA1</t>
  </si>
  <si>
    <t>Isoamylase-like glucan debranching enzyme</t>
  </si>
  <si>
    <t>TaISA2</t>
  </si>
  <si>
    <t>Debranching enzyme 1</t>
  </si>
  <si>
    <t>TaPUL</t>
  </si>
  <si>
    <t>Gene name</t>
    <phoneticPr fontId="1"/>
  </si>
  <si>
    <t>High molecular weight glutenin subunit</t>
    <phoneticPr fontId="2" type="noConversion"/>
  </si>
  <si>
    <t>Low molecular weight glutenin subunit</t>
  </si>
  <si>
    <t>Low-molecular-weight glutenin subunit</t>
  </si>
  <si>
    <t>Alpha-gliadin</t>
    <phoneticPr fontId="2" type="noConversion"/>
  </si>
  <si>
    <t>Alpha-gliadin</t>
  </si>
  <si>
    <t>Gamma-gliadin</t>
  </si>
  <si>
    <t>Omega-gliadin</t>
  </si>
  <si>
    <t>Omega-gliadin</t>
    <phoneticPr fontId="2" type="noConversion"/>
  </si>
  <si>
    <t>molecular_function</t>
  </si>
  <si>
    <t>response to stress</t>
  </si>
  <si>
    <t>protein metabolic process</t>
  </si>
  <si>
    <t>Pina</t>
  </si>
  <si>
    <t>Pinb</t>
  </si>
  <si>
    <t>Pinb-2v1-1</t>
  </si>
  <si>
    <t>Pinb-2v1-2/3</t>
  </si>
  <si>
    <t>Pinb-2v1-4</t>
  </si>
  <si>
    <t>Puroindrine a</t>
  </si>
  <si>
    <t>Puroindrine b</t>
  </si>
  <si>
    <t>Puroindrine b-2v1-1</t>
  </si>
  <si>
    <t>Puroindrine b-2v1-2/3</t>
  </si>
  <si>
    <t>Puroindrine b-2v1-4</t>
  </si>
  <si>
    <t>GRAIN SOFTNESS PROTEIN-1</t>
  </si>
  <si>
    <t>GSP-1</t>
  </si>
  <si>
    <t>Puroindrine b like</t>
  </si>
  <si>
    <t>Pinb-like</t>
  </si>
  <si>
    <t>Grain texture</t>
  </si>
  <si>
    <t>HMW glutenin</t>
    <phoneticPr fontId="1"/>
  </si>
  <si>
    <t>Gliadin (UP)</t>
    <phoneticPr fontId="1"/>
  </si>
  <si>
    <t>Gliadin (DN)</t>
    <phoneticPr fontId="1"/>
  </si>
  <si>
    <t>Starch (UP)</t>
    <phoneticPr fontId="1"/>
  </si>
  <si>
    <t>Starch (DN)</t>
    <phoneticPr fontId="1"/>
  </si>
  <si>
    <t>Grain texture (DN)</t>
    <phoneticPr fontId="1"/>
  </si>
  <si>
    <t>Grain texture (UP)</t>
    <phoneticPr fontId="1"/>
  </si>
  <si>
    <t>LMW glutenin (DN)</t>
    <phoneticPr fontId="1"/>
  </si>
  <si>
    <t>LMW glutenin (UP)</t>
    <phoneticPr fontId="1"/>
  </si>
  <si>
    <t>1,4-alpha-glucan branching enzyme</t>
    <phoneticPr fontId="1"/>
  </si>
  <si>
    <t>carbohydrate metabolic process</t>
    <phoneticPr fontId="1"/>
  </si>
  <si>
    <t>protein metabolic process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</si>
</sst>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name val="游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Alignment="1"/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5EC15-26DC-6C4F-A7B0-E88813AF86B2}">
  <dimension ref="A1:H93"/>
  <sheetViews>
    <sheetView workbookViewId="0">
      <pane xSplit="2" ySplit="1" topLeftCell="C63" activePane="bottomRight" state="frozen"/>
      <selection pane="topRight" activeCell="C1" sqref="C1"/>
      <selection pane="bottomLeft" activeCell="A2" sqref="A2"/>
      <selection pane="bottomRight" sqref="A1:XFD1"/>
    </sheetView>
  </sheetViews>
  <sheetFormatPr baseColWidth="10" defaultRowHeight="20"/>
  <cols>
    <col min="1" max="1" width="20.85546875" style="1" bestFit="1" customWidth="1"/>
    <col min="2" max="2" width="17.5703125" style="1" bestFit="1" customWidth="1"/>
    <col min="3" max="3" width="13.5703125" style="1" bestFit="1" customWidth="1"/>
    <col min="4" max="6" width="10.7109375" style="1"/>
    <col min="7" max="7" width="39.140625" style="1" bestFit="1" customWidth="1"/>
    <col min="8" max="8" width="17.5703125" style="1" customWidth="1"/>
    <col min="9" max="16384" width="10.7109375" style="1"/>
  </cols>
  <sheetData>
    <row r="1" spans="1:8">
      <c r="A1" s="1" t="s">
        <v>4</v>
      </c>
      <c r="B1" s="1" t="s">
        <v>5</v>
      </c>
      <c r="C1" s="1" t="s">
        <v>140</v>
      </c>
      <c r="D1" s="1" t="s">
        <v>6</v>
      </c>
      <c r="E1" s="1" t="s">
        <v>138</v>
      </c>
      <c r="F1" s="1" t="s">
        <v>139</v>
      </c>
      <c r="G1" s="1" t="s">
        <v>172</v>
      </c>
      <c r="H1" s="1" t="s">
        <v>171</v>
      </c>
    </row>
    <row r="2" spans="1:8">
      <c r="A2" s="1" t="s">
        <v>7</v>
      </c>
      <c r="B2" s="1" t="s">
        <v>0</v>
      </c>
      <c r="C2" s="1" t="e">
        <v>#N/A</v>
      </c>
      <c r="D2" s="1" t="e">
        <v>#N/A</v>
      </c>
      <c r="E2" s="1" t="e">
        <v>#N/A</v>
      </c>
      <c r="F2" s="1" t="e">
        <v>#N/A</v>
      </c>
      <c r="G2" s="1" t="s">
        <v>203</v>
      </c>
      <c r="H2" s="1" t="e">
        <v>#N/A</v>
      </c>
    </row>
    <row r="3" spans="1:8">
      <c r="A3" s="1" t="s">
        <v>8</v>
      </c>
      <c r="B3" s="1" t="s">
        <v>0</v>
      </c>
      <c r="C3" s="1" t="e">
        <v>#N/A</v>
      </c>
      <c r="D3" s="1" t="e">
        <v>#N/A</v>
      </c>
      <c r="E3" s="1" t="e">
        <v>#N/A</v>
      </c>
      <c r="F3" s="1" t="e">
        <v>#N/A</v>
      </c>
      <c r="G3" s="1" t="s">
        <v>203</v>
      </c>
      <c r="H3" s="1" t="e">
        <v>#N/A</v>
      </c>
    </row>
    <row r="4" spans="1:8">
      <c r="A4" s="1" t="s">
        <v>9</v>
      </c>
      <c r="B4" s="1" t="s">
        <v>0</v>
      </c>
      <c r="C4" s="1" t="e">
        <v>#N/A</v>
      </c>
      <c r="D4" s="1" t="e">
        <v>#N/A</v>
      </c>
      <c r="E4" s="1" t="e">
        <v>#N/A</v>
      </c>
      <c r="F4" s="1" t="e">
        <v>#N/A</v>
      </c>
      <c r="G4" s="1" t="s">
        <v>203</v>
      </c>
      <c r="H4" s="1" t="e">
        <v>#N/A</v>
      </c>
    </row>
    <row r="5" spans="1:8" ht="21" thickBot="1">
      <c r="A5" s="1" t="s">
        <v>10</v>
      </c>
      <c r="B5" s="1" t="s">
        <v>0</v>
      </c>
      <c r="C5" s="1" t="e">
        <v>#N/A</v>
      </c>
      <c r="D5" s="1" t="e">
        <v>#N/A</v>
      </c>
      <c r="E5" s="1" t="e">
        <v>#N/A</v>
      </c>
      <c r="F5" s="1" t="e">
        <v>#N/A</v>
      </c>
      <c r="G5" s="1" t="s">
        <v>203</v>
      </c>
      <c r="H5" s="1" t="e">
        <v>#N/A</v>
      </c>
    </row>
    <row r="6" spans="1:8" s="2" customFormat="1" ht="21" thickTop="1">
      <c r="A6" s="2" t="s">
        <v>11</v>
      </c>
      <c r="B6" s="2" t="s">
        <v>1</v>
      </c>
      <c r="C6" s="2" t="e">
        <v>#N/A</v>
      </c>
      <c r="D6" s="2" t="e">
        <v>#N/A</v>
      </c>
      <c r="E6" s="2" t="e">
        <v>#N/A</v>
      </c>
      <c r="F6" s="2" t="e">
        <v>#N/A</v>
      </c>
      <c r="G6" s="2" t="s">
        <v>204</v>
      </c>
      <c r="H6" s="2" t="e">
        <v>#N/A</v>
      </c>
    </row>
    <row r="7" spans="1:8">
      <c r="A7" s="1" t="s">
        <v>12</v>
      </c>
      <c r="B7" s="1" t="s">
        <v>1</v>
      </c>
      <c r="C7" s="1" t="e">
        <v>#N/A</v>
      </c>
      <c r="D7" s="1" t="e">
        <v>#N/A</v>
      </c>
      <c r="E7" s="1" t="e">
        <v>#N/A</v>
      </c>
      <c r="F7" s="1" t="e">
        <v>#N/A</v>
      </c>
      <c r="G7" s="1" t="s">
        <v>204</v>
      </c>
      <c r="H7" s="1" t="e">
        <v>#N/A</v>
      </c>
    </row>
    <row r="8" spans="1:8">
      <c r="A8" s="1" t="s">
        <v>13</v>
      </c>
      <c r="B8" s="1" t="s">
        <v>1</v>
      </c>
      <c r="C8" s="1" t="e">
        <v>#N/A</v>
      </c>
      <c r="D8" s="1" t="e">
        <v>#N/A</v>
      </c>
      <c r="E8" s="1" t="e">
        <v>#N/A</v>
      </c>
      <c r="F8" s="1" t="e">
        <v>#N/A</v>
      </c>
      <c r="G8" s="1" t="s">
        <v>204</v>
      </c>
      <c r="H8" s="1" t="e">
        <v>#N/A</v>
      </c>
    </row>
    <row r="9" spans="1:8">
      <c r="A9" s="1" t="s">
        <v>14</v>
      </c>
      <c r="B9" s="1" t="s">
        <v>1</v>
      </c>
      <c r="C9" s="1" t="e">
        <v>#N/A</v>
      </c>
      <c r="D9" s="1" t="e">
        <v>#N/A</v>
      </c>
      <c r="E9" s="1" t="e">
        <v>#N/A</v>
      </c>
      <c r="F9" s="1" t="e">
        <v>#N/A</v>
      </c>
      <c r="G9" s="1" t="s">
        <v>204</v>
      </c>
      <c r="H9" s="1" t="e">
        <v>#N/A</v>
      </c>
    </row>
    <row r="10" spans="1:8">
      <c r="A10" s="1" t="s">
        <v>15</v>
      </c>
      <c r="B10" s="1" t="s">
        <v>1</v>
      </c>
      <c r="C10" s="1" t="e">
        <v>#N/A</v>
      </c>
      <c r="D10" s="1" t="e">
        <v>#N/A</v>
      </c>
      <c r="E10" s="1" t="e">
        <v>#N/A</v>
      </c>
      <c r="F10" s="1" t="e">
        <v>#N/A</v>
      </c>
      <c r="G10" s="1" t="s">
        <v>204</v>
      </c>
      <c r="H10" s="1" t="e">
        <v>#N/A</v>
      </c>
    </row>
    <row r="11" spans="1:8">
      <c r="A11" s="1" t="s">
        <v>16</v>
      </c>
      <c r="B11" s="1" t="s">
        <v>1</v>
      </c>
      <c r="C11" s="1" t="e">
        <v>#N/A</v>
      </c>
      <c r="D11" s="1" t="e">
        <v>#N/A</v>
      </c>
      <c r="E11" s="1" t="e">
        <v>#N/A</v>
      </c>
      <c r="F11" s="1" t="e">
        <v>#N/A</v>
      </c>
      <c r="G11" s="1" t="s">
        <v>204</v>
      </c>
      <c r="H11" s="1" t="e">
        <v>#N/A</v>
      </c>
    </row>
    <row r="12" spans="1:8">
      <c r="A12" s="1" t="s">
        <v>17</v>
      </c>
      <c r="B12" s="1" t="s">
        <v>1</v>
      </c>
      <c r="C12" s="1" t="e">
        <v>#N/A</v>
      </c>
      <c r="D12" s="1" t="e">
        <v>#N/A</v>
      </c>
      <c r="E12" s="1">
        <v>-1.73625904029589</v>
      </c>
      <c r="F12" s="1" t="e">
        <v>#N/A</v>
      </c>
      <c r="G12" s="1" t="s">
        <v>204</v>
      </c>
      <c r="H12" s="1" t="e">
        <v>#N/A</v>
      </c>
    </row>
    <row r="13" spans="1:8">
      <c r="A13" s="1" t="s">
        <v>18</v>
      </c>
      <c r="B13" s="1" t="s">
        <v>1</v>
      </c>
      <c r="C13" s="1" t="e">
        <v>#N/A</v>
      </c>
      <c r="D13" s="1" t="e">
        <v>#N/A</v>
      </c>
      <c r="E13" s="1" t="e">
        <v>#N/A</v>
      </c>
      <c r="F13" s="1" t="e">
        <v>#N/A</v>
      </c>
      <c r="G13" s="1" t="s">
        <v>204</v>
      </c>
      <c r="H13" s="1" t="e">
        <v>#N/A</v>
      </c>
    </row>
    <row r="14" spans="1:8">
      <c r="A14" s="1" t="s">
        <v>19</v>
      </c>
      <c r="B14" s="1" t="s">
        <v>1</v>
      </c>
      <c r="C14" s="1" t="e">
        <v>#N/A</v>
      </c>
      <c r="D14" s="1" t="e">
        <v>#N/A</v>
      </c>
      <c r="E14" s="1" t="e">
        <v>#N/A</v>
      </c>
      <c r="F14" s="1" t="e">
        <v>#N/A</v>
      </c>
      <c r="G14" s="1" t="s">
        <v>205</v>
      </c>
      <c r="H14" s="1" t="e">
        <v>#N/A</v>
      </c>
    </row>
    <row r="15" spans="1:8">
      <c r="A15" s="1" t="s">
        <v>20</v>
      </c>
      <c r="B15" s="1" t="s">
        <v>1</v>
      </c>
      <c r="C15" s="1" t="e">
        <v>#N/A</v>
      </c>
      <c r="D15" s="1" t="e">
        <v>#N/A</v>
      </c>
      <c r="E15" s="1" t="e">
        <v>#N/A</v>
      </c>
      <c r="F15" s="1" t="e">
        <v>#N/A</v>
      </c>
      <c r="G15" s="1" t="s">
        <v>204</v>
      </c>
      <c r="H15" s="1" t="e">
        <v>#N/A</v>
      </c>
    </row>
    <row r="16" spans="1:8">
      <c r="A16" s="1" t="s">
        <v>21</v>
      </c>
      <c r="B16" s="1" t="s">
        <v>1</v>
      </c>
      <c r="C16" s="1" t="e">
        <v>#N/A</v>
      </c>
      <c r="D16" s="1" t="e">
        <v>#N/A</v>
      </c>
      <c r="E16" s="1" t="e">
        <v>#N/A</v>
      </c>
      <c r="F16" s="1" t="e">
        <v>#N/A</v>
      </c>
      <c r="G16" s="1" t="s">
        <v>205</v>
      </c>
      <c r="H16" s="1" t="e">
        <v>#N/A</v>
      </c>
    </row>
    <row r="17" spans="1:8">
      <c r="A17" s="1" t="s">
        <v>22</v>
      </c>
      <c r="B17" s="1" t="s">
        <v>1</v>
      </c>
      <c r="C17" s="1" t="e">
        <v>#N/A</v>
      </c>
      <c r="D17" s="1" t="e">
        <v>#N/A</v>
      </c>
      <c r="E17" s="1" t="e">
        <v>#N/A</v>
      </c>
      <c r="F17" s="1">
        <v>1.09452377673773</v>
      </c>
      <c r="G17" s="1" t="s">
        <v>204</v>
      </c>
      <c r="H17" s="1" t="e">
        <v>#N/A</v>
      </c>
    </row>
    <row r="18" spans="1:8">
      <c r="A18" s="1" t="s">
        <v>23</v>
      </c>
      <c r="B18" s="1" t="s">
        <v>1</v>
      </c>
      <c r="C18" s="1" t="e">
        <v>#N/A</v>
      </c>
      <c r="D18" s="1" t="e">
        <v>#N/A</v>
      </c>
      <c r="E18" s="1" t="e">
        <v>#N/A</v>
      </c>
      <c r="F18" s="1" t="e">
        <v>#N/A</v>
      </c>
      <c r="G18" s="1" t="s">
        <v>205</v>
      </c>
      <c r="H18" s="1" t="e">
        <v>#N/A</v>
      </c>
    </row>
    <row r="19" spans="1:8">
      <c r="A19" s="1" t="s">
        <v>24</v>
      </c>
      <c r="B19" s="1" t="s">
        <v>1</v>
      </c>
      <c r="C19" s="1" t="e">
        <v>#N/A</v>
      </c>
      <c r="D19" s="1" t="e">
        <v>#N/A</v>
      </c>
      <c r="E19" s="1" t="e">
        <v>#N/A</v>
      </c>
      <c r="F19" s="1" t="e">
        <v>#N/A</v>
      </c>
      <c r="G19" s="1" t="s">
        <v>205</v>
      </c>
      <c r="H19" s="1" t="e">
        <v>#N/A</v>
      </c>
    </row>
    <row r="20" spans="1:8">
      <c r="A20" s="1" t="s">
        <v>25</v>
      </c>
      <c r="B20" s="1" t="s">
        <v>1</v>
      </c>
      <c r="C20" s="1" t="e">
        <v>#N/A</v>
      </c>
      <c r="D20" s="1" t="e">
        <v>#N/A</v>
      </c>
      <c r="E20" s="1" t="e">
        <v>#N/A</v>
      </c>
      <c r="F20" s="1" t="e">
        <v>#N/A</v>
      </c>
      <c r="G20" s="1" t="s">
        <v>204</v>
      </c>
      <c r="H20" s="1" t="e">
        <v>#N/A</v>
      </c>
    </row>
    <row r="21" spans="1:8">
      <c r="A21" s="1" t="s">
        <v>26</v>
      </c>
      <c r="B21" s="1" t="s">
        <v>1</v>
      </c>
      <c r="C21" s="1" t="e">
        <v>#N/A</v>
      </c>
      <c r="D21" s="1" t="e">
        <v>#N/A</v>
      </c>
      <c r="E21" s="1" t="e">
        <v>#N/A</v>
      </c>
      <c r="F21" s="1" t="e">
        <v>#N/A</v>
      </c>
      <c r="G21" s="1" t="s">
        <v>205</v>
      </c>
      <c r="H21" s="1" t="e">
        <v>#N/A</v>
      </c>
    </row>
    <row r="22" spans="1:8" ht="21" thickBot="1">
      <c r="A22" s="1" t="s">
        <v>27</v>
      </c>
      <c r="B22" s="1" t="s">
        <v>1</v>
      </c>
      <c r="C22" s="1" t="e">
        <v>#N/A</v>
      </c>
      <c r="D22" s="1" t="e">
        <v>#N/A</v>
      </c>
      <c r="E22" s="1" t="e">
        <v>#N/A</v>
      </c>
      <c r="F22" s="1" t="e">
        <v>#N/A</v>
      </c>
      <c r="G22" s="1" t="s">
        <v>205</v>
      </c>
      <c r="H22" s="1" t="e">
        <v>#N/A</v>
      </c>
    </row>
    <row r="23" spans="1:8" s="2" customFormat="1" ht="21" thickTop="1">
      <c r="A23" s="2" t="s">
        <v>28</v>
      </c>
      <c r="B23" s="2" t="s">
        <v>2</v>
      </c>
      <c r="C23" s="2" t="e">
        <v>#N/A</v>
      </c>
      <c r="D23" s="2" t="e">
        <v>#N/A</v>
      </c>
      <c r="E23" s="2">
        <v>-1.5606209962670801</v>
      </c>
      <c r="F23" s="2" t="e">
        <v>#N/A</v>
      </c>
      <c r="G23" s="2" t="s">
        <v>206</v>
      </c>
      <c r="H23" s="2" t="e">
        <v>#N/A</v>
      </c>
    </row>
    <row r="24" spans="1:8">
      <c r="A24" s="1" t="s">
        <v>29</v>
      </c>
      <c r="B24" s="1" t="s">
        <v>2</v>
      </c>
      <c r="C24" s="1">
        <v>-4.2034851107286801</v>
      </c>
      <c r="D24" s="1" t="e">
        <v>#N/A</v>
      </c>
      <c r="E24" s="1">
        <v>-1.77692822097577</v>
      </c>
      <c r="F24" s="1" t="e">
        <v>#N/A</v>
      </c>
      <c r="G24" s="1" t="s">
        <v>207</v>
      </c>
      <c r="H24" s="1" t="s">
        <v>211</v>
      </c>
    </row>
    <row r="25" spans="1:8">
      <c r="A25" s="1" t="s">
        <v>30</v>
      </c>
      <c r="B25" s="1" t="s">
        <v>2</v>
      </c>
      <c r="C25" s="1">
        <v>-3.7892312817795601</v>
      </c>
      <c r="D25" s="1" t="e">
        <v>#N/A</v>
      </c>
      <c r="E25" s="1">
        <v>-1.4148859500901401</v>
      </c>
      <c r="F25" s="1" t="e">
        <v>#N/A</v>
      </c>
      <c r="G25" s="1" t="s">
        <v>207</v>
      </c>
      <c r="H25" s="1" t="s">
        <v>211</v>
      </c>
    </row>
    <row r="26" spans="1:8">
      <c r="A26" s="1" t="s">
        <v>31</v>
      </c>
      <c r="B26" s="1" t="s">
        <v>2</v>
      </c>
      <c r="C26" s="1" t="e">
        <v>#N/A</v>
      </c>
      <c r="D26" s="1" t="e">
        <v>#N/A</v>
      </c>
      <c r="E26" s="1" t="e">
        <v>#N/A</v>
      </c>
      <c r="F26" s="1" t="e">
        <v>#N/A</v>
      </c>
      <c r="G26" s="1" t="s">
        <v>207</v>
      </c>
      <c r="H26" s="1" t="s">
        <v>211</v>
      </c>
    </row>
    <row r="27" spans="1:8">
      <c r="A27" s="1" t="s">
        <v>32</v>
      </c>
      <c r="B27" s="1" t="s">
        <v>2</v>
      </c>
      <c r="C27" s="1" t="e">
        <v>#N/A</v>
      </c>
      <c r="D27" s="1" t="e">
        <v>#N/A</v>
      </c>
      <c r="E27" s="1">
        <v>-2.0973659314480999</v>
      </c>
      <c r="F27" s="1">
        <v>-1.27630676681731</v>
      </c>
      <c r="G27" s="1" t="s">
        <v>207</v>
      </c>
      <c r="H27" s="1" t="e">
        <v>#N/A</v>
      </c>
    </row>
    <row r="28" spans="1:8">
      <c r="A28" s="1" t="s">
        <v>33</v>
      </c>
      <c r="B28" s="1" t="s">
        <v>2</v>
      </c>
      <c r="C28" s="1" t="e">
        <v>#N/A</v>
      </c>
      <c r="D28" s="1" t="e">
        <v>#N/A</v>
      </c>
      <c r="E28" s="1" t="e">
        <v>#N/A</v>
      </c>
      <c r="F28" s="1" t="e">
        <v>#N/A</v>
      </c>
      <c r="G28" s="1" t="s">
        <v>207</v>
      </c>
      <c r="H28" s="1" t="s">
        <v>211</v>
      </c>
    </row>
    <row r="29" spans="1:8">
      <c r="A29" s="1" t="s">
        <v>34</v>
      </c>
      <c r="B29" s="1" t="s">
        <v>2</v>
      </c>
      <c r="C29" s="1" t="e">
        <v>#N/A</v>
      </c>
      <c r="D29" s="1" t="e">
        <v>#N/A</v>
      </c>
      <c r="E29" s="1">
        <v>-1.3146065755628999</v>
      </c>
      <c r="F29" s="1" t="e">
        <v>#N/A</v>
      </c>
      <c r="G29" s="1" t="s">
        <v>207</v>
      </c>
      <c r="H29" s="1" t="s">
        <v>211</v>
      </c>
    </row>
    <row r="30" spans="1:8">
      <c r="A30" s="1" t="s">
        <v>35</v>
      </c>
      <c r="B30" s="1" t="s">
        <v>2</v>
      </c>
      <c r="C30" s="1" t="e">
        <v>#N/A</v>
      </c>
      <c r="D30" s="1" t="e">
        <v>#N/A</v>
      </c>
      <c r="E30" s="1" t="e">
        <v>#N/A</v>
      </c>
      <c r="F30" s="1">
        <v>1.9096548016239301</v>
      </c>
      <c r="G30" s="3" t="s">
        <v>207</v>
      </c>
      <c r="H30" s="1" t="s">
        <v>211</v>
      </c>
    </row>
    <row r="31" spans="1:8">
      <c r="A31" s="1" t="s">
        <v>36</v>
      </c>
      <c r="B31" s="1" t="s">
        <v>2</v>
      </c>
      <c r="C31" s="1" t="e">
        <v>#N/A</v>
      </c>
      <c r="D31" s="1" t="e">
        <v>#N/A</v>
      </c>
      <c r="E31" s="1" t="e">
        <v>#N/A</v>
      </c>
      <c r="F31" s="1">
        <v>1.30907688394553</v>
      </c>
      <c r="G31" s="3" t="s">
        <v>207</v>
      </c>
      <c r="H31" s="1" t="s">
        <v>211</v>
      </c>
    </row>
    <row r="32" spans="1:8">
      <c r="A32" s="1" t="s">
        <v>37</v>
      </c>
      <c r="B32" s="1" t="s">
        <v>2</v>
      </c>
      <c r="C32" s="1" t="e">
        <v>#N/A</v>
      </c>
      <c r="D32" s="1" t="e">
        <v>#N/A</v>
      </c>
      <c r="E32" s="1" t="e">
        <v>#N/A</v>
      </c>
      <c r="F32" s="1" t="e">
        <v>#N/A</v>
      </c>
      <c r="G32" s="3" t="s">
        <v>207</v>
      </c>
      <c r="H32" s="1" t="e">
        <v>#N/A</v>
      </c>
    </row>
    <row r="33" spans="1:8">
      <c r="A33" s="1" t="s">
        <v>38</v>
      </c>
      <c r="B33" s="1" t="s">
        <v>2</v>
      </c>
      <c r="C33" s="1" t="e">
        <v>#N/A</v>
      </c>
      <c r="D33" s="1" t="e">
        <v>#N/A</v>
      </c>
      <c r="E33" s="1" t="e">
        <v>#N/A</v>
      </c>
      <c r="F33" s="1">
        <v>1.4683186078194601</v>
      </c>
      <c r="G33" s="3" t="s">
        <v>207</v>
      </c>
      <c r="H33" s="1" t="s">
        <v>211</v>
      </c>
    </row>
    <row r="34" spans="1:8">
      <c r="A34" s="1" t="s">
        <v>39</v>
      </c>
      <c r="B34" s="1" t="s">
        <v>2</v>
      </c>
      <c r="C34" s="1" t="e">
        <v>#N/A</v>
      </c>
      <c r="D34" s="1" t="e">
        <v>#N/A</v>
      </c>
      <c r="E34" s="1" t="e">
        <v>#N/A</v>
      </c>
      <c r="F34" s="1">
        <v>1.00617611094031</v>
      </c>
      <c r="G34" s="3" t="s">
        <v>207</v>
      </c>
      <c r="H34" s="1" t="s">
        <v>211</v>
      </c>
    </row>
    <row r="35" spans="1:8">
      <c r="A35" s="1" t="s">
        <v>40</v>
      </c>
      <c r="B35" s="1" t="s">
        <v>2</v>
      </c>
      <c r="C35" s="1" t="e">
        <v>#N/A</v>
      </c>
      <c r="D35" s="1" t="e">
        <v>#N/A</v>
      </c>
      <c r="E35" s="1" t="e">
        <v>#N/A</v>
      </c>
      <c r="F35" s="1">
        <v>1.2204059554914499</v>
      </c>
      <c r="G35" s="3" t="s">
        <v>207</v>
      </c>
      <c r="H35" s="1" t="s">
        <v>211</v>
      </c>
    </row>
    <row r="36" spans="1:8">
      <c r="A36" s="1" t="s">
        <v>41</v>
      </c>
      <c r="B36" s="1" t="s">
        <v>2</v>
      </c>
      <c r="C36" s="1" t="e">
        <v>#N/A</v>
      </c>
      <c r="D36" s="1" t="e">
        <v>#N/A</v>
      </c>
      <c r="E36" s="1" t="e">
        <v>#N/A</v>
      </c>
      <c r="F36" s="1" t="e">
        <v>#N/A</v>
      </c>
      <c r="G36" s="3" t="s">
        <v>207</v>
      </c>
      <c r="H36" s="1" t="s">
        <v>211</v>
      </c>
    </row>
    <row r="37" spans="1:8">
      <c r="A37" s="1" t="s">
        <v>42</v>
      </c>
      <c r="B37" s="1" t="s">
        <v>2</v>
      </c>
      <c r="C37" s="1" t="e">
        <v>#N/A</v>
      </c>
      <c r="D37" s="1" t="e">
        <v>#N/A</v>
      </c>
      <c r="E37" s="1">
        <v>-1.33988337336268</v>
      </c>
      <c r="F37" s="1" t="e">
        <v>#N/A</v>
      </c>
      <c r="G37" s="3" t="s">
        <v>207</v>
      </c>
      <c r="H37" s="1" t="s">
        <v>211</v>
      </c>
    </row>
    <row r="38" spans="1:8">
      <c r="A38" s="1" t="s">
        <v>43</v>
      </c>
      <c r="B38" s="1" t="s">
        <v>2</v>
      </c>
      <c r="C38" s="1" t="e">
        <v>#N/A</v>
      </c>
      <c r="D38" s="1" t="e">
        <v>#N/A</v>
      </c>
      <c r="E38" s="1">
        <v>-1.2170740305408001</v>
      </c>
      <c r="F38" s="1" t="e">
        <v>#N/A</v>
      </c>
      <c r="G38" s="3" t="s">
        <v>207</v>
      </c>
      <c r="H38" s="1" t="s">
        <v>211</v>
      </c>
    </row>
    <row r="39" spans="1:8">
      <c r="A39" s="1" t="s">
        <v>44</v>
      </c>
      <c r="B39" s="1" t="s">
        <v>2</v>
      </c>
      <c r="C39" s="1" t="e">
        <v>#N/A</v>
      </c>
      <c r="D39" s="1" t="e">
        <v>#N/A</v>
      </c>
      <c r="E39" s="1" t="e">
        <v>#N/A</v>
      </c>
      <c r="F39" s="1" t="e">
        <v>#N/A</v>
      </c>
      <c r="G39" s="3" t="s">
        <v>207</v>
      </c>
      <c r="H39" s="1" t="s">
        <v>211</v>
      </c>
    </row>
    <row r="40" spans="1:8">
      <c r="A40" s="1" t="s">
        <v>45</v>
      </c>
      <c r="B40" s="1" t="s">
        <v>2</v>
      </c>
      <c r="C40" s="1" t="e">
        <v>#N/A</v>
      </c>
      <c r="D40" s="1" t="e">
        <v>#N/A</v>
      </c>
      <c r="E40" s="1">
        <v>-1.9138836152556</v>
      </c>
      <c r="F40" s="1" t="e">
        <v>#N/A</v>
      </c>
      <c r="G40" s="3" t="s">
        <v>207</v>
      </c>
      <c r="H40" s="1" t="e">
        <v>#N/A</v>
      </c>
    </row>
    <row r="41" spans="1:8">
      <c r="A41" s="1" t="s">
        <v>46</v>
      </c>
      <c r="B41" s="1" t="s">
        <v>2</v>
      </c>
      <c r="C41" s="1" t="e">
        <v>#N/A</v>
      </c>
      <c r="D41" s="1" t="e">
        <v>#N/A</v>
      </c>
      <c r="E41" s="1">
        <v>-1.8321267879860199</v>
      </c>
      <c r="F41" s="1">
        <v>-1.09791631966069</v>
      </c>
      <c r="G41" s="3" t="s">
        <v>207</v>
      </c>
      <c r="H41" s="1" t="e">
        <v>#N/A</v>
      </c>
    </row>
    <row r="42" spans="1:8">
      <c r="A42" s="1" t="s">
        <v>47</v>
      </c>
      <c r="B42" s="1" t="s">
        <v>2</v>
      </c>
      <c r="C42" s="1">
        <v>-4.1720767722916596</v>
      </c>
      <c r="D42" s="1" t="e">
        <v>#N/A</v>
      </c>
      <c r="E42" s="1">
        <v>-1.69986649777496</v>
      </c>
      <c r="F42" s="1" t="e">
        <v>#N/A</v>
      </c>
      <c r="G42" s="3" t="s">
        <v>207</v>
      </c>
      <c r="H42" s="1" t="e">
        <v>#N/A</v>
      </c>
    </row>
    <row r="43" spans="1:8">
      <c r="A43" s="1" t="s">
        <v>48</v>
      </c>
      <c r="B43" s="1" t="s">
        <v>2</v>
      </c>
      <c r="C43" s="1" t="e">
        <v>#N/A</v>
      </c>
      <c r="D43" s="1" t="e">
        <v>#N/A</v>
      </c>
      <c r="E43" s="1">
        <v>-1.96019870912663</v>
      </c>
      <c r="F43" s="1" t="e">
        <v>#N/A</v>
      </c>
      <c r="G43" s="3" t="s">
        <v>207</v>
      </c>
      <c r="H43" s="1" t="e">
        <v>#N/A</v>
      </c>
    </row>
    <row r="44" spans="1:8">
      <c r="A44" s="1" t="s">
        <v>49</v>
      </c>
      <c r="B44" s="1" t="s">
        <v>2</v>
      </c>
      <c r="C44" s="1">
        <v>-3.90340836630239</v>
      </c>
      <c r="D44" s="1" t="e">
        <v>#N/A</v>
      </c>
      <c r="E44" s="1">
        <v>-2.4243327979873102</v>
      </c>
      <c r="F44" s="1">
        <v>-1.28692870175193</v>
      </c>
      <c r="G44" s="3" t="s">
        <v>207</v>
      </c>
      <c r="H44" s="1" t="s">
        <v>211</v>
      </c>
    </row>
    <row r="45" spans="1:8">
      <c r="A45" s="1" t="s">
        <v>50</v>
      </c>
      <c r="B45" s="1" t="s">
        <v>2</v>
      </c>
      <c r="C45" s="1">
        <v>-4.0490345403159402</v>
      </c>
      <c r="D45" s="1" t="e">
        <v>#N/A</v>
      </c>
      <c r="E45" s="1">
        <v>-1.85028774387618</v>
      </c>
      <c r="F45" s="1" t="e">
        <v>#N/A</v>
      </c>
      <c r="G45" s="3" t="s">
        <v>207</v>
      </c>
      <c r="H45" s="1" t="s">
        <v>211</v>
      </c>
    </row>
    <row r="46" spans="1:8">
      <c r="A46" s="1" t="s">
        <v>51</v>
      </c>
      <c r="B46" s="1" t="s">
        <v>2</v>
      </c>
      <c r="C46" s="1" t="e">
        <v>#N/A</v>
      </c>
      <c r="D46" s="1" t="e">
        <v>#N/A</v>
      </c>
      <c r="E46" s="1">
        <v>-1.5209957476960401</v>
      </c>
      <c r="F46" s="1" t="e">
        <v>#N/A</v>
      </c>
      <c r="G46" s="3" t="s">
        <v>207</v>
      </c>
      <c r="H46" s="1" t="e">
        <v>#N/A</v>
      </c>
    </row>
    <row r="47" spans="1:8">
      <c r="A47" s="1" t="s">
        <v>52</v>
      </c>
      <c r="B47" s="1" t="s">
        <v>2</v>
      </c>
      <c r="C47" s="1">
        <v>-4.0306193292651598</v>
      </c>
      <c r="D47" s="1" t="e">
        <v>#N/A</v>
      </c>
      <c r="E47" s="1">
        <v>-1.61915508232562</v>
      </c>
      <c r="F47" s="1" t="e">
        <v>#N/A</v>
      </c>
      <c r="G47" s="3" t="s">
        <v>207</v>
      </c>
      <c r="H47" s="1" t="s">
        <v>211</v>
      </c>
    </row>
    <row r="48" spans="1:8">
      <c r="A48" s="1" t="s">
        <v>53</v>
      </c>
      <c r="B48" s="1" t="s">
        <v>2</v>
      </c>
      <c r="C48" s="1" t="e">
        <v>#N/A</v>
      </c>
      <c r="D48" s="1" t="e">
        <v>#N/A</v>
      </c>
      <c r="E48" s="1">
        <v>-1.52411944401129</v>
      </c>
      <c r="F48" s="1" t="e">
        <v>#N/A</v>
      </c>
      <c r="G48" s="3" t="s">
        <v>207</v>
      </c>
      <c r="H48" s="1" t="e">
        <v>#N/A</v>
      </c>
    </row>
    <row r="49" spans="1:8">
      <c r="A49" s="1" t="s">
        <v>54</v>
      </c>
      <c r="B49" s="1" t="s">
        <v>2</v>
      </c>
      <c r="C49" s="1" t="e">
        <v>#N/A</v>
      </c>
      <c r="D49" s="1" t="e">
        <v>#N/A</v>
      </c>
      <c r="E49" s="1" t="e">
        <v>#N/A</v>
      </c>
      <c r="F49" s="1">
        <v>1.1734325868011799</v>
      </c>
      <c r="G49" s="3" t="s">
        <v>207</v>
      </c>
      <c r="H49" s="1" t="s">
        <v>211</v>
      </c>
    </row>
    <row r="50" spans="1:8">
      <c r="A50" s="1" t="s">
        <v>55</v>
      </c>
      <c r="B50" s="1" t="s">
        <v>2</v>
      </c>
      <c r="C50" s="1" t="e">
        <v>#N/A</v>
      </c>
      <c r="D50" s="1" t="e">
        <v>#N/A</v>
      </c>
      <c r="E50" s="1" t="e">
        <v>#N/A</v>
      </c>
      <c r="F50" s="1" t="e">
        <v>#N/A</v>
      </c>
      <c r="G50" s="3" t="s">
        <v>207</v>
      </c>
      <c r="H50" s="1" t="s">
        <v>211</v>
      </c>
    </row>
    <row r="51" spans="1:8">
      <c r="A51" s="1" t="s">
        <v>56</v>
      </c>
      <c r="B51" s="1" t="s">
        <v>2</v>
      </c>
      <c r="C51" s="1" t="e">
        <v>#N/A</v>
      </c>
      <c r="D51" s="1" t="e">
        <v>#N/A</v>
      </c>
      <c r="E51" s="1" t="e">
        <v>#N/A</v>
      </c>
      <c r="F51" s="1" t="e">
        <v>#N/A</v>
      </c>
      <c r="G51" s="3" t="s">
        <v>207</v>
      </c>
      <c r="H51" s="1" t="e">
        <v>#N/A</v>
      </c>
    </row>
    <row r="52" spans="1:8">
      <c r="A52" s="1" t="s">
        <v>57</v>
      </c>
      <c r="B52" s="1" t="s">
        <v>2</v>
      </c>
      <c r="C52" s="1" t="e">
        <v>#N/A</v>
      </c>
      <c r="D52" s="1" t="e">
        <v>#N/A</v>
      </c>
      <c r="E52" s="1" t="e">
        <v>#N/A</v>
      </c>
      <c r="F52" s="1">
        <v>1.2607416984397199</v>
      </c>
      <c r="G52" s="3" t="s">
        <v>207</v>
      </c>
      <c r="H52" s="1" t="s">
        <v>211</v>
      </c>
    </row>
    <row r="53" spans="1:8">
      <c r="A53" s="1" t="s">
        <v>58</v>
      </c>
      <c r="B53" s="1" t="s">
        <v>2</v>
      </c>
      <c r="C53" s="1" t="e">
        <v>#N/A</v>
      </c>
      <c r="D53" s="1" t="e">
        <v>#N/A</v>
      </c>
      <c r="E53" s="1" t="e">
        <v>#N/A</v>
      </c>
      <c r="F53" s="1" t="e">
        <v>#N/A</v>
      </c>
      <c r="G53" s="3" t="s">
        <v>207</v>
      </c>
      <c r="H53" s="1" t="e">
        <v>#N/A</v>
      </c>
    </row>
    <row r="54" spans="1:8">
      <c r="A54" s="1" t="s">
        <v>59</v>
      </c>
      <c r="B54" s="1" t="s">
        <v>2</v>
      </c>
      <c r="C54" s="1" t="e">
        <v>#N/A</v>
      </c>
      <c r="D54" s="1" t="e">
        <v>#N/A</v>
      </c>
      <c r="E54" s="1" t="e">
        <v>#N/A</v>
      </c>
      <c r="F54" s="1" t="e">
        <v>#N/A</v>
      </c>
      <c r="G54" s="3" t="s">
        <v>207</v>
      </c>
      <c r="H54" s="1" t="s">
        <v>211</v>
      </c>
    </row>
    <row r="55" spans="1:8">
      <c r="A55" s="1" t="s">
        <v>60</v>
      </c>
      <c r="B55" s="1" t="s">
        <v>2</v>
      </c>
      <c r="C55" s="1" t="e">
        <v>#N/A</v>
      </c>
      <c r="D55" s="1" t="e">
        <v>#N/A</v>
      </c>
      <c r="E55" s="1" t="e">
        <v>#N/A</v>
      </c>
      <c r="F55" s="1">
        <v>1.02541807544249</v>
      </c>
      <c r="G55" s="3" t="s">
        <v>207</v>
      </c>
      <c r="H55" s="1" t="s">
        <v>211</v>
      </c>
    </row>
    <row r="56" spans="1:8">
      <c r="A56" s="1" t="s">
        <v>61</v>
      </c>
      <c r="B56" s="1" t="s">
        <v>2</v>
      </c>
      <c r="C56" s="1" t="e">
        <v>#N/A</v>
      </c>
      <c r="D56" s="1" t="e">
        <v>#N/A</v>
      </c>
      <c r="E56" s="1" t="e">
        <v>#N/A</v>
      </c>
      <c r="F56" s="1" t="e">
        <v>#N/A</v>
      </c>
      <c r="G56" s="3" t="s">
        <v>207</v>
      </c>
      <c r="H56" s="1" t="e">
        <v>#N/A</v>
      </c>
    </row>
    <row r="57" spans="1:8">
      <c r="A57" s="1" t="s">
        <v>62</v>
      </c>
      <c r="B57" s="1" t="s">
        <v>2</v>
      </c>
      <c r="C57" s="1" t="e">
        <v>#N/A</v>
      </c>
      <c r="D57" s="1" t="e">
        <v>#N/A</v>
      </c>
      <c r="E57" s="1" t="e">
        <v>#N/A</v>
      </c>
      <c r="F57" s="1" t="e">
        <v>#N/A</v>
      </c>
      <c r="G57" s="3" t="s">
        <v>207</v>
      </c>
      <c r="H57" s="1" t="s">
        <v>211</v>
      </c>
    </row>
    <row r="58" spans="1:8">
      <c r="A58" s="1" t="s">
        <v>63</v>
      </c>
      <c r="B58" s="1" t="s">
        <v>2</v>
      </c>
      <c r="C58" s="1" t="e">
        <v>#N/A</v>
      </c>
      <c r="D58" s="1" t="e">
        <v>#N/A</v>
      </c>
      <c r="E58" s="1" t="e">
        <v>#N/A</v>
      </c>
      <c r="F58" s="1" t="e">
        <v>#N/A</v>
      </c>
      <c r="G58" s="1" t="s">
        <v>208</v>
      </c>
      <c r="H58" s="1" t="s">
        <v>211</v>
      </c>
    </row>
    <row r="59" spans="1:8">
      <c r="A59" s="1" t="s">
        <v>64</v>
      </c>
      <c r="B59" s="1" t="s">
        <v>2</v>
      </c>
      <c r="C59" s="1" t="e">
        <v>#N/A</v>
      </c>
      <c r="D59" s="1" t="e">
        <v>#N/A</v>
      </c>
      <c r="E59" s="1">
        <v>1.56321910237745</v>
      </c>
      <c r="F59" s="1">
        <v>2.991277304589</v>
      </c>
      <c r="G59" s="3" t="s">
        <v>208</v>
      </c>
      <c r="H59" s="1" t="s">
        <v>211</v>
      </c>
    </row>
    <row r="60" spans="1:8">
      <c r="A60" s="1" t="s">
        <v>65</v>
      </c>
      <c r="B60" s="1" t="s">
        <v>2</v>
      </c>
      <c r="C60" s="1" t="e">
        <v>#N/A</v>
      </c>
      <c r="D60" s="1" t="e">
        <v>#N/A</v>
      </c>
      <c r="E60" s="1" t="e">
        <v>#N/A</v>
      </c>
      <c r="F60" s="1" t="e">
        <v>#N/A</v>
      </c>
      <c r="G60" s="3" t="s">
        <v>208</v>
      </c>
      <c r="H60" s="1" t="s">
        <v>211</v>
      </c>
    </row>
    <row r="61" spans="1:8">
      <c r="A61" s="1" t="s">
        <v>66</v>
      </c>
      <c r="B61" s="1" t="s">
        <v>2</v>
      </c>
      <c r="C61" s="1" t="e">
        <v>#N/A</v>
      </c>
      <c r="D61" s="1" t="e">
        <v>#N/A</v>
      </c>
      <c r="E61" s="1" t="e">
        <v>#N/A</v>
      </c>
      <c r="F61" s="1" t="e">
        <v>#N/A</v>
      </c>
      <c r="G61" s="3" t="s">
        <v>208</v>
      </c>
      <c r="H61" s="1" t="e">
        <v>#N/A</v>
      </c>
    </row>
    <row r="62" spans="1:8">
      <c r="A62" s="1" t="s">
        <v>67</v>
      </c>
      <c r="B62" s="1" t="s">
        <v>2</v>
      </c>
      <c r="C62" s="1" t="e">
        <v>#N/A</v>
      </c>
      <c r="D62" s="1" t="e">
        <v>#N/A</v>
      </c>
      <c r="E62" s="1" t="e">
        <v>#N/A</v>
      </c>
      <c r="F62" s="1" t="e">
        <v>#N/A</v>
      </c>
      <c r="G62" s="3" t="s">
        <v>208</v>
      </c>
      <c r="H62" s="1" t="s">
        <v>211</v>
      </c>
    </row>
    <row r="63" spans="1:8">
      <c r="A63" s="1" t="s">
        <v>68</v>
      </c>
      <c r="B63" s="1" t="s">
        <v>2</v>
      </c>
      <c r="C63" s="1" t="e">
        <v>#N/A</v>
      </c>
      <c r="D63" s="1" t="e">
        <v>#N/A</v>
      </c>
      <c r="E63" s="1" t="e">
        <v>#N/A</v>
      </c>
      <c r="F63" s="1">
        <v>1.1082954903570601</v>
      </c>
      <c r="G63" s="3" t="s">
        <v>208</v>
      </c>
      <c r="H63" s="1" t="s">
        <v>211</v>
      </c>
    </row>
    <row r="64" spans="1:8">
      <c r="A64" s="1" t="s">
        <v>69</v>
      </c>
      <c r="B64" s="1" t="s">
        <v>2</v>
      </c>
      <c r="C64" s="1" t="e">
        <v>#N/A</v>
      </c>
      <c r="D64" s="1" t="e">
        <v>#N/A</v>
      </c>
      <c r="E64" s="1" t="e">
        <v>#N/A</v>
      </c>
      <c r="F64" s="1" t="e">
        <v>#N/A</v>
      </c>
      <c r="G64" s="3" t="s">
        <v>208</v>
      </c>
      <c r="H64" s="1" t="s">
        <v>211</v>
      </c>
    </row>
    <row r="65" spans="1:8">
      <c r="A65" s="1" t="s">
        <v>70</v>
      </c>
      <c r="B65" s="1" t="s">
        <v>2</v>
      </c>
      <c r="C65" s="1" t="e">
        <v>#N/A</v>
      </c>
      <c r="D65" s="1" t="e">
        <v>#N/A</v>
      </c>
      <c r="E65" s="1" t="e">
        <v>#N/A</v>
      </c>
      <c r="F65" s="1" t="e">
        <v>#N/A</v>
      </c>
      <c r="G65" s="3" t="s">
        <v>208</v>
      </c>
      <c r="H65" s="1" t="s">
        <v>211</v>
      </c>
    </row>
    <row r="66" spans="1:8">
      <c r="A66" s="1" t="s">
        <v>71</v>
      </c>
      <c r="B66" s="1" t="s">
        <v>2</v>
      </c>
      <c r="C66" s="1" t="e">
        <v>#N/A</v>
      </c>
      <c r="D66" s="1" t="e">
        <v>#N/A</v>
      </c>
      <c r="E66" s="1" t="e">
        <v>#N/A</v>
      </c>
      <c r="F66" s="1" t="e">
        <v>#N/A</v>
      </c>
      <c r="G66" s="3" t="s">
        <v>208</v>
      </c>
      <c r="H66" s="1" t="s">
        <v>211</v>
      </c>
    </row>
    <row r="67" spans="1:8">
      <c r="A67" s="1" t="s">
        <v>72</v>
      </c>
      <c r="B67" s="1" t="s">
        <v>2</v>
      </c>
      <c r="C67" s="1" t="e">
        <v>#N/A</v>
      </c>
      <c r="D67" s="1" t="e">
        <v>#N/A</v>
      </c>
      <c r="E67" s="1" t="e">
        <v>#N/A</v>
      </c>
      <c r="F67" s="1" t="e">
        <v>#N/A</v>
      </c>
      <c r="G67" s="3" t="s">
        <v>208</v>
      </c>
      <c r="H67" s="1" t="s">
        <v>211</v>
      </c>
    </row>
    <row r="68" spans="1:8">
      <c r="A68" s="1" t="s">
        <v>73</v>
      </c>
      <c r="B68" s="1" t="s">
        <v>2</v>
      </c>
      <c r="C68" s="1" t="e">
        <v>#N/A</v>
      </c>
      <c r="D68" s="1" t="e">
        <v>#N/A</v>
      </c>
      <c r="E68" s="1" t="e">
        <v>#N/A</v>
      </c>
      <c r="F68" s="1" t="e">
        <v>#N/A</v>
      </c>
      <c r="G68" s="3" t="s">
        <v>208</v>
      </c>
      <c r="H68" s="1" t="s">
        <v>211</v>
      </c>
    </row>
    <row r="69" spans="1:8">
      <c r="A69" s="1" t="s">
        <v>74</v>
      </c>
      <c r="B69" s="1" t="s">
        <v>2</v>
      </c>
      <c r="C69" s="1" t="e">
        <v>#N/A</v>
      </c>
      <c r="D69" s="1" t="e">
        <v>#N/A</v>
      </c>
      <c r="E69" s="1" t="e">
        <v>#N/A</v>
      </c>
      <c r="F69" s="1" t="e">
        <v>#N/A</v>
      </c>
      <c r="G69" s="3" t="s">
        <v>208</v>
      </c>
      <c r="H69" s="1" t="e">
        <v>#N/A</v>
      </c>
    </row>
    <row r="70" spans="1:8">
      <c r="A70" s="1" t="s">
        <v>75</v>
      </c>
      <c r="B70" s="1" t="s">
        <v>2</v>
      </c>
      <c r="C70" s="1" t="e">
        <v>#N/A</v>
      </c>
      <c r="D70" s="1" t="e">
        <v>#N/A</v>
      </c>
      <c r="E70" s="1" t="e">
        <v>#N/A</v>
      </c>
      <c r="F70" s="1" t="e">
        <v>#N/A</v>
      </c>
      <c r="G70" s="3" t="s">
        <v>208</v>
      </c>
      <c r="H70" s="1" t="e">
        <v>#N/A</v>
      </c>
    </row>
    <row r="71" spans="1:8">
      <c r="A71" s="1" t="s">
        <v>76</v>
      </c>
      <c r="B71" s="1" t="s">
        <v>2</v>
      </c>
      <c r="C71" s="1" t="e">
        <v>#N/A</v>
      </c>
      <c r="D71" s="1" t="e">
        <v>#N/A</v>
      </c>
      <c r="E71" s="1" t="e">
        <v>#N/A</v>
      </c>
      <c r="F71" s="1" t="e">
        <v>#N/A</v>
      </c>
      <c r="G71" s="3" t="s">
        <v>208</v>
      </c>
      <c r="H71" s="1" t="e">
        <v>#N/A</v>
      </c>
    </row>
    <row r="72" spans="1:8">
      <c r="A72" s="1" t="s">
        <v>77</v>
      </c>
      <c r="B72" s="1" t="s">
        <v>2</v>
      </c>
      <c r="C72" s="1" t="e">
        <v>#N/A</v>
      </c>
      <c r="D72" s="1" t="e">
        <v>#N/A</v>
      </c>
      <c r="E72" s="1" t="e">
        <v>#N/A</v>
      </c>
      <c r="F72" s="1" t="e">
        <v>#N/A</v>
      </c>
      <c r="G72" s="3" t="s">
        <v>208</v>
      </c>
      <c r="H72" s="1" t="s">
        <v>211</v>
      </c>
    </row>
    <row r="73" spans="1:8">
      <c r="A73" s="1" t="s">
        <v>78</v>
      </c>
      <c r="B73" s="1" t="s">
        <v>2</v>
      </c>
      <c r="C73" s="1" t="e">
        <v>#N/A</v>
      </c>
      <c r="D73" s="1" t="e">
        <v>#N/A</v>
      </c>
      <c r="E73" s="1" t="e">
        <v>#N/A</v>
      </c>
      <c r="F73" s="1" t="e">
        <v>#N/A</v>
      </c>
      <c r="G73" s="3" t="s">
        <v>208</v>
      </c>
      <c r="H73" s="1" t="s">
        <v>211</v>
      </c>
    </row>
    <row r="74" spans="1:8">
      <c r="A74" s="1" t="s">
        <v>79</v>
      </c>
      <c r="B74" s="1" t="s">
        <v>2</v>
      </c>
      <c r="C74" s="1" t="e">
        <v>#N/A</v>
      </c>
      <c r="D74" s="1" t="e">
        <v>#N/A</v>
      </c>
      <c r="E74" s="1" t="e">
        <v>#N/A</v>
      </c>
      <c r="F74" s="1">
        <v>2.07815510759916</v>
      </c>
      <c r="G74" s="1" t="s">
        <v>209</v>
      </c>
      <c r="H74" s="1" t="e">
        <v>#N/A</v>
      </c>
    </row>
    <row r="75" spans="1:8">
      <c r="A75" s="1" t="s">
        <v>80</v>
      </c>
      <c r="B75" s="1" t="s">
        <v>2</v>
      </c>
      <c r="C75" s="1" t="e">
        <v>#N/A</v>
      </c>
      <c r="D75" s="1" t="e">
        <v>#N/A</v>
      </c>
      <c r="E75" s="1" t="e">
        <v>#N/A</v>
      </c>
      <c r="F75" s="1">
        <v>1.86401691096696</v>
      </c>
      <c r="G75" s="1" t="s">
        <v>209</v>
      </c>
      <c r="H75" s="1" t="e">
        <v>#N/A</v>
      </c>
    </row>
    <row r="76" spans="1:8">
      <c r="A76" s="1" t="s">
        <v>81</v>
      </c>
      <c r="B76" s="1" t="s">
        <v>2</v>
      </c>
      <c r="C76" s="1" t="e">
        <v>#N/A</v>
      </c>
      <c r="D76" s="1" t="e">
        <v>#N/A</v>
      </c>
      <c r="E76" s="1">
        <v>1.0003923854763701</v>
      </c>
      <c r="F76" s="1">
        <v>2.5767393741607898</v>
      </c>
      <c r="G76" s="1" t="s">
        <v>209</v>
      </c>
      <c r="H76" s="1" t="e">
        <v>#N/A</v>
      </c>
    </row>
    <row r="77" spans="1:8">
      <c r="A77" s="1" t="s">
        <v>82</v>
      </c>
      <c r="B77" s="1" t="s">
        <v>2</v>
      </c>
      <c r="C77" s="1" t="e">
        <v>#N/A</v>
      </c>
      <c r="D77" s="1" t="e">
        <v>#N/A</v>
      </c>
      <c r="E77" s="1" t="e">
        <v>#N/A</v>
      </c>
      <c r="F77" s="1">
        <v>1.0346809003111901</v>
      </c>
      <c r="G77" s="1" t="s">
        <v>209</v>
      </c>
      <c r="H77" s="1" t="e">
        <v>#N/A</v>
      </c>
    </row>
    <row r="78" spans="1:8">
      <c r="A78" s="1" t="s">
        <v>83</v>
      </c>
      <c r="B78" s="1" t="s">
        <v>2</v>
      </c>
      <c r="C78" s="1" t="e">
        <v>#N/A</v>
      </c>
      <c r="D78" s="1" t="e">
        <v>#N/A</v>
      </c>
      <c r="E78" s="1" t="e">
        <v>#N/A</v>
      </c>
      <c r="F78" s="1">
        <v>1.9954204557864601</v>
      </c>
      <c r="G78" s="1" t="s">
        <v>209</v>
      </c>
      <c r="H78" s="1" t="e">
        <v>#N/A</v>
      </c>
    </row>
    <row r="79" spans="1:8">
      <c r="A79" s="1" t="s">
        <v>84</v>
      </c>
      <c r="B79" s="1" t="s">
        <v>2</v>
      </c>
      <c r="C79" s="1" t="e">
        <v>#N/A</v>
      </c>
      <c r="D79" s="1" t="e">
        <v>#N/A</v>
      </c>
      <c r="E79" s="1">
        <v>1.34145696629471</v>
      </c>
      <c r="F79" s="1">
        <v>2.6147815892318298</v>
      </c>
      <c r="G79" s="1" t="s">
        <v>209</v>
      </c>
      <c r="H79" s="1" t="e">
        <v>#N/A</v>
      </c>
    </row>
    <row r="80" spans="1:8">
      <c r="A80" s="1" t="s">
        <v>85</v>
      </c>
      <c r="B80" s="1" t="s">
        <v>2</v>
      </c>
      <c r="C80" s="1" t="e">
        <v>#N/A</v>
      </c>
      <c r="D80" s="1" t="e">
        <v>#N/A</v>
      </c>
      <c r="E80" s="1" t="e">
        <v>#N/A</v>
      </c>
      <c r="F80" s="1" t="e">
        <v>#N/A</v>
      </c>
      <c r="G80" s="1" t="s">
        <v>209</v>
      </c>
      <c r="H80" s="1" t="e">
        <v>#N/A</v>
      </c>
    </row>
    <row r="81" spans="1:8">
      <c r="A81" s="1" t="s">
        <v>86</v>
      </c>
      <c r="B81" s="1" t="s">
        <v>2</v>
      </c>
      <c r="C81" s="1" t="e">
        <v>#N/A</v>
      </c>
      <c r="D81" s="1" t="e">
        <v>#N/A</v>
      </c>
      <c r="E81" s="1" t="e">
        <v>#N/A</v>
      </c>
      <c r="F81" s="1">
        <v>1.01841623754039</v>
      </c>
      <c r="G81" s="1" t="s">
        <v>209</v>
      </c>
      <c r="H81" s="1" t="e">
        <v>#N/A</v>
      </c>
    </row>
    <row r="82" spans="1:8">
      <c r="A82" s="1" t="s">
        <v>87</v>
      </c>
      <c r="B82" s="1" t="s">
        <v>2</v>
      </c>
      <c r="C82" s="1" t="e">
        <v>#N/A</v>
      </c>
      <c r="D82" s="1" t="e">
        <v>#N/A</v>
      </c>
      <c r="E82" s="1" t="e">
        <v>#N/A</v>
      </c>
      <c r="F82" s="1">
        <v>1.0347848153974699</v>
      </c>
      <c r="G82" s="1" t="s">
        <v>209</v>
      </c>
      <c r="H82" s="1" t="e">
        <v>#N/A</v>
      </c>
    </row>
    <row r="83" spans="1:8">
      <c r="A83" s="1" t="s">
        <v>88</v>
      </c>
      <c r="B83" s="1" t="s">
        <v>2</v>
      </c>
      <c r="C83" s="1" t="e">
        <v>#N/A</v>
      </c>
      <c r="D83" s="1" t="e">
        <v>#N/A</v>
      </c>
      <c r="E83" s="1" t="e">
        <v>#N/A</v>
      </c>
      <c r="F83" s="1">
        <v>2.0607600468822298</v>
      </c>
      <c r="G83" s="1" t="s">
        <v>209</v>
      </c>
      <c r="H83" s="1" t="e">
        <v>#N/A</v>
      </c>
    </row>
    <row r="84" spans="1:8">
      <c r="A84" s="1" t="s">
        <v>89</v>
      </c>
      <c r="B84" s="1" t="s">
        <v>2</v>
      </c>
      <c r="C84" s="1" t="e">
        <v>#N/A</v>
      </c>
      <c r="D84" s="1" t="e">
        <v>#N/A</v>
      </c>
      <c r="E84" s="1" t="e">
        <v>#N/A</v>
      </c>
      <c r="F84" s="1">
        <v>2.1811336924921099</v>
      </c>
      <c r="G84" s="1" t="s">
        <v>209</v>
      </c>
      <c r="H84" s="1" t="e">
        <v>#N/A</v>
      </c>
    </row>
    <row r="85" spans="1:8">
      <c r="A85" s="1" t="s">
        <v>90</v>
      </c>
      <c r="B85" s="1" t="s">
        <v>2</v>
      </c>
      <c r="C85" s="1" t="e">
        <v>#N/A</v>
      </c>
      <c r="D85" s="1" t="e">
        <v>#N/A</v>
      </c>
      <c r="E85" s="1" t="e">
        <v>#N/A</v>
      </c>
      <c r="F85" s="1">
        <v>2.2371218638684001</v>
      </c>
      <c r="G85" s="1" t="s">
        <v>209</v>
      </c>
      <c r="H85" s="1" t="e">
        <v>#N/A</v>
      </c>
    </row>
    <row r="86" spans="1:8">
      <c r="A86" s="1" t="s">
        <v>91</v>
      </c>
      <c r="B86" s="1" t="s">
        <v>2</v>
      </c>
      <c r="C86" s="1" t="e">
        <v>#N/A</v>
      </c>
      <c r="D86" s="1" t="e">
        <v>#N/A</v>
      </c>
      <c r="E86" s="1" t="e">
        <v>#N/A</v>
      </c>
      <c r="F86" s="1">
        <v>1.2882485053335999</v>
      </c>
      <c r="G86" s="1" t="s">
        <v>210</v>
      </c>
      <c r="H86" s="1" t="e">
        <v>#N/A</v>
      </c>
    </row>
    <row r="87" spans="1:8">
      <c r="A87" s="1" t="s">
        <v>92</v>
      </c>
      <c r="B87" s="1" t="s">
        <v>2</v>
      </c>
      <c r="C87" s="1" t="e">
        <v>#N/A</v>
      </c>
      <c r="D87" s="1" t="e">
        <v>#N/A</v>
      </c>
      <c r="E87" s="1" t="e">
        <v>#N/A</v>
      </c>
      <c r="F87" s="1">
        <v>2.1250431558730498</v>
      </c>
      <c r="G87" s="1" t="s">
        <v>210</v>
      </c>
      <c r="H87" s="1" t="e">
        <v>#N/A</v>
      </c>
    </row>
    <row r="89" spans="1:8">
      <c r="A89" s="1" t="s">
        <v>229</v>
      </c>
      <c r="C89" s="1">
        <f>4-COUNTIF(C2:C5,"#N/A")</f>
        <v>0</v>
      </c>
      <c r="D89" s="1">
        <f>4-COUNTIF(D2:D5,"#N/A")</f>
        <v>0</v>
      </c>
      <c r="E89" s="1">
        <f>4-COUNTIF(E2:E5,"#N/A")</f>
        <v>0</v>
      </c>
      <c r="F89" s="1">
        <f>4-COUNTIF(F2:F5,"#N/A")</f>
        <v>0</v>
      </c>
    </row>
    <row r="90" spans="1:8">
      <c r="A90" s="1" t="s">
        <v>236</v>
      </c>
      <c r="C90" s="1">
        <f>17-COUNTIF(C6:C22,"#N/A")-COUNTIF(C6:C22,"&gt;0")</f>
        <v>0</v>
      </c>
      <c r="D90" s="1">
        <f>17-COUNTIF(D6:D22,"#N/A")-COUNTIF(D6:D22,"&gt;0")</f>
        <v>0</v>
      </c>
      <c r="E90" s="1">
        <f>17-COUNTIF(E6:E22,"#N/A")-COUNTIF(E6:E22,"&gt;0")</f>
        <v>1</v>
      </c>
      <c r="F90" s="1">
        <f>17-COUNTIF(F6:F22,"#N/A")-COUNTIF(F6:F22,"&gt;0")</f>
        <v>0</v>
      </c>
    </row>
    <row r="91" spans="1:8">
      <c r="A91" s="1" t="s">
        <v>237</v>
      </c>
      <c r="C91" s="1">
        <f>17-COUNTIF(C6:C22,"#N/A")-COUNTIF(C6:C22,"&lt;0")</f>
        <v>0</v>
      </c>
      <c r="D91" s="1">
        <f>17-COUNTIF(D6:D22,"#N/A")-COUNTIF(D6:D22,"&lt;0")</f>
        <v>0</v>
      </c>
      <c r="E91" s="1">
        <f>17-COUNTIF(E6:E22,"#N/A")-COUNTIF(E6:E22,"&lt;0")</f>
        <v>0</v>
      </c>
      <c r="F91" s="1">
        <f>17-COUNTIF(F6:F22,"#N/A")-COUNTIF(F6:F22,"&lt;0")</f>
        <v>1</v>
      </c>
    </row>
    <row r="92" spans="1:8">
      <c r="A92" s="1" t="s">
        <v>231</v>
      </c>
      <c r="C92" s="1">
        <f>65-COUNTIF(C23:C87,"#N/A")-COUNTIF(C23:C87,"&gt;0")</f>
        <v>6</v>
      </c>
      <c r="D92" s="1">
        <f>65-COUNTIF(D23:D87,"#N/A")-COUNTIF(D23:D87,"&gt;0")</f>
        <v>0</v>
      </c>
      <c r="E92" s="1">
        <f>65-COUNTIF(E23:E87,"#N/A")-COUNTIF(E23:E87,"&gt;0")</f>
        <v>16</v>
      </c>
      <c r="F92" s="1">
        <f>65-COUNTIF(F23:F87,"#N/A")-COUNTIF(F23:F87,"&gt;0")</f>
        <v>3</v>
      </c>
    </row>
    <row r="93" spans="1:8">
      <c r="A93" s="1" t="s">
        <v>230</v>
      </c>
      <c r="C93" s="1">
        <f>65-COUNTIF(C23:C87,"#N/A")-COUNTIF(C23:C87,"&lt;0")</f>
        <v>0</v>
      </c>
      <c r="D93" s="1">
        <f>65-COUNTIF(D23:D87,"#N/A")-COUNTIF(D23:D87,"&lt;0")</f>
        <v>0</v>
      </c>
      <c r="E93" s="1">
        <f>65-COUNTIF(E23:E87,"#N/A")-COUNTIF(E23:E87,"&lt;0")</f>
        <v>3</v>
      </c>
      <c r="F93" s="1">
        <f>65-COUNTIF(F23:F87,"#N/A")-COUNTIF(F23:F87,"&lt;0")</f>
        <v>23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89510-D15D-704A-8D67-3C3799FD0CD7}">
  <dimension ref="A1:I49"/>
  <sheetViews>
    <sheetView workbookViewId="0">
      <pane xSplit="2" ySplit="1" topLeftCell="C15" activePane="bottomRight" state="frozen"/>
      <selection pane="topRight" activeCell="C1" sqref="C1"/>
      <selection pane="bottomLeft" activeCell="A2" sqref="A2"/>
      <selection pane="bottomRight" activeCell="A48" sqref="A48:F49"/>
    </sheetView>
  </sheetViews>
  <sheetFormatPr baseColWidth="10" defaultRowHeight="20"/>
  <cols>
    <col min="1" max="1" width="20.85546875" bestFit="1" customWidth="1"/>
    <col min="2" max="2" width="17.5703125" bestFit="1" customWidth="1"/>
    <col min="3" max="3" width="13.5703125" bestFit="1" customWidth="1"/>
    <col min="7" max="7" width="39.140625" bestFit="1" customWidth="1"/>
    <col min="9" max="9" width="17.5703125" customWidth="1"/>
  </cols>
  <sheetData>
    <row r="1" spans="1:9" s="4" customFormat="1">
      <c r="A1" s="4" t="s">
        <v>4</v>
      </c>
      <c r="B1" s="4" t="s">
        <v>5</v>
      </c>
      <c r="C1" s="4" t="s">
        <v>140</v>
      </c>
      <c r="D1" s="4" t="s">
        <v>6</v>
      </c>
      <c r="E1" s="4" t="s">
        <v>138</v>
      </c>
      <c r="F1" s="4" t="s">
        <v>139</v>
      </c>
      <c r="G1" s="4" t="s">
        <v>172</v>
      </c>
      <c r="H1" s="4" t="s">
        <v>202</v>
      </c>
      <c r="I1" s="4" t="s">
        <v>171</v>
      </c>
    </row>
    <row r="2" spans="1:9" s="4" customFormat="1">
      <c r="A2" s="4" t="s">
        <v>93</v>
      </c>
      <c r="B2" s="4" t="s">
        <v>3</v>
      </c>
      <c r="C2" s="4" t="e">
        <v>#N/A</v>
      </c>
      <c r="D2" s="4" t="e">
        <v>#N/A</v>
      </c>
      <c r="E2" s="4" t="e">
        <v>#N/A</v>
      </c>
      <c r="F2" s="4" t="e">
        <v>#N/A</v>
      </c>
      <c r="G2" s="4" t="s">
        <v>173</v>
      </c>
      <c r="H2" s="4" t="s">
        <v>174</v>
      </c>
      <c r="I2" s="4" t="s">
        <v>239</v>
      </c>
    </row>
    <row r="3" spans="1:9">
      <c r="A3" t="s">
        <v>94</v>
      </c>
      <c r="B3" t="s">
        <v>3</v>
      </c>
      <c r="C3" t="e">
        <v>#N/A</v>
      </c>
      <c r="D3" t="e">
        <v>#N/A</v>
      </c>
      <c r="E3" t="e">
        <v>#N/A</v>
      </c>
      <c r="F3" t="e">
        <v>#N/A</v>
      </c>
      <c r="G3" t="s">
        <v>173</v>
      </c>
      <c r="H3" t="s">
        <v>174</v>
      </c>
      <c r="I3" t="s">
        <v>239</v>
      </c>
    </row>
    <row r="4" spans="1:9">
      <c r="A4" t="s">
        <v>95</v>
      </c>
      <c r="B4" t="s">
        <v>3</v>
      </c>
      <c r="C4" t="e">
        <v>#N/A</v>
      </c>
      <c r="D4" t="e">
        <v>#N/A</v>
      </c>
      <c r="E4" t="e">
        <v>#N/A</v>
      </c>
      <c r="F4" t="e">
        <v>#N/A</v>
      </c>
      <c r="G4" t="s">
        <v>173</v>
      </c>
      <c r="H4" t="s">
        <v>174</v>
      </c>
      <c r="I4" t="s">
        <v>239</v>
      </c>
    </row>
    <row r="5" spans="1:9">
      <c r="A5" t="s">
        <v>96</v>
      </c>
      <c r="B5" t="s">
        <v>3</v>
      </c>
      <c r="C5" t="e">
        <v>#N/A</v>
      </c>
      <c r="D5" t="e">
        <v>#N/A</v>
      </c>
      <c r="E5" t="e">
        <v>#N/A</v>
      </c>
      <c r="F5" t="e">
        <v>#N/A</v>
      </c>
      <c r="G5" t="s">
        <v>173</v>
      </c>
      <c r="H5" t="s">
        <v>175</v>
      </c>
      <c r="I5" t="s">
        <v>239</v>
      </c>
    </row>
    <row r="6" spans="1:9">
      <c r="A6" t="s">
        <v>97</v>
      </c>
      <c r="B6" t="s">
        <v>3</v>
      </c>
      <c r="C6" t="e">
        <v>#N/A</v>
      </c>
      <c r="D6" t="e">
        <v>#N/A</v>
      </c>
      <c r="E6" t="e">
        <v>#N/A</v>
      </c>
      <c r="F6">
        <v>1.45429306257516</v>
      </c>
      <c r="G6" t="s">
        <v>173</v>
      </c>
      <c r="H6" t="s">
        <v>175</v>
      </c>
      <c r="I6" t="s">
        <v>239</v>
      </c>
    </row>
    <row r="7" spans="1:9">
      <c r="A7" t="s">
        <v>98</v>
      </c>
      <c r="B7" t="s">
        <v>3</v>
      </c>
      <c r="C7" t="e">
        <v>#N/A</v>
      </c>
      <c r="D7" t="e">
        <v>#N/A</v>
      </c>
      <c r="E7" t="e">
        <v>#N/A</v>
      </c>
      <c r="F7">
        <v>1.58616900214296</v>
      </c>
      <c r="G7" t="s">
        <v>173</v>
      </c>
      <c r="H7" t="s">
        <v>175</v>
      </c>
      <c r="I7" t="s">
        <v>239</v>
      </c>
    </row>
    <row r="8" spans="1:9">
      <c r="A8" t="s">
        <v>99</v>
      </c>
      <c r="B8" t="s">
        <v>3</v>
      </c>
      <c r="C8" t="e">
        <v>#N/A</v>
      </c>
      <c r="D8" t="e">
        <v>#N/A</v>
      </c>
      <c r="E8" t="e">
        <v>#N/A</v>
      </c>
      <c r="F8" t="e">
        <v>#N/A</v>
      </c>
      <c r="G8" t="s">
        <v>176</v>
      </c>
      <c r="H8" t="s">
        <v>177</v>
      </c>
      <c r="I8" t="s">
        <v>239</v>
      </c>
    </row>
    <row r="9" spans="1:9">
      <c r="A9" t="s">
        <v>100</v>
      </c>
      <c r="B9" t="s">
        <v>3</v>
      </c>
      <c r="C9">
        <v>-1.6637844876386101</v>
      </c>
      <c r="D9" t="e">
        <v>#N/A</v>
      </c>
      <c r="E9" t="e">
        <v>#N/A</v>
      </c>
      <c r="F9" t="e">
        <v>#N/A</v>
      </c>
      <c r="G9" t="s">
        <v>176</v>
      </c>
      <c r="H9" t="s">
        <v>177</v>
      </c>
      <c r="I9" t="s">
        <v>239</v>
      </c>
    </row>
    <row r="10" spans="1:9">
      <c r="A10" t="s">
        <v>101</v>
      </c>
      <c r="B10" t="s">
        <v>3</v>
      </c>
      <c r="C10" t="e">
        <v>#N/A</v>
      </c>
      <c r="D10" t="e">
        <v>#N/A</v>
      </c>
      <c r="E10" t="e">
        <v>#N/A</v>
      </c>
      <c r="F10">
        <v>1.97629712422026</v>
      </c>
      <c r="G10" t="s">
        <v>176</v>
      </c>
      <c r="H10" t="s">
        <v>178</v>
      </c>
      <c r="I10" t="s">
        <v>239</v>
      </c>
    </row>
    <row r="11" spans="1:9">
      <c r="A11" t="s">
        <v>102</v>
      </c>
      <c r="B11" t="s">
        <v>3</v>
      </c>
      <c r="C11" t="e">
        <v>#N/A</v>
      </c>
      <c r="D11" t="e">
        <v>#N/A</v>
      </c>
      <c r="E11" t="e">
        <v>#N/A</v>
      </c>
      <c r="F11">
        <v>1.00569991814492</v>
      </c>
      <c r="G11" t="s">
        <v>176</v>
      </c>
      <c r="H11" t="s">
        <v>178</v>
      </c>
      <c r="I11" t="s">
        <v>239</v>
      </c>
    </row>
    <row r="12" spans="1:9">
      <c r="A12" t="s">
        <v>103</v>
      </c>
      <c r="B12" t="s">
        <v>3</v>
      </c>
      <c r="C12" t="e">
        <v>#N/A</v>
      </c>
      <c r="D12" t="e">
        <v>#N/A</v>
      </c>
      <c r="E12" t="e">
        <v>#N/A</v>
      </c>
      <c r="F12" t="e">
        <v>#N/A</v>
      </c>
      <c r="G12" t="s">
        <v>238</v>
      </c>
      <c r="H12" t="s">
        <v>179</v>
      </c>
      <c r="I12" t="s">
        <v>239</v>
      </c>
    </row>
    <row r="13" spans="1:9">
      <c r="A13" t="s">
        <v>104</v>
      </c>
      <c r="B13" t="s">
        <v>3</v>
      </c>
      <c r="C13" t="e">
        <v>#N/A</v>
      </c>
      <c r="D13" t="e">
        <v>#N/A</v>
      </c>
      <c r="E13" t="e">
        <v>#N/A</v>
      </c>
      <c r="F13">
        <v>1.1730960906108301</v>
      </c>
      <c r="G13" t="s">
        <v>180</v>
      </c>
      <c r="H13" t="s">
        <v>181</v>
      </c>
      <c r="I13" t="s">
        <v>239</v>
      </c>
    </row>
    <row r="14" spans="1:9">
      <c r="A14" t="s">
        <v>105</v>
      </c>
      <c r="B14" t="s">
        <v>3</v>
      </c>
      <c r="C14" t="e">
        <v>#N/A</v>
      </c>
      <c r="D14" t="e">
        <v>#N/A</v>
      </c>
      <c r="E14" t="e">
        <v>#N/A</v>
      </c>
      <c r="F14">
        <v>1.6550417014082901</v>
      </c>
      <c r="G14" t="s">
        <v>180</v>
      </c>
      <c r="H14" t="s">
        <v>181</v>
      </c>
      <c r="I14" t="s">
        <v>239</v>
      </c>
    </row>
    <row r="15" spans="1:9">
      <c r="A15" t="s">
        <v>106</v>
      </c>
      <c r="B15" t="s">
        <v>3</v>
      </c>
      <c r="C15" t="e">
        <v>#N/A</v>
      </c>
      <c r="D15" t="e">
        <v>#N/A</v>
      </c>
      <c r="E15" t="e">
        <v>#N/A</v>
      </c>
      <c r="F15">
        <v>1.3147230453744401</v>
      </c>
      <c r="G15" t="s">
        <v>180</v>
      </c>
      <c r="H15" t="s">
        <v>181</v>
      </c>
      <c r="I15" t="s">
        <v>239</v>
      </c>
    </row>
    <row r="16" spans="1:9">
      <c r="A16" t="s">
        <v>107</v>
      </c>
      <c r="B16" t="s">
        <v>3</v>
      </c>
      <c r="C16" t="e">
        <v>#N/A</v>
      </c>
      <c r="D16" t="e">
        <v>#N/A</v>
      </c>
      <c r="E16" t="e">
        <v>#N/A</v>
      </c>
      <c r="F16" t="e">
        <v>#N/A</v>
      </c>
      <c r="G16" t="s">
        <v>180</v>
      </c>
      <c r="H16" t="s">
        <v>182</v>
      </c>
      <c r="I16" t="s">
        <v>239</v>
      </c>
    </row>
    <row r="17" spans="1:9">
      <c r="A17" t="s">
        <v>108</v>
      </c>
      <c r="B17" t="s">
        <v>3</v>
      </c>
      <c r="C17" t="e">
        <v>#N/A</v>
      </c>
      <c r="D17" t="e">
        <v>#N/A</v>
      </c>
      <c r="E17" t="e">
        <v>#N/A</v>
      </c>
      <c r="F17" t="e">
        <v>#N/A</v>
      </c>
      <c r="G17" t="s">
        <v>180</v>
      </c>
      <c r="H17" t="s">
        <v>182</v>
      </c>
      <c r="I17" t="s">
        <v>239</v>
      </c>
    </row>
    <row r="18" spans="1:9">
      <c r="A18" t="s">
        <v>109</v>
      </c>
      <c r="B18" t="s">
        <v>3</v>
      </c>
      <c r="C18" t="e">
        <v>#N/A</v>
      </c>
      <c r="D18" t="e">
        <v>#N/A</v>
      </c>
      <c r="E18" t="e">
        <v>#N/A</v>
      </c>
      <c r="F18" t="e">
        <v>#N/A</v>
      </c>
      <c r="G18" t="s">
        <v>180</v>
      </c>
      <c r="H18" t="s">
        <v>182</v>
      </c>
      <c r="I18" t="s">
        <v>239</v>
      </c>
    </row>
    <row r="19" spans="1:9">
      <c r="A19" t="s">
        <v>110</v>
      </c>
      <c r="B19" t="s">
        <v>3</v>
      </c>
      <c r="C19" t="e">
        <v>#N/A</v>
      </c>
      <c r="D19" t="e">
        <v>#N/A</v>
      </c>
      <c r="E19" t="e">
        <v>#N/A</v>
      </c>
      <c r="F19" t="e">
        <v>#N/A</v>
      </c>
      <c r="G19" t="s">
        <v>180</v>
      </c>
      <c r="H19" t="s">
        <v>183</v>
      </c>
      <c r="I19" t="s">
        <v>239</v>
      </c>
    </row>
    <row r="20" spans="1:9">
      <c r="A20" t="s">
        <v>111</v>
      </c>
      <c r="B20" t="s">
        <v>3</v>
      </c>
      <c r="C20" t="e">
        <v>#N/A</v>
      </c>
      <c r="D20" t="e">
        <v>#N/A</v>
      </c>
      <c r="E20" s="1">
        <v>1.0069650216310999</v>
      </c>
      <c r="F20" s="1">
        <v>2.4328985585853502</v>
      </c>
      <c r="G20" t="s">
        <v>180</v>
      </c>
      <c r="H20" t="s">
        <v>183</v>
      </c>
      <c r="I20" t="s">
        <v>239</v>
      </c>
    </row>
    <row r="21" spans="1:9">
      <c r="A21" t="s">
        <v>112</v>
      </c>
      <c r="B21" t="s">
        <v>3</v>
      </c>
      <c r="C21" t="e">
        <v>#N/A</v>
      </c>
      <c r="D21" t="e">
        <v>#N/A</v>
      </c>
      <c r="E21" t="e">
        <v>#N/A</v>
      </c>
      <c r="F21" t="e">
        <v>#N/A</v>
      </c>
      <c r="G21" t="s">
        <v>180</v>
      </c>
      <c r="H21" t="s">
        <v>184</v>
      </c>
      <c r="I21" t="s">
        <v>239</v>
      </c>
    </row>
    <row r="22" spans="1:9">
      <c r="A22" t="s">
        <v>113</v>
      </c>
      <c r="B22" t="s">
        <v>3</v>
      </c>
      <c r="C22" t="e">
        <v>#N/A</v>
      </c>
      <c r="D22" t="e">
        <v>#N/A</v>
      </c>
      <c r="E22">
        <v>-1.5514691707875901</v>
      </c>
      <c r="F22">
        <v>-1.67202902324854</v>
      </c>
      <c r="G22" t="s">
        <v>180</v>
      </c>
      <c r="H22" t="s">
        <v>184</v>
      </c>
      <c r="I22" t="s">
        <v>239</v>
      </c>
    </row>
    <row r="23" spans="1:9">
      <c r="A23" t="s">
        <v>114</v>
      </c>
      <c r="B23" t="s">
        <v>3</v>
      </c>
      <c r="C23" t="e">
        <v>#N/A</v>
      </c>
      <c r="D23" t="e">
        <v>#N/A</v>
      </c>
      <c r="E23" t="e">
        <v>#N/A</v>
      </c>
      <c r="F23" t="e">
        <v>#N/A</v>
      </c>
      <c r="G23" t="s">
        <v>180</v>
      </c>
      <c r="H23" t="s">
        <v>184</v>
      </c>
      <c r="I23" t="s">
        <v>239</v>
      </c>
    </row>
    <row r="24" spans="1:9">
      <c r="A24" t="s">
        <v>115</v>
      </c>
      <c r="B24" t="s">
        <v>3</v>
      </c>
      <c r="C24" t="e">
        <v>#N/A</v>
      </c>
      <c r="D24" t="e">
        <v>#N/A</v>
      </c>
      <c r="E24" t="e">
        <v>#N/A</v>
      </c>
      <c r="F24" t="e">
        <v>#N/A</v>
      </c>
      <c r="G24" t="s">
        <v>185</v>
      </c>
      <c r="H24" t="s">
        <v>186</v>
      </c>
      <c r="I24" t="s">
        <v>239</v>
      </c>
    </row>
    <row r="25" spans="1:9">
      <c r="A25" t="s">
        <v>116</v>
      </c>
      <c r="B25" t="s">
        <v>3</v>
      </c>
      <c r="C25">
        <v>-1.4535208288807799</v>
      </c>
      <c r="D25" t="e">
        <v>#N/A</v>
      </c>
      <c r="E25" t="e">
        <v>#N/A</v>
      </c>
      <c r="F25" t="e">
        <v>#N/A</v>
      </c>
      <c r="G25" t="s">
        <v>185</v>
      </c>
      <c r="H25" t="s">
        <v>186</v>
      </c>
      <c r="I25" t="s">
        <v>239</v>
      </c>
    </row>
    <row r="26" spans="1:9">
      <c r="A26" t="s">
        <v>117</v>
      </c>
      <c r="B26" t="s">
        <v>3</v>
      </c>
      <c r="C26" t="e">
        <v>#N/A</v>
      </c>
      <c r="D26" t="e">
        <v>#N/A</v>
      </c>
      <c r="E26" t="e">
        <v>#N/A</v>
      </c>
      <c r="F26" t="e">
        <v>#N/A</v>
      </c>
      <c r="G26" t="s">
        <v>187</v>
      </c>
      <c r="H26" t="s">
        <v>188</v>
      </c>
      <c r="I26" t="s">
        <v>239</v>
      </c>
    </row>
    <row r="27" spans="1:9">
      <c r="A27" t="s">
        <v>118</v>
      </c>
      <c r="B27" t="s">
        <v>3</v>
      </c>
      <c r="C27" t="e">
        <v>#N/A</v>
      </c>
      <c r="D27" t="e">
        <v>#N/A</v>
      </c>
      <c r="E27" t="e">
        <v>#N/A</v>
      </c>
      <c r="F27" t="e">
        <v>#N/A</v>
      </c>
      <c r="G27" t="s">
        <v>187</v>
      </c>
      <c r="H27" t="s">
        <v>188</v>
      </c>
      <c r="I27" t="s">
        <v>239</v>
      </c>
    </row>
    <row r="28" spans="1:9">
      <c r="A28" t="s">
        <v>119</v>
      </c>
      <c r="B28" t="s">
        <v>3</v>
      </c>
      <c r="C28" t="e">
        <v>#N/A</v>
      </c>
      <c r="D28" t="e">
        <v>#N/A</v>
      </c>
      <c r="E28" t="e">
        <v>#N/A</v>
      </c>
      <c r="F28" t="e">
        <v>#N/A</v>
      </c>
      <c r="G28" t="s">
        <v>187</v>
      </c>
      <c r="H28" t="s">
        <v>189</v>
      </c>
      <c r="I28" t="s">
        <v>239</v>
      </c>
    </row>
    <row r="29" spans="1:9">
      <c r="A29" t="s">
        <v>120</v>
      </c>
      <c r="B29" t="s">
        <v>3</v>
      </c>
      <c r="C29" t="e">
        <v>#N/A</v>
      </c>
      <c r="D29" t="e">
        <v>#N/A</v>
      </c>
      <c r="E29" t="e">
        <v>#N/A</v>
      </c>
      <c r="F29" t="e">
        <v>#N/A</v>
      </c>
      <c r="G29" t="s">
        <v>187</v>
      </c>
      <c r="H29" t="s">
        <v>189</v>
      </c>
      <c r="I29" t="s">
        <v>239</v>
      </c>
    </row>
    <row r="30" spans="1:9">
      <c r="A30" t="s">
        <v>121</v>
      </c>
      <c r="B30" t="s">
        <v>3</v>
      </c>
      <c r="C30" t="e">
        <v>#N/A</v>
      </c>
      <c r="D30" t="e">
        <v>#N/A</v>
      </c>
      <c r="E30" t="e">
        <v>#N/A</v>
      </c>
      <c r="F30" t="e">
        <v>#N/A</v>
      </c>
      <c r="G30" t="s">
        <v>187</v>
      </c>
      <c r="H30" t="s">
        <v>189</v>
      </c>
      <c r="I30" t="s">
        <v>239</v>
      </c>
    </row>
    <row r="31" spans="1:9">
      <c r="A31" t="s">
        <v>122</v>
      </c>
      <c r="B31" t="s">
        <v>3</v>
      </c>
      <c r="C31" t="e">
        <v>#N/A</v>
      </c>
      <c r="D31" t="e">
        <v>#N/A</v>
      </c>
      <c r="E31" t="e">
        <v>#N/A</v>
      </c>
      <c r="F31" t="e">
        <v>#N/A</v>
      </c>
      <c r="G31" t="s">
        <v>187</v>
      </c>
      <c r="H31" t="s">
        <v>190</v>
      </c>
    </row>
    <row r="32" spans="1:9">
      <c r="A32" t="s">
        <v>123</v>
      </c>
      <c r="B32" t="s">
        <v>3</v>
      </c>
      <c r="C32" t="e">
        <v>#N/A</v>
      </c>
      <c r="D32" t="e">
        <v>#N/A</v>
      </c>
      <c r="E32" t="e">
        <v>#N/A</v>
      </c>
      <c r="F32" t="e">
        <v>#N/A</v>
      </c>
      <c r="G32" t="s">
        <v>187</v>
      </c>
      <c r="H32" t="s">
        <v>191</v>
      </c>
      <c r="I32" t="s">
        <v>239</v>
      </c>
    </row>
    <row r="33" spans="1:9">
      <c r="A33" t="s">
        <v>124</v>
      </c>
      <c r="B33" t="s">
        <v>3</v>
      </c>
      <c r="C33" t="e">
        <v>#N/A</v>
      </c>
      <c r="D33" t="e">
        <v>#N/A</v>
      </c>
      <c r="E33" t="e">
        <v>#N/A</v>
      </c>
      <c r="F33" t="e">
        <v>#N/A</v>
      </c>
      <c r="G33" t="s">
        <v>187</v>
      </c>
      <c r="H33" t="s">
        <v>191</v>
      </c>
      <c r="I33" t="s">
        <v>239</v>
      </c>
    </row>
    <row r="34" spans="1:9">
      <c r="A34" t="s">
        <v>125</v>
      </c>
      <c r="B34" t="s">
        <v>3</v>
      </c>
      <c r="C34" t="e">
        <v>#N/A</v>
      </c>
      <c r="D34" t="e">
        <v>#N/A</v>
      </c>
      <c r="E34" t="e">
        <v>#N/A</v>
      </c>
      <c r="F34" t="e">
        <v>#N/A</v>
      </c>
      <c r="G34" t="s">
        <v>192</v>
      </c>
      <c r="H34" t="s">
        <v>193</v>
      </c>
      <c r="I34" t="s">
        <v>239</v>
      </c>
    </row>
    <row r="35" spans="1:9">
      <c r="A35" t="s">
        <v>126</v>
      </c>
      <c r="B35" t="s">
        <v>3</v>
      </c>
      <c r="C35" t="e">
        <v>#N/A</v>
      </c>
      <c r="D35" t="e">
        <v>#N/A</v>
      </c>
      <c r="E35" t="e">
        <v>#N/A</v>
      </c>
      <c r="F35" t="e">
        <v>#N/A</v>
      </c>
      <c r="G35" t="s">
        <v>192</v>
      </c>
      <c r="H35" t="s">
        <v>193</v>
      </c>
      <c r="I35" t="s">
        <v>239</v>
      </c>
    </row>
    <row r="36" spans="1:9">
      <c r="A36" t="s">
        <v>127</v>
      </c>
      <c r="B36" t="s">
        <v>3</v>
      </c>
      <c r="C36" t="e">
        <v>#N/A</v>
      </c>
      <c r="D36" t="e">
        <v>#N/A</v>
      </c>
      <c r="E36" t="e">
        <v>#N/A</v>
      </c>
      <c r="F36" t="e">
        <v>#N/A</v>
      </c>
      <c r="G36" t="s">
        <v>192</v>
      </c>
      <c r="H36" t="s">
        <v>193</v>
      </c>
      <c r="I36" t="s">
        <v>239</v>
      </c>
    </row>
    <row r="37" spans="1:9">
      <c r="A37" t="s">
        <v>128</v>
      </c>
      <c r="B37" t="s">
        <v>3</v>
      </c>
      <c r="C37" t="e">
        <v>#N/A</v>
      </c>
      <c r="D37" t="e">
        <v>#N/A</v>
      </c>
      <c r="E37" t="e">
        <v>#N/A</v>
      </c>
      <c r="F37" t="e">
        <v>#N/A</v>
      </c>
      <c r="G37" t="s">
        <v>192</v>
      </c>
      <c r="H37" t="s">
        <v>194</v>
      </c>
      <c r="I37" t="s">
        <v>239</v>
      </c>
    </row>
    <row r="38" spans="1:9">
      <c r="A38" t="s">
        <v>129</v>
      </c>
      <c r="B38" t="s">
        <v>3</v>
      </c>
      <c r="C38" t="e">
        <v>#N/A</v>
      </c>
      <c r="D38" t="e">
        <v>#N/A</v>
      </c>
      <c r="E38" t="e">
        <v>#N/A</v>
      </c>
      <c r="F38" t="e">
        <v>#N/A</v>
      </c>
      <c r="G38" t="s">
        <v>192</v>
      </c>
      <c r="H38" t="s">
        <v>194</v>
      </c>
      <c r="I38" t="s">
        <v>239</v>
      </c>
    </row>
    <row r="39" spans="1:9">
      <c r="A39" t="s">
        <v>130</v>
      </c>
      <c r="B39" t="s">
        <v>3</v>
      </c>
      <c r="C39" t="e">
        <v>#N/A</v>
      </c>
      <c r="D39" t="e">
        <v>#N/A</v>
      </c>
      <c r="E39" t="e">
        <v>#N/A</v>
      </c>
      <c r="F39" t="e">
        <v>#N/A</v>
      </c>
      <c r="G39" t="s">
        <v>192</v>
      </c>
      <c r="H39" t="s">
        <v>194</v>
      </c>
      <c r="I39" t="s">
        <v>239</v>
      </c>
    </row>
    <row r="40" spans="1:9">
      <c r="A40" t="s">
        <v>131</v>
      </c>
      <c r="B40" t="s">
        <v>3</v>
      </c>
      <c r="C40" t="e">
        <v>#N/A</v>
      </c>
      <c r="D40" t="e">
        <v>#N/A</v>
      </c>
      <c r="E40" t="e">
        <v>#N/A</v>
      </c>
      <c r="F40" t="e">
        <v>#N/A</v>
      </c>
      <c r="G40" t="s">
        <v>192</v>
      </c>
      <c r="H40" t="s">
        <v>195</v>
      </c>
      <c r="I40" t="s">
        <v>239</v>
      </c>
    </row>
    <row r="41" spans="1:9">
      <c r="A41" t="s">
        <v>132</v>
      </c>
      <c r="B41" t="s">
        <v>3</v>
      </c>
      <c r="C41" t="e">
        <v>#N/A</v>
      </c>
      <c r="D41" t="e">
        <v>#N/A</v>
      </c>
      <c r="E41" t="e">
        <v>#N/A</v>
      </c>
      <c r="F41" t="e">
        <v>#N/A</v>
      </c>
      <c r="G41" t="s">
        <v>196</v>
      </c>
      <c r="H41" t="s">
        <v>197</v>
      </c>
      <c r="I41" t="s">
        <v>239</v>
      </c>
    </row>
    <row r="42" spans="1:9">
      <c r="A42" t="s">
        <v>133</v>
      </c>
      <c r="B42" t="s">
        <v>3</v>
      </c>
      <c r="C42" t="e">
        <v>#N/A</v>
      </c>
      <c r="D42" t="e">
        <v>#N/A</v>
      </c>
      <c r="E42" t="e">
        <v>#N/A</v>
      </c>
      <c r="F42" t="e">
        <v>#N/A</v>
      </c>
      <c r="G42" t="s">
        <v>196</v>
      </c>
      <c r="H42" t="s">
        <v>197</v>
      </c>
      <c r="I42" t="s">
        <v>239</v>
      </c>
    </row>
    <row r="43" spans="1:9">
      <c r="A43" t="s">
        <v>134</v>
      </c>
      <c r="B43" t="s">
        <v>3</v>
      </c>
      <c r="C43" t="e">
        <v>#N/A</v>
      </c>
      <c r="D43" t="e">
        <v>#N/A</v>
      </c>
      <c r="E43" t="e">
        <v>#N/A</v>
      </c>
      <c r="F43" t="e">
        <v>#N/A</v>
      </c>
      <c r="G43" t="s">
        <v>198</v>
      </c>
      <c r="H43" t="s">
        <v>199</v>
      </c>
      <c r="I43" t="s">
        <v>239</v>
      </c>
    </row>
    <row r="44" spans="1:9">
      <c r="A44" t="s">
        <v>135</v>
      </c>
      <c r="B44" t="s">
        <v>3</v>
      </c>
      <c r="C44" t="e">
        <v>#N/A</v>
      </c>
      <c r="D44" t="e">
        <v>#N/A</v>
      </c>
      <c r="E44" t="e">
        <v>#N/A</v>
      </c>
      <c r="F44">
        <v>1.01006099951287</v>
      </c>
      <c r="G44" t="s">
        <v>200</v>
      </c>
      <c r="H44" t="s">
        <v>201</v>
      </c>
      <c r="I44" t="s">
        <v>239</v>
      </c>
    </row>
    <row r="45" spans="1:9">
      <c r="A45" t="s">
        <v>136</v>
      </c>
      <c r="B45" t="s">
        <v>3</v>
      </c>
      <c r="C45">
        <v>-1.24829220128688</v>
      </c>
      <c r="D45" t="e">
        <v>#N/A</v>
      </c>
      <c r="E45" t="e">
        <v>#N/A</v>
      </c>
      <c r="F45" t="e">
        <v>#N/A</v>
      </c>
      <c r="G45" t="s">
        <v>200</v>
      </c>
      <c r="H45" t="s">
        <v>201</v>
      </c>
      <c r="I45" t="s">
        <v>239</v>
      </c>
    </row>
    <row r="46" spans="1:9">
      <c r="A46" t="s">
        <v>137</v>
      </c>
      <c r="B46" t="s">
        <v>3</v>
      </c>
      <c r="C46">
        <v>-1.8664781699534001</v>
      </c>
      <c r="D46" t="e">
        <v>#N/A</v>
      </c>
      <c r="E46" t="e">
        <v>#N/A</v>
      </c>
      <c r="F46" t="e">
        <v>#N/A</v>
      </c>
      <c r="G46" t="s">
        <v>200</v>
      </c>
      <c r="H46" t="s">
        <v>201</v>
      </c>
      <c r="I46" t="s">
        <v>239</v>
      </c>
    </row>
    <row r="48" spans="1:9">
      <c r="A48" t="s">
        <v>233</v>
      </c>
      <c r="C48">
        <f>45-COUNTIF(C2:C46,"#N/A")-COUNTIF(C2:C46,"&gt;0")</f>
        <v>4</v>
      </c>
      <c r="D48">
        <f>45-COUNTIF(D2:D46,"#N/A")-COUNTIF(D2:D46,"&gt;0")</f>
        <v>0</v>
      </c>
      <c r="E48">
        <f>45-COUNTIF(E2:E46,"#N/A")-COUNTIF(E2:E46,"&gt;0")</f>
        <v>1</v>
      </c>
      <c r="F48">
        <f>45-COUNTIF(F2:F46,"#N/A")-COUNTIF(F2:F46,"&gt;0")</f>
        <v>1</v>
      </c>
    </row>
    <row r="49" spans="1:6">
      <c r="A49" t="s">
        <v>232</v>
      </c>
      <c r="C49">
        <f>45-COUNTIF(C2:C46,"#N/A")-COUNTIF(C2:C46,"&lt;0")</f>
        <v>0</v>
      </c>
      <c r="D49">
        <f>45-COUNTIF(D2:D46,"#N/A")-COUNTIF(D2:D46,"&lt;0")</f>
        <v>0</v>
      </c>
      <c r="E49">
        <f>45-COUNTIF(E2:E46,"#N/A")-COUNTIF(E2:E46,"&lt;0")</f>
        <v>1</v>
      </c>
      <c r="F49">
        <f>45-COUNTIF(F2:F46,"#N/A")-COUNTIF(F2:F46,"&lt;0")</f>
        <v>9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4728D-E7DB-5C4A-AD0A-4FE9D9A70819}">
  <dimension ref="A1:I35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J27" sqref="J27"/>
    </sheetView>
  </sheetViews>
  <sheetFormatPr baseColWidth="10" defaultRowHeight="20"/>
  <cols>
    <col min="1" max="1" width="20.85546875" bestFit="1" customWidth="1"/>
    <col min="2" max="2" width="17.5703125" bestFit="1" customWidth="1"/>
    <col min="3" max="3" width="13.5703125" bestFit="1" customWidth="1"/>
    <col min="7" max="7" width="39.140625" bestFit="1" customWidth="1"/>
    <col min="9" max="9" width="17.5703125" customWidth="1"/>
  </cols>
  <sheetData>
    <row r="1" spans="1:9" s="4" customFormat="1">
      <c r="A1" s="4" t="s">
        <v>4</v>
      </c>
      <c r="B1" s="4" t="s">
        <v>5</v>
      </c>
      <c r="C1" s="4" t="s">
        <v>140</v>
      </c>
      <c r="D1" s="4" t="s">
        <v>6</v>
      </c>
      <c r="E1" s="4" t="s">
        <v>138</v>
      </c>
      <c r="F1" s="4" t="s">
        <v>139</v>
      </c>
      <c r="G1" s="4" t="s">
        <v>172</v>
      </c>
      <c r="H1" s="4" t="s">
        <v>202</v>
      </c>
      <c r="I1" s="4" t="s">
        <v>171</v>
      </c>
    </row>
    <row r="2" spans="1:9" s="4" customFormat="1">
      <c r="A2" s="4" t="s">
        <v>141</v>
      </c>
      <c r="B2" s="4" t="s">
        <v>228</v>
      </c>
      <c r="C2" s="4" t="e">
        <v>#N/A</v>
      </c>
      <c r="D2" s="4" t="e">
        <v>#N/A</v>
      </c>
      <c r="E2" s="4">
        <v>-1.6822714680044299</v>
      </c>
      <c r="F2" s="4" t="e">
        <v>#N/A</v>
      </c>
      <c r="G2" s="4" t="s">
        <v>219</v>
      </c>
      <c r="H2" s="4" t="s">
        <v>214</v>
      </c>
      <c r="I2" t="s">
        <v>212</v>
      </c>
    </row>
    <row r="3" spans="1:9">
      <c r="A3" t="s">
        <v>142</v>
      </c>
      <c r="B3" t="s">
        <v>228</v>
      </c>
      <c r="C3" t="e">
        <v>#N/A</v>
      </c>
      <c r="D3" t="e">
        <v>#N/A</v>
      </c>
      <c r="E3">
        <v>-1.9957340719216199</v>
      </c>
      <c r="F3">
        <v>-1.02016402300024</v>
      </c>
      <c r="G3" t="s">
        <v>220</v>
      </c>
      <c r="H3" t="s">
        <v>215</v>
      </c>
      <c r="I3" t="e">
        <v>#N/A</v>
      </c>
    </row>
    <row r="4" spans="1:9">
      <c r="A4" t="s">
        <v>143</v>
      </c>
      <c r="B4" t="s">
        <v>228</v>
      </c>
      <c r="C4" t="e">
        <v>#N/A</v>
      </c>
      <c r="D4" t="e">
        <v>#N/A</v>
      </c>
      <c r="E4" t="e">
        <v>#N/A</v>
      </c>
      <c r="F4" t="e">
        <v>#N/A</v>
      </c>
      <c r="G4" t="s">
        <v>221</v>
      </c>
      <c r="H4" t="s">
        <v>216</v>
      </c>
      <c r="I4" t="e">
        <v>#N/A</v>
      </c>
    </row>
    <row r="5" spans="1:9">
      <c r="A5" t="s">
        <v>144</v>
      </c>
      <c r="B5" t="s">
        <v>228</v>
      </c>
      <c r="C5">
        <v>-3.9399980649112001</v>
      </c>
      <c r="D5" t="e">
        <v>#N/A</v>
      </c>
      <c r="E5">
        <v>-2.07269119349264</v>
      </c>
      <c r="F5" t="e">
        <v>#N/A</v>
      </c>
      <c r="G5" t="s">
        <v>222</v>
      </c>
      <c r="H5" t="s">
        <v>217</v>
      </c>
      <c r="I5" t="s">
        <v>212</v>
      </c>
    </row>
    <row r="6" spans="1:9">
      <c r="A6" t="s">
        <v>145</v>
      </c>
      <c r="B6" t="s">
        <v>228</v>
      </c>
      <c r="C6" t="e">
        <v>#N/A</v>
      </c>
      <c r="D6" t="e">
        <v>#N/A</v>
      </c>
      <c r="E6" t="e">
        <v>#N/A</v>
      </c>
      <c r="F6">
        <v>2.1650269164707101</v>
      </c>
      <c r="G6" t="s">
        <v>223</v>
      </c>
      <c r="H6" t="s">
        <v>218</v>
      </c>
      <c r="I6" t="e">
        <v>#N/A</v>
      </c>
    </row>
    <row r="7" spans="1:9">
      <c r="A7" t="s">
        <v>146</v>
      </c>
      <c r="B7" t="s">
        <v>228</v>
      </c>
      <c r="C7" t="e">
        <v>#N/A</v>
      </c>
      <c r="D7" t="e">
        <v>#N/A</v>
      </c>
      <c r="E7">
        <v>-1.7783128702498501</v>
      </c>
      <c r="F7" t="e">
        <v>#N/A</v>
      </c>
      <c r="G7" t="s">
        <v>224</v>
      </c>
      <c r="H7" t="s">
        <v>225</v>
      </c>
      <c r="I7" t="s">
        <v>213</v>
      </c>
    </row>
    <row r="8" spans="1:9">
      <c r="A8" t="s">
        <v>147</v>
      </c>
      <c r="B8" t="s">
        <v>228</v>
      </c>
      <c r="C8" t="e">
        <v>#N/A</v>
      </c>
      <c r="D8" t="e">
        <v>#N/A</v>
      </c>
      <c r="E8">
        <v>-1.48925631649709</v>
      </c>
      <c r="F8" t="e">
        <v>#N/A</v>
      </c>
      <c r="G8" t="s">
        <v>224</v>
      </c>
      <c r="H8" t="s">
        <v>225</v>
      </c>
      <c r="I8" t="s">
        <v>213</v>
      </c>
    </row>
    <row r="9" spans="1:9">
      <c r="A9" t="s">
        <v>148</v>
      </c>
      <c r="B9" t="s">
        <v>228</v>
      </c>
      <c r="C9" t="e">
        <v>#N/A</v>
      </c>
      <c r="D9" t="e">
        <v>#N/A</v>
      </c>
      <c r="E9" t="e">
        <v>#N/A</v>
      </c>
      <c r="F9" t="e">
        <v>#N/A</v>
      </c>
      <c r="G9" t="s">
        <v>224</v>
      </c>
      <c r="H9" t="s">
        <v>225</v>
      </c>
      <c r="I9" t="e">
        <v>#N/A</v>
      </c>
    </row>
    <row r="10" spans="1:9">
      <c r="A10" t="s">
        <v>149</v>
      </c>
      <c r="B10" t="s">
        <v>228</v>
      </c>
      <c r="C10" t="e">
        <v>#N/A</v>
      </c>
      <c r="D10" t="e">
        <v>#N/A</v>
      </c>
      <c r="E10" t="e">
        <v>#N/A</v>
      </c>
      <c r="F10" t="e">
        <v>#N/A</v>
      </c>
      <c r="G10" t="s">
        <v>226</v>
      </c>
      <c r="H10" t="s">
        <v>227</v>
      </c>
      <c r="I10" t="e">
        <v>#N/A</v>
      </c>
    </row>
    <row r="11" spans="1:9">
      <c r="A11" t="s">
        <v>150</v>
      </c>
      <c r="B11" t="s">
        <v>228</v>
      </c>
      <c r="C11" t="e">
        <v>#N/A</v>
      </c>
      <c r="D11">
        <v>-1.03188781517071</v>
      </c>
      <c r="E11" t="e">
        <v>#N/A</v>
      </c>
      <c r="F11">
        <v>2.10338103067394</v>
      </c>
      <c r="G11" t="s">
        <v>226</v>
      </c>
      <c r="H11" t="s">
        <v>227</v>
      </c>
      <c r="I11" t="s">
        <v>212</v>
      </c>
    </row>
    <row r="12" spans="1:9">
      <c r="A12" t="s">
        <v>151</v>
      </c>
      <c r="B12" t="s">
        <v>228</v>
      </c>
      <c r="C12" t="e">
        <v>#N/A</v>
      </c>
      <c r="D12" t="e">
        <v>#N/A</v>
      </c>
      <c r="E12" t="e">
        <v>#N/A</v>
      </c>
      <c r="F12" t="e">
        <v>#N/A</v>
      </c>
      <c r="G12" t="s">
        <v>226</v>
      </c>
      <c r="H12" t="s">
        <v>227</v>
      </c>
      <c r="I12" t="s">
        <v>212</v>
      </c>
    </row>
    <row r="13" spans="1:9">
      <c r="A13" t="s">
        <v>152</v>
      </c>
      <c r="B13" t="s">
        <v>228</v>
      </c>
      <c r="C13" t="e">
        <v>#N/A</v>
      </c>
      <c r="D13" t="e">
        <v>#N/A</v>
      </c>
      <c r="E13" t="e">
        <v>#N/A</v>
      </c>
      <c r="F13" t="e">
        <v>#N/A</v>
      </c>
      <c r="G13" t="s">
        <v>226</v>
      </c>
      <c r="H13" t="s">
        <v>227</v>
      </c>
      <c r="I13" t="e">
        <v>#N/A</v>
      </c>
    </row>
    <row r="14" spans="1:9">
      <c r="A14" t="s">
        <v>153</v>
      </c>
      <c r="B14" t="s">
        <v>228</v>
      </c>
      <c r="C14" t="e">
        <v>#N/A</v>
      </c>
      <c r="D14" t="e">
        <v>#N/A</v>
      </c>
      <c r="E14" t="e">
        <v>#N/A</v>
      </c>
      <c r="F14">
        <v>1.2544040222428201</v>
      </c>
      <c r="G14" t="s">
        <v>226</v>
      </c>
      <c r="H14" t="s">
        <v>227</v>
      </c>
      <c r="I14" t="e">
        <v>#N/A</v>
      </c>
    </row>
    <row r="15" spans="1:9">
      <c r="A15" t="s">
        <v>154</v>
      </c>
      <c r="B15" t="s">
        <v>228</v>
      </c>
      <c r="C15" t="e">
        <v>#N/A</v>
      </c>
      <c r="D15" t="e">
        <v>#N/A</v>
      </c>
      <c r="E15">
        <v>-1.8542475730074299</v>
      </c>
      <c r="F15" t="e">
        <v>#N/A</v>
      </c>
      <c r="G15" t="s">
        <v>226</v>
      </c>
      <c r="H15" t="s">
        <v>227</v>
      </c>
      <c r="I15" t="e">
        <v>#N/A</v>
      </c>
    </row>
    <row r="16" spans="1:9">
      <c r="A16" t="s">
        <v>155</v>
      </c>
      <c r="B16" t="s">
        <v>228</v>
      </c>
      <c r="C16" t="e">
        <v>#N/A</v>
      </c>
      <c r="D16" t="e">
        <v>#N/A</v>
      </c>
      <c r="E16" t="e">
        <v>#N/A</v>
      </c>
      <c r="F16" t="e">
        <v>#N/A</v>
      </c>
      <c r="G16" t="s">
        <v>226</v>
      </c>
      <c r="H16" t="s">
        <v>227</v>
      </c>
      <c r="I16" t="e">
        <v>#N/A</v>
      </c>
    </row>
    <row r="17" spans="1:9">
      <c r="A17" t="s">
        <v>156</v>
      </c>
      <c r="B17" t="s">
        <v>228</v>
      </c>
      <c r="C17" t="e">
        <v>#N/A</v>
      </c>
      <c r="D17" t="e">
        <v>#N/A</v>
      </c>
      <c r="E17" t="e">
        <v>#N/A</v>
      </c>
      <c r="F17">
        <v>1.11534896766657</v>
      </c>
      <c r="G17" t="s">
        <v>226</v>
      </c>
      <c r="H17" t="s">
        <v>227</v>
      </c>
      <c r="I17" t="e">
        <v>#N/A</v>
      </c>
    </row>
    <row r="18" spans="1:9">
      <c r="A18" t="s">
        <v>157</v>
      </c>
      <c r="B18" t="s">
        <v>228</v>
      </c>
      <c r="C18" t="e">
        <v>#N/A</v>
      </c>
      <c r="D18" t="e">
        <v>#N/A</v>
      </c>
      <c r="E18" t="e">
        <v>#N/A</v>
      </c>
      <c r="F18">
        <v>1.1711036443262399</v>
      </c>
      <c r="G18" t="s">
        <v>226</v>
      </c>
      <c r="H18" t="s">
        <v>227</v>
      </c>
      <c r="I18" t="s">
        <v>239</v>
      </c>
    </row>
    <row r="19" spans="1:9">
      <c r="A19" t="s">
        <v>158</v>
      </c>
      <c r="B19" t="s">
        <v>228</v>
      </c>
      <c r="C19" t="e">
        <v>#N/A</v>
      </c>
      <c r="D19" t="e">
        <v>#N/A</v>
      </c>
      <c r="E19">
        <v>-1.00562088372586</v>
      </c>
      <c r="F19" t="e">
        <v>#N/A</v>
      </c>
      <c r="G19" t="s">
        <v>226</v>
      </c>
      <c r="H19" t="s">
        <v>227</v>
      </c>
      <c r="I19" t="e">
        <v>#N/A</v>
      </c>
    </row>
    <row r="20" spans="1:9">
      <c r="A20" t="s">
        <v>159</v>
      </c>
      <c r="B20" t="s">
        <v>228</v>
      </c>
      <c r="C20" t="e">
        <v>#N/A</v>
      </c>
      <c r="D20" t="e">
        <v>#N/A</v>
      </c>
      <c r="E20" t="e">
        <v>#N/A</v>
      </c>
      <c r="F20" t="e">
        <v>#N/A</v>
      </c>
      <c r="G20" t="s">
        <v>226</v>
      </c>
      <c r="H20" t="s">
        <v>227</v>
      </c>
      <c r="I20" t="e">
        <v>#N/A</v>
      </c>
    </row>
    <row r="21" spans="1:9">
      <c r="A21" t="s">
        <v>160</v>
      </c>
      <c r="B21" t="s">
        <v>228</v>
      </c>
      <c r="C21" t="e">
        <v>#N/A</v>
      </c>
      <c r="D21" t="e">
        <v>#N/A</v>
      </c>
      <c r="E21">
        <v>1.36720605086548</v>
      </c>
      <c r="F21" t="e">
        <v>#N/A</v>
      </c>
      <c r="G21" t="s">
        <v>226</v>
      </c>
      <c r="H21" t="s">
        <v>227</v>
      </c>
      <c r="I21" t="s">
        <v>213</v>
      </c>
    </row>
    <row r="22" spans="1:9">
      <c r="A22" t="s">
        <v>161</v>
      </c>
      <c r="B22" t="s">
        <v>228</v>
      </c>
      <c r="C22" t="e">
        <v>#N/A</v>
      </c>
      <c r="D22" t="e">
        <v>#N/A</v>
      </c>
      <c r="E22" t="e">
        <v>#N/A</v>
      </c>
      <c r="F22" t="e">
        <v>#N/A</v>
      </c>
      <c r="G22" t="s">
        <v>226</v>
      </c>
      <c r="H22" t="s">
        <v>227</v>
      </c>
      <c r="I22" t="e">
        <v>#N/A</v>
      </c>
    </row>
    <row r="23" spans="1:9">
      <c r="A23" t="s">
        <v>162</v>
      </c>
      <c r="B23" t="s">
        <v>228</v>
      </c>
      <c r="C23" t="e">
        <v>#N/A</v>
      </c>
      <c r="D23" t="e">
        <v>#N/A</v>
      </c>
      <c r="E23" t="e">
        <v>#N/A</v>
      </c>
      <c r="F23">
        <v>1.3222934307277801</v>
      </c>
      <c r="G23" t="s">
        <v>226</v>
      </c>
      <c r="H23" t="s">
        <v>227</v>
      </c>
      <c r="I23" t="e">
        <v>#N/A</v>
      </c>
    </row>
    <row r="24" spans="1:9">
      <c r="A24" t="s">
        <v>163</v>
      </c>
      <c r="B24" t="s">
        <v>228</v>
      </c>
      <c r="C24" t="e">
        <v>#N/A</v>
      </c>
      <c r="D24" t="e">
        <v>#N/A</v>
      </c>
      <c r="E24" t="e">
        <v>#N/A</v>
      </c>
      <c r="F24" t="e">
        <v>#N/A</v>
      </c>
      <c r="G24" t="s">
        <v>226</v>
      </c>
      <c r="H24" t="s">
        <v>227</v>
      </c>
      <c r="I24" t="e">
        <v>#N/A</v>
      </c>
    </row>
    <row r="25" spans="1:9">
      <c r="A25" t="s">
        <v>164</v>
      </c>
      <c r="B25" t="s">
        <v>228</v>
      </c>
      <c r="C25" t="e">
        <v>#N/A</v>
      </c>
      <c r="D25" t="e">
        <v>#N/A</v>
      </c>
      <c r="E25">
        <v>-2.5386551469153802</v>
      </c>
      <c r="F25" t="e">
        <v>#N/A</v>
      </c>
      <c r="G25" t="s">
        <v>226</v>
      </c>
      <c r="H25" t="s">
        <v>227</v>
      </c>
      <c r="I25" t="s">
        <v>240</v>
      </c>
    </row>
    <row r="26" spans="1:9">
      <c r="A26" t="s">
        <v>165</v>
      </c>
      <c r="B26" t="s">
        <v>228</v>
      </c>
      <c r="C26" t="e">
        <v>#N/A</v>
      </c>
      <c r="D26" t="e">
        <v>#N/A</v>
      </c>
      <c r="E26" t="e">
        <v>#N/A</v>
      </c>
      <c r="F26" t="e">
        <v>#N/A</v>
      </c>
      <c r="G26" t="s">
        <v>226</v>
      </c>
      <c r="H26" t="s">
        <v>227</v>
      </c>
      <c r="I26" t="e">
        <v>#N/A</v>
      </c>
    </row>
    <row r="27" spans="1:9">
      <c r="A27" t="s">
        <v>166</v>
      </c>
      <c r="B27" t="s">
        <v>228</v>
      </c>
      <c r="C27" t="e">
        <v>#N/A</v>
      </c>
      <c r="D27" t="e">
        <v>#N/A</v>
      </c>
      <c r="E27">
        <v>-1.0613223008343</v>
      </c>
      <c r="F27" t="e">
        <v>#N/A</v>
      </c>
      <c r="G27" t="s">
        <v>226</v>
      </c>
      <c r="H27" t="s">
        <v>227</v>
      </c>
      <c r="I27" t="e">
        <v>#N/A</v>
      </c>
    </row>
    <row r="28" spans="1:9">
      <c r="A28" t="s">
        <v>167</v>
      </c>
      <c r="B28" t="s">
        <v>228</v>
      </c>
      <c r="C28" t="e">
        <v>#N/A</v>
      </c>
      <c r="D28" t="e">
        <v>#N/A</v>
      </c>
      <c r="E28" t="e">
        <v>#N/A</v>
      </c>
      <c r="F28">
        <v>1.8935529766827801</v>
      </c>
      <c r="G28" t="s">
        <v>226</v>
      </c>
      <c r="H28" t="s">
        <v>227</v>
      </c>
      <c r="I28" t="e">
        <v>#N/A</v>
      </c>
    </row>
    <row r="29" spans="1:9">
      <c r="A29" t="s">
        <v>168</v>
      </c>
      <c r="B29" t="s">
        <v>228</v>
      </c>
      <c r="C29" t="e">
        <v>#N/A</v>
      </c>
      <c r="D29" t="e">
        <v>#N/A</v>
      </c>
      <c r="E29" t="e">
        <v>#N/A</v>
      </c>
      <c r="F29" t="e">
        <v>#N/A</v>
      </c>
      <c r="G29" t="s">
        <v>226</v>
      </c>
      <c r="H29" t="s">
        <v>227</v>
      </c>
      <c r="I29" t="e">
        <v>#N/A</v>
      </c>
    </row>
    <row r="30" spans="1:9">
      <c r="A30" t="s">
        <v>169</v>
      </c>
      <c r="B30" t="s">
        <v>228</v>
      </c>
      <c r="C30" t="e">
        <v>#N/A</v>
      </c>
      <c r="D30" t="e">
        <v>#N/A</v>
      </c>
      <c r="E30" t="e">
        <v>#N/A</v>
      </c>
      <c r="F30" t="e">
        <v>#N/A</v>
      </c>
      <c r="G30" t="s">
        <v>226</v>
      </c>
      <c r="H30" t="s">
        <v>227</v>
      </c>
      <c r="I30" t="e">
        <v>#N/A</v>
      </c>
    </row>
    <row r="32" spans="1:9">
      <c r="A32" s="1" t="s">
        <v>234</v>
      </c>
      <c r="B32" s="1"/>
      <c r="C32" s="1">
        <f>29-COUNTIF(C2:C30,"#N/A")-COUNTIF(C2:C30,"&gt;0")</f>
        <v>1</v>
      </c>
      <c r="D32" s="1">
        <f>29-COUNTIF(D2:D30,"#N/A")-COUNTIF(D2:D30,"&gt;0")</f>
        <v>1</v>
      </c>
      <c r="E32" s="1">
        <f>29-COUNTIF(E2:E30,"#N/A")-COUNTIF(E2:E30,"&gt;0")</f>
        <v>9</v>
      </c>
      <c r="F32" s="1">
        <f>29-COUNTIF(F2:F30,"#N/A")-COUNTIF(F2:F30,"&gt;0")</f>
        <v>1</v>
      </c>
      <c r="I32" s="1"/>
    </row>
    <row r="33" spans="1:9">
      <c r="A33" s="1" t="s">
        <v>235</v>
      </c>
      <c r="B33" s="1"/>
      <c r="C33" s="1">
        <f>29-COUNTIF(C2:C30,"#N/A")-COUNTIF(C2:C30,"&lt;0")</f>
        <v>0</v>
      </c>
      <c r="D33" s="1">
        <f>29-COUNTIF(D2:D30,"#N/A")-COUNTIF(D2:D30,"&lt;0")</f>
        <v>0</v>
      </c>
      <c r="E33" s="1">
        <f>29-COUNTIF(E2:E30,"#N/A")-COUNTIF(E2:E30,"&lt;0")</f>
        <v>1</v>
      </c>
      <c r="F33" s="1">
        <f>29-COUNTIF(F2:F30,"#N/A")-COUNTIF(F2:F30,"&lt;0")</f>
        <v>7</v>
      </c>
      <c r="I33" s="1"/>
    </row>
    <row r="35" spans="1:9">
      <c r="A35" t="s">
        <v>170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SSPs</vt:lpstr>
      <vt:lpstr>Starch</vt:lpstr>
      <vt:lpstr>Puroindrine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妻鹿 良亮</dc:creator>
  <cp:lastModifiedBy>妻鹿 良亮</cp:lastModifiedBy>
  <dcterms:created xsi:type="dcterms:W3CDTF">2022-03-25T08:54:31Z</dcterms:created>
  <dcterms:modified xsi:type="dcterms:W3CDTF">2022-10-18T02:00:22Z</dcterms:modified>
</cp:coreProperties>
</file>