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53223"/>
  <mc:AlternateContent xmlns:mc="http://schemas.openxmlformats.org/markup-compatibility/2006">
    <mc:Choice Requires="x15">
      <x15ac:absPath xmlns:x15ac="http://schemas.microsoft.com/office/spreadsheetml/2010/11/ac" url="https://wvuhsc.sharepoint.com/sites/ProjectBERSERK/Shared Documents/General/"/>
    </mc:Choice>
  </mc:AlternateContent>
  <xr:revisionPtr revIDLastSave="888" documentId="13_ncr:1_{AD74628D-BE06-4FC1-BE04-2187DD70E9AC}" xr6:coauthVersionLast="47" xr6:coauthVersionMax="47" xr10:uidLastSave="{3A13DE07-B6F9-4DE1-8A09-267AF39E752F}"/>
  <bookViews>
    <workbookView xWindow="-120" yWindow="-120" windowWidth="29040" windowHeight="16440" activeTab="6" xr2:uid="{00000000-000D-0000-FFFF-FFFF00000000}"/>
  </bookViews>
  <sheets>
    <sheet name="Resident survey" sheetId="1" r:id="rId1"/>
    <sheet name="MICU 1 data" sheetId="2" r:id="rId2"/>
    <sheet name="MICU 2 data" sheetId="3" r:id="rId3"/>
    <sheet name="Combined observer data" sheetId="5" r:id="rId4"/>
    <sheet name="Summary Data" sheetId="4" r:id="rId5"/>
    <sheet name="Graphs" sheetId="6" r:id="rId6"/>
    <sheet name="Charts" sheetId="7" r:id="rId7"/>
  </sheets>
  <definedNames>
    <definedName name="Survey_total_rounding_time">Charts!$B$5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" i="4" l="1" a="1"/>
  <c r="K4" i="4" s="1"/>
  <c r="I21" i="4"/>
  <c r="H21" i="4"/>
  <c r="G21" i="4"/>
  <c r="I30" i="5"/>
  <c r="J30" i="5"/>
  <c r="K30" i="5"/>
  <c r="F4" i="5" a="1"/>
  <c r="F4" i="5" s="1"/>
  <c r="I9" i="5"/>
  <c r="K92" i="5"/>
  <c r="J92" i="5"/>
  <c r="I92" i="5"/>
  <c r="K90" i="5"/>
  <c r="J90" i="5"/>
  <c r="I90" i="5"/>
  <c r="K87" i="5"/>
  <c r="J87" i="5"/>
  <c r="I87" i="5"/>
  <c r="K83" i="5"/>
  <c r="J83" i="5"/>
  <c r="I83" i="5"/>
  <c r="K79" i="5"/>
  <c r="J79" i="5"/>
  <c r="I79" i="5"/>
  <c r="K74" i="5"/>
  <c r="J74" i="5"/>
  <c r="I74" i="5"/>
  <c r="K64" i="5"/>
  <c r="J64" i="5"/>
  <c r="I64" i="5"/>
  <c r="K55" i="5"/>
  <c r="J55" i="5"/>
  <c r="I55" i="5"/>
  <c r="K48" i="5"/>
  <c r="J48" i="5"/>
  <c r="I48" i="5"/>
  <c r="K38" i="5"/>
  <c r="J38" i="5"/>
  <c r="I38" i="5"/>
  <c r="K24" i="5"/>
  <c r="J24" i="5"/>
  <c r="I24" i="5"/>
  <c r="K17" i="5"/>
  <c r="J17" i="5"/>
  <c r="I17" i="5"/>
  <c r="K13" i="5"/>
  <c r="J13" i="5"/>
  <c r="I13" i="5"/>
  <c r="K9" i="5"/>
  <c r="J9" i="5"/>
  <c r="G4" i="2" a="1"/>
  <c r="G4" i="2" s="1"/>
  <c r="K21" i="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<sst xmlns="http://schemas.openxmlformats.org/spreadsheetml/2006/main" count="642" uniqueCount="121">
  <si>
    <t>Week ending</t>
  </si>
  <si>
    <t># of survey responses</t>
  </si>
  <si>
    <t>Survey - median rouding time</t>
  </si>
  <si>
    <t>Survey - median time spent on bedside education per week</t>
  </si>
  <si>
    <t>Survey - median total education time</t>
  </si>
  <si>
    <t>IO-rouding time weekly average</t>
  </si>
  <si>
    <t>IO-bedside teaching weekly average</t>
  </si>
  <si>
    <t>AM census - weekly average</t>
  </si>
  <si>
    <t>teaching time/rounding time weekly%</t>
  </si>
  <si>
    <t>16-20</t>
  </si>
  <si>
    <t>16-25</t>
  </si>
  <si>
    <t>91-120</t>
  </si>
  <si>
    <t>21-30</t>
  </si>
  <si>
    <t>11-15</t>
  </si>
  <si>
    <t>&gt;120 min</t>
  </si>
  <si>
    <t>&gt;30</t>
  </si>
  <si>
    <t>61-90</t>
  </si>
  <si>
    <t>26-30</t>
  </si>
  <si>
    <t>5-15</t>
  </si>
  <si>
    <t>31-60</t>
  </si>
  <si>
    <t>10</t>
  </si>
  <si>
    <t>5-10</t>
  </si>
  <si>
    <t>25</t>
  </si>
  <si>
    <t>&gt;120</t>
  </si>
  <si>
    <t>15</t>
  </si>
  <si>
    <t>Overall</t>
  </si>
  <si>
    <t xml:space="preserve">Date </t>
  </si>
  <si>
    <t xml:space="preserve">Attending </t>
  </si>
  <si>
    <t xml:space="preserve">Time Spent Rounding (min)  </t>
  </si>
  <si>
    <t>Time Spent Actively Teaching (min)</t>
  </si>
  <si>
    <t>teaching time/rouding time</t>
  </si>
  <si>
    <t xml:space="preserve">AM census </t>
  </si>
  <si>
    <t>rounding time - weekly average</t>
  </si>
  <si>
    <t>active bedside teaching - weekly average</t>
  </si>
  <si>
    <t>census - weekly average</t>
  </si>
  <si>
    <t>Sharma</t>
  </si>
  <si>
    <t>Chapman</t>
  </si>
  <si>
    <t>Zulfikar</t>
  </si>
  <si>
    <t>Al-Jaroushi</t>
  </si>
  <si>
    <t>Sangani</t>
  </si>
  <si>
    <t>Russell</t>
  </si>
  <si>
    <t>Poling</t>
  </si>
  <si>
    <t>Balakrishnan</t>
  </si>
  <si>
    <t>Hadique</t>
  </si>
  <si>
    <t xml:space="preserve">Stansbury </t>
  </si>
  <si>
    <t>Stansbury</t>
  </si>
  <si>
    <t>Leonard</t>
  </si>
  <si>
    <t>ID</t>
  </si>
  <si>
    <t>Start time</t>
  </si>
  <si>
    <t>Completion time</t>
  </si>
  <si>
    <t>Email</t>
  </si>
  <si>
    <t>Name</t>
  </si>
  <si>
    <t>What is your current training level?</t>
  </si>
  <si>
    <t>total rounding time</t>
  </si>
  <si>
    <t>bedside teaching time</t>
  </si>
  <si>
    <t>Do you think time spent on rounds was adequate?</t>
  </si>
  <si>
    <t>Do you think enough time was spent on bedside teaching?</t>
  </si>
  <si>
    <t>Do you think that teaching at bedside helped you learn effectively?</t>
  </si>
  <si>
    <t>total teaching time</t>
  </si>
  <si>
    <t>comments</t>
  </si>
  <si>
    <t>anonymous</t>
  </si>
  <si>
    <t>MSIII-MSIV</t>
  </si>
  <si>
    <t>More than 120 minutes</t>
  </si>
  <si>
    <t>More than 30 minutes</t>
  </si>
  <si>
    <t>Too long and exhausting</t>
  </si>
  <si>
    <t>Just the right amount</t>
  </si>
  <si>
    <t>Very effective</t>
  </si>
  <si>
    <t>16-25 minutes</t>
  </si>
  <si>
    <t>PGY1</t>
  </si>
  <si>
    <t>16-20 minutes</t>
  </si>
  <si>
    <t>On the longer side, but adequate</t>
  </si>
  <si>
    <t>Extremely effective</t>
  </si>
  <si>
    <t>Not too long or too short</t>
  </si>
  <si>
    <t>Loved the ultrasound instruction, would enjoy more of it</t>
  </si>
  <si>
    <t>PGY2</t>
  </si>
  <si>
    <t>91-120 minutes</t>
  </si>
  <si>
    <t>5 - 10 minutes</t>
  </si>
  <si>
    <t>Less than adequate</t>
  </si>
  <si>
    <t>5-15 minutes</t>
  </si>
  <si>
    <t>Teaching pearl for each patient</t>
  </si>
  <si>
    <t>11-15 minutes</t>
  </si>
  <si>
    <t>Very little</t>
  </si>
  <si>
    <t>Somewhat effective</t>
  </si>
  <si>
    <t>Discussing medicine on presentation. Going over a topic after rounds</t>
  </si>
  <si>
    <t>21 -30 minutes</t>
  </si>
  <si>
    <t>61-90 minutes</t>
  </si>
  <si>
    <t>N/a</t>
  </si>
  <si>
    <t>Less than 5 minutes</t>
  </si>
  <si>
    <t>More pathophysiology guided explanations of management</t>
  </si>
  <si>
    <t>26-30 minutes</t>
  </si>
  <si>
    <t>More than adequate</t>
  </si>
  <si>
    <t>Not so effective</t>
  </si>
  <si>
    <t>More pathophysiology teaching</t>
  </si>
  <si>
    <t>PGY4</t>
  </si>
  <si>
    <t xml:space="preserve">Talking about one teaching point with each patient.Appreciate if we can have orientation each month with new residents </t>
  </si>
  <si>
    <t>PGY3</t>
  </si>
  <si>
    <t>On the short side, but adequate</t>
  </si>
  <si>
    <t>None</t>
  </si>
  <si>
    <t>I found x-ray rounds and bedside ultrasound to be very helpful and would suggest more of this.</t>
  </si>
  <si>
    <t xml:space="preserve">None at this time </t>
  </si>
  <si>
    <t>31-60 minutes</t>
  </si>
  <si>
    <t>N/A</t>
  </si>
  <si>
    <t xml:space="preserve">Talking about diagnosis in details as background of the disease </t>
  </si>
  <si>
    <t>Na</t>
  </si>
  <si>
    <t xml:space="preserve"> </t>
  </si>
  <si>
    <t>Proportion of Time Spent Teaching</t>
  </si>
  <si>
    <t xml:space="preserve"># pts (at initiation of rounds) </t>
  </si>
  <si>
    <t>"Very little" or "less than adequate"</t>
  </si>
  <si>
    <t>"Just the right amount" or "more than adequate"</t>
  </si>
  <si>
    <t>Not at all effective</t>
  </si>
  <si>
    <t>Proportion of Time Spent Teaching. Total rounding time/Teaching time</t>
  </si>
  <si>
    <t>Graph 1. Scatter plot showing relationship between total rounding time and time spent actively teaching</t>
  </si>
  <si>
    <t>Graph 2. Daily trend for total time spent rounding</t>
  </si>
  <si>
    <t>Graph 5. Percentage of time spent teaching over total rounding time as a weekly trend</t>
  </si>
  <si>
    <t xml:space="preserve">Graph 6. Weekly average of daily AM census plotted over time. </t>
  </si>
  <si>
    <t>Graph 4. Daily AM census plotted over time</t>
  </si>
  <si>
    <t>Graph 3. Percentage of time spent teaching over total rounding time plotted as a daily trend</t>
  </si>
  <si>
    <t>Survey Q #3. Over the past week, on average how much time was spent on bedside teaching each day?</t>
  </si>
  <si>
    <t>Survey Q #2. On average, how much time was spent rounding on patients with attending?</t>
  </si>
  <si>
    <t>Survey Q #5. Do you think enough time was spent on bedside teaching?</t>
  </si>
  <si>
    <t>Survey Q #6. Do you think that teaching at bedside helped you learn effectively?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</si>
</sst>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444444"/>
      <name val="Calibri"/>
      <family val="2"/>
      <charset val="1"/>
    </font>
    <font>
      <sz val="11"/>
      <color rgb="FF000000"/>
      <name val="Calibri"/>
      <family val="2"/>
      <scheme val="minor"/>
    </font>
    <font>
      <sz val="1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2F2F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1" fillId="0" borderId="0" xfId="0" applyFont="1" applyAlignment="1">
      <alignment wrapText="1"/>
    </xf>
    <xf numFmtId="14" fontId="1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2" fontId="1" fillId="0" borderId="0" xfId="0" applyNumberFormat="1" applyFont="1" applyAlignment="1">
      <alignment wrapText="1"/>
    </xf>
    <xf numFmtId="2" fontId="0" fillId="0" borderId="0" xfId="0" applyNumberFormat="1"/>
    <xf numFmtId="0" fontId="0" fillId="0" borderId="0" xfId="0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/>
    </xf>
    <xf numFmtId="14" fontId="0" fillId="0" borderId="0" xfId="0" applyNumberFormat="1" applyAlignment="1">
      <alignment vertical="center" wrapText="1"/>
    </xf>
    <xf numFmtId="14" fontId="0" fillId="0" borderId="0" xfId="0" applyNumberFormat="1" applyAlignment="1">
      <alignment wrapText="1"/>
    </xf>
    <xf numFmtId="0" fontId="0" fillId="2" borderId="0" xfId="0" applyFill="1"/>
    <xf numFmtId="164" fontId="0" fillId="2" borderId="0" xfId="0" applyNumberFormat="1" applyFill="1"/>
    <xf numFmtId="0" fontId="0" fillId="3" borderId="0" xfId="0" applyFill="1"/>
    <xf numFmtId="164" fontId="0" fillId="3" borderId="0" xfId="0" applyNumberFormat="1" applyFill="1"/>
    <xf numFmtId="0" fontId="0" fillId="4" borderId="0" xfId="0" applyFill="1"/>
    <xf numFmtId="164" fontId="0" fillId="4" borderId="0" xfId="0" applyNumberFormat="1" applyFill="1"/>
    <xf numFmtId="0" fontId="0" fillId="5" borderId="0" xfId="0" applyFill="1"/>
    <xf numFmtId="164" fontId="0" fillId="5" borderId="0" xfId="0" applyNumberFormat="1" applyFill="1"/>
    <xf numFmtId="0" fontId="0" fillId="6" borderId="0" xfId="0" applyFill="1"/>
    <xf numFmtId="164" fontId="0" fillId="6" borderId="0" xfId="0" applyNumberFormat="1" applyFill="1"/>
    <xf numFmtId="0" fontId="0" fillId="7" borderId="0" xfId="0" applyFill="1"/>
    <xf numFmtId="164" fontId="0" fillId="7" borderId="0" xfId="0" applyNumberFormat="1" applyFill="1"/>
    <xf numFmtId="0" fontId="0" fillId="8" borderId="0" xfId="0" applyFill="1"/>
    <xf numFmtId="164" fontId="0" fillId="8" borderId="0" xfId="0" applyNumberFormat="1" applyFill="1"/>
    <xf numFmtId="0" fontId="0" fillId="9" borderId="0" xfId="0" applyFill="1"/>
    <xf numFmtId="164" fontId="0" fillId="9" borderId="0" xfId="0" applyNumberFormat="1" applyFill="1"/>
    <xf numFmtId="0" fontId="3" fillId="6" borderId="0" xfId="0" applyFont="1" applyFill="1"/>
    <xf numFmtId="164" fontId="3" fillId="6" borderId="0" xfId="0" applyNumberFormat="1" applyFont="1" applyFill="1"/>
    <xf numFmtId="49" fontId="0" fillId="0" borderId="0" xfId="0" applyNumberFormat="1" applyAlignment="1">
      <alignment vertical="center"/>
    </xf>
    <xf numFmtId="14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14" fontId="0" fillId="6" borderId="0" xfId="0" applyNumberFormat="1" applyFill="1" applyAlignment="1">
      <alignment vertical="center" wrapText="1"/>
    </xf>
    <xf numFmtId="0" fontId="0" fillId="6" borderId="0" xfId="0" applyFill="1" applyAlignment="1">
      <alignment horizontal="left" vertical="top" wrapText="1"/>
    </xf>
    <xf numFmtId="0" fontId="0" fillId="6" borderId="0" xfId="0" applyFill="1" applyAlignment="1">
      <alignment vertical="center" wrapText="1"/>
    </xf>
    <xf numFmtId="14" fontId="1" fillId="6" borderId="0" xfId="0" applyNumberFormat="1" applyFont="1" applyFill="1" applyAlignment="1">
      <alignment vertical="center" wrapText="1"/>
    </xf>
    <xf numFmtId="0" fontId="1" fillId="6" borderId="0" xfId="0" applyFont="1" applyFill="1" applyAlignment="1">
      <alignment horizontal="left" vertical="top" wrapText="1"/>
    </xf>
    <xf numFmtId="0" fontId="1" fillId="6" borderId="0" xfId="0" applyFont="1" applyFill="1" applyAlignment="1">
      <alignment vertical="center" wrapText="1"/>
    </xf>
    <xf numFmtId="2" fontId="0" fillId="6" borderId="0" xfId="0" applyNumberFormat="1" applyFill="1"/>
    <xf numFmtId="10" fontId="0" fillId="6" borderId="0" xfId="0" applyNumberFormat="1" applyFill="1" applyAlignment="1">
      <alignment vertical="center" wrapText="1"/>
    </xf>
    <xf numFmtId="10" fontId="0" fillId="0" borderId="0" xfId="0" applyNumberFormat="1" applyAlignment="1">
      <alignment vertical="center" wrapText="1"/>
    </xf>
    <xf numFmtId="10" fontId="1" fillId="0" borderId="0" xfId="0" applyNumberFormat="1" applyFont="1" applyAlignment="1">
      <alignment vertical="center" wrapText="1"/>
    </xf>
    <xf numFmtId="10" fontId="1" fillId="6" borderId="0" xfId="0" applyNumberFormat="1" applyFont="1" applyFill="1" applyAlignment="1">
      <alignment vertical="center" wrapText="1"/>
    </xf>
    <xf numFmtId="10" fontId="0" fillId="0" borderId="0" xfId="0" applyNumberFormat="1"/>
    <xf numFmtId="0" fontId="4" fillId="0" borderId="0" xfId="0" applyFont="1"/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13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Graph</a:t>
            </a:r>
            <a:r>
              <a:rPr lang="en-US" baseline="0"/>
              <a:t> 1. </a:t>
            </a:r>
            <a:r>
              <a:rPr lang="en-US"/>
              <a:t>'Time Spent Actively Teaching (min)' by 'Time Spent Rounding (min)'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Time Spent Actively Teaching (min)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chemeClr val="accent1"/>
              </a:solidFill>
              <a:ln w="9525">
                <a:solidFill>
                  <a:srgbClr val="FFFFFF"/>
                </a:solidFill>
                <a:prstDash val="solid"/>
              </a:ln>
              <a:effectLst/>
            </c:spPr>
          </c:marker>
          <c:xVal>
            <c:numRef>
              <c:f>'Combined observer data'!$D$4:$D$92</c:f>
              <c:numCache>
                <c:formatCode>General</c:formatCode>
                <c:ptCount val="89"/>
                <c:pt idx="0">
                  <c:v>180</c:v>
                </c:pt>
                <c:pt idx="1">
                  <c:v>120</c:v>
                </c:pt>
                <c:pt idx="2">
                  <c:v>120</c:v>
                </c:pt>
                <c:pt idx="3">
                  <c:v>120</c:v>
                </c:pt>
                <c:pt idx="4">
                  <c:v>120</c:v>
                </c:pt>
                <c:pt idx="5">
                  <c:v>120</c:v>
                </c:pt>
                <c:pt idx="6">
                  <c:v>150</c:v>
                </c:pt>
                <c:pt idx="7">
                  <c:v>150</c:v>
                </c:pt>
                <c:pt idx="8">
                  <c:v>150</c:v>
                </c:pt>
                <c:pt idx="9">
                  <c:v>150</c:v>
                </c:pt>
                <c:pt idx="10">
                  <c:v>120</c:v>
                </c:pt>
                <c:pt idx="11">
                  <c:v>120</c:v>
                </c:pt>
                <c:pt idx="12">
                  <c:v>135</c:v>
                </c:pt>
                <c:pt idx="13">
                  <c:v>135</c:v>
                </c:pt>
                <c:pt idx="14">
                  <c:v>105</c:v>
                </c:pt>
                <c:pt idx="15">
                  <c:v>120</c:v>
                </c:pt>
                <c:pt idx="16">
                  <c:v>105</c:v>
                </c:pt>
                <c:pt idx="17">
                  <c:v>120</c:v>
                </c:pt>
                <c:pt idx="18">
                  <c:v>120</c:v>
                </c:pt>
                <c:pt idx="19">
                  <c:v>180</c:v>
                </c:pt>
                <c:pt idx="20">
                  <c:v>90</c:v>
                </c:pt>
                <c:pt idx="21">
                  <c:v>240</c:v>
                </c:pt>
                <c:pt idx="22">
                  <c:v>140</c:v>
                </c:pt>
                <c:pt idx="23">
                  <c:v>165</c:v>
                </c:pt>
                <c:pt idx="24">
                  <c:v>150</c:v>
                </c:pt>
                <c:pt idx="25">
                  <c:v>120</c:v>
                </c:pt>
                <c:pt idx="26">
                  <c:v>180</c:v>
                </c:pt>
                <c:pt idx="27">
                  <c:v>180</c:v>
                </c:pt>
                <c:pt idx="28">
                  <c:v>165</c:v>
                </c:pt>
                <c:pt idx="29">
                  <c:v>200</c:v>
                </c:pt>
                <c:pt idx="30">
                  <c:v>120</c:v>
                </c:pt>
                <c:pt idx="31">
                  <c:v>215</c:v>
                </c:pt>
                <c:pt idx="32">
                  <c:v>140</c:v>
                </c:pt>
                <c:pt idx="33">
                  <c:v>180</c:v>
                </c:pt>
                <c:pt idx="34">
                  <c:v>150</c:v>
                </c:pt>
                <c:pt idx="35">
                  <c:v>140</c:v>
                </c:pt>
                <c:pt idx="36">
                  <c:v>105</c:v>
                </c:pt>
                <c:pt idx="37">
                  <c:v>180</c:v>
                </c:pt>
                <c:pt idx="38">
                  <c:v>105</c:v>
                </c:pt>
                <c:pt idx="39">
                  <c:v>160</c:v>
                </c:pt>
                <c:pt idx="40">
                  <c:v>105</c:v>
                </c:pt>
                <c:pt idx="41">
                  <c:v>150</c:v>
                </c:pt>
                <c:pt idx="42">
                  <c:v>90</c:v>
                </c:pt>
                <c:pt idx="43">
                  <c:v>255</c:v>
                </c:pt>
                <c:pt idx="44">
                  <c:v>75</c:v>
                </c:pt>
                <c:pt idx="45">
                  <c:v>180</c:v>
                </c:pt>
                <c:pt idx="46">
                  <c:v>100</c:v>
                </c:pt>
                <c:pt idx="47">
                  <c:v>120</c:v>
                </c:pt>
                <c:pt idx="48">
                  <c:v>100</c:v>
                </c:pt>
                <c:pt idx="49">
                  <c:v>120</c:v>
                </c:pt>
                <c:pt idx="50">
                  <c:v>120</c:v>
                </c:pt>
                <c:pt idx="51">
                  <c:v>150</c:v>
                </c:pt>
                <c:pt idx="52">
                  <c:v>220</c:v>
                </c:pt>
                <c:pt idx="53">
                  <c:v>165</c:v>
                </c:pt>
                <c:pt idx="54">
                  <c:v>165</c:v>
                </c:pt>
                <c:pt idx="55">
                  <c:v>180</c:v>
                </c:pt>
                <c:pt idx="56">
                  <c:v>150</c:v>
                </c:pt>
                <c:pt idx="57">
                  <c:v>120</c:v>
                </c:pt>
                <c:pt idx="58">
                  <c:v>150</c:v>
                </c:pt>
                <c:pt idx="59">
                  <c:v>135</c:v>
                </c:pt>
                <c:pt idx="60">
                  <c:v>105</c:v>
                </c:pt>
                <c:pt idx="61">
                  <c:v>180</c:v>
                </c:pt>
                <c:pt idx="62">
                  <c:v>150</c:v>
                </c:pt>
                <c:pt idx="63">
                  <c:v>130</c:v>
                </c:pt>
                <c:pt idx="64">
                  <c:v>165</c:v>
                </c:pt>
                <c:pt idx="65">
                  <c:v>120</c:v>
                </c:pt>
                <c:pt idx="66">
                  <c:v>135</c:v>
                </c:pt>
                <c:pt idx="67">
                  <c:v>130</c:v>
                </c:pt>
                <c:pt idx="68">
                  <c:v>150</c:v>
                </c:pt>
                <c:pt idx="69">
                  <c:v>140</c:v>
                </c:pt>
                <c:pt idx="70">
                  <c:v>165</c:v>
                </c:pt>
                <c:pt idx="71">
                  <c:v>90</c:v>
                </c:pt>
                <c:pt idx="72">
                  <c:v>105</c:v>
                </c:pt>
                <c:pt idx="73">
                  <c:v>90</c:v>
                </c:pt>
                <c:pt idx="74">
                  <c:v>105</c:v>
                </c:pt>
                <c:pt idx="75">
                  <c:v>90</c:v>
                </c:pt>
                <c:pt idx="76">
                  <c:v>120</c:v>
                </c:pt>
                <c:pt idx="77">
                  <c:v>150</c:v>
                </c:pt>
                <c:pt idx="78">
                  <c:v>135</c:v>
                </c:pt>
                <c:pt idx="79">
                  <c:v>150</c:v>
                </c:pt>
                <c:pt idx="80">
                  <c:v>120</c:v>
                </c:pt>
                <c:pt idx="81">
                  <c:v>105</c:v>
                </c:pt>
                <c:pt idx="82">
                  <c:v>120</c:v>
                </c:pt>
                <c:pt idx="83">
                  <c:v>105</c:v>
                </c:pt>
                <c:pt idx="84">
                  <c:v>150</c:v>
                </c:pt>
                <c:pt idx="85">
                  <c:v>165</c:v>
                </c:pt>
                <c:pt idx="86">
                  <c:v>195</c:v>
                </c:pt>
                <c:pt idx="87">
                  <c:v>135</c:v>
                </c:pt>
                <c:pt idx="88">
                  <c:v>120</c:v>
                </c:pt>
              </c:numCache>
            </c:numRef>
          </c:xVal>
          <c:yVal>
            <c:numRef>
              <c:f>'Combined observer data'!$E$4:$E$92</c:f>
              <c:numCache>
                <c:formatCode>General</c:formatCode>
                <c:ptCount val="89"/>
                <c:pt idx="0">
                  <c:v>30</c:v>
                </c:pt>
                <c:pt idx="1">
                  <c:v>20</c:v>
                </c:pt>
                <c:pt idx="2">
                  <c:v>16</c:v>
                </c:pt>
                <c:pt idx="3">
                  <c:v>19</c:v>
                </c:pt>
                <c:pt idx="4">
                  <c:v>19</c:v>
                </c:pt>
                <c:pt idx="5">
                  <c:v>26</c:v>
                </c:pt>
                <c:pt idx="6">
                  <c:v>19</c:v>
                </c:pt>
                <c:pt idx="7">
                  <c:v>14</c:v>
                </c:pt>
                <c:pt idx="8">
                  <c:v>13</c:v>
                </c:pt>
                <c:pt idx="9">
                  <c:v>15</c:v>
                </c:pt>
                <c:pt idx="10">
                  <c:v>31</c:v>
                </c:pt>
                <c:pt idx="11">
                  <c:v>21</c:v>
                </c:pt>
                <c:pt idx="12">
                  <c:v>23</c:v>
                </c:pt>
                <c:pt idx="13">
                  <c:v>33</c:v>
                </c:pt>
                <c:pt idx="14">
                  <c:v>12</c:v>
                </c:pt>
                <c:pt idx="15">
                  <c:v>19</c:v>
                </c:pt>
                <c:pt idx="16">
                  <c:v>10</c:v>
                </c:pt>
                <c:pt idx="17">
                  <c:v>12</c:v>
                </c:pt>
                <c:pt idx="18">
                  <c:v>20</c:v>
                </c:pt>
                <c:pt idx="19">
                  <c:v>15</c:v>
                </c:pt>
                <c:pt idx="20">
                  <c:v>5</c:v>
                </c:pt>
                <c:pt idx="21">
                  <c:v>9</c:v>
                </c:pt>
                <c:pt idx="22">
                  <c:v>5</c:v>
                </c:pt>
                <c:pt idx="23">
                  <c:v>10</c:v>
                </c:pt>
                <c:pt idx="24">
                  <c:v>5</c:v>
                </c:pt>
                <c:pt idx="25">
                  <c:v>10</c:v>
                </c:pt>
                <c:pt idx="26">
                  <c:v>10</c:v>
                </c:pt>
                <c:pt idx="27">
                  <c:v>31</c:v>
                </c:pt>
                <c:pt idx="28">
                  <c:v>34</c:v>
                </c:pt>
                <c:pt idx="29">
                  <c:v>18</c:v>
                </c:pt>
                <c:pt idx="30">
                  <c:v>15</c:v>
                </c:pt>
                <c:pt idx="31">
                  <c:v>10</c:v>
                </c:pt>
                <c:pt idx="32">
                  <c:v>18</c:v>
                </c:pt>
                <c:pt idx="33">
                  <c:v>10</c:v>
                </c:pt>
                <c:pt idx="34">
                  <c:v>22</c:v>
                </c:pt>
                <c:pt idx="35">
                  <c:v>5</c:v>
                </c:pt>
                <c:pt idx="36">
                  <c:v>5</c:v>
                </c:pt>
                <c:pt idx="37">
                  <c:v>22</c:v>
                </c:pt>
                <c:pt idx="38">
                  <c:v>0</c:v>
                </c:pt>
                <c:pt idx="39">
                  <c:v>8</c:v>
                </c:pt>
                <c:pt idx="40">
                  <c:v>0</c:v>
                </c:pt>
                <c:pt idx="41">
                  <c:v>15</c:v>
                </c:pt>
                <c:pt idx="42">
                  <c:v>0</c:v>
                </c:pt>
                <c:pt idx="43">
                  <c:v>30</c:v>
                </c:pt>
                <c:pt idx="44">
                  <c:v>5</c:v>
                </c:pt>
                <c:pt idx="45">
                  <c:v>30</c:v>
                </c:pt>
                <c:pt idx="46">
                  <c:v>12</c:v>
                </c:pt>
                <c:pt idx="47">
                  <c:v>26</c:v>
                </c:pt>
                <c:pt idx="48">
                  <c:v>15</c:v>
                </c:pt>
                <c:pt idx="49">
                  <c:v>19</c:v>
                </c:pt>
                <c:pt idx="50">
                  <c:v>15</c:v>
                </c:pt>
                <c:pt idx="51">
                  <c:v>17</c:v>
                </c:pt>
                <c:pt idx="52">
                  <c:v>20</c:v>
                </c:pt>
                <c:pt idx="53">
                  <c:v>20</c:v>
                </c:pt>
                <c:pt idx="54">
                  <c:v>10</c:v>
                </c:pt>
                <c:pt idx="55">
                  <c:v>38</c:v>
                </c:pt>
                <c:pt idx="56">
                  <c:v>36</c:v>
                </c:pt>
                <c:pt idx="57">
                  <c:v>5</c:v>
                </c:pt>
                <c:pt idx="58">
                  <c:v>43</c:v>
                </c:pt>
                <c:pt idx="59">
                  <c:v>10</c:v>
                </c:pt>
                <c:pt idx="60">
                  <c:v>25</c:v>
                </c:pt>
                <c:pt idx="61">
                  <c:v>10</c:v>
                </c:pt>
                <c:pt idx="62">
                  <c:v>20</c:v>
                </c:pt>
                <c:pt idx="63">
                  <c:v>14</c:v>
                </c:pt>
                <c:pt idx="64">
                  <c:v>15</c:v>
                </c:pt>
                <c:pt idx="65">
                  <c:v>5</c:v>
                </c:pt>
                <c:pt idx="66">
                  <c:v>10</c:v>
                </c:pt>
                <c:pt idx="67">
                  <c:v>10</c:v>
                </c:pt>
                <c:pt idx="68">
                  <c:v>15</c:v>
                </c:pt>
                <c:pt idx="69">
                  <c:v>10</c:v>
                </c:pt>
                <c:pt idx="70">
                  <c:v>20</c:v>
                </c:pt>
                <c:pt idx="71">
                  <c:v>0</c:v>
                </c:pt>
                <c:pt idx="72">
                  <c:v>5</c:v>
                </c:pt>
                <c:pt idx="73">
                  <c:v>0</c:v>
                </c:pt>
                <c:pt idx="74">
                  <c:v>5</c:v>
                </c:pt>
                <c:pt idx="75">
                  <c:v>0</c:v>
                </c:pt>
                <c:pt idx="76">
                  <c:v>15</c:v>
                </c:pt>
                <c:pt idx="77">
                  <c:v>25</c:v>
                </c:pt>
                <c:pt idx="78">
                  <c:v>10</c:v>
                </c:pt>
                <c:pt idx="79">
                  <c:v>15</c:v>
                </c:pt>
                <c:pt idx="80">
                  <c:v>10</c:v>
                </c:pt>
                <c:pt idx="81">
                  <c:v>5</c:v>
                </c:pt>
                <c:pt idx="82">
                  <c:v>10</c:v>
                </c:pt>
                <c:pt idx="83">
                  <c:v>7</c:v>
                </c:pt>
                <c:pt idx="84">
                  <c:v>15</c:v>
                </c:pt>
                <c:pt idx="85">
                  <c:v>25</c:v>
                </c:pt>
                <c:pt idx="86">
                  <c:v>30</c:v>
                </c:pt>
                <c:pt idx="87">
                  <c:v>20</c:v>
                </c:pt>
                <c:pt idx="88">
                  <c:v>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FFA-4CA1-AD38-21384620E0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01240"/>
        <c:axId val="305392360"/>
      </c:scatterChart>
      <c:valAx>
        <c:axId val="48012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 Spent Rounding (min)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5392360"/>
        <c:crosses val="autoZero"/>
        <c:crossBetween val="midCat"/>
      </c:valAx>
      <c:valAx>
        <c:axId val="305392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 Spent Actively Teaching (min)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012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cap="all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u="none" strike="noStrike" cap="none" baseline="0">
                <a:effectLst/>
              </a:rPr>
              <a:t>Figure 4. Do you think that teaching at bedside helped you learn effectively?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cap="all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B09C-4D04-B69A-48AA737673F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09C-4D04-B69A-48AA737673F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B09C-4D04-B69A-48AA737673F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09C-4D04-B69A-48AA737673F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2-B09C-4D04-B69A-48AA737673F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B09C-4D04-B69A-48AA737673F4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4-B09C-4D04-B69A-48AA737673F4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B09C-4D04-B69A-48AA737673F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Charts!$C$80:$C$83</c:f>
              <c:strCache>
                <c:ptCount val="4"/>
                <c:pt idx="0">
                  <c:v>Not so effective</c:v>
                </c:pt>
                <c:pt idx="1">
                  <c:v>Somewhat effective</c:v>
                </c:pt>
                <c:pt idx="2">
                  <c:v>Very effective</c:v>
                </c:pt>
                <c:pt idx="3">
                  <c:v>Extremely effective</c:v>
                </c:pt>
              </c:strCache>
            </c:strRef>
          </c:cat>
          <c:val>
            <c:numRef>
              <c:f>Charts!$D$80:$D$83</c:f>
              <c:numCache>
                <c:formatCode>General</c:formatCode>
                <c:ptCount val="4"/>
                <c:pt idx="0">
                  <c:v>2</c:v>
                </c:pt>
                <c:pt idx="1">
                  <c:v>16</c:v>
                </c:pt>
                <c:pt idx="2">
                  <c:v>18</c:v>
                </c:pt>
                <c:pt idx="3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9C-4D04-B69A-48AA737673F4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Graph 3. Daily</a:t>
            </a:r>
            <a:r>
              <a:rPr lang="en-US" baseline="0"/>
              <a:t> trend of </a:t>
            </a:r>
            <a:r>
              <a:rPr lang="en-US"/>
              <a:t>teaching time/rounding time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'Combined observer data'!$F$3</c:f>
              <c:strCache>
                <c:ptCount val="1"/>
                <c:pt idx="0">
                  <c:v>teaching time/rouding time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'Combined observer data'!$F$4:$F$92</c:f>
              <c:numCache>
                <c:formatCode>0.00%</c:formatCode>
                <c:ptCount val="89"/>
                <c:pt idx="0">
                  <c:v>0.16666666666666666</c:v>
                </c:pt>
                <c:pt idx="1">
                  <c:v>0.16666666666666666</c:v>
                </c:pt>
                <c:pt idx="2">
                  <c:v>0.13333333333333333</c:v>
                </c:pt>
                <c:pt idx="3">
                  <c:v>0.15833333333333333</c:v>
                </c:pt>
                <c:pt idx="4">
                  <c:v>0.15833333333333333</c:v>
                </c:pt>
                <c:pt idx="5">
                  <c:v>0.21666666666666667</c:v>
                </c:pt>
                <c:pt idx="6">
                  <c:v>0.12666666666666668</c:v>
                </c:pt>
                <c:pt idx="7">
                  <c:v>9.3333333333333338E-2</c:v>
                </c:pt>
                <c:pt idx="8">
                  <c:v>8.666666666666667E-2</c:v>
                </c:pt>
                <c:pt idx="9">
                  <c:v>0.1</c:v>
                </c:pt>
                <c:pt idx="10">
                  <c:v>0.25833333333333336</c:v>
                </c:pt>
                <c:pt idx="11">
                  <c:v>0.17499999999999999</c:v>
                </c:pt>
                <c:pt idx="12">
                  <c:v>0.17037037037037037</c:v>
                </c:pt>
                <c:pt idx="13">
                  <c:v>0.24444444444444444</c:v>
                </c:pt>
                <c:pt idx="14">
                  <c:v>0.11428571428571428</c:v>
                </c:pt>
                <c:pt idx="15">
                  <c:v>0.15833333333333333</c:v>
                </c:pt>
                <c:pt idx="16">
                  <c:v>9.5238095238095233E-2</c:v>
                </c:pt>
                <c:pt idx="17">
                  <c:v>0.1</c:v>
                </c:pt>
                <c:pt idx="18">
                  <c:v>0.16666666666666666</c:v>
                </c:pt>
                <c:pt idx="19">
                  <c:v>8.3333333333333329E-2</c:v>
                </c:pt>
                <c:pt idx="20">
                  <c:v>5.5555555555555552E-2</c:v>
                </c:pt>
                <c:pt idx="21">
                  <c:v>3.7499999999999999E-2</c:v>
                </c:pt>
                <c:pt idx="22">
                  <c:v>3.5714285714285712E-2</c:v>
                </c:pt>
                <c:pt idx="23">
                  <c:v>6.0606060606060608E-2</c:v>
                </c:pt>
                <c:pt idx="24">
                  <c:v>3.3333333333333333E-2</c:v>
                </c:pt>
                <c:pt idx="25">
                  <c:v>8.3333333333333329E-2</c:v>
                </c:pt>
                <c:pt idx="26">
                  <c:v>5.5555555555555552E-2</c:v>
                </c:pt>
                <c:pt idx="27">
                  <c:v>0.17222222222222222</c:v>
                </c:pt>
                <c:pt idx="28">
                  <c:v>0.20606060606060606</c:v>
                </c:pt>
                <c:pt idx="29">
                  <c:v>0.09</c:v>
                </c:pt>
                <c:pt idx="30">
                  <c:v>0.125</c:v>
                </c:pt>
                <c:pt idx="31">
                  <c:v>4.6511627906976744E-2</c:v>
                </c:pt>
                <c:pt idx="32">
                  <c:v>0.12857142857142856</c:v>
                </c:pt>
                <c:pt idx="33">
                  <c:v>5.5555555555555552E-2</c:v>
                </c:pt>
                <c:pt idx="34">
                  <c:v>0.14666666666666667</c:v>
                </c:pt>
                <c:pt idx="35">
                  <c:v>3.5714285714285712E-2</c:v>
                </c:pt>
                <c:pt idx="36">
                  <c:v>4.7619047619047616E-2</c:v>
                </c:pt>
                <c:pt idx="37">
                  <c:v>0.12222222222222222</c:v>
                </c:pt>
                <c:pt idx="38">
                  <c:v>0</c:v>
                </c:pt>
                <c:pt idx="39">
                  <c:v>0.05</c:v>
                </c:pt>
                <c:pt idx="40">
                  <c:v>0</c:v>
                </c:pt>
                <c:pt idx="41">
                  <c:v>0.1</c:v>
                </c:pt>
                <c:pt idx="42">
                  <c:v>0</c:v>
                </c:pt>
                <c:pt idx="43">
                  <c:v>0.11764705882352941</c:v>
                </c:pt>
                <c:pt idx="44">
                  <c:v>6.6666666666666666E-2</c:v>
                </c:pt>
                <c:pt idx="45">
                  <c:v>0.16666666666666666</c:v>
                </c:pt>
                <c:pt idx="46">
                  <c:v>0.12</c:v>
                </c:pt>
                <c:pt idx="47">
                  <c:v>0.21666666666666667</c:v>
                </c:pt>
                <c:pt idx="48">
                  <c:v>0.15</c:v>
                </c:pt>
                <c:pt idx="49">
                  <c:v>0.15833333333333333</c:v>
                </c:pt>
                <c:pt idx="50">
                  <c:v>0.125</c:v>
                </c:pt>
                <c:pt idx="51">
                  <c:v>0.11333333333333333</c:v>
                </c:pt>
                <c:pt idx="52">
                  <c:v>9.0909090909090912E-2</c:v>
                </c:pt>
                <c:pt idx="53">
                  <c:v>0.12121212121212122</c:v>
                </c:pt>
                <c:pt idx="54">
                  <c:v>6.0606060606060608E-2</c:v>
                </c:pt>
                <c:pt idx="55">
                  <c:v>0.21111111111111111</c:v>
                </c:pt>
                <c:pt idx="56">
                  <c:v>0.24</c:v>
                </c:pt>
                <c:pt idx="57">
                  <c:v>4.1666666666666664E-2</c:v>
                </c:pt>
                <c:pt idx="58">
                  <c:v>0.28666666666666668</c:v>
                </c:pt>
                <c:pt idx="59">
                  <c:v>7.407407407407407E-2</c:v>
                </c:pt>
                <c:pt idx="60">
                  <c:v>0.23809523809523808</c:v>
                </c:pt>
                <c:pt idx="61">
                  <c:v>5.5555555555555552E-2</c:v>
                </c:pt>
                <c:pt idx="62">
                  <c:v>0.13333333333333333</c:v>
                </c:pt>
                <c:pt idx="63">
                  <c:v>0.1076923076923077</c:v>
                </c:pt>
                <c:pt idx="64">
                  <c:v>9.0909090909090912E-2</c:v>
                </c:pt>
                <c:pt idx="65">
                  <c:v>4.1666666666666664E-2</c:v>
                </c:pt>
                <c:pt idx="66">
                  <c:v>7.407407407407407E-2</c:v>
                </c:pt>
                <c:pt idx="67">
                  <c:v>7.6923076923076927E-2</c:v>
                </c:pt>
                <c:pt idx="68">
                  <c:v>0.1</c:v>
                </c:pt>
                <c:pt idx="69">
                  <c:v>7.1428571428571425E-2</c:v>
                </c:pt>
                <c:pt idx="70">
                  <c:v>0.12121212121212122</c:v>
                </c:pt>
                <c:pt idx="71">
                  <c:v>0</c:v>
                </c:pt>
                <c:pt idx="72">
                  <c:v>4.7619047619047616E-2</c:v>
                </c:pt>
                <c:pt idx="73">
                  <c:v>0</c:v>
                </c:pt>
                <c:pt idx="74">
                  <c:v>4.7619047619047616E-2</c:v>
                </c:pt>
                <c:pt idx="75">
                  <c:v>0</c:v>
                </c:pt>
                <c:pt idx="76">
                  <c:v>0.125</c:v>
                </c:pt>
                <c:pt idx="77">
                  <c:v>0.16666666666666666</c:v>
                </c:pt>
                <c:pt idx="78">
                  <c:v>7.407407407407407E-2</c:v>
                </c:pt>
                <c:pt idx="79">
                  <c:v>0.1</c:v>
                </c:pt>
                <c:pt idx="80">
                  <c:v>8.3333333333333329E-2</c:v>
                </c:pt>
                <c:pt idx="81">
                  <c:v>4.7619047619047616E-2</c:v>
                </c:pt>
                <c:pt idx="82">
                  <c:v>8.3333333333333329E-2</c:v>
                </c:pt>
                <c:pt idx="83">
                  <c:v>6.6666666666666666E-2</c:v>
                </c:pt>
                <c:pt idx="84">
                  <c:v>0.1</c:v>
                </c:pt>
                <c:pt idx="85">
                  <c:v>0.15151515151515152</c:v>
                </c:pt>
                <c:pt idx="86">
                  <c:v>0.15384615384615385</c:v>
                </c:pt>
                <c:pt idx="87">
                  <c:v>0.14814814814814814</c:v>
                </c:pt>
                <c:pt idx="88">
                  <c:v>0.20833333333333334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B6-45B9-A821-EAB4811A91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0913127"/>
        <c:axId val="703252103"/>
      </c:lineChart>
      <c:catAx>
        <c:axId val="15091312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3252103"/>
        <c:crosses val="autoZero"/>
        <c:auto val="1"/>
        <c:lblAlgn val="ctr"/>
        <c:lblOffset val="100"/>
        <c:noMultiLvlLbl val="0"/>
      </c:catAx>
      <c:valAx>
        <c:axId val="703252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09131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Graph 5.</a:t>
            </a:r>
            <a:r>
              <a:rPr lang="en-US" baseline="0"/>
              <a:t> </a:t>
            </a:r>
            <a:r>
              <a:rPr lang="en-US"/>
              <a:t>teaching time/rounding time weekly%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'Summary Data'!$K$3</c:f>
              <c:strCache>
                <c:ptCount val="1"/>
                <c:pt idx="0">
                  <c:v>teaching time/rounding time weekly%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'Summary Data'!$K$4:$K$19</c:f>
              <c:numCache>
                <c:formatCode>0.00%</c:formatCode>
                <c:ptCount val="16"/>
                <c:pt idx="0">
                  <c:v>0.16666666666666666</c:v>
                </c:pt>
                <c:pt idx="1">
                  <c:v>0.16666666666666666</c:v>
                </c:pt>
                <c:pt idx="2">
                  <c:v>0.10166666666666667</c:v>
                </c:pt>
                <c:pt idx="3">
                  <c:v>0.21176470588235294</c:v>
                </c:pt>
                <c:pt idx="4">
                  <c:v>0.11074999999999999</c:v>
                </c:pt>
                <c:pt idx="5">
                  <c:v>4.9246231155778891E-2</c:v>
                </c:pt>
                <c:pt idx="6">
                  <c:v>0.11703703703703704</c:v>
                </c:pt>
                <c:pt idx="7">
                  <c:v>6.5934065934065936E-2</c:v>
                </c:pt>
                <c:pt idx="8">
                  <c:v>0.15056179775280898</c:v>
                </c:pt>
                <c:pt idx="9">
                  <c:v>0.1489208633093525</c:v>
                </c:pt>
                <c:pt idx="10">
                  <c:v>8.8054607508532431E-2</c:v>
                </c:pt>
                <c:pt idx="11">
                  <c:v>2.0833333333333332E-2</c:v>
                </c:pt>
                <c:pt idx="12">
                  <c:v>0.11711711711711711</c:v>
                </c:pt>
                <c:pt idx="13">
                  <c:v>7.1111111111111111E-2</c:v>
                </c:pt>
                <c:pt idx="14">
                  <c:v>0.1372549019607843</c:v>
                </c:pt>
                <c:pt idx="15">
                  <c:v>0.17647058823529413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A3-4CC6-AB87-C9DF0A505E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31990583"/>
        <c:axId val="1477788568"/>
      </c:lineChart>
      <c:catAx>
        <c:axId val="183199058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7788568"/>
        <c:crosses val="autoZero"/>
        <c:auto val="1"/>
        <c:lblAlgn val="ctr"/>
        <c:lblOffset val="100"/>
        <c:noMultiLvlLbl val="0"/>
      </c:catAx>
      <c:valAx>
        <c:axId val="1477788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319905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Graph</a:t>
            </a:r>
            <a:r>
              <a:rPr lang="en-US" baseline="0"/>
              <a:t> 2. </a:t>
            </a:r>
            <a:r>
              <a:rPr lang="en-US"/>
              <a:t>Time Spent Rounding (min) 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'Combined observer data'!$D$3</c:f>
              <c:strCache>
                <c:ptCount val="1"/>
                <c:pt idx="0">
                  <c:v>Time Spent Rounding (min) 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'Combined observer data'!$D$4:$D$92</c:f>
              <c:numCache>
                <c:formatCode>General</c:formatCode>
                <c:ptCount val="89"/>
                <c:pt idx="0">
                  <c:v>180</c:v>
                </c:pt>
                <c:pt idx="1">
                  <c:v>120</c:v>
                </c:pt>
                <c:pt idx="2">
                  <c:v>120</c:v>
                </c:pt>
                <c:pt idx="3">
                  <c:v>120</c:v>
                </c:pt>
                <c:pt idx="4">
                  <c:v>120</c:v>
                </c:pt>
                <c:pt idx="5">
                  <c:v>120</c:v>
                </c:pt>
                <c:pt idx="6">
                  <c:v>150</c:v>
                </c:pt>
                <c:pt idx="7">
                  <c:v>150</c:v>
                </c:pt>
                <c:pt idx="8">
                  <c:v>150</c:v>
                </c:pt>
                <c:pt idx="9">
                  <c:v>150</c:v>
                </c:pt>
                <c:pt idx="10">
                  <c:v>120</c:v>
                </c:pt>
                <c:pt idx="11">
                  <c:v>120</c:v>
                </c:pt>
                <c:pt idx="12">
                  <c:v>135</c:v>
                </c:pt>
                <c:pt idx="13">
                  <c:v>135</c:v>
                </c:pt>
                <c:pt idx="14">
                  <c:v>105</c:v>
                </c:pt>
                <c:pt idx="15">
                  <c:v>120</c:v>
                </c:pt>
                <c:pt idx="16">
                  <c:v>105</c:v>
                </c:pt>
                <c:pt idx="17">
                  <c:v>120</c:v>
                </c:pt>
                <c:pt idx="18">
                  <c:v>120</c:v>
                </c:pt>
                <c:pt idx="19">
                  <c:v>180</c:v>
                </c:pt>
                <c:pt idx="20">
                  <c:v>90</c:v>
                </c:pt>
                <c:pt idx="21">
                  <c:v>240</c:v>
                </c:pt>
                <c:pt idx="22">
                  <c:v>140</c:v>
                </c:pt>
                <c:pt idx="23">
                  <c:v>165</c:v>
                </c:pt>
                <c:pt idx="24">
                  <c:v>150</c:v>
                </c:pt>
                <c:pt idx="25">
                  <c:v>120</c:v>
                </c:pt>
                <c:pt idx="26">
                  <c:v>180</c:v>
                </c:pt>
                <c:pt idx="27">
                  <c:v>180</c:v>
                </c:pt>
                <c:pt idx="28">
                  <c:v>165</c:v>
                </c:pt>
                <c:pt idx="29">
                  <c:v>200</c:v>
                </c:pt>
                <c:pt idx="30">
                  <c:v>120</c:v>
                </c:pt>
                <c:pt idx="31">
                  <c:v>215</c:v>
                </c:pt>
                <c:pt idx="32">
                  <c:v>140</c:v>
                </c:pt>
                <c:pt idx="33">
                  <c:v>180</c:v>
                </c:pt>
                <c:pt idx="34">
                  <c:v>150</c:v>
                </c:pt>
                <c:pt idx="35">
                  <c:v>140</c:v>
                </c:pt>
                <c:pt idx="36">
                  <c:v>105</c:v>
                </c:pt>
                <c:pt idx="37">
                  <c:v>180</c:v>
                </c:pt>
                <c:pt idx="38">
                  <c:v>105</c:v>
                </c:pt>
                <c:pt idx="39">
                  <c:v>160</c:v>
                </c:pt>
                <c:pt idx="40">
                  <c:v>105</c:v>
                </c:pt>
                <c:pt idx="41">
                  <c:v>150</c:v>
                </c:pt>
                <c:pt idx="42">
                  <c:v>90</c:v>
                </c:pt>
                <c:pt idx="43">
                  <c:v>255</c:v>
                </c:pt>
                <c:pt idx="44">
                  <c:v>75</c:v>
                </c:pt>
                <c:pt idx="45">
                  <c:v>180</c:v>
                </c:pt>
                <c:pt idx="46">
                  <c:v>100</c:v>
                </c:pt>
                <c:pt idx="47">
                  <c:v>120</c:v>
                </c:pt>
                <c:pt idx="48">
                  <c:v>100</c:v>
                </c:pt>
                <c:pt idx="49">
                  <c:v>120</c:v>
                </c:pt>
                <c:pt idx="50">
                  <c:v>120</c:v>
                </c:pt>
                <c:pt idx="51">
                  <c:v>150</c:v>
                </c:pt>
                <c:pt idx="52">
                  <c:v>220</c:v>
                </c:pt>
                <c:pt idx="53">
                  <c:v>165</c:v>
                </c:pt>
                <c:pt idx="54">
                  <c:v>165</c:v>
                </c:pt>
                <c:pt idx="55">
                  <c:v>180</c:v>
                </c:pt>
                <c:pt idx="56">
                  <c:v>150</c:v>
                </c:pt>
                <c:pt idx="57">
                  <c:v>120</c:v>
                </c:pt>
                <c:pt idx="58">
                  <c:v>150</c:v>
                </c:pt>
                <c:pt idx="59">
                  <c:v>135</c:v>
                </c:pt>
                <c:pt idx="60">
                  <c:v>105</c:v>
                </c:pt>
                <c:pt idx="61">
                  <c:v>180</c:v>
                </c:pt>
                <c:pt idx="62">
                  <c:v>150</c:v>
                </c:pt>
                <c:pt idx="63">
                  <c:v>130</c:v>
                </c:pt>
                <c:pt idx="64">
                  <c:v>165</c:v>
                </c:pt>
                <c:pt idx="65">
                  <c:v>120</c:v>
                </c:pt>
                <c:pt idx="66">
                  <c:v>135</c:v>
                </c:pt>
                <c:pt idx="67">
                  <c:v>130</c:v>
                </c:pt>
                <c:pt idx="68">
                  <c:v>150</c:v>
                </c:pt>
                <c:pt idx="69">
                  <c:v>140</c:v>
                </c:pt>
                <c:pt idx="70">
                  <c:v>165</c:v>
                </c:pt>
                <c:pt idx="71">
                  <c:v>90</c:v>
                </c:pt>
                <c:pt idx="72">
                  <c:v>105</c:v>
                </c:pt>
                <c:pt idx="73">
                  <c:v>90</c:v>
                </c:pt>
                <c:pt idx="74">
                  <c:v>105</c:v>
                </c:pt>
                <c:pt idx="75">
                  <c:v>90</c:v>
                </c:pt>
                <c:pt idx="76">
                  <c:v>120</c:v>
                </c:pt>
                <c:pt idx="77">
                  <c:v>150</c:v>
                </c:pt>
                <c:pt idx="78">
                  <c:v>135</c:v>
                </c:pt>
                <c:pt idx="79">
                  <c:v>150</c:v>
                </c:pt>
                <c:pt idx="80">
                  <c:v>120</c:v>
                </c:pt>
                <c:pt idx="81">
                  <c:v>105</c:v>
                </c:pt>
                <c:pt idx="82">
                  <c:v>120</c:v>
                </c:pt>
                <c:pt idx="83">
                  <c:v>105</c:v>
                </c:pt>
                <c:pt idx="84">
                  <c:v>150</c:v>
                </c:pt>
                <c:pt idx="85">
                  <c:v>165</c:v>
                </c:pt>
                <c:pt idx="86">
                  <c:v>195</c:v>
                </c:pt>
                <c:pt idx="87">
                  <c:v>135</c:v>
                </c:pt>
                <c:pt idx="88">
                  <c:v>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7E-41A7-8B41-D85D2A7F65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31966455"/>
        <c:axId val="1477774744"/>
      </c:lineChart>
      <c:catAx>
        <c:axId val="1831966455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7774744"/>
        <c:crosses val="autoZero"/>
        <c:auto val="1"/>
        <c:lblAlgn val="ctr"/>
        <c:lblOffset val="100"/>
        <c:noMultiLvlLbl val="0"/>
      </c:catAx>
      <c:valAx>
        <c:axId val="1477774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319664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Graph 4. AM census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'Combined observer data'!$G$3</c:f>
              <c:strCache>
                <c:ptCount val="1"/>
                <c:pt idx="0">
                  <c:v>AM census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'Combined observer data'!$G$4:$G$92</c:f>
              <c:numCache>
                <c:formatCode>General</c:formatCode>
                <c:ptCount val="89"/>
                <c:pt idx="0">
                  <c:v>12</c:v>
                </c:pt>
                <c:pt idx="1">
                  <c:v>11</c:v>
                </c:pt>
                <c:pt idx="2">
                  <c:v>12</c:v>
                </c:pt>
                <c:pt idx="3">
                  <c:v>12</c:v>
                </c:pt>
                <c:pt idx="4">
                  <c:v>12</c:v>
                </c:pt>
                <c:pt idx="5">
                  <c:v>12</c:v>
                </c:pt>
                <c:pt idx="6">
                  <c:v>11</c:v>
                </c:pt>
                <c:pt idx="7">
                  <c:v>10</c:v>
                </c:pt>
                <c:pt idx="8">
                  <c:v>11</c:v>
                </c:pt>
                <c:pt idx="9">
                  <c:v>10</c:v>
                </c:pt>
                <c:pt idx="10">
                  <c:v>10</c:v>
                </c:pt>
                <c:pt idx="11">
                  <c:v>13</c:v>
                </c:pt>
                <c:pt idx="12">
                  <c:v>11</c:v>
                </c:pt>
                <c:pt idx="13">
                  <c:v>10</c:v>
                </c:pt>
                <c:pt idx="14">
                  <c:v>8</c:v>
                </c:pt>
                <c:pt idx="15">
                  <c:v>11</c:v>
                </c:pt>
                <c:pt idx="16">
                  <c:v>11</c:v>
                </c:pt>
                <c:pt idx="17">
                  <c:v>10</c:v>
                </c:pt>
                <c:pt idx="18">
                  <c:v>10</c:v>
                </c:pt>
                <c:pt idx="19">
                  <c:v>12</c:v>
                </c:pt>
                <c:pt idx="20">
                  <c:v>11</c:v>
                </c:pt>
                <c:pt idx="21">
                  <c:v>17</c:v>
                </c:pt>
                <c:pt idx="22">
                  <c:v>15</c:v>
                </c:pt>
                <c:pt idx="23">
                  <c:v>13</c:v>
                </c:pt>
                <c:pt idx="24">
                  <c:v>13</c:v>
                </c:pt>
                <c:pt idx="25">
                  <c:v>13</c:v>
                </c:pt>
                <c:pt idx="26">
                  <c:v>14</c:v>
                </c:pt>
                <c:pt idx="27">
                  <c:v>12</c:v>
                </c:pt>
                <c:pt idx="28">
                  <c:v>12</c:v>
                </c:pt>
                <c:pt idx="29">
                  <c:v>15</c:v>
                </c:pt>
                <c:pt idx="30">
                  <c:v>13</c:v>
                </c:pt>
                <c:pt idx="31">
                  <c:v>19</c:v>
                </c:pt>
                <c:pt idx="32">
                  <c:v>13</c:v>
                </c:pt>
                <c:pt idx="33">
                  <c:v>12</c:v>
                </c:pt>
                <c:pt idx="34">
                  <c:v>12</c:v>
                </c:pt>
                <c:pt idx="35">
                  <c:v>14</c:v>
                </c:pt>
                <c:pt idx="36">
                  <c:v>14</c:v>
                </c:pt>
                <c:pt idx="37">
                  <c:v>12</c:v>
                </c:pt>
                <c:pt idx="38">
                  <c:v>12</c:v>
                </c:pt>
                <c:pt idx="39">
                  <c:v>10</c:v>
                </c:pt>
                <c:pt idx="40">
                  <c:v>11</c:v>
                </c:pt>
                <c:pt idx="41">
                  <c:v>13</c:v>
                </c:pt>
                <c:pt idx="42">
                  <c:v>13</c:v>
                </c:pt>
                <c:pt idx="43">
                  <c:v>13</c:v>
                </c:pt>
                <c:pt idx="44">
                  <c:v>11</c:v>
                </c:pt>
                <c:pt idx="45">
                  <c:v>16</c:v>
                </c:pt>
                <c:pt idx="46">
                  <c:v>11</c:v>
                </c:pt>
                <c:pt idx="47">
                  <c:v>11</c:v>
                </c:pt>
                <c:pt idx="48">
                  <c:v>13</c:v>
                </c:pt>
                <c:pt idx="49">
                  <c:v>11</c:v>
                </c:pt>
                <c:pt idx="50">
                  <c:v>11</c:v>
                </c:pt>
                <c:pt idx="51">
                  <c:v>16</c:v>
                </c:pt>
                <c:pt idx="52">
                  <c:v>17</c:v>
                </c:pt>
                <c:pt idx="53">
                  <c:v>15</c:v>
                </c:pt>
                <c:pt idx="54">
                  <c:v>15</c:v>
                </c:pt>
                <c:pt idx="55">
                  <c:v>14</c:v>
                </c:pt>
                <c:pt idx="56">
                  <c:v>14</c:v>
                </c:pt>
                <c:pt idx="57">
                  <c:v>16</c:v>
                </c:pt>
                <c:pt idx="58">
                  <c:v>16</c:v>
                </c:pt>
                <c:pt idx="59">
                  <c:v>17</c:v>
                </c:pt>
                <c:pt idx="60">
                  <c:v>13</c:v>
                </c:pt>
                <c:pt idx="61">
                  <c:v>17</c:v>
                </c:pt>
                <c:pt idx="62">
                  <c:v>12</c:v>
                </c:pt>
                <c:pt idx="63">
                  <c:v>14</c:v>
                </c:pt>
                <c:pt idx="64">
                  <c:v>12</c:v>
                </c:pt>
                <c:pt idx="65">
                  <c:v>9</c:v>
                </c:pt>
                <c:pt idx="66">
                  <c:v>7</c:v>
                </c:pt>
                <c:pt idx="67">
                  <c:v>12</c:v>
                </c:pt>
                <c:pt idx="68">
                  <c:v>13</c:v>
                </c:pt>
                <c:pt idx="69">
                  <c:v>14</c:v>
                </c:pt>
                <c:pt idx="70">
                  <c:v>16</c:v>
                </c:pt>
                <c:pt idx="71">
                  <c:v>16</c:v>
                </c:pt>
                <c:pt idx="72">
                  <c:v>16</c:v>
                </c:pt>
                <c:pt idx="73">
                  <c:v>13</c:v>
                </c:pt>
                <c:pt idx="74">
                  <c:v>12</c:v>
                </c:pt>
                <c:pt idx="75">
                  <c:v>10</c:v>
                </c:pt>
                <c:pt idx="76">
                  <c:v>12</c:v>
                </c:pt>
                <c:pt idx="77">
                  <c:v>12</c:v>
                </c:pt>
                <c:pt idx="78">
                  <c:v>10</c:v>
                </c:pt>
                <c:pt idx="79">
                  <c:v>12</c:v>
                </c:pt>
                <c:pt idx="80">
                  <c:v>13</c:v>
                </c:pt>
                <c:pt idx="81">
                  <c:v>9</c:v>
                </c:pt>
                <c:pt idx="82">
                  <c:v>13</c:v>
                </c:pt>
                <c:pt idx="83">
                  <c:v>13</c:v>
                </c:pt>
                <c:pt idx="84">
                  <c:v>13</c:v>
                </c:pt>
                <c:pt idx="85">
                  <c:v>19</c:v>
                </c:pt>
                <c:pt idx="86">
                  <c:v>19</c:v>
                </c:pt>
                <c:pt idx="87">
                  <c:v>12</c:v>
                </c:pt>
                <c:pt idx="88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73-4535-9B25-F14147178F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0509112"/>
        <c:axId val="1264786056"/>
      </c:lineChart>
      <c:catAx>
        <c:axId val="11050911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64786056"/>
        <c:crosses val="autoZero"/>
        <c:auto val="1"/>
        <c:lblAlgn val="ctr"/>
        <c:lblOffset val="100"/>
        <c:noMultiLvlLbl val="0"/>
      </c:catAx>
      <c:valAx>
        <c:axId val="1264786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509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'Summary Data'!$I$3</c:f>
              <c:strCache>
                <c:ptCount val="1"/>
                <c:pt idx="0">
                  <c:v>AM census - weekly average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'Summary Data'!$I$4:$I$21</c:f>
              <c:numCache>
                <c:formatCode>0.00</c:formatCode>
                <c:ptCount val="18"/>
                <c:pt idx="0">
                  <c:v>12</c:v>
                </c:pt>
                <c:pt idx="1">
                  <c:v>11.8</c:v>
                </c:pt>
                <c:pt idx="2">
                  <c:v>10.5</c:v>
                </c:pt>
                <c:pt idx="3">
                  <c:v>11</c:v>
                </c:pt>
                <c:pt idx="4">
                  <c:v>10.43</c:v>
                </c:pt>
                <c:pt idx="5">
                  <c:v>14.166666666666666</c:v>
                </c:pt>
                <c:pt idx="6">
                  <c:v>13.5</c:v>
                </c:pt>
                <c:pt idx="7">
                  <c:v>12.3</c:v>
                </c:pt>
                <c:pt idx="8">
                  <c:v>12.714285714285714</c:v>
                </c:pt>
                <c:pt idx="9">
                  <c:v>15.222222222222221</c:v>
                </c:pt>
                <c:pt idx="10">
                  <c:v>12.6</c:v>
                </c:pt>
                <c:pt idx="11">
                  <c:v>13.4</c:v>
                </c:pt>
                <c:pt idx="12">
                  <c:v>11.5</c:v>
                </c:pt>
                <c:pt idx="13">
                  <c:v>12</c:v>
                </c:pt>
                <c:pt idx="14">
                  <c:v>17</c:v>
                </c:pt>
                <c:pt idx="15">
                  <c:v>13.5</c:v>
                </c:pt>
                <c:pt idx="17">
                  <c:v>12.727073412698411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F1-4160-9BFD-DD924AAAB2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0507864"/>
        <c:axId val="1264780872"/>
      </c:lineChart>
      <c:catAx>
        <c:axId val="11050786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64780872"/>
        <c:crosses val="autoZero"/>
        <c:auto val="1"/>
        <c:lblAlgn val="ctr"/>
        <c:lblOffset val="100"/>
        <c:noMultiLvlLbl val="0"/>
      </c:catAx>
      <c:valAx>
        <c:axId val="1264780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507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0" cap="none" baseline="0"/>
              <a:t>Figure 1. On average, how much time was spent rounding on patients with attending?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149B-4EB7-8FB4-6ABE882542A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49B-4EB7-8FB4-6ABE882542A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149B-4EB7-8FB4-6ABE882542A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149B-4EB7-8FB4-6ABE882542A0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2-149B-4EB7-8FB4-6ABE882542A0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149B-4EB7-8FB4-6ABE882542A0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4-149B-4EB7-8FB4-6ABE882542A0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149B-4EB7-8FB4-6ABE882542A0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Charts!$C$7:$C$10</c:f>
              <c:strCache>
                <c:ptCount val="4"/>
                <c:pt idx="0">
                  <c:v>31-60 minutes</c:v>
                </c:pt>
                <c:pt idx="1">
                  <c:v>61-90 minutes</c:v>
                </c:pt>
                <c:pt idx="2">
                  <c:v>91-120 minutes</c:v>
                </c:pt>
                <c:pt idx="3">
                  <c:v>More than 120 minutes</c:v>
                </c:pt>
              </c:strCache>
            </c:strRef>
          </c:cat>
          <c:val>
            <c:numRef>
              <c:f>Charts!$D$7:$D$10</c:f>
              <c:numCache>
                <c:formatCode>General</c:formatCode>
                <c:ptCount val="4"/>
                <c:pt idx="0">
                  <c:v>4</c:v>
                </c:pt>
                <c:pt idx="1">
                  <c:v>8</c:v>
                </c:pt>
                <c:pt idx="2">
                  <c:v>14</c:v>
                </c:pt>
                <c:pt idx="3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9B-4EB7-8FB4-6ABE882542A0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cap="none" baseline="0"/>
              <a:t>Figure 2. Over the past week, on average how much time was spent on bedside teaching each day?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C671-4FA8-B680-72AB08DBF71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671-4FA8-B680-72AB08DBF71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C671-4FA8-B680-72AB08DBF71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671-4FA8-B680-72AB08DBF71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C671-4FA8-B680-72AB08DBF71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C671-4FA8-B680-72AB08DBF71A}"/>
              </c:ext>
            </c:extLst>
          </c:dPt>
          <c:dLbls>
            <c:dLbl>
              <c:idx val="0"/>
              <c:layout>
                <c:manualLayout>
                  <c:x val="2.3237801572229401E-3"/>
                  <c:y val="2.660098728528662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71-4FA8-B680-72AB08DBF71A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71-4FA8-B680-72AB08DBF71A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71-4FA8-B680-72AB08DBF71A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71-4FA8-B680-72AB08DBF71A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71-4FA8-B680-72AB08DBF71A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71-4FA8-B680-72AB08DBF71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Charts!$C$32:$C$37</c:f>
              <c:strCache>
                <c:ptCount val="6"/>
                <c:pt idx="0">
                  <c:v>Less than 5 minutes</c:v>
                </c:pt>
                <c:pt idx="1">
                  <c:v>5 - 10 minutes</c:v>
                </c:pt>
                <c:pt idx="2">
                  <c:v>11-15 minutes</c:v>
                </c:pt>
                <c:pt idx="3">
                  <c:v>16-20 minutes</c:v>
                </c:pt>
                <c:pt idx="4">
                  <c:v>21 -30 minutes</c:v>
                </c:pt>
                <c:pt idx="5">
                  <c:v>More than 30 minutes</c:v>
                </c:pt>
              </c:strCache>
            </c:strRef>
          </c:cat>
          <c:val>
            <c:numRef>
              <c:f>Charts!$D$32:$D$37</c:f>
              <c:numCache>
                <c:formatCode>General</c:formatCode>
                <c:ptCount val="6"/>
                <c:pt idx="0">
                  <c:v>3</c:v>
                </c:pt>
                <c:pt idx="1">
                  <c:v>7</c:v>
                </c:pt>
                <c:pt idx="2">
                  <c:v>6</c:v>
                </c:pt>
                <c:pt idx="3">
                  <c:v>10</c:v>
                </c:pt>
                <c:pt idx="4">
                  <c:v>5</c:v>
                </c:pt>
                <c:pt idx="5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71-4FA8-B680-72AB08DBF71A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Figure 3. Do you think enough time was spent on bedside teaching?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Charts!$C$55:$C$56</c:f>
              <c:strCache>
                <c:ptCount val="2"/>
                <c:pt idx="0">
                  <c:v>"Very little" or "less than adequate"</c:v>
                </c:pt>
                <c:pt idx="1">
                  <c:v>"Just the right amount" or "more than adequate"</c:v>
                </c:pt>
              </c:strCache>
            </c:strRef>
          </c:cat>
          <c:val>
            <c:numRef>
              <c:f>Charts!$D$55:$D$56</c:f>
              <c:numCache>
                <c:formatCode>General</c:formatCode>
                <c:ptCount val="2"/>
                <c:pt idx="0">
                  <c:v>10</c:v>
                </c:pt>
                <c:pt idx="1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26-4D58-8BB3-19E0502817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71931776"/>
        <c:axId val="771932432"/>
      </c:barChart>
      <c:catAx>
        <c:axId val="771931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1932432"/>
        <c:crosses val="autoZero"/>
        <c:auto val="1"/>
        <c:lblAlgn val="ctr"/>
        <c:lblOffset val="100"/>
        <c:noMultiLvlLbl val="0"/>
      </c:catAx>
      <c:valAx>
        <c:axId val="771932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19317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4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1257301</xdr:colOff>
      <xdr:row>0</xdr:row>
      <xdr:rowOff>28575</xdr:rowOff>
    </xdr:from>
    <xdr:ext cx="15039974" cy="65594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80222DF-3557-74C8-4424-9C81C34818CD}"/>
            </a:ext>
          </a:extLst>
        </xdr:cNvPr>
        <xdr:cNvSpPr txBox="1"/>
      </xdr:nvSpPr>
      <xdr:spPr>
        <a:xfrm>
          <a:off x="1257301" y="28575"/>
          <a:ext cx="15039974" cy="655949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800"/>
            <a:t>Table 1. Raw data from Resident/Medical Student Survey. Survey responses were collected electronically on a weekly basis. Responses from each week are separated by color. 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990600</xdr:colOff>
      <xdr:row>0</xdr:row>
      <xdr:rowOff>28574</xdr:rowOff>
    </xdr:from>
    <xdr:to>
      <xdr:col>17</xdr:col>
      <xdr:colOff>561975</xdr:colOff>
      <xdr:row>1</xdr:row>
      <xdr:rowOff>371474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82DC882-9A2D-BF75-9DBA-1034D21529FF}"/>
            </a:ext>
          </a:extLst>
        </xdr:cNvPr>
        <xdr:cNvSpPr txBox="1"/>
      </xdr:nvSpPr>
      <xdr:spPr>
        <a:xfrm>
          <a:off x="990600" y="28574"/>
          <a:ext cx="13754100" cy="638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800"/>
            <a:t>Table 2. Raw data from MICU 1 independent observer. Independent observer rounded with team and used a stopwatch to precisely gauge time spent rounding and time spent on bedside teaching. </a:t>
          </a:r>
        </a:p>
      </xdr:txBody>
    </xdr:sp>
    <xdr:clientData/>
  </xdr:twoCellAnchor>
  <xdr:twoCellAnchor>
    <xdr:from>
      <xdr:col>9</xdr:col>
      <xdr:colOff>209550</xdr:colOff>
      <xdr:row>14</xdr:row>
      <xdr:rowOff>38100</xdr:rowOff>
    </xdr:from>
    <xdr:to>
      <xdr:col>9</xdr:col>
      <xdr:colOff>371475</xdr:colOff>
      <xdr:row>15</xdr:row>
      <xdr:rowOff>85725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93617E5-5A41-F80A-8376-539C2E94DBA2}"/>
            </a:ext>
          </a:extLst>
        </xdr:cNvPr>
        <xdr:cNvSpPr txBox="1"/>
      </xdr:nvSpPr>
      <xdr:spPr>
        <a:xfrm>
          <a:off x="8924925" y="3952875"/>
          <a:ext cx="16192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21</xdr:col>
      <xdr:colOff>257175</xdr:colOff>
      <xdr:row>2</xdr:row>
      <xdr:rowOff>28575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FBC41719-8D19-4985-8A45-6D8979EAB1F3}"/>
            </a:ext>
          </a:extLst>
        </xdr:cNvPr>
        <xdr:cNvSpPr txBox="1"/>
      </xdr:nvSpPr>
      <xdr:spPr>
        <a:xfrm>
          <a:off x="1885950" y="0"/>
          <a:ext cx="13754100" cy="809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800"/>
            <a:t>Table 3. Raw data from MICU 2 independent observer. Independent observer rounded with team and used a stopwatch to precisely gauge time spent rounding and time spent on bedside teaching. 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</xdr:rowOff>
    </xdr:from>
    <xdr:to>
      <xdr:col>20</xdr:col>
      <xdr:colOff>133350</xdr:colOff>
      <xdr:row>2</xdr:row>
      <xdr:rowOff>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A3D4C8D-B36D-4290-846E-BC518C2B8AE6}"/>
            </a:ext>
          </a:extLst>
        </xdr:cNvPr>
        <xdr:cNvSpPr txBox="1"/>
      </xdr:nvSpPr>
      <xdr:spPr>
        <a:xfrm>
          <a:off x="1219200" y="1"/>
          <a:ext cx="13754100" cy="819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800"/>
            <a:t>Table 4. Aggregate</a:t>
          </a:r>
          <a:r>
            <a:rPr lang="en-US" sz="1800" baseline="0"/>
            <a:t> </a:t>
          </a:r>
          <a:r>
            <a:rPr lang="en-US" sz="1800"/>
            <a:t>data from MICU 1</a:t>
          </a:r>
          <a:r>
            <a:rPr lang="en-US" sz="1800" baseline="0"/>
            <a:t> and MICU 2</a:t>
          </a:r>
          <a:r>
            <a:rPr lang="en-US" sz="1800"/>
            <a:t> independent observers. Averages</a:t>
          </a:r>
          <a:r>
            <a:rPr lang="en-US" sz="1800" baseline="0"/>
            <a:t> calculated on weekly basis</a:t>
          </a:r>
          <a:endParaRPr lang="en-US" sz="18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</xdr:rowOff>
    </xdr:from>
    <xdr:to>
      <xdr:col>22</xdr:col>
      <xdr:colOff>542925</xdr:colOff>
      <xdr:row>2</xdr:row>
      <xdr:rowOff>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483E45A-DB72-46D4-9E76-56AD472EEE46}"/>
            </a:ext>
          </a:extLst>
        </xdr:cNvPr>
        <xdr:cNvSpPr txBox="1"/>
      </xdr:nvSpPr>
      <xdr:spPr>
        <a:xfrm>
          <a:off x="2019300" y="1"/>
          <a:ext cx="13754100" cy="1028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800"/>
            <a:t>Table 5. Summary</a:t>
          </a:r>
          <a:r>
            <a:rPr lang="en-US" sz="1800" baseline="0"/>
            <a:t> of survey responses and weekly trends from independent observers. Columns B, C, D and E represent summary data from Survey responses, while Columns G, H and I represents data collected from independent observers. Column K represents the percentage of teaching time per total rounding time based on independent observer data. </a:t>
          </a:r>
          <a:endParaRPr lang="en-US" sz="18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0</xdr:colOff>
      <xdr:row>17</xdr:row>
      <xdr:rowOff>180975</xdr:rowOff>
    </xdr:to>
    <xdr:graphicFrame macro="">
      <xdr:nvGraphicFramePr>
        <xdr:cNvPr id="2" name="Chart 1" descr="Chart type: Scatter. 'Time Spent Actively Teaching (min)' by 'Time Spent Rounding (min)'&#10;&#10;Description automatically generated">
          <a:extLst>
            <a:ext uri="{FF2B5EF4-FFF2-40B4-BE49-F238E27FC236}">
              <a16:creationId xmlns:a16="http://schemas.microsoft.com/office/drawing/2014/main" id="{40D87AED-1B86-4A54-B5C5-993BC18318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600075</xdr:colOff>
      <xdr:row>20</xdr:row>
      <xdr:rowOff>114300</xdr:rowOff>
    </xdr:from>
    <xdr:to>
      <xdr:col>8</xdr:col>
      <xdr:colOff>295275</xdr:colOff>
      <xdr:row>35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311E459-92A5-44C2-9AA1-87032A216D6D}"/>
            </a:ext>
            <a:ext uri="{147F2762-F138-4A5C-976F-8EAC2B608ADB}">
              <a16:predDERef xmlns:a16="http://schemas.microsoft.com/office/drawing/2014/main" pred="{40D87AED-1B86-4A54-B5C5-993BC18318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590550</xdr:colOff>
      <xdr:row>38</xdr:row>
      <xdr:rowOff>0</xdr:rowOff>
    </xdr:from>
    <xdr:to>
      <xdr:col>8</xdr:col>
      <xdr:colOff>285750</xdr:colOff>
      <xdr:row>52</xdr:row>
      <xdr:rowOff>76200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2274F9C-5D43-4413-85C7-20F9F697DC0E}"/>
            </a:ext>
            <a:ext uri="{147F2762-F138-4A5C-976F-8EAC2B608ADB}">
              <a16:predDERef xmlns:a16="http://schemas.microsoft.com/office/drawing/2014/main" pred="{5311E459-92A5-44C2-9AA1-87032A216D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3</xdr:row>
      <xdr:rowOff>0</xdr:rowOff>
    </xdr:from>
    <xdr:to>
      <xdr:col>24</xdr:col>
      <xdr:colOff>304800</xdr:colOff>
      <xdr:row>17</xdr:row>
      <xdr:rowOff>76200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8ED91E46-818F-4D15-A52F-7B9011D69704}"/>
            </a:ext>
            <a:ext uri="{147F2762-F138-4A5C-976F-8EAC2B608ADB}">
              <a16:predDERef xmlns:a16="http://schemas.microsoft.com/office/drawing/2014/main" pred="{E2274F9C-5D43-4413-85C7-20F9F697DC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0</xdr:colOff>
      <xdr:row>20</xdr:row>
      <xdr:rowOff>9525</xdr:rowOff>
    </xdr:from>
    <xdr:to>
      <xdr:col>24</xdr:col>
      <xdr:colOff>304800</xdr:colOff>
      <xdr:row>34</xdr:row>
      <xdr:rowOff>85725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5B4615B0-E78D-4B69-9907-67BFF23FB0A5}"/>
            </a:ext>
            <a:ext uri="{147F2762-F138-4A5C-976F-8EAC2B608ADB}">
              <a16:predDERef xmlns:a16="http://schemas.microsoft.com/office/drawing/2014/main" pred="{8ED91E46-818F-4D15-A52F-7B9011D697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0</xdr:colOff>
      <xdr:row>38</xdr:row>
      <xdr:rowOff>9525</xdr:rowOff>
    </xdr:from>
    <xdr:to>
      <xdr:col>24</xdr:col>
      <xdr:colOff>304800</xdr:colOff>
      <xdr:row>52</xdr:row>
      <xdr:rowOff>85725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269F8E2B-C318-4EB5-9547-3133540E8410}"/>
            </a:ext>
            <a:ext uri="{147F2762-F138-4A5C-976F-8EAC2B608ADB}">
              <a16:predDERef xmlns:a16="http://schemas.microsoft.com/office/drawing/2014/main" pred="{5B4615B0-E78D-4B69-9907-67BFF23FB0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oneCellAnchor>
    <xdr:from>
      <xdr:col>2</xdr:col>
      <xdr:colOff>447675</xdr:colOff>
      <xdr:row>0</xdr:row>
      <xdr:rowOff>28575</xdr:rowOff>
    </xdr:from>
    <xdr:ext cx="7443641" cy="37414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1951DE4-F1B1-CB3F-49A2-13485CEE7647}"/>
            </a:ext>
          </a:extLst>
        </xdr:cNvPr>
        <xdr:cNvSpPr txBox="1"/>
      </xdr:nvSpPr>
      <xdr:spPr>
        <a:xfrm>
          <a:off x="1666875" y="28575"/>
          <a:ext cx="7443641" cy="374141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800"/>
            <a:t>Table 6. Graphical representation of data collected</a:t>
          </a:r>
          <a:r>
            <a:rPr lang="en-US" sz="1800" baseline="0"/>
            <a:t> by independent observers.</a:t>
          </a:r>
          <a:endParaRPr lang="en-US" sz="1800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7938</xdr:colOff>
      <xdr:row>4</xdr:row>
      <xdr:rowOff>0</xdr:rowOff>
    </xdr:from>
    <xdr:to>
      <xdr:col>20</xdr:col>
      <xdr:colOff>26458</xdr:colOff>
      <xdr:row>24</xdr:row>
      <xdr:rowOff>12700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4148989-8CA0-47A6-81F7-3EEA551DF7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3174</xdr:colOff>
      <xdr:row>29</xdr:row>
      <xdr:rowOff>12699</xdr:rowOff>
    </xdr:from>
    <xdr:to>
      <xdr:col>20</xdr:col>
      <xdr:colOff>1058</xdr:colOff>
      <xdr:row>48</xdr:row>
      <xdr:rowOff>179916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7A11C66F-D2D5-44CA-8573-2F2C46E566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6349</xdr:colOff>
      <xdr:row>54</xdr:row>
      <xdr:rowOff>6350</xdr:rowOff>
    </xdr:from>
    <xdr:to>
      <xdr:col>16</xdr:col>
      <xdr:colOff>9525</xdr:colOff>
      <xdr:row>74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5D59219C-AC02-4C77-BBE3-A9CC33B27A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11112</xdr:colOff>
      <xdr:row>79</xdr:row>
      <xdr:rowOff>9525</xdr:rowOff>
    </xdr:from>
    <xdr:to>
      <xdr:col>20</xdr:col>
      <xdr:colOff>20108</xdr:colOff>
      <xdr:row>99</xdr:row>
      <xdr:rowOff>9525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13F518CC-D60E-49E2-B9D4-879DD56A47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2</xdr:col>
      <xdr:colOff>19050</xdr:colOff>
      <xdr:row>0</xdr:row>
      <xdr:rowOff>28575</xdr:rowOff>
    </xdr:from>
    <xdr:ext cx="4895850" cy="37414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60E93B3-7374-2C2D-F62E-9F5F8E56822C}"/>
            </a:ext>
          </a:extLst>
        </xdr:cNvPr>
        <xdr:cNvSpPr txBox="1"/>
      </xdr:nvSpPr>
      <xdr:spPr>
        <a:xfrm>
          <a:off x="1238250" y="28575"/>
          <a:ext cx="4895850" cy="374141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800"/>
            <a:t>Table 7.</a:t>
          </a:r>
          <a:r>
            <a:rPr lang="en-US" sz="1800" baseline="0"/>
            <a:t> Data and Figures from Survey responses</a:t>
          </a:r>
          <a:endParaRPr lang="en-US" sz="1800"/>
        </a:p>
      </xdr:txBody>
    </xdr:sp>
    <xdr:clientData/>
  </xdr:oneCellAnchor>
  <xdr:oneCellAnchor>
    <xdr:from>
      <xdr:col>8</xdr:col>
      <xdr:colOff>9525</xdr:colOff>
      <xdr:row>24</xdr:row>
      <xdr:rowOff>28575</xdr:rowOff>
    </xdr:from>
    <xdr:ext cx="5413918" cy="374141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34D2CD-E568-707E-0F61-F5ACAD45228D}"/>
            </a:ext>
          </a:extLst>
        </xdr:cNvPr>
        <xdr:cNvSpPr txBox="1"/>
      </xdr:nvSpPr>
      <xdr:spPr>
        <a:xfrm>
          <a:off x="7381875" y="4600575"/>
          <a:ext cx="5413918" cy="374141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800"/>
            <a:t>Figure 1. Distribution</a:t>
          </a:r>
          <a:r>
            <a:rPr lang="en-US" sz="1800" baseline="0"/>
            <a:t> of answers to Survey Question #2. </a:t>
          </a:r>
          <a:endParaRPr lang="en-US" sz="1800"/>
        </a:p>
      </xdr:txBody>
    </xdr:sp>
    <xdr:clientData/>
  </xdr:oneCellAnchor>
  <xdr:oneCellAnchor>
    <xdr:from>
      <xdr:col>8</xdr:col>
      <xdr:colOff>19050</xdr:colOff>
      <xdr:row>49</xdr:row>
      <xdr:rowOff>9525</xdr:rowOff>
    </xdr:from>
    <xdr:ext cx="5407827" cy="374141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98202C7-7909-48B7-A3F8-525DD34A3C31}"/>
            </a:ext>
          </a:extLst>
        </xdr:cNvPr>
        <xdr:cNvSpPr txBox="1"/>
      </xdr:nvSpPr>
      <xdr:spPr>
        <a:xfrm>
          <a:off x="7391400" y="9344025"/>
          <a:ext cx="5407827" cy="374141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800"/>
            <a:t>Figure 2. Distribution</a:t>
          </a:r>
          <a:r>
            <a:rPr lang="en-US" sz="1800" baseline="0"/>
            <a:t> of answers to Survey Question #3.</a:t>
          </a:r>
          <a:endParaRPr lang="en-US" sz="1800"/>
        </a:p>
      </xdr:txBody>
    </xdr:sp>
    <xdr:clientData/>
  </xdr:oneCellAnchor>
  <xdr:oneCellAnchor>
    <xdr:from>
      <xdr:col>8</xdr:col>
      <xdr:colOff>0</xdr:colOff>
      <xdr:row>74</xdr:row>
      <xdr:rowOff>9525</xdr:rowOff>
    </xdr:from>
    <xdr:ext cx="5413918" cy="374141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E794E902-8356-4AC3-B51A-AAC1AFED36AD}"/>
            </a:ext>
          </a:extLst>
        </xdr:cNvPr>
        <xdr:cNvSpPr txBox="1"/>
      </xdr:nvSpPr>
      <xdr:spPr>
        <a:xfrm>
          <a:off x="7372350" y="14106525"/>
          <a:ext cx="5413918" cy="374141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800"/>
            <a:t>Figure 3. Distribution</a:t>
          </a:r>
          <a:r>
            <a:rPr lang="en-US" sz="1800" baseline="0"/>
            <a:t> of answers to Survey Question #5. </a:t>
          </a:r>
          <a:endParaRPr lang="en-US" sz="1800"/>
        </a:p>
      </xdr:txBody>
    </xdr:sp>
    <xdr:clientData/>
  </xdr:oneCellAnchor>
  <xdr:oneCellAnchor>
    <xdr:from>
      <xdr:col>8</xdr:col>
      <xdr:colOff>0</xdr:colOff>
      <xdr:row>99</xdr:row>
      <xdr:rowOff>9525</xdr:rowOff>
    </xdr:from>
    <xdr:ext cx="5413918" cy="374141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193F6233-386E-4898-949D-222EBCE0CB65}"/>
            </a:ext>
          </a:extLst>
        </xdr:cNvPr>
        <xdr:cNvSpPr txBox="1"/>
      </xdr:nvSpPr>
      <xdr:spPr>
        <a:xfrm>
          <a:off x="7372350" y="18869025"/>
          <a:ext cx="5413918" cy="374141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800"/>
            <a:t>Figure 4. Distribution</a:t>
          </a:r>
          <a:r>
            <a:rPr lang="en-US" sz="1800" baseline="0"/>
            <a:t> of answers to Survey Question #6. </a:t>
          </a:r>
          <a:endParaRPr lang="en-US" sz="1800"/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M47" totalsRowShown="0">
  <autoFilter ref="A3:M47" xr:uid="{00000000-0009-0000-0100-000001000000}"/>
  <tableColumns count="13">
    <tableColumn id="1" xr3:uid="{00000000-0010-0000-0000-000001000000}" name="ID" dataDxfId="12"/>
    <tableColumn id="2" xr3:uid="{00000000-0010-0000-0000-000002000000}" name="Start time" dataDxfId="11"/>
    <tableColumn id="3" xr3:uid="{00000000-0010-0000-0000-000003000000}" name="Completion time" dataDxfId="10"/>
    <tableColumn id="4" xr3:uid="{00000000-0010-0000-0000-000004000000}" name="Email" dataDxfId="9"/>
    <tableColumn id="5" xr3:uid="{00000000-0010-0000-0000-000005000000}" name="Name" dataDxfId="8"/>
    <tableColumn id="6" xr3:uid="{00000000-0010-0000-0000-000006000000}" name="What is your current training level?" dataDxfId="7"/>
    <tableColumn id="7" xr3:uid="{00000000-0010-0000-0000-000007000000}" name="total rounding time" dataDxfId="6"/>
    <tableColumn id="8" xr3:uid="{00000000-0010-0000-0000-000008000000}" name="bedside teaching time" dataDxfId="5"/>
    <tableColumn id="9" xr3:uid="{00000000-0010-0000-0000-000009000000}" name="Do you think time spent on rounds was adequate?" dataDxfId="4"/>
    <tableColumn id="10" xr3:uid="{00000000-0010-0000-0000-00000A000000}" name="Do you think enough time was spent on bedside teaching?" dataDxfId="3"/>
    <tableColumn id="11" xr3:uid="{00000000-0010-0000-0000-00000B000000}" name="Do you think that teaching at bedside helped you learn effectively?" dataDxfId="2"/>
    <tableColumn id="12" xr3:uid="{00000000-0010-0000-0000-00000C000000}" name="total teaching time" dataDxfId="1"/>
    <tableColumn id="13" xr3:uid="{00000000-0010-0000-0000-00000D000000}" name="comment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7"/>
  <sheetViews>
    <sheetView zoomScaleNormal="100" workbookViewId="0">
      <selection activeCell="A2" sqref="A2"/>
    </sheetView>
  </sheetViews>
  <sheetFormatPr defaultRowHeight="15" x14ac:dyDescent="0.25"/>
  <cols>
    <col min="1" max="4" width="20" bestFit="1" customWidth="1"/>
    <col min="5" max="5" width="13.42578125" customWidth="1"/>
    <col min="6" max="6" width="20" bestFit="1" customWidth="1"/>
    <col min="7" max="7" width="27.42578125" customWidth="1"/>
    <col min="8" max="8" width="29.5703125" customWidth="1"/>
    <col min="9" max="9" width="24.85546875" customWidth="1"/>
    <col min="10" max="10" width="29" customWidth="1"/>
    <col min="11" max="13" width="20" bestFit="1" customWidth="1"/>
  </cols>
  <sheetData>
    <row r="1" spans="1:13" ht="37.5" customHeight="1" x14ac:dyDescent="0.35">
      <c r="B1" s="51"/>
    </row>
    <row r="2" spans="1:13" ht="30" customHeight="1" x14ac:dyDescent="0.25"/>
    <row r="3" spans="1:13" x14ac:dyDescent="0.25">
      <c r="A3" t="s">
        <v>47</v>
      </c>
      <c r="B3" t="s">
        <v>48</v>
      </c>
      <c r="C3" t="s">
        <v>49</v>
      </c>
      <c r="D3" t="s">
        <v>50</v>
      </c>
      <c r="E3" t="s">
        <v>51</v>
      </c>
      <c r="F3" t="s">
        <v>52</v>
      </c>
      <c r="G3" t="s">
        <v>53</v>
      </c>
      <c r="H3" t="s">
        <v>54</v>
      </c>
      <c r="I3" t="s">
        <v>55</v>
      </c>
      <c r="J3" t="s">
        <v>56</v>
      </c>
      <c r="K3" t="s">
        <v>57</v>
      </c>
      <c r="L3" t="s">
        <v>58</v>
      </c>
      <c r="M3" t="s">
        <v>59</v>
      </c>
    </row>
    <row r="4" spans="1:13" x14ac:dyDescent="0.25">
      <c r="A4" s="16">
        <v>1</v>
      </c>
      <c r="B4" s="17">
        <v>44049.547939814802</v>
      </c>
      <c r="C4" s="17">
        <v>44049.5491666667</v>
      </c>
      <c r="D4" s="16" t="s">
        <v>60</v>
      </c>
      <c r="E4" s="16"/>
      <c r="F4" s="16" t="s">
        <v>61</v>
      </c>
      <c r="G4" s="16" t="s">
        <v>62</v>
      </c>
      <c r="H4" s="16" t="s">
        <v>63</v>
      </c>
      <c r="I4" s="16" t="s">
        <v>64</v>
      </c>
      <c r="J4" s="16" t="s">
        <v>65</v>
      </c>
      <c r="K4" s="16" t="s">
        <v>66</v>
      </c>
      <c r="L4" s="16" t="s">
        <v>67</v>
      </c>
      <c r="M4" s="16"/>
    </row>
    <row r="5" spans="1:13" x14ac:dyDescent="0.25">
      <c r="A5" s="16">
        <v>2</v>
      </c>
      <c r="B5" s="17">
        <v>44049.548171296301</v>
      </c>
      <c r="C5" s="17">
        <v>44049.549178240697</v>
      </c>
      <c r="D5" s="16" t="s">
        <v>60</v>
      </c>
      <c r="E5" s="16"/>
      <c r="F5" s="16" t="s">
        <v>68</v>
      </c>
      <c r="G5" s="16" t="s">
        <v>62</v>
      </c>
      <c r="H5" s="16" t="s">
        <v>69</v>
      </c>
      <c r="I5" s="16" t="s">
        <v>70</v>
      </c>
      <c r="J5" s="16" t="s">
        <v>65</v>
      </c>
      <c r="K5" s="16" t="s">
        <v>71</v>
      </c>
      <c r="L5" s="16" t="s">
        <v>63</v>
      </c>
      <c r="M5" s="16"/>
    </row>
    <row r="6" spans="1:13" x14ac:dyDescent="0.25">
      <c r="A6" s="16">
        <v>3</v>
      </c>
      <c r="B6" s="17">
        <v>44049.547835648104</v>
      </c>
      <c r="C6" s="17">
        <v>44049.549490740697</v>
      </c>
      <c r="D6" s="16" t="s">
        <v>60</v>
      </c>
      <c r="E6" s="16"/>
      <c r="F6" s="16" t="s">
        <v>68</v>
      </c>
      <c r="G6" s="16" t="s">
        <v>62</v>
      </c>
      <c r="H6" s="16" t="s">
        <v>63</v>
      </c>
      <c r="I6" s="16" t="s">
        <v>72</v>
      </c>
      <c r="J6" s="16" t="s">
        <v>65</v>
      </c>
      <c r="K6" s="16" t="s">
        <v>66</v>
      </c>
      <c r="L6" s="16" t="s">
        <v>63</v>
      </c>
      <c r="M6" s="16" t="s">
        <v>73</v>
      </c>
    </row>
    <row r="7" spans="1:13" x14ac:dyDescent="0.25">
      <c r="A7" s="16">
        <v>4</v>
      </c>
      <c r="B7" s="17">
        <v>44049.548113425903</v>
      </c>
      <c r="C7" s="17">
        <v>44049.549525463</v>
      </c>
      <c r="D7" s="16" t="s">
        <v>60</v>
      </c>
      <c r="E7" s="16"/>
      <c r="F7" s="16" t="s">
        <v>74</v>
      </c>
      <c r="G7" s="16" t="s">
        <v>75</v>
      </c>
      <c r="H7" s="16" t="s">
        <v>76</v>
      </c>
      <c r="I7" s="16" t="s">
        <v>72</v>
      </c>
      <c r="J7" s="16" t="s">
        <v>77</v>
      </c>
      <c r="K7" s="16" t="s">
        <v>66</v>
      </c>
      <c r="L7" s="16" t="s">
        <v>78</v>
      </c>
      <c r="M7" s="16" t="s">
        <v>79</v>
      </c>
    </row>
    <row r="8" spans="1:13" x14ac:dyDescent="0.25">
      <c r="A8" s="16">
        <v>5</v>
      </c>
      <c r="B8" s="17">
        <v>44049.548923611103</v>
      </c>
      <c r="C8" s="17">
        <v>44049.549756944398</v>
      </c>
      <c r="D8" s="16" t="s">
        <v>60</v>
      </c>
      <c r="E8" s="16"/>
      <c r="F8" s="16" t="s">
        <v>68</v>
      </c>
      <c r="G8" s="16" t="s">
        <v>75</v>
      </c>
      <c r="H8" s="16" t="s">
        <v>69</v>
      </c>
      <c r="I8" s="16" t="s">
        <v>72</v>
      </c>
      <c r="J8" s="16" t="s">
        <v>77</v>
      </c>
      <c r="K8" s="16" t="s">
        <v>71</v>
      </c>
      <c r="L8" s="16" t="s">
        <v>67</v>
      </c>
      <c r="M8" s="16"/>
    </row>
    <row r="9" spans="1:13" x14ac:dyDescent="0.25">
      <c r="A9" s="16">
        <v>6</v>
      </c>
      <c r="B9" s="17">
        <v>44049.550543981502</v>
      </c>
      <c r="C9" s="17">
        <v>44049.551122685203</v>
      </c>
      <c r="D9" s="16" t="s">
        <v>60</v>
      </c>
      <c r="E9" s="16"/>
      <c r="F9" s="16" t="s">
        <v>68</v>
      </c>
      <c r="G9" s="16" t="s">
        <v>75</v>
      </c>
      <c r="H9" s="16" t="s">
        <v>80</v>
      </c>
      <c r="I9" s="16" t="s">
        <v>72</v>
      </c>
      <c r="J9" s="16" t="s">
        <v>81</v>
      </c>
      <c r="K9" s="16" t="s">
        <v>82</v>
      </c>
      <c r="L9" s="16" t="s">
        <v>67</v>
      </c>
      <c r="M9" s="16" t="s">
        <v>83</v>
      </c>
    </row>
    <row r="10" spans="1:13" x14ac:dyDescent="0.25">
      <c r="A10" s="24">
        <v>7</v>
      </c>
      <c r="B10" s="25">
        <v>44056.634131944404</v>
      </c>
      <c r="C10" s="25">
        <v>44056.634131944404</v>
      </c>
      <c r="D10" s="24" t="s">
        <v>60</v>
      </c>
      <c r="E10" s="24"/>
      <c r="F10" s="24" t="s">
        <v>68</v>
      </c>
      <c r="G10" s="24" t="s">
        <v>75</v>
      </c>
      <c r="H10" s="24" t="s">
        <v>84</v>
      </c>
      <c r="I10" s="24" t="s">
        <v>72</v>
      </c>
      <c r="J10" s="24" t="s">
        <v>65</v>
      </c>
      <c r="K10" s="24" t="s">
        <v>66</v>
      </c>
      <c r="L10" s="24" t="s">
        <v>67</v>
      </c>
      <c r="M10" s="24"/>
    </row>
    <row r="11" spans="1:13" x14ac:dyDescent="0.25">
      <c r="A11" s="32">
        <v>8</v>
      </c>
      <c r="B11" s="33">
        <v>44056.634247685201</v>
      </c>
      <c r="C11" s="33">
        <v>44056.634247685201</v>
      </c>
      <c r="D11" s="32" t="s">
        <v>60</v>
      </c>
      <c r="E11" s="32"/>
      <c r="F11" s="32" t="s">
        <v>74</v>
      </c>
      <c r="G11" s="32" t="s">
        <v>85</v>
      </c>
      <c r="H11" s="32" t="s">
        <v>69</v>
      </c>
      <c r="I11" s="32" t="s">
        <v>72</v>
      </c>
      <c r="J11" s="32" t="s">
        <v>65</v>
      </c>
      <c r="K11" s="32" t="s">
        <v>66</v>
      </c>
      <c r="L11" s="32" t="s">
        <v>78</v>
      </c>
      <c r="M11" s="32"/>
    </row>
    <row r="12" spans="1:13" x14ac:dyDescent="0.25">
      <c r="A12" s="32">
        <v>9</v>
      </c>
      <c r="B12" s="33">
        <v>44056.634490740696</v>
      </c>
      <c r="C12" s="33">
        <v>44056.634490740696</v>
      </c>
      <c r="D12" s="32" t="s">
        <v>60</v>
      </c>
      <c r="E12" s="32"/>
      <c r="F12" s="32" t="s">
        <v>68</v>
      </c>
      <c r="G12" s="32" t="s">
        <v>62</v>
      </c>
      <c r="H12" s="32" t="s">
        <v>63</v>
      </c>
      <c r="I12" s="32" t="s">
        <v>72</v>
      </c>
      <c r="J12" s="32" t="s">
        <v>65</v>
      </c>
      <c r="K12" s="32" t="s">
        <v>71</v>
      </c>
      <c r="L12" s="32" t="s">
        <v>63</v>
      </c>
      <c r="M12" s="32"/>
    </row>
    <row r="13" spans="1:13" x14ac:dyDescent="0.25">
      <c r="A13" s="32">
        <v>10</v>
      </c>
      <c r="B13" s="33">
        <v>44056.635081018503</v>
      </c>
      <c r="C13" s="33">
        <v>44056.635081018503</v>
      </c>
      <c r="D13" s="32" t="s">
        <v>60</v>
      </c>
      <c r="E13" s="32"/>
      <c r="F13" s="32" t="s">
        <v>68</v>
      </c>
      <c r="G13" s="32" t="s">
        <v>75</v>
      </c>
      <c r="H13" s="32" t="s">
        <v>84</v>
      </c>
      <c r="I13" s="32" t="s">
        <v>72</v>
      </c>
      <c r="J13" s="32" t="s">
        <v>65</v>
      </c>
      <c r="K13" s="32" t="s">
        <v>71</v>
      </c>
      <c r="L13" s="32" t="s">
        <v>63</v>
      </c>
      <c r="M13" s="32"/>
    </row>
    <row r="14" spans="1:13" x14ac:dyDescent="0.25">
      <c r="A14" s="32">
        <v>11</v>
      </c>
      <c r="B14" s="33">
        <v>44056.635150463</v>
      </c>
      <c r="C14" s="33">
        <v>44056.635150463</v>
      </c>
      <c r="D14" s="32" t="s">
        <v>60</v>
      </c>
      <c r="E14" s="32"/>
      <c r="F14" s="32" t="s">
        <v>74</v>
      </c>
      <c r="G14" s="32" t="s">
        <v>75</v>
      </c>
      <c r="H14" s="32" t="s">
        <v>63</v>
      </c>
      <c r="I14" s="32" t="s">
        <v>72</v>
      </c>
      <c r="J14" s="32" t="s">
        <v>65</v>
      </c>
      <c r="K14" s="32" t="s">
        <v>82</v>
      </c>
      <c r="L14" s="32" t="s">
        <v>63</v>
      </c>
      <c r="M14" s="32"/>
    </row>
    <row r="15" spans="1:13" x14ac:dyDescent="0.25">
      <c r="A15" s="32">
        <v>12</v>
      </c>
      <c r="B15" s="33">
        <v>44056.633252314801</v>
      </c>
      <c r="C15" s="33">
        <v>44056.639849537001</v>
      </c>
      <c r="D15" s="32" t="s">
        <v>60</v>
      </c>
      <c r="E15" s="32"/>
      <c r="F15" s="32" t="s">
        <v>68</v>
      </c>
      <c r="G15" s="32" t="s">
        <v>75</v>
      </c>
      <c r="H15" s="32" t="s">
        <v>69</v>
      </c>
      <c r="I15" s="32" t="s">
        <v>72</v>
      </c>
      <c r="J15" s="32" t="s">
        <v>65</v>
      </c>
      <c r="K15" s="32" t="s">
        <v>66</v>
      </c>
      <c r="L15" s="32" t="s">
        <v>78</v>
      </c>
      <c r="M15" s="32" t="s">
        <v>86</v>
      </c>
    </row>
    <row r="16" spans="1:13" x14ac:dyDescent="0.25">
      <c r="A16" s="32">
        <v>13</v>
      </c>
      <c r="B16" s="33">
        <v>44056.6332638889</v>
      </c>
      <c r="C16" s="33">
        <v>44056.759513888901</v>
      </c>
      <c r="D16" s="32" t="s">
        <v>60</v>
      </c>
      <c r="E16" s="32"/>
      <c r="F16" s="32" t="s">
        <v>68</v>
      </c>
      <c r="G16" s="32" t="s">
        <v>75</v>
      </c>
      <c r="H16" s="32" t="s">
        <v>87</v>
      </c>
      <c r="I16" s="32" t="s">
        <v>72</v>
      </c>
      <c r="J16" s="32" t="s">
        <v>81</v>
      </c>
      <c r="K16" s="32" t="s">
        <v>82</v>
      </c>
      <c r="L16" s="32" t="s">
        <v>67</v>
      </c>
      <c r="M16" s="32"/>
    </row>
    <row r="17" spans="1:13" x14ac:dyDescent="0.25">
      <c r="A17" s="18">
        <v>14</v>
      </c>
      <c r="B17" s="19">
        <v>44064.378796296303</v>
      </c>
      <c r="C17" s="19">
        <v>44064.379699074103</v>
      </c>
      <c r="D17" s="18" t="s">
        <v>60</v>
      </c>
      <c r="E17" s="18"/>
      <c r="F17" s="18" t="s">
        <v>68</v>
      </c>
      <c r="G17" s="18" t="s">
        <v>75</v>
      </c>
      <c r="H17" s="18" t="s">
        <v>80</v>
      </c>
      <c r="I17" s="18" t="s">
        <v>72</v>
      </c>
      <c r="J17" s="18" t="s">
        <v>77</v>
      </c>
      <c r="K17" s="18" t="s">
        <v>82</v>
      </c>
      <c r="L17" s="18" t="s">
        <v>67</v>
      </c>
      <c r="M17" s="18" t="s">
        <v>88</v>
      </c>
    </row>
    <row r="18" spans="1:13" x14ac:dyDescent="0.25">
      <c r="A18" s="18">
        <v>15</v>
      </c>
      <c r="B18" s="19">
        <v>44064.487083333297</v>
      </c>
      <c r="C18" s="19">
        <v>44064.487083333297</v>
      </c>
      <c r="D18" s="18" t="s">
        <v>60</v>
      </c>
      <c r="E18" s="18"/>
      <c r="F18" s="18" t="s">
        <v>68</v>
      </c>
      <c r="G18" s="18" t="s">
        <v>85</v>
      </c>
      <c r="H18" s="18" t="s">
        <v>87</v>
      </c>
      <c r="I18" s="18" t="s">
        <v>72</v>
      </c>
      <c r="J18" s="18" t="s">
        <v>77</v>
      </c>
      <c r="K18" s="18" t="s">
        <v>82</v>
      </c>
      <c r="L18" s="18" t="s">
        <v>78</v>
      </c>
      <c r="M18" s="18"/>
    </row>
    <row r="19" spans="1:13" x14ac:dyDescent="0.25">
      <c r="A19" s="18">
        <v>16</v>
      </c>
      <c r="B19" s="19">
        <v>44064.515659722201</v>
      </c>
      <c r="C19" s="19">
        <v>44064.516099537002</v>
      </c>
      <c r="D19" s="18" t="s">
        <v>60</v>
      </c>
      <c r="E19" s="18"/>
      <c r="F19" s="18" t="s">
        <v>68</v>
      </c>
      <c r="G19" s="18" t="s">
        <v>62</v>
      </c>
      <c r="H19" s="18" t="s">
        <v>63</v>
      </c>
      <c r="I19" s="18" t="s">
        <v>72</v>
      </c>
      <c r="J19" s="18" t="s">
        <v>65</v>
      </c>
      <c r="K19" s="18" t="s">
        <v>71</v>
      </c>
      <c r="L19" s="18" t="s">
        <v>89</v>
      </c>
      <c r="M19" s="18"/>
    </row>
    <row r="20" spans="1:13" x14ac:dyDescent="0.25">
      <c r="A20" s="20">
        <v>17</v>
      </c>
      <c r="B20" s="21">
        <v>44069.686967592599</v>
      </c>
      <c r="C20" s="21">
        <v>44069.6873611111</v>
      </c>
      <c r="D20" s="20" t="s">
        <v>60</v>
      </c>
      <c r="E20" s="20"/>
      <c r="F20" s="20" t="s">
        <v>68</v>
      </c>
      <c r="G20" s="20" t="s">
        <v>62</v>
      </c>
      <c r="H20" s="20" t="s">
        <v>63</v>
      </c>
      <c r="I20" s="20" t="s">
        <v>70</v>
      </c>
      <c r="J20" s="20" t="s">
        <v>90</v>
      </c>
      <c r="K20" s="20" t="s">
        <v>71</v>
      </c>
      <c r="L20" s="20" t="s">
        <v>63</v>
      </c>
      <c r="M20" s="20"/>
    </row>
    <row r="21" spans="1:13" x14ac:dyDescent="0.25">
      <c r="A21" s="20">
        <v>18</v>
      </c>
      <c r="B21" s="21">
        <v>44070.680428240703</v>
      </c>
      <c r="C21" s="21">
        <v>44070.681076388901</v>
      </c>
      <c r="D21" s="20" t="s">
        <v>60</v>
      </c>
      <c r="E21" s="20"/>
      <c r="F21" s="20" t="s">
        <v>68</v>
      </c>
      <c r="G21" s="20" t="s">
        <v>62</v>
      </c>
      <c r="H21" s="20" t="s">
        <v>69</v>
      </c>
      <c r="I21" s="20" t="s">
        <v>64</v>
      </c>
      <c r="J21" s="20" t="s">
        <v>90</v>
      </c>
      <c r="K21" s="20" t="s">
        <v>91</v>
      </c>
      <c r="L21" s="20" t="s">
        <v>63</v>
      </c>
      <c r="M21" s="20" t="s">
        <v>92</v>
      </c>
    </row>
    <row r="22" spans="1:13" x14ac:dyDescent="0.25">
      <c r="A22" s="20">
        <v>19</v>
      </c>
      <c r="B22" s="21">
        <v>44070.681388888901</v>
      </c>
      <c r="C22" s="21">
        <v>44070.681388888901</v>
      </c>
      <c r="D22" s="20" t="s">
        <v>60</v>
      </c>
      <c r="E22" s="20"/>
      <c r="F22" s="20" t="s">
        <v>68</v>
      </c>
      <c r="G22" s="20" t="s">
        <v>62</v>
      </c>
      <c r="H22" s="20" t="s">
        <v>63</v>
      </c>
      <c r="I22" s="20" t="s">
        <v>70</v>
      </c>
      <c r="J22" s="20" t="s">
        <v>90</v>
      </c>
      <c r="K22" s="20" t="s">
        <v>66</v>
      </c>
      <c r="L22" s="20" t="s">
        <v>63</v>
      </c>
      <c r="M22" s="20"/>
    </row>
    <row r="23" spans="1:13" x14ac:dyDescent="0.25">
      <c r="A23" s="20">
        <v>20</v>
      </c>
      <c r="B23" s="21">
        <v>44070.681736111103</v>
      </c>
      <c r="C23" s="21">
        <v>44070.681736111103</v>
      </c>
      <c r="D23" s="20" t="s">
        <v>60</v>
      </c>
      <c r="E23" s="20"/>
      <c r="F23" s="20" t="s">
        <v>68</v>
      </c>
      <c r="G23" s="20" t="s">
        <v>75</v>
      </c>
      <c r="H23" s="20" t="s">
        <v>87</v>
      </c>
      <c r="I23" s="20" t="s">
        <v>72</v>
      </c>
      <c r="J23" s="20" t="s">
        <v>77</v>
      </c>
      <c r="K23" s="20" t="s">
        <v>82</v>
      </c>
      <c r="L23" s="20" t="s">
        <v>67</v>
      </c>
      <c r="M23" s="20"/>
    </row>
    <row r="24" spans="1:13" x14ac:dyDescent="0.25">
      <c r="A24" s="20">
        <v>21</v>
      </c>
      <c r="B24" s="21">
        <v>44070.681956018503</v>
      </c>
      <c r="C24" s="21">
        <v>44070.681956018503</v>
      </c>
      <c r="D24" s="20" t="s">
        <v>60</v>
      </c>
      <c r="E24" s="20"/>
      <c r="F24" s="20" t="s">
        <v>93</v>
      </c>
      <c r="G24" s="20" t="s">
        <v>85</v>
      </c>
      <c r="H24" s="20" t="s">
        <v>63</v>
      </c>
      <c r="I24" s="20" t="s">
        <v>72</v>
      </c>
      <c r="J24" s="20" t="s">
        <v>65</v>
      </c>
      <c r="K24" s="20" t="s">
        <v>66</v>
      </c>
      <c r="L24" s="20" t="s">
        <v>89</v>
      </c>
      <c r="M24" s="20" t="s">
        <v>94</v>
      </c>
    </row>
    <row r="25" spans="1:13" x14ac:dyDescent="0.25">
      <c r="A25" s="20">
        <v>22</v>
      </c>
      <c r="B25" s="21">
        <v>44070.681539351797</v>
      </c>
      <c r="C25" s="21">
        <v>44070.682326388902</v>
      </c>
      <c r="D25" s="20" t="s">
        <v>60</v>
      </c>
      <c r="E25" s="20"/>
      <c r="F25" s="20" t="s">
        <v>68</v>
      </c>
      <c r="G25" s="20" t="s">
        <v>75</v>
      </c>
      <c r="H25" s="20" t="s">
        <v>63</v>
      </c>
      <c r="I25" s="20" t="s">
        <v>72</v>
      </c>
      <c r="J25" s="20" t="s">
        <v>65</v>
      </c>
      <c r="K25" s="20" t="s">
        <v>66</v>
      </c>
      <c r="L25" s="20" t="s">
        <v>89</v>
      </c>
      <c r="M25" s="20"/>
    </row>
    <row r="26" spans="1:13" x14ac:dyDescent="0.25">
      <c r="A26" s="20">
        <v>23</v>
      </c>
      <c r="B26" s="21">
        <v>44070.773125</v>
      </c>
      <c r="C26" s="21">
        <v>44070.773125</v>
      </c>
      <c r="D26" s="20" t="s">
        <v>60</v>
      </c>
      <c r="E26" s="20"/>
      <c r="F26" s="20" t="s">
        <v>74</v>
      </c>
      <c r="G26" s="20" t="s">
        <v>62</v>
      </c>
      <c r="H26" s="20" t="s">
        <v>84</v>
      </c>
      <c r="I26" s="20" t="s">
        <v>64</v>
      </c>
      <c r="J26" s="20" t="s">
        <v>90</v>
      </c>
      <c r="K26" s="20" t="s">
        <v>66</v>
      </c>
      <c r="L26" s="20" t="s">
        <v>63</v>
      </c>
      <c r="M26" s="20"/>
    </row>
    <row r="27" spans="1:13" x14ac:dyDescent="0.25">
      <c r="A27">
        <v>24</v>
      </c>
      <c r="B27" s="2">
        <v>44098.715590277803</v>
      </c>
      <c r="C27" s="2">
        <v>44098.716643518499</v>
      </c>
      <c r="D27" t="s">
        <v>60</v>
      </c>
      <c r="F27" t="s">
        <v>74</v>
      </c>
      <c r="G27" t="s">
        <v>85</v>
      </c>
      <c r="H27" t="s">
        <v>80</v>
      </c>
      <c r="I27" t="s">
        <v>72</v>
      </c>
      <c r="J27" t="s">
        <v>65</v>
      </c>
      <c r="K27" t="s">
        <v>82</v>
      </c>
      <c r="L27" t="s">
        <v>89</v>
      </c>
    </row>
    <row r="28" spans="1:13" x14ac:dyDescent="0.25">
      <c r="A28" s="22">
        <v>25</v>
      </c>
      <c r="B28" s="23">
        <v>44104.619039351797</v>
      </c>
      <c r="C28" s="23">
        <v>44104.6199305556</v>
      </c>
      <c r="D28" s="22" t="s">
        <v>60</v>
      </c>
      <c r="E28" s="22"/>
      <c r="F28" s="22" t="s">
        <v>95</v>
      </c>
      <c r="G28" s="22" t="s">
        <v>85</v>
      </c>
      <c r="H28" s="22" t="s">
        <v>76</v>
      </c>
      <c r="I28" s="22" t="s">
        <v>96</v>
      </c>
      <c r="J28" s="22" t="s">
        <v>77</v>
      </c>
      <c r="K28" s="22" t="s">
        <v>66</v>
      </c>
      <c r="L28" s="22" t="s">
        <v>78</v>
      </c>
      <c r="M28" s="22"/>
    </row>
    <row r="29" spans="1:13" x14ac:dyDescent="0.25">
      <c r="A29" s="22">
        <v>26</v>
      </c>
      <c r="B29" s="23">
        <v>44104.626226851797</v>
      </c>
      <c r="C29" s="23">
        <v>44104.627210648097</v>
      </c>
      <c r="D29" s="22" t="s">
        <v>60</v>
      </c>
      <c r="E29" s="22"/>
      <c r="F29" s="22" t="s">
        <v>95</v>
      </c>
      <c r="G29" s="22" t="s">
        <v>85</v>
      </c>
      <c r="H29" s="22" t="s">
        <v>76</v>
      </c>
      <c r="I29" s="22" t="s">
        <v>96</v>
      </c>
      <c r="J29" s="22" t="s">
        <v>65</v>
      </c>
      <c r="K29" s="22" t="s">
        <v>66</v>
      </c>
      <c r="L29" s="22" t="s">
        <v>67</v>
      </c>
      <c r="M29" s="22" t="s">
        <v>97</v>
      </c>
    </row>
    <row r="30" spans="1:13" x14ac:dyDescent="0.25">
      <c r="A30" s="22">
        <v>27</v>
      </c>
      <c r="B30" s="23">
        <v>44104.626956018503</v>
      </c>
      <c r="C30" s="23">
        <v>44104.627500000002</v>
      </c>
      <c r="D30" s="22" t="s">
        <v>60</v>
      </c>
      <c r="E30" s="22"/>
      <c r="F30" s="22" t="s">
        <v>68</v>
      </c>
      <c r="G30" s="22" t="s">
        <v>75</v>
      </c>
      <c r="H30" s="22" t="s">
        <v>69</v>
      </c>
      <c r="I30" s="22" t="s">
        <v>70</v>
      </c>
      <c r="J30" s="22" t="s">
        <v>65</v>
      </c>
      <c r="K30" s="22" t="s">
        <v>91</v>
      </c>
      <c r="L30" s="22" t="s">
        <v>78</v>
      </c>
      <c r="M30" s="22"/>
    </row>
    <row r="31" spans="1:13" x14ac:dyDescent="0.25">
      <c r="A31" s="22">
        <v>28</v>
      </c>
      <c r="B31" s="23">
        <v>44104.626840277801</v>
      </c>
      <c r="C31" s="23">
        <v>44104.630752314799</v>
      </c>
      <c r="D31" s="22" t="s">
        <v>60</v>
      </c>
      <c r="E31" s="22"/>
      <c r="F31" s="22" t="s">
        <v>68</v>
      </c>
      <c r="G31" s="22" t="s">
        <v>62</v>
      </c>
      <c r="H31" s="22" t="s">
        <v>69</v>
      </c>
      <c r="I31" s="22" t="s">
        <v>72</v>
      </c>
      <c r="J31" s="22" t="s">
        <v>65</v>
      </c>
      <c r="K31" s="22" t="s">
        <v>82</v>
      </c>
      <c r="L31" s="22" t="s">
        <v>89</v>
      </c>
      <c r="M31" s="22" t="s">
        <v>98</v>
      </c>
    </row>
    <row r="32" spans="1:13" x14ac:dyDescent="0.25">
      <c r="A32" s="22">
        <v>29</v>
      </c>
      <c r="B32" s="23">
        <v>44104.670034722199</v>
      </c>
      <c r="C32" s="23">
        <v>44104.671307870398</v>
      </c>
      <c r="D32" s="22" t="s">
        <v>60</v>
      </c>
      <c r="E32" s="22"/>
      <c r="F32" s="22" t="s">
        <v>74</v>
      </c>
      <c r="G32" s="22" t="s">
        <v>85</v>
      </c>
      <c r="H32" s="22" t="s">
        <v>80</v>
      </c>
      <c r="I32" s="22" t="s">
        <v>72</v>
      </c>
      <c r="J32" s="22" t="s">
        <v>65</v>
      </c>
      <c r="K32" s="22" t="s">
        <v>82</v>
      </c>
      <c r="L32" s="22" t="s">
        <v>78</v>
      </c>
      <c r="M32" s="22"/>
    </row>
    <row r="33" spans="1:13" x14ac:dyDescent="0.25">
      <c r="A33" s="24">
        <v>30</v>
      </c>
      <c r="B33" s="25">
        <v>44113.7039351852</v>
      </c>
      <c r="C33" s="25">
        <v>44113.7046064815</v>
      </c>
      <c r="D33" s="24" t="s">
        <v>60</v>
      </c>
      <c r="E33" s="24"/>
      <c r="F33" s="24" t="s">
        <v>74</v>
      </c>
      <c r="G33" s="24" t="s">
        <v>62</v>
      </c>
      <c r="H33" s="24" t="s">
        <v>63</v>
      </c>
      <c r="I33" s="24" t="s">
        <v>70</v>
      </c>
      <c r="J33" s="24" t="s">
        <v>65</v>
      </c>
      <c r="K33" s="24" t="s">
        <v>66</v>
      </c>
      <c r="L33" s="24" t="s">
        <v>63</v>
      </c>
      <c r="M33" s="24" t="s">
        <v>99</v>
      </c>
    </row>
    <row r="34" spans="1:13" x14ac:dyDescent="0.25">
      <c r="A34" s="24">
        <v>31</v>
      </c>
      <c r="B34" s="25">
        <v>44113.714953703697</v>
      </c>
      <c r="C34" s="25">
        <v>44113.716076388897</v>
      </c>
      <c r="D34" s="24" t="s">
        <v>60</v>
      </c>
      <c r="E34" s="24"/>
      <c r="F34" s="24" t="s">
        <v>95</v>
      </c>
      <c r="G34" s="24" t="s">
        <v>75</v>
      </c>
      <c r="H34" s="24" t="s">
        <v>84</v>
      </c>
      <c r="I34" s="24" t="s">
        <v>96</v>
      </c>
      <c r="J34" s="24" t="s">
        <v>65</v>
      </c>
      <c r="K34" s="24" t="s">
        <v>71</v>
      </c>
      <c r="L34" s="24" t="s">
        <v>63</v>
      </c>
      <c r="M34" s="24"/>
    </row>
    <row r="35" spans="1:13" x14ac:dyDescent="0.25">
      <c r="A35" s="26">
        <v>32</v>
      </c>
      <c r="B35" s="27">
        <v>44121.367604166699</v>
      </c>
      <c r="C35" s="27">
        <v>44121.368171296301</v>
      </c>
      <c r="D35" s="26" t="s">
        <v>60</v>
      </c>
      <c r="E35" s="26"/>
      <c r="F35" s="26" t="s">
        <v>68</v>
      </c>
      <c r="G35" s="26" t="s">
        <v>100</v>
      </c>
      <c r="H35" s="26" t="s">
        <v>80</v>
      </c>
      <c r="I35" s="26" t="s">
        <v>70</v>
      </c>
      <c r="J35" s="26" t="s">
        <v>65</v>
      </c>
      <c r="K35" s="26" t="s">
        <v>82</v>
      </c>
      <c r="L35" s="26" t="s">
        <v>67</v>
      </c>
      <c r="M35" s="26"/>
    </row>
    <row r="36" spans="1:13" x14ac:dyDescent="0.25">
      <c r="A36" s="26">
        <v>33</v>
      </c>
      <c r="B36" s="27">
        <v>44121.667453703703</v>
      </c>
      <c r="C36" s="27">
        <v>44121.668391203697</v>
      </c>
      <c r="D36" s="26" t="s">
        <v>60</v>
      </c>
      <c r="E36" s="26"/>
      <c r="F36" s="26" t="s">
        <v>68</v>
      </c>
      <c r="G36" s="26" t="s">
        <v>100</v>
      </c>
      <c r="H36" s="26" t="s">
        <v>76</v>
      </c>
      <c r="I36" s="26" t="s">
        <v>72</v>
      </c>
      <c r="J36" s="26" t="s">
        <v>65</v>
      </c>
      <c r="K36" s="26" t="s">
        <v>82</v>
      </c>
      <c r="L36" s="26" t="s">
        <v>78</v>
      </c>
      <c r="M36" s="26"/>
    </row>
    <row r="37" spans="1:13" x14ac:dyDescent="0.25">
      <c r="A37">
        <v>34</v>
      </c>
      <c r="B37" s="2">
        <v>44134.610173611101</v>
      </c>
      <c r="C37" s="2">
        <v>44134.610671296301</v>
      </c>
      <c r="D37" t="s">
        <v>60</v>
      </c>
      <c r="F37" t="s">
        <v>68</v>
      </c>
      <c r="G37" t="s">
        <v>85</v>
      </c>
      <c r="H37" t="s">
        <v>76</v>
      </c>
      <c r="I37" t="s">
        <v>70</v>
      </c>
      <c r="J37" t="s">
        <v>90</v>
      </c>
      <c r="K37" t="s">
        <v>82</v>
      </c>
      <c r="L37" t="s">
        <v>78</v>
      </c>
    </row>
    <row r="38" spans="1:13" x14ac:dyDescent="0.25">
      <c r="A38" s="28">
        <v>35</v>
      </c>
      <c r="B38" s="29">
        <v>44140.790706018503</v>
      </c>
      <c r="C38" s="29">
        <v>44140.805416666699</v>
      </c>
      <c r="D38" s="28" t="s">
        <v>60</v>
      </c>
      <c r="E38" s="28"/>
      <c r="F38" s="28" t="s">
        <v>68</v>
      </c>
      <c r="G38" s="28" t="s">
        <v>100</v>
      </c>
      <c r="H38" s="28" t="s">
        <v>76</v>
      </c>
      <c r="I38" s="28" t="s">
        <v>72</v>
      </c>
      <c r="J38" s="28" t="s">
        <v>77</v>
      </c>
      <c r="K38" s="28" t="s">
        <v>82</v>
      </c>
      <c r="L38" s="28" t="s">
        <v>78</v>
      </c>
      <c r="M38" s="28"/>
    </row>
    <row r="39" spans="1:13" x14ac:dyDescent="0.25">
      <c r="A39" s="28">
        <v>36</v>
      </c>
      <c r="B39" s="29">
        <v>44141.731076388904</v>
      </c>
      <c r="C39" s="29">
        <v>44141.7321296296</v>
      </c>
      <c r="D39" s="28" t="s">
        <v>60</v>
      </c>
      <c r="E39" s="28"/>
      <c r="F39" s="28" t="s">
        <v>74</v>
      </c>
      <c r="G39" s="28" t="s">
        <v>75</v>
      </c>
      <c r="H39" s="28" t="s">
        <v>84</v>
      </c>
      <c r="I39" s="28" t="s">
        <v>70</v>
      </c>
      <c r="J39" s="28" t="s">
        <v>65</v>
      </c>
      <c r="K39" s="28" t="s">
        <v>66</v>
      </c>
      <c r="L39" s="28" t="s">
        <v>89</v>
      </c>
      <c r="M39" s="28" t="s">
        <v>101</v>
      </c>
    </row>
    <row r="40" spans="1:13" x14ac:dyDescent="0.25">
      <c r="A40" s="28">
        <v>37</v>
      </c>
      <c r="B40" s="29">
        <v>44141.731365740699</v>
      </c>
      <c r="C40" s="29">
        <v>44141.732974537001</v>
      </c>
      <c r="D40" s="28" t="s">
        <v>60</v>
      </c>
      <c r="E40" s="28"/>
      <c r="F40" s="28" t="s">
        <v>68</v>
      </c>
      <c r="G40" s="28" t="s">
        <v>62</v>
      </c>
      <c r="H40" s="28" t="s">
        <v>63</v>
      </c>
      <c r="I40" s="28" t="s">
        <v>72</v>
      </c>
      <c r="J40" s="28" t="s">
        <v>65</v>
      </c>
      <c r="K40" s="28" t="s">
        <v>66</v>
      </c>
      <c r="L40" s="28" t="s">
        <v>63</v>
      </c>
      <c r="M40" s="28" t="s">
        <v>102</v>
      </c>
    </row>
    <row r="41" spans="1:13" x14ac:dyDescent="0.25">
      <c r="A41" s="28">
        <v>38</v>
      </c>
      <c r="B41" s="29">
        <v>44141.747962963003</v>
      </c>
      <c r="C41" s="29">
        <v>44141.752256944397</v>
      </c>
      <c r="D41" s="28" t="s">
        <v>60</v>
      </c>
      <c r="E41" s="28"/>
      <c r="F41" s="28" t="s">
        <v>74</v>
      </c>
      <c r="G41" s="28" t="s">
        <v>62</v>
      </c>
      <c r="H41" s="28" t="s">
        <v>63</v>
      </c>
      <c r="I41" s="28" t="s">
        <v>70</v>
      </c>
      <c r="J41" s="28" t="s">
        <v>65</v>
      </c>
      <c r="K41" s="28" t="s">
        <v>66</v>
      </c>
      <c r="L41" s="28" t="s">
        <v>67</v>
      </c>
      <c r="M41" s="28"/>
    </row>
    <row r="42" spans="1:13" x14ac:dyDescent="0.25">
      <c r="A42" s="30">
        <v>39</v>
      </c>
      <c r="B42" s="31">
        <v>44147.749386574098</v>
      </c>
      <c r="C42" s="31">
        <v>44147.751087962999</v>
      </c>
      <c r="D42" s="30" t="s">
        <v>60</v>
      </c>
      <c r="E42" s="30"/>
      <c r="F42" s="30" t="s">
        <v>74</v>
      </c>
      <c r="G42" s="30" t="s">
        <v>62</v>
      </c>
      <c r="H42" s="30" t="s">
        <v>76</v>
      </c>
      <c r="I42" s="30" t="s">
        <v>72</v>
      </c>
      <c r="J42" s="30" t="s">
        <v>65</v>
      </c>
      <c r="K42" s="30" t="s">
        <v>82</v>
      </c>
      <c r="L42" s="30" t="s">
        <v>67</v>
      </c>
      <c r="M42" s="30" t="s">
        <v>103</v>
      </c>
    </row>
    <row r="43" spans="1:13" x14ac:dyDescent="0.25">
      <c r="A43" s="30">
        <v>40</v>
      </c>
      <c r="B43" s="31">
        <v>44148.7438541667</v>
      </c>
      <c r="C43" s="31">
        <v>44148.744386574101</v>
      </c>
      <c r="D43" s="30" t="s">
        <v>60</v>
      </c>
      <c r="E43" s="30"/>
      <c r="F43" s="30" t="s">
        <v>68</v>
      </c>
      <c r="G43" s="30" t="s">
        <v>100</v>
      </c>
      <c r="H43" s="30" t="s">
        <v>80</v>
      </c>
      <c r="I43" s="30" t="s">
        <v>70</v>
      </c>
      <c r="J43" s="30" t="s">
        <v>65</v>
      </c>
      <c r="K43" s="30" t="s">
        <v>82</v>
      </c>
      <c r="L43" s="30" t="s">
        <v>67</v>
      </c>
      <c r="M43" s="30"/>
    </row>
    <row r="44" spans="1:13" x14ac:dyDescent="0.25">
      <c r="A44" s="30">
        <v>41</v>
      </c>
      <c r="B44" s="31">
        <v>44148.744050925903</v>
      </c>
      <c r="C44" s="31">
        <v>44148.744976851798</v>
      </c>
      <c r="D44" s="30" t="s">
        <v>60</v>
      </c>
      <c r="E44" s="30"/>
      <c r="F44" s="30" t="s">
        <v>68</v>
      </c>
      <c r="G44" s="30" t="s">
        <v>62</v>
      </c>
      <c r="H44" s="30" t="s">
        <v>69</v>
      </c>
      <c r="I44" s="30" t="s">
        <v>70</v>
      </c>
      <c r="J44" s="30" t="s">
        <v>65</v>
      </c>
      <c r="K44" s="30" t="s">
        <v>66</v>
      </c>
      <c r="L44" s="30" t="s">
        <v>67</v>
      </c>
      <c r="M44" s="30"/>
    </row>
    <row r="45" spans="1:13" x14ac:dyDescent="0.25">
      <c r="A45" s="30">
        <v>42</v>
      </c>
      <c r="B45" s="31">
        <v>44148.746377314797</v>
      </c>
      <c r="C45" s="31">
        <v>44148.747499999998</v>
      </c>
      <c r="D45" s="30" t="s">
        <v>60</v>
      </c>
      <c r="E45" s="30"/>
      <c r="F45" s="30" t="s">
        <v>74</v>
      </c>
      <c r="G45" s="30" t="s">
        <v>62</v>
      </c>
      <c r="H45" s="30" t="s">
        <v>69</v>
      </c>
      <c r="I45" s="30" t="s">
        <v>96</v>
      </c>
      <c r="J45" s="30" t="s">
        <v>77</v>
      </c>
      <c r="K45" s="30" t="s">
        <v>66</v>
      </c>
      <c r="L45" s="30" t="s">
        <v>78</v>
      </c>
      <c r="M45" s="30"/>
    </row>
    <row r="46" spans="1:13" x14ac:dyDescent="0.25">
      <c r="A46">
        <v>43</v>
      </c>
      <c r="B46" s="2">
        <v>44153.719479166699</v>
      </c>
      <c r="C46" s="2">
        <v>44153.722118055601</v>
      </c>
      <c r="D46" t="s">
        <v>60</v>
      </c>
      <c r="F46" t="s">
        <v>74</v>
      </c>
      <c r="G46" t="s">
        <v>62</v>
      </c>
      <c r="H46" t="s">
        <v>69</v>
      </c>
      <c r="I46" t="s">
        <v>70</v>
      </c>
      <c r="J46" t="s">
        <v>65</v>
      </c>
      <c r="K46" t="s">
        <v>82</v>
      </c>
      <c r="L46" t="s">
        <v>67</v>
      </c>
    </row>
    <row r="47" spans="1:13" x14ac:dyDescent="0.25">
      <c r="B47" s="2"/>
      <c r="C47" s="2"/>
      <c r="H47" t="s">
        <v>104</v>
      </c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CD930-2E52-4998-AA5D-1B4EAE8B8186}">
  <dimension ref="A1:P33"/>
  <sheetViews>
    <sheetView workbookViewId="0">
      <selection activeCell="H4" sqref="H4"/>
    </sheetView>
  </sheetViews>
  <sheetFormatPr defaultRowHeight="15" x14ac:dyDescent="0.25"/>
  <cols>
    <col min="1" max="1" width="15" customWidth="1"/>
    <col min="2" max="2" width="13.7109375" style="11" customWidth="1"/>
    <col min="3" max="3" width="16.85546875" customWidth="1"/>
    <col min="4" max="4" width="15.42578125" customWidth="1"/>
    <col min="5" max="5" width="16.140625" customWidth="1"/>
    <col min="7" max="7" width="26.140625" customWidth="1"/>
    <col min="13" max="13" width="13.140625" customWidth="1"/>
    <col min="14" max="14" width="11.85546875" customWidth="1"/>
    <col min="15" max="15" width="11.28515625" customWidth="1"/>
  </cols>
  <sheetData>
    <row r="1" spans="1:16" ht="30.75" customHeight="1" x14ac:dyDescent="0.25">
      <c r="B1" s="52"/>
    </row>
    <row r="2" spans="1:16" ht="30.75" customHeight="1" x14ac:dyDescent="0.25"/>
    <row r="3" spans="1:16" ht="45" x14ac:dyDescent="0.25">
      <c r="A3" s="9" t="s">
        <v>26</v>
      </c>
      <c r="B3" s="10" t="s">
        <v>27</v>
      </c>
      <c r="C3" s="9" t="s">
        <v>28</v>
      </c>
      <c r="D3" s="9" t="s">
        <v>29</v>
      </c>
      <c r="E3" s="9" t="s">
        <v>31</v>
      </c>
      <c r="F3" s="9"/>
      <c r="G3" s="9" t="s">
        <v>110</v>
      </c>
      <c r="H3" s="9"/>
      <c r="I3" s="9"/>
      <c r="J3" s="9"/>
      <c r="K3" s="9"/>
      <c r="L3" s="9"/>
      <c r="M3" s="12"/>
      <c r="N3" s="12"/>
      <c r="O3" s="12"/>
      <c r="P3" t="s">
        <v>104</v>
      </c>
    </row>
    <row r="4" spans="1:16" x14ac:dyDescent="0.25">
      <c r="A4" s="4">
        <v>44076</v>
      </c>
      <c r="B4" s="10" t="s">
        <v>40</v>
      </c>
      <c r="C4" s="3">
        <v>120</v>
      </c>
      <c r="D4" s="3">
        <v>12</v>
      </c>
      <c r="E4" s="3">
        <v>10</v>
      </c>
      <c r="F4" s="3"/>
      <c r="G4" s="6" cm="1">
        <f t="array" ref="G4:G33">D4:D33/C4:C33*100</f>
        <v>10</v>
      </c>
      <c r="H4" s="3"/>
      <c r="I4" s="3"/>
      <c r="J4" s="3"/>
      <c r="K4" s="3"/>
      <c r="L4" s="3"/>
    </row>
    <row r="5" spans="1:16" x14ac:dyDescent="0.25">
      <c r="A5" s="4">
        <v>44077</v>
      </c>
      <c r="B5" s="10" t="s">
        <v>40</v>
      </c>
      <c r="C5" s="3">
        <v>180</v>
      </c>
      <c r="D5" s="3">
        <v>15</v>
      </c>
      <c r="E5" s="3">
        <v>12</v>
      </c>
      <c r="F5" s="3"/>
      <c r="G5" s="6">
        <v>8.3333333333333321</v>
      </c>
      <c r="H5" s="3"/>
      <c r="I5" s="3"/>
      <c r="J5" s="3"/>
      <c r="K5" s="3"/>
      <c r="L5" s="3"/>
    </row>
    <row r="6" spans="1:16" x14ac:dyDescent="0.25">
      <c r="A6" s="4">
        <v>44078</v>
      </c>
      <c r="B6" s="10" t="s">
        <v>41</v>
      </c>
      <c r="C6" s="3">
        <v>240</v>
      </c>
      <c r="D6" s="3">
        <v>9</v>
      </c>
      <c r="E6" s="3">
        <v>17</v>
      </c>
      <c r="F6" s="3"/>
      <c r="G6" s="6">
        <v>3.75</v>
      </c>
      <c r="H6" s="3"/>
      <c r="I6" s="3"/>
      <c r="J6" s="3"/>
      <c r="K6" s="3"/>
      <c r="L6" s="3"/>
    </row>
    <row r="7" spans="1:16" x14ac:dyDescent="0.25">
      <c r="A7" s="4">
        <v>44082</v>
      </c>
      <c r="B7" s="10" t="s">
        <v>41</v>
      </c>
      <c r="C7" s="3">
        <v>140</v>
      </c>
      <c r="D7" s="3">
        <v>5</v>
      </c>
      <c r="E7" s="3">
        <v>15</v>
      </c>
      <c r="F7" s="3"/>
      <c r="G7" s="6">
        <v>3.5714285714285712</v>
      </c>
      <c r="H7" s="3"/>
      <c r="I7" s="3"/>
      <c r="J7" s="3"/>
      <c r="K7" s="3"/>
      <c r="L7" s="3"/>
    </row>
    <row r="8" spans="1:16" x14ac:dyDescent="0.25">
      <c r="A8" s="4">
        <v>44083</v>
      </c>
      <c r="B8" s="10" t="s">
        <v>41</v>
      </c>
      <c r="C8" s="3">
        <v>150</v>
      </c>
      <c r="D8" s="3">
        <v>5</v>
      </c>
      <c r="E8" s="3">
        <v>13</v>
      </c>
      <c r="F8" s="3"/>
      <c r="G8" s="6">
        <v>3.3333333333333335</v>
      </c>
      <c r="H8" s="3"/>
      <c r="I8" s="3"/>
      <c r="J8" s="3"/>
      <c r="K8" s="3"/>
      <c r="L8" s="3"/>
    </row>
    <row r="9" spans="1:16" x14ac:dyDescent="0.25">
      <c r="A9" s="4">
        <v>44084</v>
      </c>
      <c r="B9" s="10" t="s">
        <v>41</v>
      </c>
      <c r="C9" s="3">
        <v>180</v>
      </c>
      <c r="D9" s="3">
        <v>10</v>
      </c>
      <c r="E9" s="3">
        <v>14</v>
      </c>
      <c r="F9" s="3"/>
      <c r="G9" s="6">
        <v>5.5555555555555554</v>
      </c>
      <c r="H9" s="3"/>
      <c r="I9" s="3"/>
      <c r="J9" s="3"/>
      <c r="K9" s="3"/>
      <c r="L9" s="3"/>
    </row>
    <row r="10" spans="1:16" x14ac:dyDescent="0.25">
      <c r="A10" s="4">
        <v>44085</v>
      </c>
      <c r="B10" s="10" t="s">
        <v>37</v>
      </c>
      <c r="C10" s="3">
        <v>180</v>
      </c>
      <c r="D10" s="3">
        <v>31</v>
      </c>
      <c r="E10" s="3">
        <v>12</v>
      </c>
      <c r="F10" s="3"/>
      <c r="G10" s="6">
        <v>17.222222222222221</v>
      </c>
      <c r="H10" s="3"/>
      <c r="I10" s="3"/>
      <c r="J10" s="3"/>
      <c r="K10" s="3"/>
      <c r="L10" s="3"/>
    </row>
    <row r="11" spans="1:16" x14ac:dyDescent="0.25">
      <c r="A11" s="4">
        <v>44088</v>
      </c>
      <c r="B11" s="10" t="s">
        <v>37</v>
      </c>
      <c r="C11" s="3">
        <v>200</v>
      </c>
      <c r="D11" s="3">
        <v>18</v>
      </c>
      <c r="E11" s="3">
        <v>15</v>
      </c>
      <c r="F11" s="3"/>
      <c r="G11" s="6">
        <v>9</v>
      </c>
      <c r="H11" s="3"/>
      <c r="I11" s="3"/>
      <c r="J11" s="3"/>
      <c r="K11" s="3"/>
      <c r="L11" s="3"/>
    </row>
    <row r="12" spans="1:16" x14ac:dyDescent="0.25">
      <c r="A12" s="4">
        <v>44089</v>
      </c>
      <c r="B12" s="10" t="s">
        <v>37</v>
      </c>
      <c r="C12" s="3">
        <v>215</v>
      </c>
      <c r="D12" s="3">
        <v>10</v>
      </c>
      <c r="E12" s="3">
        <v>19</v>
      </c>
      <c r="F12" s="3"/>
      <c r="G12" s="6">
        <v>4.6511627906976747</v>
      </c>
      <c r="H12" s="3"/>
      <c r="I12" s="3"/>
      <c r="J12" s="3"/>
      <c r="K12" s="3"/>
      <c r="L12" s="3"/>
    </row>
    <row r="13" spans="1:16" x14ac:dyDescent="0.25">
      <c r="A13" s="4">
        <v>44090</v>
      </c>
      <c r="B13" s="10" t="s">
        <v>37</v>
      </c>
      <c r="C13" s="3">
        <v>140</v>
      </c>
      <c r="D13" s="3">
        <v>18</v>
      </c>
      <c r="E13" s="3">
        <v>13</v>
      </c>
      <c r="F13" s="3"/>
      <c r="G13" s="6">
        <v>12.857142857142856</v>
      </c>
      <c r="H13" s="3"/>
      <c r="I13" s="3"/>
      <c r="J13" s="3"/>
      <c r="K13" s="3"/>
      <c r="L13" s="3"/>
    </row>
    <row r="14" spans="1:16" x14ac:dyDescent="0.25">
      <c r="A14" s="4">
        <v>44091</v>
      </c>
      <c r="B14" s="10" t="s">
        <v>37</v>
      </c>
      <c r="C14" s="3">
        <v>180</v>
      </c>
      <c r="D14" s="3">
        <v>10</v>
      </c>
      <c r="E14" s="3">
        <v>12</v>
      </c>
      <c r="F14" s="3"/>
      <c r="G14" s="6">
        <v>5.5555555555555554</v>
      </c>
      <c r="H14" s="3"/>
      <c r="I14" s="3"/>
      <c r="J14" s="3"/>
      <c r="K14" s="3"/>
      <c r="L14" s="3"/>
    </row>
    <row r="15" spans="1:16" x14ac:dyDescent="0.25">
      <c r="A15" s="4">
        <v>44092</v>
      </c>
      <c r="B15" s="10" t="s">
        <v>43</v>
      </c>
      <c r="C15" s="3">
        <v>140</v>
      </c>
      <c r="D15" s="3">
        <v>5</v>
      </c>
      <c r="E15" s="3">
        <v>14</v>
      </c>
      <c r="F15" s="3"/>
      <c r="G15" s="6">
        <v>3.5714285714285712</v>
      </c>
      <c r="H15" s="3"/>
      <c r="I15" s="3"/>
      <c r="J15" s="3"/>
      <c r="K15" s="3"/>
      <c r="L15" s="3"/>
    </row>
    <row r="16" spans="1:16" x14ac:dyDescent="0.25">
      <c r="A16" s="4">
        <v>44095</v>
      </c>
      <c r="B16" s="10" t="s">
        <v>40</v>
      </c>
      <c r="C16" s="3">
        <v>180</v>
      </c>
      <c r="D16" s="3">
        <v>22</v>
      </c>
      <c r="E16" s="3">
        <v>12</v>
      </c>
      <c r="F16" s="3"/>
      <c r="G16" s="6">
        <v>12.222222222222221</v>
      </c>
      <c r="H16" s="3"/>
      <c r="I16" s="3"/>
      <c r="J16" s="3"/>
      <c r="K16" s="3"/>
      <c r="L16" s="3"/>
    </row>
    <row r="17" spans="1:12" x14ac:dyDescent="0.25">
      <c r="A17" s="4">
        <v>44096</v>
      </c>
      <c r="B17" s="10" t="s">
        <v>40</v>
      </c>
      <c r="C17" s="3">
        <v>160</v>
      </c>
      <c r="D17" s="3">
        <v>8</v>
      </c>
      <c r="E17" s="3">
        <v>10</v>
      </c>
      <c r="F17" s="3"/>
      <c r="G17" s="6">
        <v>5</v>
      </c>
      <c r="H17" s="3"/>
      <c r="I17" s="3"/>
      <c r="J17" s="3"/>
      <c r="K17" s="3"/>
      <c r="L17" s="3"/>
    </row>
    <row r="18" spans="1:12" x14ac:dyDescent="0.25">
      <c r="A18" s="4">
        <v>44097</v>
      </c>
      <c r="B18" s="10" t="s">
        <v>40</v>
      </c>
      <c r="C18" s="3">
        <v>150</v>
      </c>
      <c r="D18" s="3">
        <v>15</v>
      </c>
      <c r="E18" s="3">
        <v>13</v>
      </c>
      <c r="F18" s="3"/>
      <c r="G18" s="6">
        <v>10</v>
      </c>
      <c r="H18" s="3"/>
      <c r="I18" s="3"/>
      <c r="J18" s="3"/>
      <c r="K18" s="3"/>
      <c r="L18" s="3"/>
    </row>
    <row r="19" spans="1:12" x14ac:dyDescent="0.25">
      <c r="A19" s="4">
        <v>44098</v>
      </c>
      <c r="B19" s="10" t="s">
        <v>40</v>
      </c>
      <c r="C19" s="3">
        <v>255</v>
      </c>
      <c r="D19" s="3">
        <v>30</v>
      </c>
      <c r="E19" s="3">
        <v>13</v>
      </c>
      <c r="F19" s="3"/>
      <c r="G19" s="6">
        <v>11.76470588235294</v>
      </c>
      <c r="H19" s="3"/>
      <c r="I19" s="3"/>
      <c r="J19" s="3"/>
      <c r="K19" s="3"/>
      <c r="L19" s="3"/>
    </row>
    <row r="20" spans="1:12" x14ac:dyDescent="0.25">
      <c r="A20" s="4">
        <v>44099</v>
      </c>
      <c r="B20" s="10" t="s">
        <v>36</v>
      </c>
      <c r="C20" s="3">
        <v>180</v>
      </c>
      <c r="D20" s="3">
        <v>30</v>
      </c>
      <c r="E20" s="3">
        <v>16</v>
      </c>
      <c r="F20" s="3"/>
      <c r="G20" s="6">
        <v>16.666666666666664</v>
      </c>
      <c r="H20" s="3"/>
      <c r="I20" s="3"/>
      <c r="J20" s="3"/>
      <c r="K20" s="3"/>
      <c r="L20" s="3"/>
    </row>
    <row r="21" spans="1:12" x14ac:dyDescent="0.25">
      <c r="A21" s="4">
        <v>44102</v>
      </c>
      <c r="B21" s="10" t="s">
        <v>36</v>
      </c>
      <c r="C21" s="3">
        <v>100</v>
      </c>
      <c r="D21" s="3">
        <v>12</v>
      </c>
      <c r="E21" s="3">
        <v>11</v>
      </c>
      <c r="F21" s="3"/>
      <c r="G21" s="6">
        <v>12</v>
      </c>
      <c r="H21" s="3"/>
      <c r="I21" s="3"/>
      <c r="J21" s="3"/>
      <c r="K21" s="3"/>
      <c r="L21" s="3"/>
    </row>
    <row r="22" spans="1:12" x14ac:dyDescent="0.25">
      <c r="A22" s="4">
        <v>44103</v>
      </c>
      <c r="B22" s="10" t="s">
        <v>36</v>
      </c>
      <c r="C22" s="3">
        <v>100</v>
      </c>
      <c r="D22" s="3">
        <v>15</v>
      </c>
      <c r="E22" s="3">
        <v>13</v>
      </c>
      <c r="F22" s="3"/>
      <c r="G22" s="6">
        <v>15</v>
      </c>
      <c r="H22" s="3"/>
      <c r="I22" s="3"/>
      <c r="J22" s="3"/>
      <c r="K22" s="3"/>
      <c r="L22" s="3"/>
    </row>
    <row r="23" spans="1:12" x14ac:dyDescent="0.25">
      <c r="A23" s="4">
        <v>44105</v>
      </c>
      <c r="B23" s="10" t="s">
        <v>36</v>
      </c>
      <c r="C23" s="3">
        <v>150</v>
      </c>
      <c r="D23" s="3">
        <v>17</v>
      </c>
      <c r="E23" s="3">
        <v>16</v>
      </c>
      <c r="F23" s="3"/>
      <c r="G23" s="6">
        <v>11.333333333333332</v>
      </c>
      <c r="H23" s="3"/>
      <c r="I23" s="3"/>
      <c r="J23" s="3"/>
      <c r="K23" s="3"/>
      <c r="L23" s="3"/>
    </row>
    <row r="24" spans="1:12" x14ac:dyDescent="0.25">
      <c r="A24" s="4">
        <v>44106</v>
      </c>
      <c r="B24" s="10" t="s">
        <v>40</v>
      </c>
      <c r="C24" s="3">
        <v>220</v>
      </c>
      <c r="D24" s="3">
        <v>20</v>
      </c>
      <c r="E24" s="3">
        <v>17</v>
      </c>
      <c r="F24" s="3"/>
      <c r="G24" s="6">
        <v>9.0909090909090917</v>
      </c>
      <c r="H24" s="3"/>
      <c r="I24" s="3"/>
      <c r="J24" s="3"/>
      <c r="K24" s="3"/>
      <c r="L24" s="3"/>
    </row>
    <row r="25" spans="1:12" x14ac:dyDescent="0.25">
      <c r="A25" s="4">
        <v>44109</v>
      </c>
      <c r="B25" s="10" t="s">
        <v>35</v>
      </c>
      <c r="C25" s="3">
        <v>165</v>
      </c>
      <c r="D25" s="3">
        <v>20</v>
      </c>
      <c r="E25" s="3">
        <v>15</v>
      </c>
      <c r="F25" s="3"/>
      <c r="G25" s="6">
        <v>12.121212121212121</v>
      </c>
      <c r="H25" s="3"/>
      <c r="I25" s="3"/>
      <c r="J25" s="3"/>
      <c r="K25" s="3"/>
      <c r="L25" s="3"/>
    </row>
    <row r="26" spans="1:12" x14ac:dyDescent="0.25">
      <c r="A26" s="4">
        <v>44110</v>
      </c>
      <c r="B26" s="10" t="s">
        <v>35</v>
      </c>
      <c r="C26" s="3">
        <v>180</v>
      </c>
      <c r="D26" s="3">
        <v>38</v>
      </c>
      <c r="E26" s="3">
        <v>14</v>
      </c>
      <c r="F26" s="3"/>
      <c r="G26" s="6">
        <v>21.111111111111111</v>
      </c>
      <c r="H26" s="3"/>
      <c r="I26" s="3"/>
      <c r="J26" s="3"/>
      <c r="K26" s="3"/>
      <c r="L26" s="3"/>
    </row>
    <row r="27" spans="1:12" x14ac:dyDescent="0.25">
      <c r="A27" s="4">
        <v>44111</v>
      </c>
      <c r="B27" s="10" t="s">
        <v>45</v>
      </c>
      <c r="C27" s="3">
        <v>120</v>
      </c>
      <c r="D27" s="3">
        <v>5</v>
      </c>
      <c r="E27" s="3">
        <v>16</v>
      </c>
      <c r="F27" s="3"/>
      <c r="G27" s="6">
        <v>4.1666666666666661</v>
      </c>
      <c r="H27" s="3"/>
      <c r="I27" s="3"/>
      <c r="J27" s="3"/>
      <c r="K27" s="3"/>
      <c r="L27" s="3"/>
    </row>
    <row r="28" spans="1:12" x14ac:dyDescent="0.25">
      <c r="A28" s="4">
        <v>44112</v>
      </c>
      <c r="B28" s="10" t="s">
        <v>36</v>
      </c>
      <c r="C28" s="3">
        <v>135</v>
      </c>
      <c r="D28" s="3">
        <v>10</v>
      </c>
      <c r="E28" s="3">
        <v>17</v>
      </c>
      <c r="F28" s="3"/>
      <c r="G28" s="6">
        <v>7.4074074074074066</v>
      </c>
      <c r="H28" s="3"/>
      <c r="I28" s="3"/>
      <c r="J28" s="3"/>
      <c r="K28" s="3"/>
      <c r="L28" s="3"/>
    </row>
    <row r="29" spans="1:12" x14ac:dyDescent="0.25">
      <c r="A29" s="4">
        <v>44113</v>
      </c>
      <c r="B29" s="10" t="s">
        <v>39</v>
      </c>
      <c r="C29" s="3">
        <v>180</v>
      </c>
      <c r="D29" s="3">
        <v>10</v>
      </c>
      <c r="E29" s="3">
        <v>17</v>
      </c>
      <c r="F29" s="3"/>
      <c r="G29" s="6">
        <v>5.5555555555555554</v>
      </c>
      <c r="H29" s="3"/>
      <c r="I29" s="3"/>
      <c r="J29" s="3"/>
      <c r="K29" s="3"/>
      <c r="L29" s="3"/>
    </row>
    <row r="30" spans="1:12" x14ac:dyDescent="0.25">
      <c r="A30" s="4">
        <v>44116</v>
      </c>
      <c r="B30" s="10" t="s">
        <v>39</v>
      </c>
      <c r="C30" s="3">
        <v>130</v>
      </c>
      <c r="D30" s="3">
        <v>14</v>
      </c>
      <c r="E30" s="3">
        <v>14</v>
      </c>
      <c r="F30" s="3"/>
      <c r="G30" s="6">
        <v>10.76923076923077</v>
      </c>
      <c r="H30" s="3"/>
      <c r="I30" s="3"/>
      <c r="J30" s="3"/>
      <c r="K30" s="3"/>
      <c r="L30" s="3"/>
    </row>
    <row r="31" spans="1:12" x14ac:dyDescent="0.25">
      <c r="A31" s="4">
        <v>44117</v>
      </c>
      <c r="B31" s="10" t="s">
        <v>39</v>
      </c>
      <c r="C31" s="3">
        <v>120</v>
      </c>
      <c r="D31" s="3">
        <v>5</v>
      </c>
      <c r="E31" s="3">
        <v>9</v>
      </c>
      <c r="F31" s="3"/>
      <c r="G31" s="6">
        <v>4.1666666666666661</v>
      </c>
      <c r="H31" s="3"/>
      <c r="I31" s="3"/>
      <c r="J31" s="3"/>
      <c r="K31" s="3"/>
      <c r="L31" s="3"/>
    </row>
    <row r="32" spans="1:12" x14ac:dyDescent="0.25">
      <c r="A32" s="4">
        <v>44118</v>
      </c>
      <c r="B32" s="10" t="s">
        <v>39</v>
      </c>
      <c r="C32" s="3">
        <v>130</v>
      </c>
      <c r="D32" s="3">
        <v>10</v>
      </c>
      <c r="E32" s="3">
        <v>12</v>
      </c>
      <c r="F32" s="3"/>
      <c r="G32" s="6">
        <v>7.6923076923076925</v>
      </c>
      <c r="H32" s="3"/>
      <c r="I32" s="3"/>
      <c r="J32" s="3"/>
      <c r="K32" s="3"/>
      <c r="L32" s="3"/>
    </row>
    <row r="33" spans="1:12" x14ac:dyDescent="0.25">
      <c r="A33" s="4">
        <v>44119</v>
      </c>
      <c r="B33" s="10" t="s">
        <v>39</v>
      </c>
      <c r="C33" s="3">
        <v>140</v>
      </c>
      <c r="D33" s="3">
        <v>10</v>
      </c>
      <c r="E33" s="3">
        <v>14</v>
      </c>
      <c r="F33" s="3"/>
      <c r="G33" s="6">
        <v>7.1428571428571423</v>
      </c>
      <c r="H33" s="3"/>
      <c r="I33" s="3"/>
      <c r="J33" s="3"/>
      <c r="K33" s="3"/>
      <c r="L33" s="3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FEA8A-AEC6-41C1-955A-7936FB7D5189}">
  <dimension ref="A1:K62"/>
  <sheetViews>
    <sheetView workbookViewId="0">
      <selection activeCell="I3" sqref="I3:K18"/>
    </sheetView>
  </sheetViews>
  <sheetFormatPr defaultRowHeight="15" x14ac:dyDescent="0.25"/>
  <cols>
    <col min="1" max="1" width="28.28515625" customWidth="1"/>
    <col min="2" max="2" width="15.42578125" customWidth="1"/>
    <col min="3" max="3" width="13.7109375" customWidth="1"/>
    <col min="4" max="4" width="17.85546875" customWidth="1"/>
  </cols>
  <sheetData>
    <row r="1" spans="1:11" ht="23.25" x14ac:dyDescent="0.35">
      <c r="B1" s="51"/>
    </row>
    <row r="2" spans="1:11" ht="38.25" customHeight="1" x14ac:dyDescent="0.25"/>
    <row r="3" spans="1:11" ht="75" x14ac:dyDescent="0.25">
      <c r="A3" s="12" t="s">
        <v>26</v>
      </c>
      <c r="B3" s="12" t="s">
        <v>27</v>
      </c>
      <c r="C3" s="12" t="s">
        <v>28</v>
      </c>
      <c r="D3" s="12" t="s">
        <v>29</v>
      </c>
      <c r="E3" s="12" t="s">
        <v>106</v>
      </c>
      <c r="F3" s="12"/>
      <c r="G3" s="12" t="s">
        <v>105</v>
      </c>
      <c r="H3" s="12"/>
      <c r="I3" s="12"/>
      <c r="J3" s="12"/>
      <c r="K3" s="12"/>
    </row>
    <row r="4" spans="1:11" x14ac:dyDescent="0.25">
      <c r="A4" s="14">
        <v>44049</v>
      </c>
      <c r="B4" s="12" t="s">
        <v>35</v>
      </c>
      <c r="C4" s="12">
        <v>180</v>
      </c>
      <c r="D4" s="12">
        <v>30</v>
      </c>
      <c r="E4" s="12">
        <v>12</v>
      </c>
      <c r="F4" s="12"/>
      <c r="G4" s="12">
        <v>16.7</v>
      </c>
      <c r="H4" s="12"/>
      <c r="I4" s="12"/>
      <c r="J4" s="12"/>
    </row>
    <row r="5" spans="1:11" x14ac:dyDescent="0.25">
      <c r="A5" s="14">
        <v>44050</v>
      </c>
      <c r="B5" s="12" t="s">
        <v>36</v>
      </c>
      <c r="C5" s="12">
        <v>120</v>
      </c>
      <c r="D5" s="12">
        <v>20</v>
      </c>
      <c r="E5" s="12">
        <v>11</v>
      </c>
      <c r="F5" s="12"/>
      <c r="G5" s="12">
        <v>16.7</v>
      </c>
      <c r="H5" s="12"/>
      <c r="I5" s="12"/>
      <c r="J5" s="12"/>
    </row>
    <row r="6" spans="1:11" x14ac:dyDescent="0.25">
      <c r="A6" s="14">
        <v>44053</v>
      </c>
      <c r="B6" s="12" t="s">
        <v>36</v>
      </c>
      <c r="C6" s="12">
        <v>120</v>
      </c>
      <c r="D6" s="12">
        <v>16</v>
      </c>
      <c r="E6" s="12">
        <v>12</v>
      </c>
      <c r="F6" s="12"/>
      <c r="G6" s="12">
        <v>13.3</v>
      </c>
      <c r="H6" s="12"/>
      <c r="I6" s="12"/>
      <c r="J6" s="12"/>
    </row>
    <row r="7" spans="1:11" x14ac:dyDescent="0.25">
      <c r="A7" s="14">
        <v>44054</v>
      </c>
      <c r="B7" s="12" t="s">
        <v>36</v>
      </c>
      <c r="C7" s="12">
        <v>120</v>
      </c>
      <c r="D7" s="12">
        <v>19</v>
      </c>
      <c r="E7" s="12">
        <v>12</v>
      </c>
      <c r="F7" s="12"/>
      <c r="G7" s="12">
        <v>15.8</v>
      </c>
      <c r="H7" s="12"/>
      <c r="I7" s="12"/>
      <c r="J7" s="12"/>
    </row>
    <row r="8" spans="1:11" x14ac:dyDescent="0.25">
      <c r="A8" s="14">
        <v>44055</v>
      </c>
      <c r="B8" s="12" t="s">
        <v>36</v>
      </c>
      <c r="C8" s="12">
        <v>120</v>
      </c>
      <c r="D8" s="12">
        <v>19</v>
      </c>
      <c r="E8" s="12">
        <v>12</v>
      </c>
      <c r="F8" s="12"/>
      <c r="G8" s="12">
        <v>15.8</v>
      </c>
      <c r="H8" s="12"/>
      <c r="I8" s="12"/>
      <c r="J8" s="12"/>
    </row>
    <row r="9" spans="1:11" x14ac:dyDescent="0.25">
      <c r="A9" s="14">
        <v>44056</v>
      </c>
      <c r="B9" s="12" t="s">
        <v>36</v>
      </c>
      <c r="C9" s="12">
        <v>120</v>
      </c>
      <c r="D9" s="12">
        <v>26</v>
      </c>
      <c r="E9" s="12">
        <v>12</v>
      </c>
      <c r="F9" s="12"/>
      <c r="G9" s="12">
        <v>21.7</v>
      </c>
      <c r="H9" s="12"/>
      <c r="I9" s="12"/>
      <c r="J9" s="12"/>
    </row>
    <row r="10" spans="1:11" x14ac:dyDescent="0.25">
      <c r="A10" s="14">
        <v>44057</v>
      </c>
      <c r="B10" s="12" t="s">
        <v>37</v>
      </c>
      <c r="C10" s="12">
        <v>150</v>
      </c>
      <c r="D10" s="12">
        <v>19</v>
      </c>
      <c r="E10" s="12">
        <v>11</v>
      </c>
      <c r="F10" s="12"/>
      <c r="G10" s="12">
        <v>12.7</v>
      </c>
      <c r="H10" s="12"/>
      <c r="I10" s="12"/>
      <c r="J10" s="12"/>
    </row>
    <row r="11" spans="1:11" x14ac:dyDescent="0.25">
      <c r="A11" s="14">
        <v>44060</v>
      </c>
      <c r="B11" s="12" t="s">
        <v>37</v>
      </c>
      <c r="C11" s="12">
        <v>150</v>
      </c>
      <c r="D11" s="12">
        <v>14</v>
      </c>
      <c r="E11" s="12">
        <v>10</v>
      </c>
      <c r="F11" s="12"/>
      <c r="G11" s="12">
        <v>9.3000000000000007</v>
      </c>
      <c r="H11" s="12"/>
      <c r="I11" s="12"/>
      <c r="J11" s="12"/>
    </row>
    <row r="12" spans="1:11" x14ac:dyDescent="0.25">
      <c r="A12" s="14">
        <v>44061</v>
      </c>
      <c r="B12" s="12" t="s">
        <v>37</v>
      </c>
      <c r="C12" s="12">
        <v>150</v>
      </c>
      <c r="D12" s="12">
        <v>13</v>
      </c>
      <c r="E12" s="12">
        <v>11</v>
      </c>
      <c r="F12" s="12"/>
      <c r="G12" s="12">
        <v>8.6999999999999993</v>
      </c>
      <c r="H12" s="12"/>
      <c r="I12" s="12"/>
      <c r="J12" s="12"/>
    </row>
    <row r="13" spans="1:11" x14ac:dyDescent="0.25">
      <c r="A13" s="14">
        <v>44062</v>
      </c>
      <c r="B13" s="12" t="s">
        <v>37</v>
      </c>
      <c r="C13" s="12">
        <v>150</v>
      </c>
      <c r="D13" s="12">
        <v>15</v>
      </c>
      <c r="E13" s="12">
        <v>10</v>
      </c>
      <c r="F13" s="12"/>
      <c r="G13" s="12">
        <v>10</v>
      </c>
      <c r="H13" s="12"/>
      <c r="I13" s="12"/>
      <c r="J13" s="12"/>
    </row>
    <row r="14" spans="1:11" x14ac:dyDescent="0.25">
      <c r="A14" s="14">
        <v>44064</v>
      </c>
      <c r="B14" s="12" t="s">
        <v>38</v>
      </c>
      <c r="C14" s="12">
        <v>120</v>
      </c>
      <c r="D14" s="12">
        <v>31</v>
      </c>
      <c r="E14" s="12">
        <v>10</v>
      </c>
      <c r="F14" s="12"/>
      <c r="G14" s="12">
        <v>25.8</v>
      </c>
      <c r="H14" s="12"/>
      <c r="I14" s="12"/>
      <c r="J14" s="12"/>
    </row>
    <row r="15" spans="1:11" x14ac:dyDescent="0.25">
      <c r="A15" s="14">
        <v>44067</v>
      </c>
      <c r="B15" s="12" t="s">
        <v>38</v>
      </c>
      <c r="C15" s="12">
        <v>120</v>
      </c>
      <c r="D15" s="12">
        <v>21</v>
      </c>
      <c r="E15" s="12">
        <v>13</v>
      </c>
      <c r="F15" s="12"/>
      <c r="G15" s="12">
        <v>17.5</v>
      </c>
      <c r="H15" s="12"/>
      <c r="I15" s="12"/>
      <c r="J15" s="12"/>
    </row>
    <row r="16" spans="1:11" x14ac:dyDescent="0.25">
      <c r="A16" s="14">
        <v>44069</v>
      </c>
      <c r="B16" s="12" t="s">
        <v>38</v>
      </c>
      <c r="C16" s="12">
        <v>135</v>
      </c>
      <c r="D16" s="12">
        <v>23</v>
      </c>
      <c r="E16" s="12">
        <v>11</v>
      </c>
      <c r="F16" s="12"/>
      <c r="G16" s="12">
        <v>17</v>
      </c>
      <c r="H16" s="12"/>
      <c r="I16" s="12"/>
      <c r="J16" s="12"/>
    </row>
    <row r="17" spans="1:10" x14ac:dyDescent="0.25">
      <c r="A17" s="14">
        <v>44070</v>
      </c>
      <c r="B17" s="12" t="s">
        <v>38</v>
      </c>
      <c r="C17" s="12">
        <v>135</v>
      </c>
      <c r="D17" s="12">
        <v>33</v>
      </c>
      <c r="E17" s="12">
        <v>10</v>
      </c>
      <c r="F17" s="12"/>
      <c r="G17" s="12">
        <v>24.4</v>
      </c>
      <c r="H17" s="12"/>
      <c r="I17" s="12"/>
      <c r="J17" s="12"/>
    </row>
    <row r="18" spans="1:10" x14ac:dyDescent="0.25">
      <c r="A18" s="14">
        <v>44071</v>
      </c>
      <c r="B18" s="12" t="s">
        <v>39</v>
      </c>
      <c r="C18" s="12">
        <v>105</v>
      </c>
      <c r="D18" s="12">
        <v>12</v>
      </c>
      <c r="E18" s="12">
        <v>8</v>
      </c>
      <c r="F18" s="12"/>
      <c r="G18" s="12">
        <v>11.4</v>
      </c>
      <c r="H18" s="12"/>
      <c r="I18" s="12"/>
      <c r="J18" s="12"/>
    </row>
    <row r="19" spans="1:10" x14ac:dyDescent="0.25">
      <c r="A19" s="14">
        <v>44074</v>
      </c>
      <c r="B19" s="12" t="s">
        <v>39</v>
      </c>
      <c r="C19" s="12">
        <v>120</v>
      </c>
      <c r="D19" s="12">
        <v>19</v>
      </c>
      <c r="E19" s="12">
        <v>11</v>
      </c>
      <c r="F19" s="12"/>
      <c r="G19" s="12">
        <v>15.8</v>
      </c>
      <c r="H19" s="12"/>
      <c r="I19" s="12"/>
      <c r="J19" s="12"/>
    </row>
    <row r="20" spans="1:10" x14ac:dyDescent="0.25">
      <c r="A20" s="14">
        <v>44075</v>
      </c>
      <c r="B20" s="12" t="s">
        <v>39</v>
      </c>
      <c r="C20" s="12">
        <v>105</v>
      </c>
      <c r="D20" s="12">
        <v>10</v>
      </c>
      <c r="E20" s="12">
        <v>11</v>
      </c>
      <c r="F20" s="12"/>
      <c r="G20" s="12">
        <v>9.5</v>
      </c>
      <c r="H20" s="12"/>
      <c r="I20" s="12"/>
      <c r="J20" s="12"/>
    </row>
    <row r="21" spans="1:10" x14ac:dyDescent="0.25">
      <c r="A21" s="14">
        <v>44076</v>
      </c>
      <c r="B21" s="12" t="s">
        <v>39</v>
      </c>
      <c r="C21" s="12">
        <v>120</v>
      </c>
      <c r="D21" s="12">
        <v>20</v>
      </c>
      <c r="E21" s="12">
        <v>10</v>
      </c>
      <c r="F21" s="12"/>
      <c r="G21" s="12">
        <v>16.7</v>
      </c>
      <c r="H21" s="12"/>
      <c r="I21" s="12"/>
      <c r="J21" s="12"/>
    </row>
    <row r="22" spans="1:10" x14ac:dyDescent="0.25">
      <c r="A22" s="14">
        <v>44077</v>
      </c>
      <c r="B22" s="12" t="s">
        <v>39</v>
      </c>
      <c r="C22" s="12">
        <v>90</v>
      </c>
      <c r="D22" s="12">
        <v>5</v>
      </c>
      <c r="E22" s="12">
        <v>11</v>
      </c>
      <c r="F22" s="12"/>
      <c r="G22" s="12">
        <v>5.6</v>
      </c>
      <c r="H22" s="12"/>
      <c r="I22" s="12"/>
      <c r="J22" s="12"/>
    </row>
    <row r="23" spans="1:10" x14ac:dyDescent="0.25">
      <c r="A23" s="14">
        <v>44082</v>
      </c>
      <c r="B23" s="12" t="s">
        <v>42</v>
      </c>
      <c r="C23" s="12">
        <v>165</v>
      </c>
      <c r="D23" s="12">
        <v>10</v>
      </c>
      <c r="E23" s="12">
        <v>13</v>
      </c>
      <c r="F23" s="12"/>
      <c r="G23" s="12">
        <v>6.1</v>
      </c>
      <c r="H23" s="12"/>
      <c r="I23" s="12"/>
      <c r="J23" s="12"/>
    </row>
    <row r="24" spans="1:10" x14ac:dyDescent="0.25">
      <c r="A24" s="14">
        <v>44083</v>
      </c>
      <c r="B24" s="12" t="s">
        <v>42</v>
      </c>
      <c r="C24" s="12">
        <v>120</v>
      </c>
      <c r="D24" s="12">
        <v>10</v>
      </c>
      <c r="E24" s="12">
        <v>13</v>
      </c>
      <c r="F24" s="12"/>
      <c r="G24" s="12">
        <v>8.3000000000000007</v>
      </c>
      <c r="H24" s="12"/>
      <c r="I24" s="12"/>
      <c r="J24" s="12"/>
    </row>
    <row r="25" spans="1:10" x14ac:dyDescent="0.25">
      <c r="A25" s="14">
        <v>44085</v>
      </c>
      <c r="B25" s="12" t="s">
        <v>35</v>
      </c>
      <c r="C25" s="12">
        <v>165</v>
      </c>
      <c r="D25" s="12">
        <v>34</v>
      </c>
      <c r="E25" s="12">
        <v>12</v>
      </c>
      <c r="F25" s="12"/>
      <c r="G25" s="12">
        <v>20.6</v>
      </c>
      <c r="H25" s="12"/>
      <c r="I25" s="12"/>
      <c r="J25" s="12"/>
    </row>
    <row r="26" spans="1:10" x14ac:dyDescent="0.25">
      <c r="A26" s="14">
        <v>44088</v>
      </c>
      <c r="B26" s="12" t="s">
        <v>35</v>
      </c>
      <c r="C26" s="12">
        <v>120</v>
      </c>
      <c r="D26" s="12">
        <v>15</v>
      </c>
      <c r="E26" s="12">
        <v>13</v>
      </c>
      <c r="F26" s="12"/>
      <c r="G26" s="12">
        <v>12.5</v>
      </c>
      <c r="H26" s="12"/>
      <c r="I26" s="12"/>
      <c r="J26" s="12"/>
    </row>
    <row r="27" spans="1:10" x14ac:dyDescent="0.25">
      <c r="A27" s="14">
        <v>44091</v>
      </c>
      <c r="B27" s="12" t="s">
        <v>35</v>
      </c>
      <c r="C27" s="12">
        <v>150</v>
      </c>
      <c r="D27" s="12">
        <v>22</v>
      </c>
      <c r="E27" s="12">
        <v>12</v>
      </c>
      <c r="F27" s="12"/>
      <c r="G27" s="12">
        <v>14.7</v>
      </c>
      <c r="H27" s="12"/>
      <c r="I27" s="12"/>
      <c r="J27" s="12"/>
    </row>
    <row r="28" spans="1:10" x14ac:dyDescent="0.25">
      <c r="A28" s="14">
        <v>44092</v>
      </c>
      <c r="B28" s="12" t="s">
        <v>44</v>
      </c>
      <c r="C28" s="12">
        <v>105</v>
      </c>
      <c r="D28" s="12">
        <v>5</v>
      </c>
      <c r="E28" s="12">
        <v>14</v>
      </c>
      <c r="F28" s="12"/>
      <c r="G28" s="12">
        <v>4.8</v>
      </c>
      <c r="H28" s="12"/>
      <c r="I28" s="12"/>
      <c r="J28" s="12"/>
    </row>
    <row r="29" spans="1:10" x14ac:dyDescent="0.25">
      <c r="A29" s="14">
        <v>44095</v>
      </c>
      <c r="B29" s="12" t="s">
        <v>44</v>
      </c>
      <c r="C29" s="12">
        <v>105</v>
      </c>
      <c r="D29" s="12">
        <v>0</v>
      </c>
      <c r="E29" s="12">
        <v>12</v>
      </c>
      <c r="F29" s="12"/>
      <c r="G29" s="12">
        <v>0</v>
      </c>
      <c r="H29" s="12"/>
      <c r="I29" s="12"/>
      <c r="J29" s="12"/>
    </row>
    <row r="30" spans="1:10" x14ac:dyDescent="0.25">
      <c r="A30" s="14">
        <v>44096</v>
      </c>
      <c r="B30" s="12" t="s">
        <v>44</v>
      </c>
      <c r="C30" s="12">
        <v>105</v>
      </c>
      <c r="D30" s="12">
        <v>0</v>
      </c>
      <c r="E30" s="12">
        <v>11</v>
      </c>
      <c r="F30" s="12"/>
      <c r="G30" s="12">
        <v>0</v>
      </c>
      <c r="H30" s="12"/>
      <c r="I30" s="12"/>
      <c r="J30" s="12"/>
    </row>
    <row r="31" spans="1:10" x14ac:dyDescent="0.25">
      <c r="A31" s="14">
        <v>44097</v>
      </c>
      <c r="B31" s="12" t="s">
        <v>44</v>
      </c>
      <c r="C31" s="12">
        <v>90</v>
      </c>
      <c r="D31" s="12">
        <v>0</v>
      </c>
      <c r="E31" s="12">
        <v>13</v>
      </c>
      <c r="F31" s="12"/>
      <c r="G31" s="12">
        <v>0</v>
      </c>
      <c r="H31" s="12"/>
      <c r="I31" s="12"/>
      <c r="J31" s="12"/>
    </row>
    <row r="32" spans="1:10" x14ac:dyDescent="0.25">
      <c r="A32" s="14">
        <v>44098</v>
      </c>
      <c r="B32" s="12" t="s">
        <v>44</v>
      </c>
      <c r="C32" s="12">
        <v>75</v>
      </c>
      <c r="D32" s="12">
        <v>5</v>
      </c>
      <c r="E32" s="12">
        <v>11</v>
      </c>
      <c r="F32" s="12"/>
      <c r="G32" s="12">
        <v>6.7</v>
      </c>
      <c r="H32" s="12"/>
      <c r="I32" s="12"/>
      <c r="J32" s="12"/>
    </row>
    <row r="33" spans="1:10" x14ac:dyDescent="0.25">
      <c r="A33" s="14">
        <v>44102</v>
      </c>
      <c r="B33" s="12" t="s">
        <v>38</v>
      </c>
      <c r="C33" s="12">
        <v>120</v>
      </c>
      <c r="D33" s="12">
        <v>26</v>
      </c>
      <c r="E33" s="12">
        <v>11</v>
      </c>
      <c r="F33" s="12"/>
      <c r="G33" s="12">
        <v>21.7</v>
      </c>
      <c r="H33" s="12"/>
      <c r="I33" s="12"/>
      <c r="J33" s="12"/>
    </row>
    <row r="34" spans="1:10" x14ac:dyDescent="0.25">
      <c r="A34" s="14">
        <v>44103</v>
      </c>
      <c r="B34" s="12" t="s">
        <v>38</v>
      </c>
      <c r="C34" s="12">
        <v>120</v>
      </c>
      <c r="D34" s="12">
        <v>19</v>
      </c>
      <c r="E34" s="12">
        <v>11</v>
      </c>
      <c r="F34" s="12"/>
      <c r="G34" s="12">
        <v>15.8</v>
      </c>
      <c r="H34" s="12"/>
      <c r="I34" s="12"/>
      <c r="J34" s="12"/>
    </row>
    <row r="35" spans="1:10" x14ac:dyDescent="0.25">
      <c r="A35" s="14">
        <v>44104</v>
      </c>
      <c r="B35" s="12" t="s">
        <v>38</v>
      </c>
      <c r="C35" s="12">
        <v>120</v>
      </c>
      <c r="D35" s="12">
        <v>15</v>
      </c>
      <c r="E35" s="12">
        <v>11</v>
      </c>
      <c r="F35" s="12"/>
      <c r="G35" s="12">
        <v>12.5</v>
      </c>
      <c r="H35" s="12"/>
      <c r="I35" s="12"/>
      <c r="J35" s="12"/>
    </row>
    <row r="36" spans="1:10" x14ac:dyDescent="0.25">
      <c r="A36" s="14">
        <v>44109</v>
      </c>
      <c r="B36" s="12" t="s">
        <v>42</v>
      </c>
      <c r="C36" s="12">
        <v>165</v>
      </c>
      <c r="D36" s="12">
        <v>10</v>
      </c>
      <c r="E36" s="12">
        <v>15</v>
      </c>
      <c r="F36" s="12"/>
      <c r="G36" s="12">
        <v>6.1</v>
      </c>
      <c r="H36" s="12"/>
      <c r="I36" s="12"/>
      <c r="J36" s="12"/>
    </row>
    <row r="37" spans="1:10" x14ac:dyDescent="0.25">
      <c r="A37" s="14">
        <v>44110</v>
      </c>
      <c r="B37" s="12" t="s">
        <v>42</v>
      </c>
      <c r="C37" s="12">
        <v>150</v>
      </c>
      <c r="D37" s="12">
        <v>36</v>
      </c>
      <c r="E37" s="12">
        <v>14</v>
      </c>
      <c r="F37" s="12"/>
      <c r="G37" s="12">
        <v>24</v>
      </c>
      <c r="H37" s="12"/>
      <c r="I37" s="12"/>
      <c r="J37" s="12"/>
    </row>
    <row r="38" spans="1:10" x14ac:dyDescent="0.25">
      <c r="A38" s="14">
        <v>44111</v>
      </c>
      <c r="B38" s="12" t="s">
        <v>42</v>
      </c>
      <c r="C38" s="12">
        <v>150</v>
      </c>
      <c r="D38" s="12">
        <v>43</v>
      </c>
      <c r="E38" s="12">
        <v>16</v>
      </c>
      <c r="F38" s="12"/>
      <c r="G38" s="12">
        <v>28.7</v>
      </c>
      <c r="H38" s="12"/>
      <c r="I38" s="12"/>
      <c r="J38" s="12"/>
    </row>
    <row r="39" spans="1:10" x14ac:dyDescent="0.25">
      <c r="A39" s="14">
        <v>44112</v>
      </c>
      <c r="B39" s="12" t="s">
        <v>42</v>
      </c>
      <c r="C39" s="12">
        <v>105</v>
      </c>
      <c r="D39" s="12">
        <v>25</v>
      </c>
      <c r="E39" s="12">
        <v>13</v>
      </c>
      <c r="F39" s="12"/>
      <c r="G39" s="12">
        <v>23.8</v>
      </c>
      <c r="H39" s="12"/>
      <c r="I39" s="12"/>
      <c r="J39" s="12"/>
    </row>
    <row r="40" spans="1:10" x14ac:dyDescent="0.25">
      <c r="A40" s="14">
        <v>44113</v>
      </c>
      <c r="B40" s="12" t="s">
        <v>37</v>
      </c>
      <c r="C40" s="12">
        <v>150</v>
      </c>
      <c r="D40" s="12">
        <v>20</v>
      </c>
      <c r="E40" s="12">
        <v>12</v>
      </c>
      <c r="F40" s="12"/>
      <c r="G40" s="12">
        <v>13.3</v>
      </c>
      <c r="H40" s="12"/>
      <c r="I40" s="12"/>
      <c r="J40" s="12"/>
    </row>
    <row r="41" spans="1:10" x14ac:dyDescent="0.25">
      <c r="A41" s="14">
        <v>44116</v>
      </c>
      <c r="B41" s="12" t="s">
        <v>37</v>
      </c>
      <c r="C41" s="12">
        <v>165</v>
      </c>
      <c r="D41" s="12">
        <v>15</v>
      </c>
      <c r="E41" s="12">
        <v>12</v>
      </c>
      <c r="F41" s="12"/>
      <c r="G41" s="12">
        <v>9.1</v>
      </c>
      <c r="H41" s="12"/>
      <c r="I41" s="12"/>
      <c r="J41" s="12"/>
    </row>
    <row r="42" spans="1:10" x14ac:dyDescent="0.25">
      <c r="A42" s="14">
        <v>44117</v>
      </c>
      <c r="B42" s="12" t="s">
        <v>37</v>
      </c>
      <c r="C42" s="12">
        <v>135</v>
      </c>
      <c r="D42" s="12">
        <v>10</v>
      </c>
      <c r="E42" s="12">
        <v>7</v>
      </c>
      <c r="F42" s="12"/>
      <c r="G42" s="12">
        <v>7.4</v>
      </c>
      <c r="H42" s="12"/>
      <c r="I42" s="12"/>
      <c r="J42" s="12"/>
    </row>
    <row r="43" spans="1:10" x14ac:dyDescent="0.25">
      <c r="A43" s="14">
        <v>44118</v>
      </c>
      <c r="B43" s="12" t="s">
        <v>37</v>
      </c>
      <c r="C43" s="12">
        <v>150</v>
      </c>
      <c r="D43" s="12">
        <v>15</v>
      </c>
      <c r="E43" s="12">
        <v>13</v>
      </c>
      <c r="F43" s="12"/>
      <c r="G43" s="12">
        <v>10</v>
      </c>
      <c r="H43" s="12"/>
      <c r="I43" s="12"/>
      <c r="J43" s="12"/>
    </row>
    <row r="44" spans="1:10" x14ac:dyDescent="0.25">
      <c r="A44" s="14">
        <v>44119</v>
      </c>
      <c r="B44" s="12" t="s">
        <v>37</v>
      </c>
      <c r="C44" s="12">
        <v>165</v>
      </c>
      <c r="D44" s="12">
        <v>20</v>
      </c>
      <c r="E44" s="12">
        <v>16</v>
      </c>
      <c r="F44" s="12"/>
      <c r="G44" s="12">
        <v>12.1</v>
      </c>
      <c r="H44" s="12"/>
      <c r="I44" s="12"/>
      <c r="J44" s="12"/>
    </row>
    <row r="45" spans="1:10" x14ac:dyDescent="0.25">
      <c r="A45" s="14">
        <v>44120</v>
      </c>
      <c r="B45" s="12" t="s">
        <v>44</v>
      </c>
      <c r="C45" s="12">
        <v>90</v>
      </c>
      <c r="D45" s="12">
        <v>0</v>
      </c>
      <c r="E45" s="12">
        <v>16</v>
      </c>
      <c r="F45" s="12"/>
      <c r="G45" s="12">
        <v>0</v>
      </c>
      <c r="H45" s="12"/>
      <c r="I45" s="12"/>
      <c r="J45" s="12"/>
    </row>
    <row r="46" spans="1:10" x14ac:dyDescent="0.25">
      <c r="A46" s="14">
        <v>44123</v>
      </c>
      <c r="B46" s="12" t="s">
        <v>44</v>
      </c>
      <c r="C46" s="12">
        <v>105</v>
      </c>
      <c r="D46" s="12">
        <v>5</v>
      </c>
      <c r="E46" s="12">
        <v>16</v>
      </c>
      <c r="F46" s="12"/>
      <c r="G46" s="12">
        <v>4.8</v>
      </c>
      <c r="H46" s="12"/>
      <c r="I46" s="12"/>
      <c r="J46" s="12"/>
    </row>
    <row r="47" spans="1:10" x14ac:dyDescent="0.25">
      <c r="A47" s="14">
        <v>44124</v>
      </c>
      <c r="B47" s="12" t="s">
        <v>44</v>
      </c>
      <c r="C47" s="12">
        <v>90</v>
      </c>
      <c r="D47" s="12">
        <v>0</v>
      </c>
      <c r="E47" s="12">
        <v>13</v>
      </c>
      <c r="F47" s="12"/>
      <c r="G47" s="12">
        <v>0</v>
      </c>
      <c r="H47" s="12"/>
      <c r="I47" s="12"/>
      <c r="J47" s="12"/>
    </row>
    <row r="48" spans="1:10" x14ac:dyDescent="0.25">
      <c r="A48" s="14">
        <v>44125</v>
      </c>
      <c r="B48" s="12" t="s">
        <v>44</v>
      </c>
      <c r="C48" s="12">
        <v>105</v>
      </c>
      <c r="D48" s="12">
        <v>5</v>
      </c>
      <c r="E48" s="12">
        <v>12</v>
      </c>
      <c r="F48" s="12"/>
      <c r="G48" s="12">
        <v>4.8</v>
      </c>
      <c r="H48" s="12"/>
      <c r="I48" s="12"/>
      <c r="J48" s="12"/>
    </row>
    <row r="49" spans="1:10" x14ac:dyDescent="0.25">
      <c r="A49" s="14">
        <v>44126</v>
      </c>
      <c r="B49" s="12" t="s">
        <v>44</v>
      </c>
      <c r="C49" s="12">
        <v>90</v>
      </c>
      <c r="D49" s="12">
        <v>0</v>
      </c>
      <c r="E49" s="12">
        <v>10</v>
      </c>
      <c r="F49" s="12"/>
      <c r="G49" s="12">
        <v>0</v>
      </c>
      <c r="H49" s="12"/>
      <c r="I49" s="12"/>
      <c r="J49" s="12"/>
    </row>
    <row r="50" spans="1:10" x14ac:dyDescent="0.25">
      <c r="A50" s="14">
        <v>44127</v>
      </c>
      <c r="B50" s="12" t="s">
        <v>42</v>
      </c>
      <c r="C50" s="12">
        <v>120</v>
      </c>
      <c r="D50" s="12">
        <v>15</v>
      </c>
      <c r="E50" s="12">
        <v>12</v>
      </c>
      <c r="F50" s="12"/>
      <c r="G50" s="12">
        <v>12.5</v>
      </c>
      <c r="H50" s="12"/>
      <c r="I50" s="12"/>
      <c r="J50" s="12"/>
    </row>
    <row r="51" spans="1:10" x14ac:dyDescent="0.25">
      <c r="A51" s="14">
        <v>44130</v>
      </c>
      <c r="B51" s="12" t="s">
        <v>42</v>
      </c>
      <c r="C51" s="12">
        <v>150</v>
      </c>
      <c r="D51" s="12">
        <v>25</v>
      </c>
      <c r="E51" s="12">
        <v>12</v>
      </c>
      <c r="F51" s="12"/>
      <c r="G51" s="12">
        <v>16.7</v>
      </c>
      <c r="H51" s="12"/>
      <c r="I51" s="12"/>
      <c r="J51" s="12"/>
    </row>
    <row r="52" spans="1:10" x14ac:dyDescent="0.25">
      <c r="A52" s="14">
        <v>44132</v>
      </c>
      <c r="B52" s="12" t="s">
        <v>42</v>
      </c>
      <c r="C52" s="12">
        <v>135</v>
      </c>
      <c r="D52" s="12">
        <v>10</v>
      </c>
      <c r="E52" s="12">
        <v>10</v>
      </c>
      <c r="F52" s="12"/>
      <c r="G52" s="12">
        <v>7.4</v>
      </c>
      <c r="H52" s="12"/>
      <c r="I52" s="12"/>
      <c r="J52" s="12"/>
    </row>
    <row r="53" spans="1:10" x14ac:dyDescent="0.25">
      <c r="A53" s="14">
        <v>44133</v>
      </c>
      <c r="B53" s="12" t="s">
        <v>42</v>
      </c>
      <c r="C53" s="12">
        <v>150</v>
      </c>
      <c r="D53" s="12">
        <v>15</v>
      </c>
      <c r="E53" s="12">
        <v>12</v>
      </c>
      <c r="F53" s="12"/>
      <c r="G53" s="12">
        <v>10</v>
      </c>
      <c r="H53" s="12"/>
      <c r="I53" s="12"/>
      <c r="J53" s="12"/>
    </row>
    <row r="54" spans="1:10" x14ac:dyDescent="0.25">
      <c r="A54" s="14">
        <v>44134</v>
      </c>
      <c r="B54" s="12" t="s">
        <v>46</v>
      </c>
      <c r="C54" s="12">
        <v>120</v>
      </c>
      <c r="D54" s="12">
        <v>10</v>
      </c>
      <c r="E54" s="12">
        <v>13</v>
      </c>
      <c r="F54" s="12"/>
      <c r="G54" s="12">
        <v>8.3000000000000007</v>
      </c>
      <c r="H54" s="12"/>
      <c r="I54" s="12"/>
      <c r="J54" s="12"/>
    </row>
    <row r="55" spans="1:10" x14ac:dyDescent="0.25">
      <c r="A55" s="14">
        <v>44137</v>
      </c>
      <c r="B55" s="12" t="s">
        <v>46</v>
      </c>
      <c r="C55" s="12">
        <v>105</v>
      </c>
      <c r="D55" s="12">
        <v>5</v>
      </c>
      <c r="E55" s="12">
        <v>9</v>
      </c>
      <c r="F55" s="12"/>
      <c r="G55" s="12">
        <v>4.8</v>
      </c>
      <c r="H55" s="12"/>
      <c r="I55" s="12"/>
      <c r="J55" s="12"/>
    </row>
    <row r="56" spans="1:10" x14ac:dyDescent="0.25">
      <c r="A56" s="14">
        <v>44139</v>
      </c>
      <c r="B56" s="12" t="s">
        <v>46</v>
      </c>
      <c r="C56" s="12">
        <v>120</v>
      </c>
      <c r="D56" s="12">
        <v>10</v>
      </c>
      <c r="E56" s="12">
        <v>13</v>
      </c>
      <c r="F56" s="12"/>
      <c r="G56" s="12">
        <v>8.3000000000000007</v>
      </c>
      <c r="H56" s="12"/>
      <c r="I56" s="12"/>
      <c r="J56" s="12"/>
    </row>
    <row r="57" spans="1:10" x14ac:dyDescent="0.25">
      <c r="A57" s="14">
        <v>44140</v>
      </c>
      <c r="B57" s="12" t="s">
        <v>46</v>
      </c>
      <c r="C57" s="12">
        <v>105</v>
      </c>
      <c r="D57" s="12">
        <v>7</v>
      </c>
      <c r="E57" s="12">
        <v>13</v>
      </c>
      <c r="F57" s="12"/>
      <c r="G57" s="12">
        <v>6.7</v>
      </c>
      <c r="H57" s="12"/>
      <c r="I57" s="12"/>
      <c r="J57" s="12"/>
    </row>
    <row r="58" spans="1:10" x14ac:dyDescent="0.25">
      <c r="A58" s="14">
        <v>44141</v>
      </c>
      <c r="B58" s="12" t="s">
        <v>37</v>
      </c>
      <c r="C58" s="12">
        <v>150</v>
      </c>
      <c r="D58" s="12">
        <v>15</v>
      </c>
      <c r="E58" s="12">
        <v>13</v>
      </c>
      <c r="F58" s="12"/>
      <c r="G58" s="12">
        <v>10</v>
      </c>
      <c r="H58" s="12"/>
      <c r="I58" s="12"/>
      <c r="J58" s="12"/>
    </row>
    <row r="59" spans="1:10" x14ac:dyDescent="0.25">
      <c r="A59" s="14">
        <v>44144</v>
      </c>
      <c r="B59" s="12" t="s">
        <v>37</v>
      </c>
      <c r="C59" s="12">
        <v>165</v>
      </c>
      <c r="D59" s="12">
        <v>25</v>
      </c>
      <c r="E59" s="12">
        <v>19</v>
      </c>
      <c r="F59" s="12"/>
      <c r="G59" s="12">
        <v>15.2</v>
      </c>
      <c r="H59" s="12"/>
      <c r="I59" s="12"/>
      <c r="J59" s="12"/>
    </row>
    <row r="60" spans="1:10" x14ac:dyDescent="0.25">
      <c r="A60" s="14">
        <v>44145</v>
      </c>
      <c r="B60" s="12" t="s">
        <v>37</v>
      </c>
      <c r="C60" s="12">
        <v>195</v>
      </c>
      <c r="D60" s="12">
        <v>30</v>
      </c>
      <c r="E60" s="12">
        <v>19</v>
      </c>
      <c r="F60" s="12"/>
      <c r="G60" s="12">
        <v>15.4</v>
      </c>
      <c r="H60" s="12"/>
      <c r="I60" s="12"/>
      <c r="J60" s="12"/>
    </row>
    <row r="61" spans="1:10" x14ac:dyDescent="0.25">
      <c r="A61" s="14">
        <v>44151</v>
      </c>
      <c r="B61" s="12" t="s">
        <v>38</v>
      </c>
      <c r="C61" s="12">
        <v>135</v>
      </c>
      <c r="D61" s="12">
        <v>20</v>
      </c>
      <c r="E61" s="12">
        <v>12</v>
      </c>
      <c r="F61" s="12"/>
      <c r="G61" s="12">
        <v>14.8</v>
      </c>
      <c r="H61" s="12"/>
      <c r="I61" s="12"/>
      <c r="J61" s="12"/>
    </row>
    <row r="62" spans="1:10" x14ac:dyDescent="0.25">
      <c r="A62" s="14">
        <v>44152</v>
      </c>
      <c r="B62" s="12" t="s">
        <v>38</v>
      </c>
      <c r="C62" s="12">
        <v>120</v>
      </c>
      <c r="D62" s="12">
        <v>25</v>
      </c>
      <c r="E62" s="12">
        <v>15</v>
      </c>
      <c r="F62" s="12"/>
      <c r="G62" s="12">
        <v>20.8</v>
      </c>
      <c r="H62" s="12"/>
      <c r="I62" s="12"/>
      <c r="J62" s="12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C3C3F-343D-4274-B9EE-43AA61C369B1}">
  <dimension ref="A2:K92"/>
  <sheetViews>
    <sheetView topLeftCell="A4" workbookViewId="0">
      <selection activeCell="B1" sqref="B1"/>
    </sheetView>
  </sheetViews>
  <sheetFormatPr defaultRowHeight="15" x14ac:dyDescent="0.25"/>
  <cols>
    <col min="1" max="2" width="18.28515625" customWidth="1"/>
    <col min="3" max="3" width="13" style="38" customWidth="1"/>
    <col min="4" max="4" width="15" customWidth="1"/>
    <col min="5" max="6" width="13.140625" customWidth="1"/>
    <col min="7" max="7" width="12.85546875" customWidth="1"/>
  </cols>
  <sheetData>
    <row r="2" spans="1:11" ht="49.5" customHeight="1" x14ac:dyDescent="0.25"/>
    <row r="3" spans="1:11" ht="75" x14ac:dyDescent="0.25">
      <c r="A3" s="9" t="s">
        <v>26</v>
      </c>
      <c r="B3" s="9"/>
      <c r="C3" s="36" t="s">
        <v>27</v>
      </c>
      <c r="D3" s="9" t="s">
        <v>28</v>
      </c>
      <c r="E3" s="9" t="s">
        <v>29</v>
      </c>
      <c r="F3" s="9" t="s">
        <v>30</v>
      </c>
      <c r="G3" s="9" t="s">
        <v>31</v>
      </c>
      <c r="I3" s="12" t="s">
        <v>32</v>
      </c>
      <c r="J3" s="12" t="s">
        <v>33</v>
      </c>
      <c r="K3" s="12" t="s">
        <v>34</v>
      </c>
    </row>
    <row r="4" spans="1:11" s="24" customFormat="1" x14ac:dyDescent="0.25">
      <c r="A4" s="39">
        <v>44049</v>
      </c>
      <c r="B4" s="39"/>
      <c r="C4" s="40" t="s">
        <v>35</v>
      </c>
      <c r="D4" s="41">
        <v>180</v>
      </c>
      <c r="E4" s="41">
        <v>30</v>
      </c>
      <c r="F4" s="46" cm="1">
        <f t="array" ref="F4:F92">E4:E92/D4:D92</f>
        <v>0.16666666666666666</v>
      </c>
      <c r="G4" s="41">
        <v>12</v>
      </c>
      <c r="I4" s="45">
        <v>180</v>
      </c>
      <c r="J4" s="45">
        <v>30</v>
      </c>
      <c r="K4" s="45">
        <v>12</v>
      </c>
    </row>
    <row r="5" spans="1:11" x14ac:dyDescent="0.25">
      <c r="A5" s="14">
        <v>44050</v>
      </c>
      <c r="B5" s="14"/>
      <c r="C5" s="37" t="s">
        <v>36</v>
      </c>
      <c r="D5" s="12">
        <v>120</v>
      </c>
      <c r="E5" s="12">
        <v>20</v>
      </c>
      <c r="F5" s="47">
        <v>0.16666666666666666</v>
      </c>
      <c r="G5" s="12">
        <v>11</v>
      </c>
      <c r="I5" s="7"/>
      <c r="J5" s="7"/>
      <c r="K5" s="7"/>
    </row>
    <row r="6" spans="1:11" x14ac:dyDescent="0.25">
      <c r="A6" s="14">
        <v>44053</v>
      </c>
      <c r="B6" s="14"/>
      <c r="C6" s="37" t="s">
        <v>36</v>
      </c>
      <c r="D6" s="12">
        <v>120</v>
      </c>
      <c r="E6" s="12">
        <v>16</v>
      </c>
      <c r="F6" s="47">
        <v>0.13333333333333333</v>
      </c>
      <c r="G6" s="12">
        <v>12</v>
      </c>
      <c r="I6" s="7"/>
      <c r="J6" s="7"/>
      <c r="K6" s="7"/>
    </row>
    <row r="7" spans="1:11" x14ac:dyDescent="0.25">
      <c r="A7" s="14">
        <v>44054</v>
      </c>
      <c r="B7" s="14"/>
      <c r="C7" s="37" t="s">
        <v>36</v>
      </c>
      <c r="D7" s="12">
        <v>120</v>
      </c>
      <c r="E7" s="12">
        <v>19</v>
      </c>
      <c r="F7" s="47">
        <v>0.15833333333333333</v>
      </c>
      <c r="G7" s="12">
        <v>12</v>
      </c>
      <c r="I7" s="7"/>
      <c r="J7" s="7"/>
      <c r="K7" s="7"/>
    </row>
    <row r="8" spans="1:11" x14ac:dyDescent="0.25">
      <c r="A8" s="14">
        <v>44055</v>
      </c>
      <c r="B8" s="14"/>
      <c r="C8" s="37" t="s">
        <v>36</v>
      </c>
      <c r="D8" s="12">
        <v>120</v>
      </c>
      <c r="E8" s="12">
        <v>19</v>
      </c>
      <c r="F8" s="47">
        <v>0.15833333333333333</v>
      </c>
      <c r="G8" s="12">
        <v>12</v>
      </c>
      <c r="I8" s="7"/>
      <c r="J8" s="7"/>
      <c r="K8" s="7"/>
    </row>
    <row r="9" spans="1:11" s="24" customFormat="1" x14ac:dyDescent="0.25">
      <c r="A9" s="39">
        <v>44056</v>
      </c>
      <c r="B9" s="39"/>
      <c r="C9" s="40" t="s">
        <v>36</v>
      </c>
      <c r="D9" s="41">
        <v>120</v>
      </c>
      <c r="E9" s="41">
        <v>26</v>
      </c>
      <c r="F9" s="46">
        <v>0.21666666666666667</v>
      </c>
      <c r="G9" s="41">
        <v>12</v>
      </c>
      <c r="I9" s="45">
        <f>AVERAGE(D5:D9)</f>
        <v>120</v>
      </c>
      <c r="J9" s="45">
        <f>AVERAGE(E5:E9)</f>
        <v>20</v>
      </c>
      <c r="K9" s="45">
        <f>AVERAGE(G5:G9)</f>
        <v>11.8</v>
      </c>
    </row>
    <row r="10" spans="1:11" x14ac:dyDescent="0.25">
      <c r="A10" s="14">
        <v>44057</v>
      </c>
      <c r="B10" s="14"/>
      <c r="C10" s="37" t="s">
        <v>37</v>
      </c>
      <c r="D10" s="12">
        <v>150</v>
      </c>
      <c r="E10" s="12">
        <v>19</v>
      </c>
      <c r="F10" s="47">
        <v>0.12666666666666668</v>
      </c>
      <c r="G10" s="12">
        <v>11</v>
      </c>
      <c r="I10" s="7"/>
      <c r="J10" s="7"/>
      <c r="K10" s="7"/>
    </row>
    <row r="11" spans="1:11" x14ac:dyDescent="0.25">
      <c r="A11" s="14">
        <v>44060</v>
      </c>
      <c r="B11" s="14"/>
      <c r="C11" s="37" t="s">
        <v>37</v>
      </c>
      <c r="D11" s="12">
        <v>150</v>
      </c>
      <c r="E11" s="12">
        <v>14</v>
      </c>
      <c r="F11" s="47">
        <v>9.3333333333333338E-2</v>
      </c>
      <c r="G11" s="12">
        <v>10</v>
      </c>
      <c r="I11" s="7"/>
      <c r="J11" s="7"/>
      <c r="K11" s="7"/>
    </row>
    <row r="12" spans="1:11" x14ac:dyDescent="0.25">
      <c r="A12" s="14">
        <v>44061</v>
      </c>
      <c r="B12" s="14"/>
      <c r="C12" s="37" t="s">
        <v>37</v>
      </c>
      <c r="D12" s="12">
        <v>150</v>
      </c>
      <c r="E12" s="12">
        <v>13</v>
      </c>
      <c r="F12" s="47">
        <v>8.666666666666667E-2</v>
      </c>
      <c r="G12" s="12">
        <v>11</v>
      </c>
      <c r="I12" s="7"/>
      <c r="J12" s="7"/>
      <c r="K12" s="7"/>
    </row>
    <row r="13" spans="1:11" s="24" customFormat="1" x14ac:dyDescent="0.25">
      <c r="A13" s="39">
        <v>44062</v>
      </c>
      <c r="B13" s="39"/>
      <c r="C13" s="40" t="s">
        <v>37</v>
      </c>
      <c r="D13" s="41">
        <v>150</v>
      </c>
      <c r="E13" s="41">
        <v>15</v>
      </c>
      <c r="F13" s="46">
        <v>0.1</v>
      </c>
      <c r="G13" s="41">
        <v>10</v>
      </c>
      <c r="I13" s="45">
        <f>AVERAGE(D10:D13)</f>
        <v>150</v>
      </c>
      <c r="J13" s="45">
        <f>AVERAGE(E10:E13)</f>
        <v>15.25</v>
      </c>
      <c r="K13" s="45">
        <f>AVERAGE(G10:G13)</f>
        <v>10.5</v>
      </c>
    </row>
    <row r="14" spans="1:11" x14ac:dyDescent="0.25">
      <c r="A14" s="14">
        <v>44064</v>
      </c>
      <c r="B14" s="14"/>
      <c r="C14" s="37" t="s">
        <v>38</v>
      </c>
      <c r="D14" s="12">
        <v>120</v>
      </c>
      <c r="E14" s="12">
        <v>31</v>
      </c>
      <c r="F14" s="47">
        <v>0.25833333333333336</v>
      </c>
      <c r="G14" s="12">
        <v>10</v>
      </c>
      <c r="I14" s="7"/>
      <c r="J14" s="7"/>
      <c r="K14" s="7"/>
    </row>
    <row r="15" spans="1:11" x14ac:dyDescent="0.25">
      <c r="A15" s="14">
        <v>44067</v>
      </c>
      <c r="B15" s="14"/>
      <c r="C15" s="37" t="s">
        <v>38</v>
      </c>
      <c r="D15" s="12">
        <v>120</v>
      </c>
      <c r="E15" s="12">
        <v>21</v>
      </c>
      <c r="F15" s="47">
        <v>0.17499999999999999</v>
      </c>
      <c r="G15" s="12">
        <v>13</v>
      </c>
      <c r="I15" s="7"/>
      <c r="J15" s="7"/>
      <c r="K15" s="7"/>
    </row>
    <row r="16" spans="1:11" x14ac:dyDescent="0.25">
      <c r="A16" s="14">
        <v>44069</v>
      </c>
      <c r="B16" s="14"/>
      <c r="C16" s="37" t="s">
        <v>38</v>
      </c>
      <c r="D16" s="12">
        <v>135</v>
      </c>
      <c r="E16" s="12">
        <v>23</v>
      </c>
      <c r="F16" s="47">
        <v>0.17037037037037037</v>
      </c>
      <c r="G16" s="12">
        <v>11</v>
      </c>
      <c r="I16" s="7"/>
      <c r="J16" s="7"/>
      <c r="K16" s="7"/>
    </row>
    <row r="17" spans="1:11" s="24" customFormat="1" x14ac:dyDescent="0.25">
      <c r="A17" s="39">
        <v>44070</v>
      </c>
      <c r="B17" s="39"/>
      <c r="C17" s="40" t="s">
        <v>38</v>
      </c>
      <c r="D17" s="41">
        <v>135</v>
      </c>
      <c r="E17" s="41">
        <v>33</v>
      </c>
      <c r="F17" s="46">
        <v>0.24444444444444444</v>
      </c>
      <c r="G17" s="41">
        <v>10</v>
      </c>
      <c r="I17" s="45">
        <f>AVERAGE(D14:D17)</f>
        <v>127.5</v>
      </c>
      <c r="J17" s="45">
        <f>AVERAGE(E14:E17)</f>
        <v>27</v>
      </c>
      <c r="K17" s="45">
        <f>AVERAGE(G14:G17)</f>
        <v>11</v>
      </c>
    </row>
    <row r="18" spans="1:11" x14ac:dyDescent="0.25">
      <c r="A18" s="14">
        <v>44071</v>
      </c>
      <c r="B18" s="14"/>
      <c r="C18" s="37" t="s">
        <v>39</v>
      </c>
      <c r="D18" s="12">
        <v>105</v>
      </c>
      <c r="E18" s="12">
        <v>12</v>
      </c>
      <c r="F18" s="47">
        <v>0.11428571428571428</v>
      </c>
      <c r="G18" s="12">
        <v>8</v>
      </c>
      <c r="I18" s="7"/>
      <c r="J18" s="7"/>
      <c r="K18" s="7"/>
    </row>
    <row r="19" spans="1:11" x14ac:dyDescent="0.25">
      <c r="A19" s="14">
        <v>44074</v>
      </c>
      <c r="B19" s="14"/>
      <c r="C19" s="37" t="s">
        <v>39</v>
      </c>
      <c r="D19" s="12">
        <v>120</v>
      </c>
      <c r="E19" s="12">
        <v>19</v>
      </c>
      <c r="F19" s="47">
        <v>0.15833333333333333</v>
      </c>
      <c r="G19" s="12">
        <v>11</v>
      </c>
      <c r="I19" s="7"/>
      <c r="J19" s="7"/>
      <c r="K19" s="7"/>
    </row>
    <row r="20" spans="1:11" x14ac:dyDescent="0.25">
      <c r="A20" s="14">
        <v>44075</v>
      </c>
      <c r="B20" s="14"/>
      <c r="C20" s="37" t="s">
        <v>39</v>
      </c>
      <c r="D20" s="12">
        <v>105</v>
      </c>
      <c r="E20" s="12">
        <v>10</v>
      </c>
      <c r="F20" s="47">
        <v>9.5238095238095233E-2</v>
      </c>
      <c r="G20" s="12">
        <v>11</v>
      </c>
      <c r="I20" s="7"/>
      <c r="J20" s="7"/>
      <c r="K20" s="7"/>
    </row>
    <row r="21" spans="1:11" x14ac:dyDescent="0.25">
      <c r="A21" s="35">
        <v>44076</v>
      </c>
      <c r="B21" s="35"/>
      <c r="C21" s="36" t="s">
        <v>40</v>
      </c>
      <c r="D21" s="9">
        <v>120</v>
      </c>
      <c r="E21" s="9">
        <v>12</v>
      </c>
      <c r="F21" s="48">
        <v>0.1</v>
      </c>
      <c r="G21" s="9">
        <v>10</v>
      </c>
      <c r="I21" s="7"/>
      <c r="J21" s="7"/>
      <c r="K21" s="7"/>
    </row>
    <row r="22" spans="1:11" x14ac:dyDescent="0.25">
      <c r="A22" s="14">
        <v>44076</v>
      </c>
      <c r="B22" s="14"/>
      <c r="C22" s="37" t="s">
        <v>39</v>
      </c>
      <c r="D22" s="12">
        <v>120</v>
      </c>
      <c r="E22" s="12">
        <v>20</v>
      </c>
      <c r="F22" s="47">
        <v>0.16666666666666666</v>
      </c>
      <c r="G22" s="12">
        <v>10</v>
      </c>
      <c r="I22" s="7"/>
      <c r="J22" s="7"/>
      <c r="K22" s="7"/>
    </row>
    <row r="23" spans="1:11" x14ac:dyDescent="0.25">
      <c r="A23" s="35">
        <v>44077</v>
      </c>
      <c r="B23" s="35"/>
      <c r="C23" s="36" t="s">
        <v>40</v>
      </c>
      <c r="D23" s="9">
        <v>180</v>
      </c>
      <c r="E23" s="9">
        <v>15</v>
      </c>
      <c r="F23" s="48">
        <v>8.3333333333333329E-2</v>
      </c>
      <c r="G23" s="9">
        <v>12</v>
      </c>
      <c r="I23" s="7"/>
      <c r="J23" s="7"/>
      <c r="K23" s="7"/>
    </row>
    <row r="24" spans="1:11" s="24" customFormat="1" x14ac:dyDescent="0.25">
      <c r="A24" s="39">
        <v>44077</v>
      </c>
      <c r="B24" s="39"/>
      <c r="C24" s="40" t="s">
        <v>39</v>
      </c>
      <c r="D24" s="41">
        <v>90</v>
      </c>
      <c r="E24" s="41">
        <v>5</v>
      </c>
      <c r="F24" s="46">
        <v>5.5555555555555552E-2</v>
      </c>
      <c r="G24" s="41">
        <v>11</v>
      </c>
      <c r="I24" s="45">
        <f>AVERAGE(D18:D24)</f>
        <v>120</v>
      </c>
      <c r="J24" s="45">
        <f>AVERAGE(E18:E24)</f>
        <v>13.285714285714286</v>
      </c>
      <c r="K24" s="45">
        <f>AVERAGE(G18:G24)</f>
        <v>10.428571428571429</v>
      </c>
    </row>
    <row r="25" spans="1:11" x14ac:dyDescent="0.25">
      <c r="A25" s="35">
        <v>44078</v>
      </c>
      <c r="B25" s="35"/>
      <c r="C25" s="36" t="s">
        <v>41</v>
      </c>
      <c r="D25" s="9">
        <v>240</v>
      </c>
      <c r="E25" s="9">
        <v>9</v>
      </c>
      <c r="F25" s="48">
        <v>3.7499999999999999E-2</v>
      </c>
      <c r="G25" s="9">
        <v>17</v>
      </c>
      <c r="I25" s="7"/>
      <c r="J25" s="7"/>
      <c r="K25" s="7"/>
    </row>
    <row r="26" spans="1:11" x14ac:dyDescent="0.25">
      <c r="A26" s="35">
        <v>44082</v>
      </c>
      <c r="B26" s="35"/>
      <c r="C26" s="36" t="s">
        <v>41</v>
      </c>
      <c r="D26" s="9">
        <v>140</v>
      </c>
      <c r="E26" s="9">
        <v>5</v>
      </c>
      <c r="F26" s="48">
        <v>3.5714285714285712E-2</v>
      </c>
      <c r="G26" s="9">
        <v>15</v>
      </c>
      <c r="I26" s="7"/>
      <c r="J26" s="7"/>
      <c r="K26" s="7"/>
    </row>
    <row r="27" spans="1:11" x14ac:dyDescent="0.25">
      <c r="A27" s="14">
        <v>44082</v>
      </c>
      <c r="B27" s="14"/>
      <c r="C27" s="37" t="s">
        <v>42</v>
      </c>
      <c r="D27" s="12">
        <v>165</v>
      </c>
      <c r="E27" s="12">
        <v>10</v>
      </c>
      <c r="F27" s="47">
        <v>6.0606060606060608E-2</v>
      </c>
      <c r="G27" s="12">
        <v>13</v>
      </c>
      <c r="I27" s="7"/>
      <c r="J27" s="7"/>
      <c r="K27" s="7"/>
    </row>
    <row r="28" spans="1:11" x14ac:dyDescent="0.25">
      <c r="A28" s="35">
        <v>44083</v>
      </c>
      <c r="B28" s="35"/>
      <c r="C28" s="36" t="s">
        <v>41</v>
      </c>
      <c r="D28" s="9">
        <v>150</v>
      </c>
      <c r="E28" s="9">
        <v>5</v>
      </c>
      <c r="F28" s="48">
        <v>3.3333333333333333E-2</v>
      </c>
      <c r="G28" s="9">
        <v>13</v>
      </c>
      <c r="I28" s="7"/>
      <c r="J28" s="7"/>
      <c r="K28" s="7"/>
    </row>
    <row r="29" spans="1:11" x14ac:dyDescent="0.25">
      <c r="A29" s="14">
        <v>44083</v>
      </c>
      <c r="B29" s="14"/>
      <c r="C29" s="37" t="s">
        <v>42</v>
      </c>
      <c r="D29" s="12">
        <v>120</v>
      </c>
      <c r="E29" s="12">
        <v>10</v>
      </c>
      <c r="F29" s="47">
        <v>8.3333333333333329E-2</v>
      </c>
      <c r="G29" s="12">
        <v>13</v>
      </c>
      <c r="I29" s="7"/>
      <c r="J29" s="7"/>
      <c r="K29" s="7"/>
    </row>
    <row r="30" spans="1:11" s="24" customFormat="1" x14ac:dyDescent="0.25">
      <c r="A30" s="42">
        <v>44084</v>
      </c>
      <c r="B30" s="42"/>
      <c r="C30" s="43" t="s">
        <v>41</v>
      </c>
      <c r="D30" s="44">
        <v>180</v>
      </c>
      <c r="E30" s="44">
        <v>10</v>
      </c>
      <c r="F30" s="49">
        <v>5.5555555555555552E-2</v>
      </c>
      <c r="G30" s="44">
        <v>14</v>
      </c>
      <c r="I30" s="45">
        <f>AVERAGE(D25:D30)</f>
        <v>165.83333333333334</v>
      </c>
      <c r="J30" s="45">
        <f>AVERAGE(E25:E30)</f>
        <v>8.1666666666666661</v>
      </c>
      <c r="K30" s="45">
        <f>AVERAGE(G25:G30)</f>
        <v>14.166666666666666</v>
      </c>
    </row>
    <row r="31" spans="1:11" x14ac:dyDescent="0.25">
      <c r="A31" s="35">
        <v>44085</v>
      </c>
      <c r="B31" s="35"/>
      <c r="C31" s="36" t="s">
        <v>37</v>
      </c>
      <c r="D31" s="9">
        <v>180</v>
      </c>
      <c r="E31" s="9">
        <v>31</v>
      </c>
      <c r="F31" s="48">
        <v>0.17222222222222222</v>
      </c>
      <c r="G31" s="9">
        <v>12</v>
      </c>
      <c r="I31" s="7"/>
      <c r="J31" s="7"/>
      <c r="K31" s="7"/>
    </row>
    <row r="32" spans="1:11" x14ac:dyDescent="0.25">
      <c r="A32" s="14">
        <v>44085</v>
      </c>
      <c r="B32" s="14"/>
      <c r="C32" s="37" t="s">
        <v>35</v>
      </c>
      <c r="D32" s="12">
        <v>165</v>
      </c>
      <c r="E32" s="12">
        <v>34</v>
      </c>
      <c r="F32" s="47">
        <v>0.20606060606060606</v>
      </c>
      <c r="G32" s="12">
        <v>12</v>
      </c>
      <c r="I32" s="7"/>
      <c r="J32" s="7"/>
      <c r="K32" s="7"/>
    </row>
    <row r="33" spans="1:11" x14ac:dyDescent="0.25">
      <c r="A33" s="35">
        <v>44088</v>
      </c>
      <c r="B33" s="35"/>
      <c r="C33" s="36" t="s">
        <v>37</v>
      </c>
      <c r="D33" s="9">
        <v>200</v>
      </c>
      <c r="E33" s="9">
        <v>18</v>
      </c>
      <c r="F33" s="48">
        <v>0.09</v>
      </c>
      <c r="G33" s="9">
        <v>15</v>
      </c>
      <c r="I33" s="7"/>
      <c r="J33" s="7"/>
      <c r="K33" s="7"/>
    </row>
    <row r="34" spans="1:11" x14ac:dyDescent="0.25">
      <c r="A34" s="14">
        <v>44088</v>
      </c>
      <c r="B34" s="14"/>
      <c r="C34" s="37" t="s">
        <v>35</v>
      </c>
      <c r="D34" s="12">
        <v>120</v>
      </c>
      <c r="E34" s="12">
        <v>15</v>
      </c>
      <c r="F34" s="47">
        <v>0.125</v>
      </c>
      <c r="G34" s="12">
        <v>13</v>
      </c>
      <c r="I34" s="7"/>
      <c r="J34" s="7"/>
      <c r="K34" s="7"/>
    </row>
    <row r="35" spans="1:11" x14ac:dyDescent="0.25">
      <c r="A35" s="35">
        <v>44089</v>
      </c>
      <c r="B35" s="35"/>
      <c r="C35" s="36" t="s">
        <v>37</v>
      </c>
      <c r="D35" s="9">
        <v>215</v>
      </c>
      <c r="E35" s="9">
        <v>10</v>
      </c>
      <c r="F35" s="48">
        <v>4.6511627906976744E-2</v>
      </c>
      <c r="G35" s="9">
        <v>19</v>
      </c>
      <c r="I35" s="7"/>
      <c r="J35" s="7"/>
      <c r="K35" s="7"/>
    </row>
    <row r="36" spans="1:11" x14ac:dyDescent="0.25">
      <c r="A36" s="35">
        <v>44090</v>
      </c>
      <c r="B36" s="35"/>
      <c r="C36" s="36" t="s">
        <v>37</v>
      </c>
      <c r="D36" s="9">
        <v>140</v>
      </c>
      <c r="E36" s="9">
        <v>18</v>
      </c>
      <c r="F36" s="48">
        <v>0.12857142857142856</v>
      </c>
      <c r="G36" s="9">
        <v>13</v>
      </c>
      <c r="I36" s="7"/>
      <c r="J36" s="7"/>
      <c r="K36" s="7"/>
    </row>
    <row r="37" spans="1:11" x14ac:dyDescent="0.25">
      <c r="A37" s="35">
        <v>44091</v>
      </c>
      <c r="B37" s="35"/>
      <c r="C37" s="36" t="s">
        <v>37</v>
      </c>
      <c r="D37" s="9">
        <v>180</v>
      </c>
      <c r="E37" s="9">
        <v>10</v>
      </c>
      <c r="F37" s="48">
        <v>5.5555555555555552E-2</v>
      </c>
      <c r="G37" s="9">
        <v>12</v>
      </c>
      <c r="I37" s="7"/>
      <c r="J37" s="7"/>
      <c r="K37" s="7"/>
    </row>
    <row r="38" spans="1:11" s="24" customFormat="1" x14ac:dyDescent="0.25">
      <c r="A38" s="39">
        <v>44091</v>
      </c>
      <c r="B38" s="39"/>
      <c r="C38" s="40" t="s">
        <v>35</v>
      </c>
      <c r="D38" s="41">
        <v>150</v>
      </c>
      <c r="E38" s="41">
        <v>22</v>
      </c>
      <c r="F38" s="46">
        <v>0.14666666666666667</v>
      </c>
      <c r="G38" s="41">
        <v>12</v>
      </c>
      <c r="I38" s="45">
        <f>AVERAGE(D31:D38)</f>
        <v>168.75</v>
      </c>
      <c r="J38" s="45">
        <f>AVERAGE(E31:E38)</f>
        <v>19.75</v>
      </c>
      <c r="K38" s="45">
        <f>AVERAGE(G31:G38)</f>
        <v>13.5</v>
      </c>
    </row>
    <row r="39" spans="1:11" x14ac:dyDescent="0.25">
      <c r="A39" s="35">
        <v>44092</v>
      </c>
      <c r="B39" s="35"/>
      <c r="C39" s="36" t="s">
        <v>43</v>
      </c>
      <c r="D39" s="9">
        <v>140</v>
      </c>
      <c r="E39" s="9">
        <v>5</v>
      </c>
      <c r="F39" s="48">
        <v>3.5714285714285712E-2</v>
      </c>
      <c r="G39" s="9">
        <v>14</v>
      </c>
      <c r="I39" s="7"/>
      <c r="J39" s="7"/>
      <c r="K39" s="7"/>
    </row>
    <row r="40" spans="1:11" x14ac:dyDescent="0.25">
      <c r="A40" s="14">
        <v>44092</v>
      </c>
      <c r="B40" s="14"/>
      <c r="C40" s="37" t="s">
        <v>44</v>
      </c>
      <c r="D40" s="12">
        <v>105</v>
      </c>
      <c r="E40" s="12">
        <v>5</v>
      </c>
      <c r="F40" s="47">
        <v>4.7619047619047616E-2</v>
      </c>
      <c r="G40" s="12">
        <v>14</v>
      </c>
      <c r="I40" s="7"/>
      <c r="J40" s="7"/>
      <c r="K40" s="7"/>
    </row>
    <row r="41" spans="1:11" x14ac:dyDescent="0.25">
      <c r="A41" s="35">
        <v>44095</v>
      </c>
      <c r="B41" s="35"/>
      <c r="C41" s="36" t="s">
        <v>40</v>
      </c>
      <c r="D41" s="9">
        <v>180</v>
      </c>
      <c r="E41" s="9">
        <v>22</v>
      </c>
      <c r="F41" s="48">
        <v>0.12222222222222222</v>
      </c>
      <c r="G41" s="9">
        <v>12</v>
      </c>
      <c r="I41" s="7"/>
      <c r="J41" s="7"/>
      <c r="K41" s="7"/>
    </row>
    <row r="42" spans="1:11" x14ac:dyDescent="0.25">
      <c r="A42" s="14">
        <v>44095</v>
      </c>
      <c r="B42" s="14"/>
      <c r="C42" s="37" t="s">
        <v>44</v>
      </c>
      <c r="D42" s="12">
        <v>105</v>
      </c>
      <c r="E42" s="12">
        <v>0</v>
      </c>
      <c r="F42" s="47">
        <v>0</v>
      </c>
      <c r="G42" s="12">
        <v>12</v>
      </c>
      <c r="I42" s="7"/>
      <c r="J42" s="7"/>
      <c r="K42" s="7"/>
    </row>
    <row r="43" spans="1:11" x14ac:dyDescent="0.25">
      <c r="A43" s="35">
        <v>44096</v>
      </c>
      <c r="B43" s="35"/>
      <c r="C43" s="36" t="s">
        <v>40</v>
      </c>
      <c r="D43" s="9">
        <v>160</v>
      </c>
      <c r="E43" s="9">
        <v>8</v>
      </c>
      <c r="F43" s="48">
        <v>0.05</v>
      </c>
      <c r="G43" s="9">
        <v>10</v>
      </c>
      <c r="I43" s="7"/>
      <c r="J43" s="7"/>
      <c r="K43" s="7"/>
    </row>
    <row r="44" spans="1:11" x14ac:dyDescent="0.25">
      <c r="A44" s="14">
        <v>44096</v>
      </c>
      <c r="B44" s="14"/>
      <c r="C44" s="37" t="s">
        <v>44</v>
      </c>
      <c r="D44" s="12">
        <v>105</v>
      </c>
      <c r="E44" s="12">
        <v>0</v>
      </c>
      <c r="F44" s="47">
        <v>0</v>
      </c>
      <c r="G44" s="12">
        <v>11</v>
      </c>
      <c r="I44" s="7"/>
      <c r="J44" s="7"/>
      <c r="K44" s="7"/>
    </row>
    <row r="45" spans="1:11" x14ac:dyDescent="0.25">
      <c r="A45" s="35">
        <v>44097</v>
      </c>
      <c r="B45" s="35"/>
      <c r="C45" s="36" t="s">
        <v>40</v>
      </c>
      <c r="D45" s="9">
        <v>150</v>
      </c>
      <c r="E45" s="9">
        <v>15</v>
      </c>
      <c r="F45" s="48">
        <v>0.1</v>
      </c>
      <c r="G45" s="9">
        <v>13</v>
      </c>
      <c r="I45" s="7"/>
      <c r="J45" s="7"/>
      <c r="K45" s="7"/>
    </row>
    <row r="46" spans="1:11" x14ac:dyDescent="0.25">
      <c r="A46" s="14">
        <v>44097</v>
      </c>
      <c r="B46" s="14"/>
      <c r="C46" s="37" t="s">
        <v>44</v>
      </c>
      <c r="D46" s="12">
        <v>90</v>
      </c>
      <c r="E46" s="12">
        <v>0</v>
      </c>
      <c r="F46" s="47">
        <v>0</v>
      </c>
      <c r="G46" s="12">
        <v>13</v>
      </c>
      <c r="I46" s="7"/>
      <c r="J46" s="7"/>
      <c r="K46" s="7"/>
    </row>
    <row r="47" spans="1:11" x14ac:dyDescent="0.25">
      <c r="A47" s="35">
        <v>44098</v>
      </c>
      <c r="B47" s="35"/>
      <c r="C47" s="36" t="s">
        <v>40</v>
      </c>
      <c r="D47" s="9">
        <v>255</v>
      </c>
      <c r="E47" s="9">
        <v>30</v>
      </c>
      <c r="F47" s="48">
        <v>0.11764705882352941</v>
      </c>
      <c r="G47" s="9">
        <v>13</v>
      </c>
      <c r="I47" s="7"/>
      <c r="J47" s="7"/>
      <c r="K47" s="7"/>
    </row>
    <row r="48" spans="1:11" s="24" customFormat="1" x14ac:dyDescent="0.25">
      <c r="A48" s="39">
        <v>44098</v>
      </c>
      <c r="B48" s="39"/>
      <c r="C48" s="40" t="s">
        <v>44</v>
      </c>
      <c r="D48" s="41">
        <v>75</v>
      </c>
      <c r="E48" s="41">
        <v>5</v>
      </c>
      <c r="F48" s="46">
        <v>6.6666666666666666E-2</v>
      </c>
      <c r="G48" s="41">
        <v>11</v>
      </c>
      <c r="I48" s="45">
        <f>AVERAGE(D39:D48)</f>
        <v>136.5</v>
      </c>
      <c r="J48" s="45">
        <f>AVERAGE(E39:E48)</f>
        <v>9</v>
      </c>
      <c r="K48" s="45">
        <f>AVERAGE(G39:G48)</f>
        <v>12.3</v>
      </c>
    </row>
    <row r="49" spans="1:11" x14ac:dyDescent="0.25">
      <c r="A49" s="35">
        <v>44099</v>
      </c>
      <c r="B49" s="35"/>
      <c r="C49" s="36" t="s">
        <v>36</v>
      </c>
      <c r="D49" s="9">
        <v>180</v>
      </c>
      <c r="E49" s="9">
        <v>30</v>
      </c>
      <c r="F49" s="48">
        <v>0.16666666666666666</v>
      </c>
      <c r="G49" s="9">
        <v>16</v>
      </c>
      <c r="I49" s="7"/>
      <c r="J49" s="7"/>
      <c r="K49" s="7"/>
    </row>
    <row r="50" spans="1:11" x14ac:dyDescent="0.25">
      <c r="A50" s="35">
        <v>44102</v>
      </c>
      <c r="B50" s="35"/>
      <c r="C50" s="36" t="s">
        <v>36</v>
      </c>
      <c r="D50" s="9">
        <v>100</v>
      </c>
      <c r="E50" s="9">
        <v>12</v>
      </c>
      <c r="F50" s="48">
        <v>0.12</v>
      </c>
      <c r="G50" s="9">
        <v>11</v>
      </c>
      <c r="I50" s="7"/>
      <c r="J50" s="7"/>
      <c r="K50" s="7"/>
    </row>
    <row r="51" spans="1:11" x14ac:dyDescent="0.25">
      <c r="A51" s="14">
        <v>44102</v>
      </c>
      <c r="B51" s="14"/>
      <c r="C51" s="37" t="s">
        <v>38</v>
      </c>
      <c r="D51" s="12">
        <v>120</v>
      </c>
      <c r="E51" s="12">
        <v>26</v>
      </c>
      <c r="F51" s="47">
        <v>0.21666666666666667</v>
      </c>
      <c r="G51" s="12">
        <v>11</v>
      </c>
      <c r="I51" s="7"/>
      <c r="J51" s="7"/>
      <c r="K51" s="7"/>
    </row>
    <row r="52" spans="1:11" x14ac:dyDescent="0.25">
      <c r="A52" s="35">
        <v>44103</v>
      </c>
      <c r="B52" s="35"/>
      <c r="C52" s="36" t="s">
        <v>36</v>
      </c>
      <c r="D52" s="9">
        <v>100</v>
      </c>
      <c r="E52" s="9">
        <v>15</v>
      </c>
      <c r="F52" s="48">
        <v>0.15</v>
      </c>
      <c r="G52" s="9">
        <v>13</v>
      </c>
      <c r="I52" s="7"/>
      <c r="J52" s="7"/>
      <c r="K52" s="7"/>
    </row>
    <row r="53" spans="1:11" x14ac:dyDescent="0.25">
      <c r="A53" s="14">
        <v>44103</v>
      </c>
      <c r="B53" s="14"/>
      <c r="C53" s="37" t="s">
        <v>38</v>
      </c>
      <c r="D53" s="12">
        <v>120</v>
      </c>
      <c r="E53" s="12">
        <v>19</v>
      </c>
      <c r="F53" s="47">
        <v>0.15833333333333333</v>
      </c>
      <c r="G53" s="12">
        <v>11</v>
      </c>
      <c r="I53" s="7"/>
      <c r="J53" s="7"/>
      <c r="K53" s="7"/>
    </row>
    <row r="54" spans="1:11" x14ac:dyDescent="0.25">
      <c r="A54" s="14">
        <v>44104</v>
      </c>
      <c r="B54" s="14"/>
      <c r="C54" s="37" t="s">
        <v>38</v>
      </c>
      <c r="D54" s="12">
        <v>120</v>
      </c>
      <c r="E54" s="12">
        <v>15</v>
      </c>
      <c r="F54" s="47">
        <v>0.125</v>
      </c>
      <c r="G54" s="12">
        <v>11</v>
      </c>
      <c r="I54" s="7"/>
      <c r="J54" s="7"/>
      <c r="K54" s="7"/>
    </row>
    <row r="55" spans="1:11" s="24" customFormat="1" x14ac:dyDescent="0.25">
      <c r="A55" s="42">
        <v>44105</v>
      </c>
      <c r="B55" s="42"/>
      <c r="C55" s="43" t="s">
        <v>36</v>
      </c>
      <c r="D55" s="44">
        <v>150</v>
      </c>
      <c r="E55" s="44">
        <v>17</v>
      </c>
      <c r="F55" s="49">
        <v>0.11333333333333333</v>
      </c>
      <c r="G55" s="44">
        <v>16</v>
      </c>
      <c r="I55" s="45">
        <f>AVERAGE(D49:D55)</f>
        <v>127.14285714285714</v>
      </c>
      <c r="J55" s="45">
        <f>AVERAGE(E49:E55)</f>
        <v>19.142857142857142</v>
      </c>
      <c r="K55" s="45">
        <f>AVERAGE(G49:G55)</f>
        <v>12.714285714285714</v>
      </c>
    </row>
    <row r="56" spans="1:11" x14ac:dyDescent="0.25">
      <c r="A56" s="35">
        <v>44106</v>
      </c>
      <c r="B56" s="35"/>
      <c r="C56" s="36" t="s">
        <v>40</v>
      </c>
      <c r="D56" s="9">
        <v>220</v>
      </c>
      <c r="E56" s="9">
        <v>20</v>
      </c>
      <c r="F56" s="48">
        <v>9.0909090909090912E-2</v>
      </c>
      <c r="G56" s="9">
        <v>17</v>
      </c>
      <c r="I56" s="7"/>
      <c r="J56" s="7"/>
      <c r="K56" s="7"/>
    </row>
    <row r="57" spans="1:11" x14ac:dyDescent="0.25">
      <c r="A57" s="35">
        <v>44109</v>
      </c>
      <c r="B57" s="35"/>
      <c r="C57" s="36" t="s">
        <v>35</v>
      </c>
      <c r="D57" s="9">
        <v>165</v>
      </c>
      <c r="E57" s="9">
        <v>20</v>
      </c>
      <c r="F57" s="48">
        <v>0.12121212121212122</v>
      </c>
      <c r="G57" s="9">
        <v>15</v>
      </c>
      <c r="I57" s="7"/>
      <c r="J57" s="7"/>
      <c r="K57" s="7"/>
    </row>
    <row r="58" spans="1:11" x14ac:dyDescent="0.25">
      <c r="A58" s="14">
        <v>44109</v>
      </c>
      <c r="B58" s="14"/>
      <c r="C58" s="37" t="s">
        <v>42</v>
      </c>
      <c r="D58" s="12">
        <v>165</v>
      </c>
      <c r="E58" s="12">
        <v>10</v>
      </c>
      <c r="F58" s="47">
        <v>6.0606060606060608E-2</v>
      </c>
      <c r="G58" s="12">
        <v>15</v>
      </c>
      <c r="I58" s="7"/>
      <c r="J58" s="7"/>
      <c r="K58" s="7"/>
    </row>
    <row r="59" spans="1:11" x14ac:dyDescent="0.25">
      <c r="A59" s="35">
        <v>44110</v>
      </c>
      <c r="B59" s="35"/>
      <c r="C59" s="36" t="s">
        <v>35</v>
      </c>
      <c r="D59" s="9">
        <v>180</v>
      </c>
      <c r="E59" s="9">
        <v>38</v>
      </c>
      <c r="F59" s="48">
        <v>0.21111111111111111</v>
      </c>
      <c r="G59" s="9">
        <v>14</v>
      </c>
      <c r="I59" s="7"/>
      <c r="J59" s="7"/>
      <c r="K59" s="7"/>
    </row>
    <row r="60" spans="1:11" x14ac:dyDescent="0.25">
      <c r="A60" s="14">
        <v>44110</v>
      </c>
      <c r="B60" s="14"/>
      <c r="C60" s="37" t="s">
        <v>42</v>
      </c>
      <c r="D60" s="12">
        <v>150</v>
      </c>
      <c r="E60" s="12">
        <v>36</v>
      </c>
      <c r="F60" s="47">
        <v>0.24</v>
      </c>
      <c r="G60" s="12">
        <v>14</v>
      </c>
      <c r="I60" s="7"/>
      <c r="J60" s="7"/>
      <c r="K60" s="7"/>
    </row>
    <row r="61" spans="1:11" x14ac:dyDescent="0.25">
      <c r="A61" s="35">
        <v>44111</v>
      </c>
      <c r="B61" s="35"/>
      <c r="C61" s="36" t="s">
        <v>45</v>
      </c>
      <c r="D61" s="9">
        <v>120</v>
      </c>
      <c r="E61" s="9">
        <v>5</v>
      </c>
      <c r="F61" s="48">
        <v>4.1666666666666664E-2</v>
      </c>
      <c r="G61" s="9">
        <v>16</v>
      </c>
      <c r="I61" s="7"/>
      <c r="J61" s="7"/>
      <c r="K61" s="7"/>
    </row>
    <row r="62" spans="1:11" x14ac:dyDescent="0.25">
      <c r="A62" s="14">
        <v>44111</v>
      </c>
      <c r="B62" s="14"/>
      <c r="C62" s="37" t="s">
        <v>42</v>
      </c>
      <c r="D62" s="12">
        <v>150</v>
      </c>
      <c r="E62" s="12">
        <v>43</v>
      </c>
      <c r="F62" s="47">
        <v>0.28666666666666668</v>
      </c>
      <c r="G62" s="12">
        <v>16</v>
      </c>
      <c r="I62" s="7"/>
      <c r="J62" s="7"/>
      <c r="K62" s="7"/>
    </row>
    <row r="63" spans="1:11" x14ac:dyDescent="0.25">
      <c r="A63" s="35">
        <v>44112</v>
      </c>
      <c r="B63" s="35"/>
      <c r="C63" s="36" t="s">
        <v>36</v>
      </c>
      <c r="D63" s="9">
        <v>135</v>
      </c>
      <c r="E63" s="9">
        <v>10</v>
      </c>
      <c r="F63" s="48">
        <v>7.407407407407407E-2</v>
      </c>
      <c r="G63" s="9">
        <v>17</v>
      </c>
      <c r="I63" s="7"/>
      <c r="J63" s="7"/>
      <c r="K63" s="7"/>
    </row>
    <row r="64" spans="1:11" s="24" customFormat="1" x14ac:dyDescent="0.25">
      <c r="A64" s="39">
        <v>44112</v>
      </c>
      <c r="B64" s="39"/>
      <c r="C64" s="40" t="s">
        <v>42</v>
      </c>
      <c r="D64" s="41">
        <v>105</v>
      </c>
      <c r="E64" s="41">
        <v>25</v>
      </c>
      <c r="F64" s="46">
        <v>0.23809523809523808</v>
      </c>
      <c r="G64" s="41">
        <v>13</v>
      </c>
      <c r="I64" s="45">
        <f>AVERAGE(D56:D64)</f>
        <v>154.44444444444446</v>
      </c>
      <c r="J64" s="45">
        <f>AVERAGE(E56:E64)</f>
        <v>23</v>
      </c>
      <c r="K64" s="45">
        <f>AVERAGE(G56:G64)</f>
        <v>15.222222222222221</v>
      </c>
    </row>
    <row r="65" spans="1:11" x14ac:dyDescent="0.25">
      <c r="A65" s="35">
        <v>44113</v>
      </c>
      <c r="B65" s="35"/>
      <c r="C65" s="36" t="s">
        <v>39</v>
      </c>
      <c r="D65" s="9">
        <v>180</v>
      </c>
      <c r="E65" s="9">
        <v>10</v>
      </c>
      <c r="F65" s="48">
        <v>5.5555555555555552E-2</v>
      </c>
      <c r="G65" s="9">
        <v>17</v>
      </c>
      <c r="I65" s="7"/>
      <c r="J65" s="7"/>
      <c r="K65" s="7"/>
    </row>
    <row r="66" spans="1:11" x14ac:dyDescent="0.25">
      <c r="A66" s="14">
        <v>44113</v>
      </c>
      <c r="B66" s="14"/>
      <c r="C66" s="37" t="s">
        <v>37</v>
      </c>
      <c r="D66" s="12">
        <v>150</v>
      </c>
      <c r="E66" s="12">
        <v>20</v>
      </c>
      <c r="F66" s="47">
        <v>0.13333333333333333</v>
      </c>
      <c r="G66" s="12">
        <v>12</v>
      </c>
      <c r="I66" s="7"/>
      <c r="J66" s="7"/>
      <c r="K66" s="7"/>
    </row>
    <row r="67" spans="1:11" x14ac:dyDescent="0.25">
      <c r="A67" s="35">
        <v>44116</v>
      </c>
      <c r="B67" s="35"/>
      <c r="C67" s="36" t="s">
        <v>39</v>
      </c>
      <c r="D67" s="9">
        <v>130</v>
      </c>
      <c r="E67" s="9">
        <v>14</v>
      </c>
      <c r="F67" s="48">
        <v>0.1076923076923077</v>
      </c>
      <c r="G67" s="9">
        <v>14</v>
      </c>
      <c r="I67" s="7"/>
      <c r="J67" s="7"/>
      <c r="K67" s="7"/>
    </row>
    <row r="68" spans="1:11" x14ac:dyDescent="0.25">
      <c r="A68" s="14">
        <v>44116</v>
      </c>
      <c r="B68" s="14"/>
      <c r="C68" s="37" t="s">
        <v>37</v>
      </c>
      <c r="D68" s="12">
        <v>165</v>
      </c>
      <c r="E68" s="12">
        <v>15</v>
      </c>
      <c r="F68" s="47">
        <v>9.0909090909090912E-2</v>
      </c>
      <c r="G68" s="12">
        <v>12</v>
      </c>
      <c r="I68" s="7"/>
      <c r="J68" s="7"/>
      <c r="K68" s="7"/>
    </row>
    <row r="69" spans="1:11" x14ac:dyDescent="0.25">
      <c r="A69" s="35">
        <v>44117</v>
      </c>
      <c r="B69" s="35"/>
      <c r="C69" s="36" t="s">
        <v>39</v>
      </c>
      <c r="D69" s="9">
        <v>120</v>
      </c>
      <c r="E69" s="9">
        <v>5</v>
      </c>
      <c r="F69" s="48">
        <v>4.1666666666666664E-2</v>
      </c>
      <c r="G69" s="9">
        <v>9</v>
      </c>
      <c r="I69" s="7"/>
      <c r="J69" s="7"/>
      <c r="K69" s="7"/>
    </row>
    <row r="70" spans="1:11" x14ac:dyDescent="0.25">
      <c r="A70" s="14">
        <v>44117</v>
      </c>
      <c r="B70" s="14"/>
      <c r="C70" s="37" t="s">
        <v>37</v>
      </c>
      <c r="D70" s="12">
        <v>135</v>
      </c>
      <c r="E70" s="12">
        <v>10</v>
      </c>
      <c r="F70" s="47">
        <v>7.407407407407407E-2</v>
      </c>
      <c r="G70" s="12">
        <v>7</v>
      </c>
      <c r="I70" s="7"/>
      <c r="J70" s="7"/>
      <c r="K70" s="7"/>
    </row>
    <row r="71" spans="1:11" x14ac:dyDescent="0.25">
      <c r="A71" s="35">
        <v>44118</v>
      </c>
      <c r="B71" s="35"/>
      <c r="C71" s="36" t="s">
        <v>39</v>
      </c>
      <c r="D71" s="9">
        <v>130</v>
      </c>
      <c r="E71" s="9">
        <v>10</v>
      </c>
      <c r="F71" s="48">
        <v>7.6923076923076927E-2</v>
      </c>
      <c r="G71" s="9">
        <v>12</v>
      </c>
      <c r="I71" s="7"/>
      <c r="J71" s="7"/>
      <c r="K71" s="7"/>
    </row>
    <row r="72" spans="1:11" x14ac:dyDescent="0.25">
      <c r="A72" s="14">
        <v>44118</v>
      </c>
      <c r="B72" s="14"/>
      <c r="C72" s="37" t="s">
        <v>37</v>
      </c>
      <c r="D72" s="12">
        <v>150</v>
      </c>
      <c r="E72" s="12">
        <v>15</v>
      </c>
      <c r="F72" s="47">
        <v>0.1</v>
      </c>
      <c r="G72" s="12">
        <v>13</v>
      </c>
      <c r="I72" s="7"/>
      <c r="J72" s="7"/>
      <c r="K72" s="7"/>
    </row>
    <row r="73" spans="1:11" x14ac:dyDescent="0.25">
      <c r="A73" s="35">
        <v>44119</v>
      </c>
      <c r="B73" s="35"/>
      <c r="C73" s="36" t="s">
        <v>39</v>
      </c>
      <c r="D73" s="9">
        <v>140</v>
      </c>
      <c r="E73" s="9">
        <v>10</v>
      </c>
      <c r="F73" s="48">
        <v>7.1428571428571425E-2</v>
      </c>
      <c r="G73" s="9">
        <v>14</v>
      </c>
      <c r="I73" s="7"/>
      <c r="J73" s="7"/>
      <c r="K73" s="7"/>
    </row>
    <row r="74" spans="1:11" s="24" customFormat="1" x14ac:dyDescent="0.25">
      <c r="A74" s="39">
        <v>44119</v>
      </c>
      <c r="B74" s="39"/>
      <c r="C74" s="40" t="s">
        <v>37</v>
      </c>
      <c r="D74" s="41">
        <v>165</v>
      </c>
      <c r="E74" s="41">
        <v>20</v>
      </c>
      <c r="F74" s="46">
        <v>0.12121212121212122</v>
      </c>
      <c r="G74" s="41">
        <v>16</v>
      </c>
      <c r="I74" s="45">
        <f>AVERAGE(D65:D74)</f>
        <v>146.5</v>
      </c>
      <c r="J74" s="45">
        <f>AVERAGE(E65:E74)</f>
        <v>12.9</v>
      </c>
      <c r="K74" s="45">
        <f>AVERAGE(G65:G74)</f>
        <v>12.6</v>
      </c>
    </row>
    <row r="75" spans="1:11" x14ac:dyDescent="0.25">
      <c r="A75" s="14">
        <v>44120</v>
      </c>
      <c r="B75" s="14"/>
      <c r="C75" s="37" t="s">
        <v>44</v>
      </c>
      <c r="D75" s="12">
        <v>90</v>
      </c>
      <c r="E75" s="12">
        <v>0</v>
      </c>
      <c r="F75" s="47">
        <v>0</v>
      </c>
      <c r="G75" s="12">
        <v>16</v>
      </c>
      <c r="I75" s="7"/>
      <c r="J75" s="7"/>
      <c r="K75" s="7"/>
    </row>
    <row r="76" spans="1:11" x14ac:dyDescent="0.25">
      <c r="A76" s="14">
        <v>44123</v>
      </c>
      <c r="B76" s="14"/>
      <c r="C76" s="37" t="s">
        <v>44</v>
      </c>
      <c r="D76" s="12">
        <v>105</v>
      </c>
      <c r="E76" s="12">
        <v>5</v>
      </c>
      <c r="F76" s="47">
        <v>4.7619047619047616E-2</v>
      </c>
      <c r="G76" s="12">
        <v>16</v>
      </c>
      <c r="I76" s="7"/>
      <c r="J76" s="7"/>
      <c r="K76" s="7"/>
    </row>
    <row r="77" spans="1:11" x14ac:dyDescent="0.25">
      <c r="A77" s="14">
        <v>44124</v>
      </c>
      <c r="B77" s="14"/>
      <c r="C77" s="37" t="s">
        <v>44</v>
      </c>
      <c r="D77" s="12">
        <v>90</v>
      </c>
      <c r="E77" s="12">
        <v>0</v>
      </c>
      <c r="F77" s="47">
        <v>0</v>
      </c>
      <c r="G77" s="12">
        <v>13</v>
      </c>
      <c r="I77" s="7"/>
      <c r="J77" s="7"/>
      <c r="K77" s="7"/>
    </row>
    <row r="78" spans="1:11" x14ac:dyDescent="0.25">
      <c r="A78" s="14">
        <v>44125</v>
      </c>
      <c r="B78" s="14"/>
      <c r="C78" s="37" t="s">
        <v>44</v>
      </c>
      <c r="D78" s="12">
        <v>105</v>
      </c>
      <c r="E78" s="12">
        <v>5</v>
      </c>
      <c r="F78" s="47">
        <v>4.7619047619047616E-2</v>
      </c>
      <c r="G78" s="12">
        <v>12</v>
      </c>
      <c r="I78" s="7"/>
      <c r="J78" s="7"/>
      <c r="K78" s="7"/>
    </row>
    <row r="79" spans="1:11" s="24" customFormat="1" x14ac:dyDescent="0.25">
      <c r="A79" s="39">
        <v>44126</v>
      </c>
      <c r="B79" s="39"/>
      <c r="C79" s="40" t="s">
        <v>44</v>
      </c>
      <c r="D79" s="41">
        <v>90</v>
      </c>
      <c r="E79" s="41">
        <v>0</v>
      </c>
      <c r="F79" s="46">
        <v>0</v>
      </c>
      <c r="G79" s="41">
        <v>10</v>
      </c>
      <c r="I79" s="45">
        <f>AVERAGE(D75:D79)</f>
        <v>96</v>
      </c>
      <c r="J79" s="45">
        <f>AVERAGE(E75:E79)</f>
        <v>2</v>
      </c>
      <c r="K79" s="45">
        <f>AVERAGE(G75:G79)</f>
        <v>13.4</v>
      </c>
    </row>
    <row r="80" spans="1:11" x14ac:dyDescent="0.25">
      <c r="A80" s="14">
        <v>44127</v>
      </c>
      <c r="B80" s="14"/>
      <c r="C80" s="37" t="s">
        <v>42</v>
      </c>
      <c r="D80" s="12">
        <v>120</v>
      </c>
      <c r="E80" s="12">
        <v>15</v>
      </c>
      <c r="F80" s="47">
        <v>0.125</v>
      </c>
      <c r="G80" s="12">
        <v>12</v>
      </c>
      <c r="I80" s="7"/>
      <c r="J80" s="7"/>
      <c r="K80" s="7"/>
    </row>
    <row r="81" spans="1:11" x14ac:dyDescent="0.25">
      <c r="A81" s="14">
        <v>44130</v>
      </c>
      <c r="B81" s="14"/>
      <c r="C81" s="37" t="s">
        <v>42</v>
      </c>
      <c r="D81" s="12">
        <v>150</v>
      </c>
      <c r="E81" s="12">
        <v>25</v>
      </c>
      <c r="F81" s="47">
        <v>0.16666666666666666</v>
      </c>
      <c r="G81" s="12">
        <v>12</v>
      </c>
      <c r="I81" s="7"/>
      <c r="J81" s="7"/>
      <c r="K81" s="7"/>
    </row>
    <row r="82" spans="1:11" x14ac:dyDescent="0.25">
      <c r="A82" s="14">
        <v>44132</v>
      </c>
      <c r="B82" s="14"/>
      <c r="C82" s="37" t="s">
        <v>42</v>
      </c>
      <c r="D82" s="12">
        <v>135</v>
      </c>
      <c r="E82" s="12">
        <v>10</v>
      </c>
      <c r="F82" s="47">
        <v>7.407407407407407E-2</v>
      </c>
      <c r="G82" s="12">
        <v>10</v>
      </c>
      <c r="I82" s="7"/>
      <c r="J82" s="7"/>
      <c r="K82" s="7"/>
    </row>
    <row r="83" spans="1:11" s="24" customFormat="1" x14ac:dyDescent="0.25">
      <c r="A83" s="39">
        <v>44133</v>
      </c>
      <c r="B83" s="39"/>
      <c r="C83" s="40" t="s">
        <v>42</v>
      </c>
      <c r="D83" s="41">
        <v>150</v>
      </c>
      <c r="E83" s="41">
        <v>15</v>
      </c>
      <c r="F83" s="46">
        <v>0.1</v>
      </c>
      <c r="G83" s="41">
        <v>12</v>
      </c>
      <c r="I83" s="45">
        <f>AVERAGE(D80:D83)</f>
        <v>138.75</v>
      </c>
      <c r="J83" s="45">
        <f>AVERAGE(E80:E83)</f>
        <v>16.25</v>
      </c>
      <c r="K83" s="45">
        <f>AVERAGE(G80:G83)</f>
        <v>11.5</v>
      </c>
    </row>
    <row r="84" spans="1:11" x14ac:dyDescent="0.25">
      <c r="A84" s="14">
        <v>44134</v>
      </c>
      <c r="B84" s="14"/>
      <c r="C84" s="37" t="s">
        <v>46</v>
      </c>
      <c r="D84" s="12">
        <v>120</v>
      </c>
      <c r="E84" s="12">
        <v>10</v>
      </c>
      <c r="F84" s="47">
        <v>8.3333333333333329E-2</v>
      </c>
      <c r="G84" s="12">
        <v>13</v>
      </c>
      <c r="I84" s="7"/>
      <c r="J84" s="7"/>
      <c r="K84" s="7"/>
    </row>
    <row r="85" spans="1:11" x14ac:dyDescent="0.25">
      <c r="A85" s="14">
        <v>44137</v>
      </c>
      <c r="B85" s="14"/>
      <c r="C85" s="37" t="s">
        <v>46</v>
      </c>
      <c r="D85" s="12">
        <v>105</v>
      </c>
      <c r="E85" s="12">
        <v>5</v>
      </c>
      <c r="F85" s="47">
        <v>4.7619047619047616E-2</v>
      </c>
      <c r="G85" s="12">
        <v>9</v>
      </c>
      <c r="I85" s="7"/>
      <c r="J85" s="7"/>
      <c r="K85" s="7"/>
    </row>
    <row r="86" spans="1:11" x14ac:dyDescent="0.25">
      <c r="A86" s="14">
        <v>44139</v>
      </c>
      <c r="B86" s="14"/>
      <c r="C86" s="37" t="s">
        <v>46</v>
      </c>
      <c r="D86" s="12">
        <v>120</v>
      </c>
      <c r="E86" s="12">
        <v>10</v>
      </c>
      <c r="F86" s="47">
        <v>8.3333333333333329E-2</v>
      </c>
      <c r="G86" s="12">
        <v>13</v>
      </c>
      <c r="I86" s="7"/>
      <c r="J86" s="7"/>
      <c r="K86" s="7"/>
    </row>
    <row r="87" spans="1:11" s="24" customFormat="1" x14ac:dyDescent="0.25">
      <c r="A87" s="39">
        <v>44140</v>
      </c>
      <c r="B87" s="39"/>
      <c r="C87" s="40" t="s">
        <v>46</v>
      </c>
      <c r="D87" s="41">
        <v>105</v>
      </c>
      <c r="E87" s="41">
        <v>7</v>
      </c>
      <c r="F87" s="46">
        <v>6.6666666666666666E-2</v>
      </c>
      <c r="G87" s="41">
        <v>13</v>
      </c>
      <c r="I87" s="45">
        <f>AVERAGE(D84:D87)</f>
        <v>112.5</v>
      </c>
      <c r="J87" s="45">
        <f>AVERAGE(E84:E87)</f>
        <v>8</v>
      </c>
      <c r="K87" s="45">
        <f>AVERAGE(G84:G87)</f>
        <v>12</v>
      </c>
    </row>
    <row r="88" spans="1:11" x14ac:dyDescent="0.25">
      <c r="A88" s="14">
        <v>44141</v>
      </c>
      <c r="B88" s="14"/>
      <c r="C88" s="37" t="s">
        <v>37</v>
      </c>
      <c r="D88" s="12">
        <v>150</v>
      </c>
      <c r="E88" s="12">
        <v>15</v>
      </c>
      <c r="F88" s="47">
        <v>0.1</v>
      </c>
      <c r="G88" s="12">
        <v>13</v>
      </c>
      <c r="I88" s="7"/>
      <c r="J88" s="7"/>
      <c r="K88" s="7"/>
    </row>
    <row r="89" spans="1:11" x14ac:dyDescent="0.25">
      <c r="A89" s="14">
        <v>44144</v>
      </c>
      <c r="B89" s="14"/>
      <c r="C89" s="37" t="s">
        <v>37</v>
      </c>
      <c r="D89" s="12">
        <v>165</v>
      </c>
      <c r="E89" s="12">
        <v>25</v>
      </c>
      <c r="F89" s="47">
        <v>0.15151515151515152</v>
      </c>
      <c r="G89" s="12">
        <v>19</v>
      </c>
      <c r="I89" s="7"/>
      <c r="J89" s="7"/>
      <c r="K89" s="7"/>
    </row>
    <row r="90" spans="1:11" s="24" customFormat="1" x14ac:dyDescent="0.25">
      <c r="A90" s="39">
        <v>44145</v>
      </c>
      <c r="B90" s="39"/>
      <c r="C90" s="40" t="s">
        <v>37</v>
      </c>
      <c r="D90" s="41">
        <v>195</v>
      </c>
      <c r="E90" s="41">
        <v>30</v>
      </c>
      <c r="F90" s="46">
        <v>0.15384615384615385</v>
      </c>
      <c r="G90" s="41">
        <v>19</v>
      </c>
      <c r="I90" s="45">
        <f>AVERAGE(D88:D90)</f>
        <v>170</v>
      </c>
      <c r="J90" s="45">
        <f>AVERAGE(E88:E90)</f>
        <v>23.333333333333332</v>
      </c>
      <c r="K90" s="45">
        <f>AVERAGE(G88:G90)</f>
        <v>17</v>
      </c>
    </row>
    <row r="91" spans="1:11" x14ac:dyDescent="0.25">
      <c r="A91" s="14">
        <v>44151</v>
      </c>
      <c r="B91" s="14"/>
      <c r="C91" s="37" t="s">
        <v>38</v>
      </c>
      <c r="D91" s="12">
        <v>135</v>
      </c>
      <c r="E91" s="12">
        <v>20</v>
      </c>
      <c r="F91" s="47">
        <v>0.14814814814814814</v>
      </c>
      <c r="G91" s="12">
        <v>12</v>
      </c>
      <c r="I91" s="7"/>
      <c r="J91" s="7"/>
      <c r="K91" s="7"/>
    </row>
    <row r="92" spans="1:11" s="24" customFormat="1" x14ac:dyDescent="0.25">
      <c r="A92" s="39">
        <v>44152</v>
      </c>
      <c r="B92" s="39"/>
      <c r="C92" s="40" t="s">
        <v>38</v>
      </c>
      <c r="D92" s="41">
        <v>120</v>
      </c>
      <c r="E92" s="41">
        <v>25</v>
      </c>
      <c r="F92" s="46">
        <v>0.20833333333333334</v>
      </c>
      <c r="G92" s="41">
        <v>15</v>
      </c>
      <c r="I92" s="45">
        <f>AVERAGE(D91:D92)</f>
        <v>127.5</v>
      </c>
      <c r="J92" s="45">
        <f>AVERAGE(E91:E92)</f>
        <v>22.5</v>
      </c>
      <c r="K92" s="45">
        <f>AVERAGE(G91:G92)</f>
        <v>13.5</v>
      </c>
    </row>
  </sheetData>
  <sortState xmlns:xlrd2="http://schemas.microsoft.com/office/spreadsheetml/2017/richdata2" ref="A4:G92">
    <sortCondition ref="A4:A92"/>
  </sortState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CB7A6-303E-4D29-A0F5-2950E68CD5B9}">
  <dimension ref="A2:K21"/>
  <sheetViews>
    <sheetView workbookViewId="0">
      <selection activeCell="B1" sqref="B1"/>
    </sheetView>
  </sheetViews>
  <sheetFormatPr defaultRowHeight="15" x14ac:dyDescent="0.25"/>
  <cols>
    <col min="1" max="1" width="30.28515625" customWidth="1"/>
    <col min="2" max="2" width="12.5703125" style="8" customWidth="1"/>
    <col min="4" max="4" width="10.7109375" customWidth="1"/>
    <col min="5" max="5" width="10.28515625" customWidth="1"/>
  </cols>
  <sheetData>
    <row r="2" spans="1:11" ht="66" customHeight="1" x14ac:dyDescent="0.25"/>
    <row r="3" spans="1:11" ht="105" customHeight="1" x14ac:dyDescent="0.25">
      <c r="A3" t="s">
        <v>0</v>
      </c>
      <c r="B3" s="8" t="s">
        <v>1</v>
      </c>
      <c r="C3" s="8" t="s">
        <v>2</v>
      </c>
      <c r="D3" s="5" t="s">
        <v>3</v>
      </c>
      <c r="E3" s="8" t="s">
        <v>4</v>
      </c>
      <c r="G3" s="8" t="s">
        <v>5</v>
      </c>
      <c r="H3" s="8" t="s">
        <v>6</v>
      </c>
      <c r="I3" s="8" t="s">
        <v>7</v>
      </c>
      <c r="K3" t="s">
        <v>8</v>
      </c>
    </row>
    <row r="4" spans="1:11" x14ac:dyDescent="0.25">
      <c r="A4" s="13">
        <v>44049</v>
      </c>
      <c r="B4" s="12">
        <v>6</v>
      </c>
      <c r="C4" s="34">
        <v>120</v>
      </c>
      <c r="D4" s="34" t="s">
        <v>9</v>
      </c>
      <c r="E4" s="34" t="s">
        <v>10</v>
      </c>
      <c r="G4" s="7">
        <v>180</v>
      </c>
      <c r="H4" s="7">
        <v>30</v>
      </c>
      <c r="I4" s="7">
        <v>12</v>
      </c>
      <c r="K4" s="50" cm="1">
        <f t="array" ref="K4:K19">H4:H19/G4:G19</f>
        <v>0.16666666666666666</v>
      </c>
    </row>
    <row r="5" spans="1:11" x14ac:dyDescent="0.25">
      <c r="A5" s="13">
        <v>44056</v>
      </c>
      <c r="B5" s="12">
        <v>7</v>
      </c>
      <c r="C5" s="34" t="s">
        <v>11</v>
      </c>
      <c r="D5" s="34" t="s">
        <v>12</v>
      </c>
      <c r="E5" s="34" t="s">
        <v>10</v>
      </c>
      <c r="G5" s="7">
        <v>120</v>
      </c>
      <c r="H5" s="7">
        <v>20</v>
      </c>
      <c r="I5" s="7">
        <v>11.8</v>
      </c>
      <c r="K5" s="50">
        <v>0.16666666666666666</v>
      </c>
    </row>
    <row r="6" spans="1:11" x14ac:dyDescent="0.25">
      <c r="A6" s="13">
        <v>44063</v>
      </c>
      <c r="B6" s="12">
        <v>3</v>
      </c>
      <c r="C6" s="34" t="s">
        <v>11</v>
      </c>
      <c r="D6" s="34" t="s">
        <v>13</v>
      </c>
      <c r="E6" s="34" t="s">
        <v>10</v>
      </c>
      <c r="G6" s="7">
        <v>150</v>
      </c>
      <c r="H6" s="7">
        <v>15.25</v>
      </c>
      <c r="I6" s="7">
        <v>10.5</v>
      </c>
      <c r="K6" s="50">
        <v>0.10166666666666667</v>
      </c>
    </row>
    <row r="7" spans="1:11" x14ac:dyDescent="0.25">
      <c r="A7" s="13">
        <v>44070</v>
      </c>
      <c r="B7" s="12">
        <v>7</v>
      </c>
      <c r="C7" s="34" t="s">
        <v>14</v>
      </c>
      <c r="D7" s="34" t="s">
        <v>15</v>
      </c>
      <c r="E7" s="34" t="s">
        <v>15</v>
      </c>
      <c r="G7" s="7">
        <v>127.5</v>
      </c>
      <c r="H7" s="7">
        <v>27</v>
      </c>
      <c r="I7" s="7">
        <v>11</v>
      </c>
      <c r="K7" s="50">
        <v>0.21176470588235294</v>
      </c>
    </row>
    <row r="8" spans="1:11" x14ac:dyDescent="0.25">
      <c r="A8" s="13">
        <v>44077</v>
      </c>
      <c r="B8" s="12">
        <v>0</v>
      </c>
      <c r="C8" s="34"/>
      <c r="D8" s="34"/>
      <c r="E8" s="34"/>
      <c r="G8" s="7">
        <v>120</v>
      </c>
      <c r="H8" s="7">
        <v>13.29</v>
      </c>
      <c r="I8" s="7">
        <v>10.43</v>
      </c>
      <c r="K8" s="50">
        <v>0.11074999999999999</v>
      </c>
    </row>
    <row r="9" spans="1:11" x14ac:dyDescent="0.25">
      <c r="A9" s="13">
        <v>44084</v>
      </c>
      <c r="B9" s="12">
        <v>0</v>
      </c>
      <c r="C9" s="34"/>
      <c r="D9" s="34"/>
      <c r="E9" s="34"/>
      <c r="G9" s="7">
        <v>165.83333333333334</v>
      </c>
      <c r="H9" s="7">
        <v>8.1666666666666661</v>
      </c>
      <c r="I9" s="7">
        <v>14.166666666666666</v>
      </c>
      <c r="K9" s="50">
        <v>4.9246231155778891E-2</v>
      </c>
    </row>
    <row r="10" spans="1:11" x14ac:dyDescent="0.25">
      <c r="A10" s="13">
        <v>44091</v>
      </c>
      <c r="B10" s="12">
        <v>0</v>
      </c>
      <c r="C10" s="34"/>
      <c r="D10" s="34"/>
      <c r="E10" s="34"/>
      <c r="G10" s="7">
        <v>168.75</v>
      </c>
      <c r="H10" s="7">
        <v>19.75</v>
      </c>
      <c r="I10" s="7">
        <v>13.5</v>
      </c>
      <c r="K10" s="50">
        <v>0.11703703703703704</v>
      </c>
    </row>
    <row r="11" spans="1:11" x14ac:dyDescent="0.25">
      <c r="A11" s="13">
        <v>44098</v>
      </c>
      <c r="B11" s="12">
        <v>1</v>
      </c>
      <c r="C11" s="34" t="s">
        <v>16</v>
      </c>
      <c r="D11" s="34" t="s">
        <v>13</v>
      </c>
      <c r="E11" s="34" t="s">
        <v>17</v>
      </c>
      <c r="G11" s="7">
        <v>136.5</v>
      </c>
      <c r="H11" s="7">
        <v>9</v>
      </c>
      <c r="I11" s="7">
        <v>12.3</v>
      </c>
      <c r="K11" s="50">
        <v>6.5934065934065936E-2</v>
      </c>
    </row>
    <row r="12" spans="1:11" x14ac:dyDescent="0.25">
      <c r="A12" s="13">
        <v>44105</v>
      </c>
      <c r="B12" s="12">
        <v>5</v>
      </c>
      <c r="C12" s="34" t="s">
        <v>16</v>
      </c>
      <c r="D12" s="34" t="s">
        <v>13</v>
      </c>
      <c r="E12" s="34" t="s">
        <v>18</v>
      </c>
      <c r="G12" s="7">
        <v>127.14285714285714</v>
      </c>
      <c r="H12" s="7">
        <v>19.142857142857142</v>
      </c>
      <c r="I12" s="7">
        <v>12.714285714285714</v>
      </c>
      <c r="K12" s="50">
        <v>0.15056179775280898</v>
      </c>
    </row>
    <row r="13" spans="1:11" x14ac:dyDescent="0.25">
      <c r="A13" s="13">
        <v>44112</v>
      </c>
      <c r="B13" s="12">
        <v>2</v>
      </c>
      <c r="C13" s="34">
        <v>120</v>
      </c>
      <c r="D13" s="34">
        <v>30</v>
      </c>
      <c r="E13" s="34" t="s">
        <v>15</v>
      </c>
      <c r="G13" s="7">
        <v>154.44444444444446</v>
      </c>
      <c r="H13" s="7">
        <v>23</v>
      </c>
      <c r="I13" s="7">
        <v>15.222222222222221</v>
      </c>
      <c r="K13" s="50">
        <v>0.1489208633093525</v>
      </c>
    </row>
    <row r="14" spans="1:11" x14ac:dyDescent="0.25">
      <c r="A14" s="13">
        <v>44119</v>
      </c>
      <c r="B14" s="12">
        <v>2</v>
      </c>
      <c r="C14" s="34" t="s">
        <v>19</v>
      </c>
      <c r="D14" s="34" t="s">
        <v>20</v>
      </c>
      <c r="E14" s="34">
        <v>15</v>
      </c>
      <c r="G14" s="7">
        <v>146.5</v>
      </c>
      <c r="H14" s="7">
        <v>12.9</v>
      </c>
      <c r="I14" s="7">
        <v>12.6</v>
      </c>
      <c r="K14" s="50">
        <v>8.8054607508532431E-2</v>
      </c>
    </row>
    <row r="15" spans="1:11" x14ac:dyDescent="0.25">
      <c r="A15" s="13">
        <v>44126</v>
      </c>
      <c r="B15" s="12">
        <v>0</v>
      </c>
      <c r="C15" s="34"/>
      <c r="D15" s="34"/>
      <c r="E15" s="34"/>
      <c r="G15" s="7">
        <v>96</v>
      </c>
      <c r="H15" s="7">
        <v>2</v>
      </c>
      <c r="I15" s="7">
        <v>13.4</v>
      </c>
      <c r="K15" s="50">
        <v>2.0833333333333332E-2</v>
      </c>
    </row>
    <row r="16" spans="1:11" x14ac:dyDescent="0.25">
      <c r="A16" s="13">
        <v>44133</v>
      </c>
      <c r="B16" s="12">
        <v>1</v>
      </c>
      <c r="C16" s="34" t="s">
        <v>16</v>
      </c>
      <c r="D16" s="34" t="s">
        <v>21</v>
      </c>
      <c r="E16" s="34" t="s">
        <v>18</v>
      </c>
      <c r="G16" s="7">
        <v>138.75</v>
      </c>
      <c r="H16" s="7">
        <v>16.25</v>
      </c>
      <c r="I16" s="7">
        <v>11.5</v>
      </c>
      <c r="K16" s="50">
        <v>0.11711711711711711</v>
      </c>
    </row>
    <row r="17" spans="1:11" x14ac:dyDescent="0.25">
      <c r="A17" s="13">
        <v>44140</v>
      </c>
      <c r="B17" s="12">
        <v>4</v>
      </c>
      <c r="C17" s="34">
        <v>120</v>
      </c>
      <c r="D17" s="34" t="s">
        <v>15</v>
      </c>
      <c r="E17" s="34" t="s">
        <v>22</v>
      </c>
      <c r="G17" s="7">
        <v>112.5</v>
      </c>
      <c r="H17" s="7">
        <v>8</v>
      </c>
      <c r="I17" s="7">
        <v>12</v>
      </c>
      <c r="K17" s="50">
        <v>7.1111111111111111E-2</v>
      </c>
    </row>
    <row r="18" spans="1:11" x14ac:dyDescent="0.25">
      <c r="A18" s="13">
        <v>44147</v>
      </c>
      <c r="B18" s="12">
        <v>4</v>
      </c>
      <c r="C18" s="34" t="s">
        <v>23</v>
      </c>
      <c r="D18" s="34" t="s">
        <v>24</v>
      </c>
      <c r="E18" s="34" t="s">
        <v>10</v>
      </c>
      <c r="G18" s="7">
        <v>170</v>
      </c>
      <c r="H18" s="7">
        <v>23.333333333333332</v>
      </c>
      <c r="I18" s="7">
        <v>17</v>
      </c>
      <c r="K18" s="50">
        <v>0.1372549019607843</v>
      </c>
    </row>
    <row r="19" spans="1:11" x14ac:dyDescent="0.25">
      <c r="A19" s="13">
        <v>44154</v>
      </c>
      <c r="B19" s="12">
        <v>1</v>
      </c>
      <c r="C19" s="34" t="s">
        <v>23</v>
      </c>
      <c r="D19" s="34" t="s">
        <v>9</v>
      </c>
      <c r="E19" s="34" t="s">
        <v>10</v>
      </c>
      <c r="G19" s="7">
        <v>127.5</v>
      </c>
      <c r="H19" s="7">
        <v>22.5</v>
      </c>
      <c r="I19" s="7">
        <v>13.5</v>
      </c>
      <c r="K19" s="50">
        <v>0.17647058823529413</v>
      </c>
    </row>
    <row r="20" spans="1:11" x14ac:dyDescent="0.25">
      <c r="A20" s="1"/>
      <c r="B20" s="15"/>
      <c r="G20" s="7"/>
      <c r="H20" s="7"/>
      <c r="I20" s="7"/>
    </row>
    <row r="21" spans="1:11" x14ac:dyDescent="0.25">
      <c r="A21" t="s">
        <v>25</v>
      </c>
      <c r="C21" t="s">
        <v>11</v>
      </c>
      <c r="D21" t="s">
        <v>9</v>
      </c>
      <c r="E21" t="s">
        <v>10</v>
      </c>
      <c r="G21" s="7">
        <f>AVERAGE(G4:G19)</f>
        <v>140.0887896825397</v>
      </c>
      <c r="H21" s="7">
        <f>AVERAGE(H4:H19)</f>
        <v>16.848928571428573</v>
      </c>
      <c r="I21" s="7">
        <f>AVERAGE(I4:I19)</f>
        <v>12.727073412698411</v>
      </c>
      <c r="K21" s="50">
        <f>H21/G21</f>
        <v>0.12027321107999107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2368C-0B60-4BC3-81C2-369A193303FA}">
  <dimension ref="B19:R55"/>
  <sheetViews>
    <sheetView workbookViewId="0">
      <selection activeCell="B36" sqref="B36"/>
    </sheetView>
  </sheetViews>
  <sheetFormatPr defaultRowHeight="15" x14ac:dyDescent="0.25"/>
  <sheetData>
    <row r="19" spans="2:18" ht="29.25" customHeight="1" x14ac:dyDescent="0.25">
      <c r="B19" t="s">
        <v>111</v>
      </c>
      <c r="R19" t="s">
        <v>112</v>
      </c>
    </row>
    <row r="36" spans="2:18" ht="30.75" customHeight="1" x14ac:dyDescent="0.25">
      <c r="B36" t="s">
        <v>116</v>
      </c>
      <c r="R36" t="s">
        <v>115</v>
      </c>
    </row>
    <row r="55" spans="2:18" ht="30" customHeight="1" x14ac:dyDescent="0.25">
      <c r="B55" t="s">
        <v>113</v>
      </c>
      <c r="R55" t="s">
        <v>114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C579B-4174-4A17-B481-4F9DFE623C2B}">
  <dimension ref="C6:D83"/>
  <sheetViews>
    <sheetView tabSelected="1" zoomScaleNormal="100" workbookViewId="0">
      <selection activeCell="S104" sqref="S104"/>
    </sheetView>
  </sheetViews>
  <sheetFormatPr defaultRowHeight="15" x14ac:dyDescent="0.25"/>
  <cols>
    <col min="3" max="3" width="46.5703125" customWidth="1"/>
  </cols>
  <sheetData>
    <row r="6" spans="3:4" x14ac:dyDescent="0.25">
      <c r="C6" t="s">
        <v>118</v>
      </c>
    </row>
    <row r="7" spans="3:4" x14ac:dyDescent="0.25">
      <c r="C7" t="s">
        <v>100</v>
      </c>
      <c r="D7">
        <v>4</v>
      </c>
    </row>
    <row r="8" spans="3:4" x14ac:dyDescent="0.25">
      <c r="C8" t="s">
        <v>85</v>
      </c>
      <c r="D8">
        <v>8</v>
      </c>
    </row>
    <row r="9" spans="3:4" x14ac:dyDescent="0.25">
      <c r="C9" t="s">
        <v>75</v>
      </c>
      <c r="D9">
        <v>14</v>
      </c>
    </row>
    <row r="10" spans="3:4" x14ac:dyDescent="0.25">
      <c r="C10" t="s">
        <v>62</v>
      </c>
      <c r="D10">
        <v>17</v>
      </c>
    </row>
    <row r="29" spans="3:4" x14ac:dyDescent="0.25">
      <c r="C29" t="s">
        <v>117</v>
      </c>
    </row>
    <row r="32" spans="3:4" x14ac:dyDescent="0.25">
      <c r="C32" t="s">
        <v>87</v>
      </c>
      <c r="D32">
        <v>3</v>
      </c>
    </row>
    <row r="33" spans="3:4" x14ac:dyDescent="0.25">
      <c r="C33" t="s">
        <v>76</v>
      </c>
      <c r="D33">
        <v>7</v>
      </c>
    </row>
    <row r="34" spans="3:4" x14ac:dyDescent="0.25">
      <c r="C34" t="s">
        <v>80</v>
      </c>
      <c r="D34">
        <v>6</v>
      </c>
    </row>
    <row r="35" spans="3:4" x14ac:dyDescent="0.25">
      <c r="C35" t="s">
        <v>69</v>
      </c>
      <c r="D35">
        <v>10</v>
      </c>
    </row>
    <row r="36" spans="3:4" x14ac:dyDescent="0.25">
      <c r="C36" t="s">
        <v>84</v>
      </c>
      <c r="D36">
        <v>5</v>
      </c>
    </row>
    <row r="37" spans="3:4" x14ac:dyDescent="0.25">
      <c r="C37" t="s">
        <v>63</v>
      </c>
      <c r="D37">
        <v>12</v>
      </c>
    </row>
    <row r="53" spans="3:4" x14ac:dyDescent="0.25">
      <c r="C53" t="s">
        <v>119</v>
      </c>
    </row>
    <row r="55" spans="3:4" x14ac:dyDescent="0.25">
      <c r="C55" t="s">
        <v>107</v>
      </c>
      <c r="D55">
        <v>10</v>
      </c>
    </row>
    <row r="56" spans="3:4" x14ac:dyDescent="0.25">
      <c r="C56" t="s">
        <v>108</v>
      </c>
      <c r="D56">
        <v>33</v>
      </c>
    </row>
    <row r="78" spans="3:4" x14ac:dyDescent="0.25">
      <c r="C78" t="s">
        <v>120</v>
      </c>
    </row>
    <row r="79" spans="3:4" x14ac:dyDescent="0.25">
      <c r="C79" t="s">
        <v>109</v>
      </c>
      <c r="D79">
        <v>0</v>
      </c>
    </row>
    <row r="80" spans="3:4" x14ac:dyDescent="0.25">
      <c r="C80" t="s">
        <v>91</v>
      </c>
      <c r="D80">
        <v>2</v>
      </c>
    </row>
    <row r="81" spans="3:4" x14ac:dyDescent="0.25">
      <c r="C81" t="s">
        <v>82</v>
      </c>
      <c r="D81">
        <v>16</v>
      </c>
    </row>
    <row r="82" spans="3:4" x14ac:dyDescent="0.25">
      <c r="C82" t="s">
        <v>66</v>
      </c>
      <c r="D82">
        <v>18</v>
      </c>
    </row>
    <row r="83" spans="3:4" x14ac:dyDescent="0.25">
      <c r="C83" t="s">
        <v>71</v>
      </c>
      <c r="D83">
        <v>7</v>
      </c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3B422DA00BB74FA674D30688DDB075" ma:contentTypeVersion="4" ma:contentTypeDescription="Create a new document." ma:contentTypeScope="" ma:versionID="4298537feb252f17baf3c98086fdd05c">
  <xsd:schema xmlns:xsd="http://www.w3.org/2001/XMLSchema" xmlns:xs="http://www.w3.org/2001/XMLSchema" xmlns:p="http://schemas.microsoft.com/office/2006/metadata/properties" xmlns:ns2="f99659ae-ff19-4c4b-b7b5-81fa976edac4" targetNamespace="http://schemas.microsoft.com/office/2006/metadata/properties" ma:root="true" ma:fieldsID="bdab0b2f28378d85bd041530b397dfbb" ns2:_="">
    <xsd:import namespace="f99659ae-ff19-4c4b-b7b5-81fa976eda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9659ae-ff19-4c4b-b7b5-81fa976eda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59E9E3-14F7-4D77-893B-15229D53E6F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f99659ae-ff19-4c4b-b7b5-81fa976edac4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C7A6033-6B2A-4F4C-9C2E-17C262DBA1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9659ae-ff19-4c4b-b7b5-81fa976eda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EABDAC-E569-4741-B3E2-500F24E14C8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Resident survey</vt:lpstr>
      <vt:lpstr>MICU 1 data</vt:lpstr>
      <vt:lpstr>MICU 2 data</vt:lpstr>
      <vt:lpstr>Combined observer data</vt:lpstr>
      <vt:lpstr>Summary Data</vt:lpstr>
      <vt:lpstr>Graphs</vt:lpstr>
      <vt:lpstr>Charts</vt:lpstr>
      <vt:lpstr>Survey_total_rounding_time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Haroon Ahmed</cp:lastModifiedBy>
  <cp:revision/>
  <dcterms:created xsi:type="dcterms:W3CDTF">2021-03-07T18:35:07Z</dcterms:created>
  <dcterms:modified xsi:type="dcterms:W3CDTF">2023-01-09T15:01:25Z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  <property fmtid="{D5CDD505-2E9C-101B-9397-08002B2CF9AE}" pid="10" name="ContentTypeId">
    <vt:lpwstr>0x010100E73B422DA00BB74FA674D30688DDB075</vt:lpwstr>
  </property>
</Properties>
</file>