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joren_raymenants_kuleuven_be/Documents/André's team/Scientific-output/2022/New Year's Eve/Nat Comms submission/"/>
    </mc:Choice>
  </mc:AlternateContent>
  <xr:revisionPtr revIDLastSave="586" documentId="13_ncr:1_{9E69282B-CE25-4CE4-B574-B69A14C435AA}" xr6:coauthVersionLast="47" xr6:coauthVersionMax="47" xr10:uidLastSave="{6F8A5363-B8E0-4C5C-91CE-97902BCDCD30}"/>
  <bookViews>
    <workbookView xWindow="-108" yWindow="-108" windowWidth="23256" windowHeight="12576" activeTab="1" xr2:uid="{00000000-000D-0000-FFFF-FFFF00000000}"/>
  </bookViews>
  <sheets>
    <sheet name="Figure 1" sheetId="20" r:id="rId1"/>
    <sheet name="Figure 1 data - panel a, b" sheetId="22" r:id="rId2"/>
    <sheet name="Figure 1 data - panel c" sheetId="26" r:id="rId3"/>
    <sheet name="Figure 3" sheetId="24" r:id="rId4"/>
    <sheet name="Figure 3 data" sheetId="23" r:id="rId5"/>
  </sheets>
  <definedNames>
    <definedName name="_xlnm._FilterDatabase" localSheetId="1" hidden="1">'Figure 1 data - panel a, b'!$A$2:$O$120</definedName>
    <definedName name="_xlnm._FilterDatabase" localSheetId="2" hidden="1">'Figure 1 data - panel c'!$A$1:$B$123</definedName>
    <definedName name="_xlnm.Print_Area" localSheetId="0">'Figure 1'!$A$1:$K$45</definedName>
    <definedName name="_xlnm.Print_Area" localSheetId="1">'Figure 1 data - panel a, b'!#REF!,'Figure 1 data - panel a, b'!$Q$2:$AE$2</definedName>
    <definedName name="_xlnm.Print_Area" localSheetId="2">'Figure 1 data - panel c'!#REF!,'Figure 1 data - panel c'!$D$1:$P$1</definedName>
    <definedName name="_xlnm.Print_Area" localSheetId="3">'Figure 3'!$A$1:$H$21</definedName>
    <definedName name="_xlnm.Print_Area" localSheetId="4">'Figure 3 data'!$G$12:$O$32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6" l="1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8" i="26"/>
  <c r="C8" i="26"/>
  <c r="D8" i="26"/>
  <c r="E8" i="26"/>
  <c r="C9" i="26"/>
  <c r="D9" i="26"/>
  <c r="E9" i="26"/>
  <c r="C10" i="26"/>
  <c r="D10" i="26"/>
  <c r="E10" i="26"/>
  <c r="C11" i="26"/>
  <c r="D11" i="26"/>
  <c r="E11" i="26"/>
  <c r="C12" i="26"/>
  <c r="D12" i="26"/>
  <c r="E12" i="26"/>
  <c r="C13" i="26"/>
  <c r="D13" i="26"/>
  <c r="E13" i="26"/>
  <c r="C14" i="26"/>
  <c r="D14" i="26"/>
  <c r="E14" i="26"/>
  <c r="C15" i="26"/>
  <c r="D15" i="26"/>
  <c r="E15" i="26"/>
  <c r="C16" i="26"/>
  <c r="D16" i="26"/>
  <c r="E16" i="26"/>
  <c r="C17" i="26"/>
  <c r="D17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B2" i="26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3" i="22"/>
</calcChain>
</file>

<file path=xl/sharedStrings.xml><?xml version="1.0" encoding="utf-8"?>
<sst xmlns="http://schemas.openxmlformats.org/spreadsheetml/2006/main" count="730" uniqueCount="718">
  <si>
    <t>Weak signal (excluded)</t>
  </si>
  <si>
    <t>No SGTF info</t>
  </si>
  <si>
    <t>SGTF (Omicron BA.1)</t>
  </si>
  <si>
    <t>S-gene positive (Delta or Omicron BA.2)</t>
  </si>
  <si>
    <t>No contact tracing data</t>
  </si>
  <si>
    <t>Tracing interview succesful</t>
  </si>
  <si>
    <t>Other/unknown source</t>
  </si>
  <si>
    <t>NYE (subgroup 1)</t>
  </si>
  <si>
    <t>Ski trip</t>
  </si>
  <si>
    <t>Asymptomatic</t>
  </si>
  <si>
    <t>No symptom data</t>
  </si>
  <si>
    <t>New positive tests</t>
  </si>
  <si>
    <t>Observed</t>
  </si>
  <si>
    <t>Weibull</t>
  </si>
  <si>
    <t>Log-normal</t>
  </si>
  <si>
    <t>Gamma</t>
  </si>
  <si>
    <t>Log-logistic</t>
  </si>
  <si>
    <t>Likely infected on NYE</t>
  </si>
  <si>
    <t>Possibly infected on NYE</t>
  </si>
  <si>
    <t>R_eff confidence interval low</t>
  </si>
  <si>
    <t>95% confidence interval</t>
  </si>
  <si>
    <t>Effective reproduction number</t>
  </si>
  <si>
    <t>a.</t>
  </si>
  <si>
    <t>b.</t>
  </si>
  <si>
    <t>c.</t>
  </si>
  <si>
    <t>t_start</t>
  </si>
  <si>
    <t>t_end</t>
  </si>
  <si>
    <t>Std(R)</t>
  </si>
  <si>
    <t>Quantile.0.025(R)</t>
  </si>
  <si>
    <t>Quantile.0.05(R)</t>
  </si>
  <si>
    <t>Quantile.0.25(R)</t>
  </si>
  <si>
    <t>Median(R)</t>
  </si>
  <si>
    <t>Quantile.0.75(R)</t>
  </si>
  <si>
    <t>Quantile.0.95(R)</t>
  </si>
  <si>
    <t>Quantile.0.975(R)</t>
  </si>
  <si>
    <t>uncorrected_date</t>
  </si>
  <si>
    <t>incidence</t>
  </si>
  <si>
    <t>Date</t>
  </si>
  <si>
    <t>NA</t>
  </si>
  <si>
    <t>0.807286944161444</t>
  </si>
  <si>
    <t>0.020438735840503583</t>
  </si>
  <si>
    <t>0.04140840688209902</t>
  </si>
  <si>
    <t>0.23224198115962938</t>
  </si>
  <si>
    <t>0.5595686692483589</t>
  </si>
  <si>
    <t>1.1191373384967178</t>
  </si>
  <si>
    <t>2.4184155526432156</t>
  </si>
  <si>
    <t>2.977984221891574</t>
  </si>
  <si>
    <t>2.4073354387523906</t>
  </si>
  <si>
    <t>1.7022432133325083</t>
  </si>
  <si>
    <t>0.2915394899167678</t>
  </si>
  <si>
    <t>0.427737179136738</t>
  </si>
  <si>
    <t>1.1570602164831338</t>
  </si>
  <si>
    <t>2.0201720937952565</t>
  </si>
  <si>
    <t>3.241037262502256</t>
  </si>
  <si>
    <t>5.710036585880839</t>
  </si>
  <si>
    <t>6.706407293548876</t>
  </si>
  <si>
    <t>3.3075639966893906</t>
  </si>
  <si>
    <t>1.909622963850534</t>
  </si>
  <si>
    <t>0.682099213148295</t>
  </si>
  <si>
    <t>0.9015222636801125</t>
  </si>
  <si>
    <t>1.9043844553393328</t>
  </si>
  <si>
    <t>2.948208539549329</t>
  </si>
  <si>
    <t>4.322326902390194</t>
  </si>
  <si>
    <t>6.941246771430164</t>
  </si>
  <si>
    <t>7.9653722723632026</t>
  </si>
  <si>
    <t>2.790697652410571</t>
  </si>
  <si>
    <t>1.3953488262052856</t>
  </si>
  <si>
    <t>0.7603711849056387</t>
  </si>
  <si>
    <t>0.9532453855637819</t>
  </si>
  <si>
    <t>1.7688280408646657</t>
  </si>
  <si>
    <t>2.5619028278318</t>
  </si>
  <si>
    <t>3.5647168219739656</t>
  </si>
  <si>
    <t>5.409527767524939</t>
  </si>
  <si>
    <t>6.116702093443081</t>
  </si>
  <si>
    <t>6.090528536503901</t>
  </si>
  <si>
    <t>1.6892086871570355</t>
  </si>
  <si>
    <t>3.2429499365217627</t>
  </si>
  <si>
    <t>3.602584309142978</t>
  </si>
  <si>
    <t>4.882596612766685</t>
  </si>
  <si>
    <t>5.935093122247354</t>
  </si>
  <si>
    <t>7.1293303553492215</t>
  </si>
  <si>
    <t>9.108886409754072</t>
  </si>
  <si>
    <t>9.820548608175018</t>
  </si>
  <si>
    <t>1.1532825993993017</t>
  </si>
  <si>
    <t>0.4358998499126688</t>
  </si>
  <si>
    <t>0.4636794193871689</t>
  </si>
  <si>
    <t>0.5412710601422289</t>
  </si>
  <si>
    <t>0.8373913949410615</t>
  </si>
  <si>
    <t>1.0988537689123878</t>
  </si>
  <si>
    <t>1.4100472622385851</t>
  </si>
  <si>
    <t>1.9510898344483223</t>
  </si>
  <si>
    <t>2.151609163925429</t>
  </si>
  <si>
    <t>1.4449711142917243</t>
  </si>
  <si>
    <t>0.4816570380972414</t>
  </si>
  <si>
    <t>0.6607328055827726</t>
  </si>
  <si>
    <t>0.7538297967583079</t>
  </si>
  <si>
    <t>1.097799974215438</t>
  </si>
  <si>
    <t>1.3918204502911353</t>
  </si>
  <si>
    <t>1.7343578712379575</t>
  </si>
  <si>
    <t>2.3175168759308824</t>
  </si>
  <si>
    <t>2.530817010254892</t>
  </si>
  <si>
    <t>1.1929517322181005</t>
  </si>
  <si>
    <t>0.42177212973982864</t>
  </si>
  <si>
    <t>0.5150318847553421</t>
  </si>
  <si>
    <t>0.5936161798047226</t>
  </si>
  <si>
    <t>0.8881689451621868</t>
  </si>
  <si>
    <t>1.1436305509055045</t>
  </si>
  <si>
    <t>1.4441322094522848</t>
  </si>
  <si>
    <t>1.9606331420015137</t>
  </si>
  <si>
    <t>2.1506944444952714</t>
  </si>
  <si>
    <t>1.6059233537021336</t>
  </si>
  <si>
    <t>0.48420410966356175</t>
  </si>
  <si>
    <t>0.8016711520608384</t>
  </si>
  <si>
    <t>0.900632079563513</t>
  </si>
  <si>
    <t>1.2584321550472293</t>
  </si>
  <si>
    <t>1.5575299343468332</t>
  </si>
  <si>
    <t>1.9007756282713386</t>
  </si>
  <si>
    <t>2.476365818296486</t>
  </si>
  <si>
    <t>2.6848638409794074</t>
  </si>
  <si>
    <t>1.1160459058376575</t>
  </si>
  <si>
    <t>0.37201530194588583</t>
  </si>
  <si>
    <t>0.5103272551470585</t>
  </si>
  <si>
    <t>0.5822321637086315</t>
  </si>
  <si>
    <t>0.84790287815018</t>
  </si>
  <si>
    <t>1.074994164135896</t>
  </si>
  <si>
    <t>1.3395582668109</t>
  </si>
  <si>
    <t>1.7899701907606171</t>
  </si>
  <si>
    <t>1.9547158657934494</t>
  </si>
  <si>
    <t>1.9707998551783736</t>
  </si>
  <si>
    <t>0.4926999637945934</t>
  </si>
  <si>
    <t>1.1264824009492223</t>
  </si>
  <si>
    <t>1.236178879658894</t>
  </si>
  <si>
    <t>1.6200040485460898</t>
  </si>
  <si>
    <t>1.9298970798053372</t>
  </si>
  <si>
    <t>2.2770733693993654</t>
  </si>
  <si>
    <t>2.8449887491449064</t>
  </si>
  <si>
    <t>3.0473762355628478</t>
  </si>
  <si>
    <t>1.4849859641905578</t>
  </si>
  <si>
    <t>0.37124649104763946</t>
  </si>
  <si>
    <t>0.8487977863007667</t>
  </si>
  <si>
    <t>0.9314534302906773</t>
  </si>
  <si>
    <t>1.2206634112042232</t>
  </si>
  <si>
    <t>1.4541659663273547</t>
  </si>
  <si>
    <t>1.7157612347622748</t>
  </si>
  <si>
    <t>2.143682094180924</t>
  </si>
  <si>
    <t>2.296179860947427</t>
  </si>
  <si>
    <t>1.748316454538108</t>
  </si>
  <si>
    <t>0.37274232052382567</t>
  </si>
  <si>
    <t>1.0956606140404752</t>
  </si>
  <si>
    <t>1.1835894618101754</t>
  </si>
  <si>
    <t>1.4846040129393558</t>
  </si>
  <si>
    <t>1.7218993523675283</t>
  </si>
  <si>
    <t>1.9832621897054488</t>
  </si>
  <si>
    <t>2.4031756635670884</t>
  </si>
  <si>
    <t>2.5510107157544866</t>
  </si>
  <si>
    <t>1.2016239740884014</t>
  </si>
  <si>
    <t>0.2756714458519515</t>
  </si>
  <si>
    <t>0.7234561278148414</t>
  </si>
  <si>
    <t>0.78687094936683</t>
  </si>
  <si>
    <t>1.0060301163833192</t>
  </si>
  <si>
    <t>1.180609870599551</t>
  </si>
  <si>
    <t>1.374338667706202</t>
  </si>
  <si>
    <t>1.6880774272179468</t>
  </si>
  <si>
    <t>1.7991321445569004</t>
  </si>
  <si>
    <t>0.5387106271647885</t>
  </si>
  <si>
    <t>0.17957020905492949</t>
  </si>
  <si>
    <t>0.2463328024784199</t>
  </si>
  <si>
    <t>0.2810409969933742</t>
  </si>
  <si>
    <t>0.40927912451798026</t>
  </si>
  <si>
    <t>0.518895125488122</t>
  </si>
  <si>
    <t>0.6465990962046032</t>
  </si>
  <si>
    <t>0.8640110223308268</t>
  </si>
  <si>
    <t>0.9435330612141748</t>
  </si>
  <si>
    <t>0.5341784325974388</t>
  </si>
  <si>
    <t>0.20190046976958598</t>
  </si>
  <si>
    <t>0.21476743480300386</t>
  </si>
  <si>
    <t>0.25070639812629514</t>
  </si>
  <si>
    <t>0.38786367110124453</t>
  </si>
  <si>
    <t>0.5089680397823949</t>
  </si>
  <si>
    <t>0.6531069113704112</t>
  </si>
  <si>
    <t>0.9037074782583704</t>
  </si>
  <si>
    <t>0.9965841948422859</t>
  </si>
  <si>
    <t>1.0900454388574918</t>
  </si>
  <si>
    <t>0.32866106592078076</t>
  </si>
  <si>
    <t>0.5441467556674132</t>
  </si>
  <si>
    <t>0.6113180234621809</t>
  </si>
  <si>
    <t>0.8541803863543963</t>
  </si>
  <si>
    <t>1.0571976532409766</t>
  </si>
  <si>
    <t>1.2901810034160308</t>
  </si>
  <si>
    <t>1.6808717918908604</t>
  </si>
  <si>
    <t>1.8223930656878906</t>
  </si>
  <si>
    <t>3.635998455453983</t>
  </si>
  <si>
    <t>0.597754463920478</t>
  </si>
  <si>
    <t>2.56007846292943</t>
  </si>
  <si>
    <t>2.711729175293173</t>
  </si>
  <si>
    <t>3.2169884934114092</t>
  </si>
  <si>
    <t>3.603294694719865</t>
  </si>
  <si>
    <t>4.019380077648963</t>
  </si>
  <si>
    <t>4.671838729076591</t>
  </si>
  <si>
    <t>4.897707066593631</t>
  </si>
  <si>
    <t>2.235295960237086</t>
  </si>
  <si>
    <t>0.3295764089624951</t>
  </si>
  <si>
    <t>1.6365175811570098</t>
  </si>
  <si>
    <t>1.7221879355086074</t>
  </si>
  <si>
    <t>2.005066668990389</t>
  </si>
  <si>
    <t>2.2191191960719605</t>
  </si>
  <si>
    <t>2.4478996262736747</t>
  </si>
  <si>
    <t>2.803590552037997</t>
  </si>
  <si>
    <t>2.9259800831396565</t>
  </si>
  <si>
    <t>0.846481303861591</t>
  </si>
  <si>
    <t>0.166008641780066</t>
  </si>
  <si>
    <t>0.5529496913694492</t>
  </si>
  <si>
    <t>0.5931407344518818</t>
  </si>
  <si>
    <t>0.7293983476091171</t>
  </si>
  <si>
    <t>0.8356540625269621</t>
  </si>
  <si>
    <t>0.9517720222387225</t>
  </si>
  <si>
    <t>1.1367618872297371</t>
  </si>
  <si>
    <t>1.2015128731634026</t>
  </si>
  <si>
    <t>0.9548110944707737</t>
  </si>
  <si>
    <t>0.1837534808059808</t>
  </si>
  <si>
    <t>0.6292265276894445</t>
  </si>
  <si>
    <t>0.673959034913382</t>
  </si>
  <si>
    <t>0.8253020350011477</t>
  </si>
  <si>
    <t>0.9430495257886924</t>
  </si>
  <si>
    <t>1.071509874908452</t>
  </si>
  <si>
    <t>1.2757905795929934</t>
  </si>
  <si>
    <t>1.3472039425849465</t>
  </si>
  <si>
    <t>0.527636702386299</t>
  </si>
  <si>
    <t>0.14101684035833853</t>
  </si>
  <si>
    <t>0.28846389509156434</t>
  </si>
  <si>
    <t>0.3189917202445146</t>
  </si>
  <si>
    <t>0.42695524655402434</t>
  </si>
  <si>
    <t>0.5151284939311693</t>
  </si>
  <si>
    <t>0.6147060691650558</t>
  </si>
  <si>
    <t>0.7789639735823579</t>
  </si>
  <si>
    <t>0.8378266282142279</t>
  </si>
  <si>
    <t>0.6617828941306675</t>
  </si>
  <si>
    <t>0.17686891816176065</t>
  </si>
  <si>
    <t>0.3618028664088963</t>
  </si>
  <si>
    <t>0.4000920763707221</t>
  </si>
  <si>
    <t>0.5355042161603273</t>
  </si>
  <si>
    <t>0.6460946026331496</t>
  </si>
  <si>
    <t>0.7709887497437673</t>
  </si>
  <si>
    <t>0.9770075328903876</t>
  </si>
  <si>
    <t>1.0508354105992683</t>
  </si>
  <si>
    <t>0.619864404962446</t>
  </si>
  <si>
    <t>0.18689615019612243</t>
  </si>
  <si>
    <t>0.3094340775991481</t>
  </si>
  <si>
    <t>0.34763163933182023</t>
  </si>
  <si>
    <t>0.48573756473227314</t>
  </si>
  <si>
    <t>0.6011852083347747</t>
  </si>
  <si>
    <t>0.7336733419246787</t>
  </si>
  <si>
    <t>0.9558432666721189</t>
  </si>
  <si>
    <t>1.0363206459120793</t>
  </si>
  <si>
    <t>0.6678298234355065</t>
  </si>
  <si>
    <t>0.21118633314442956</t>
  </si>
  <si>
    <t>0.3202503586242747</t>
  </si>
  <si>
    <t>0.36232477287544684</t>
  </si>
  <si>
    <t>0.5159577597173837</t>
  </si>
  <si>
    <t>0.6457055973992842</t>
  </si>
  <si>
    <t>0.7956421684986461</t>
  </si>
  <si>
    <t>1.0488411910197786</t>
  </si>
  <si>
    <t>1.1409741272391596</t>
  </si>
  <si>
    <t>1.3993362199739143</t>
  </si>
  <si>
    <t>0.3298267101011684</t>
  </si>
  <si>
    <t>0.8293353292527693</t>
  </si>
  <si>
    <t>0.9044613163486037</t>
  </si>
  <si>
    <t>1.1650655314525398</t>
  </si>
  <si>
    <t>1.3735096367319204</t>
  </si>
  <si>
    <t>1.6054901453270998</t>
  </si>
  <si>
    <t>1.9823331242437716</t>
  </si>
  <si>
    <t>2.1160021304542096</t>
  </si>
  <si>
    <t>1.5574832144067472</t>
  </si>
  <si>
    <t>0.3247576998557522</t>
  </si>
  <si>
    <t>0.9873107554692883</t>
  </si>
  <si>
    <t>1.0644719001237788</t>
  </si>
  <si>
    <t>1.3279139133399054</t>
  </si>
  <si>
    <t>1.5349700774544917</t>
  </si>
  <si>
    <t>1.7625358294584066</t>
  </si>
  <si>
    <t>2.127306068659039</t>
  </si>
  <si>
    <t>2.2555244645204175</t>
  </si>
  <si>
    <t>1.1101536901686335</t>
  </si>
  <si>
    <t>0.24823791166893044</t>
  </si>
  <si>
    <t>0.6781107149376785</t>
  </si>
  <si>
    <t>0.7357350191902</t>
  </si>
  <si>
    <t>0.9342025155228924</t>
  </si>
  <si>
    <t>1.0917069558880332</t>
  </si>
  <si>
    <t>1.2660196462462814</t>
  </si>
  <si>
    <t>1.547512038241193</t>
  </si>
  <si>
    <t>1.6469603791474465</t>
  </si>
  <si>
    <t>0.860957248780754</t>
  </si>
  <si>
    <t>0.2152393121951885</t>
  </si>
  <si>
    <t>0.49211145727093675</t>
  </si>
  <si>
    <t>0.5400331060688395</t>
  </si>
  <si>
    <t>0.7077097275936667</t>
  </si>
  <si>
    <t>0.8430885946603794</t>
  </si>
  <si>
    <t>0.9947549053440339</t>
  </si>
  <si>
    <t>1.2428525808138469</t>
  </si>
  <si>
    <t>1.3312669233642587</t>
  </si>
  <si>
    <t>1.1694181298355204</t>
  </si>
  <si>
    <t>0.2614898432432899</t>
  </si>
  <si>
    <t>0.7143109743331043</t>
  </si>
  <si>
    <t>0.7750114941879909</t>
  </si>
  <si>
    <t>0.9840739784637133</t>
  </si>
  <si>
    <t>1.149986635173988</t>
  </si>
  <si>
    <t>1.3336048334203738</t>
  </si>
  <si>
    <t>1.6301244140197173</t>
  </si>
  <si>
    <t>1.7348817047153604</t>
  </si>
  <si>
    <t>1.4606917088258071</t>
  </si>
  <si>
    <t>0.2864652125633069</t>
  </si>
  <si>
    <t>0.9541723200459595</t>
  </si>
  <si>
    <t>1.0235261535349616</t>
  </si>
  <si>
    <t>1.2586528656019675</t>
  </si>
  <si>
    <t>1.4420081755040426</t>
  </si>
  <si>
    <t>1.6423818166263882</t>
  </si>
  <si>
    <t>1.9616011080348177</t>
  </si>
  <si>
    <t>2.0733356825140508</t>
  </si>
  <si>
    <t>1.1539854616088614</t>
  </si>
  <si>
    <t>0.2355562959609847</t>
  </si>
  <si>
    <t>0.739380259741314</t>
  </si>
  <si>
    <t>0.7957229200173245</t>
  </si>
  <si>
    <t>0.987605443042483</t>
  </si>
  <si>
    <t>1.1379980640919087</t>
  </si>
  <si>
    <t>1.302954526523389</t>
  </si>
  <si>
    <t>1.5667941632623015</t>
  </si>
  <si>
    <t>1.6593970942484382</t>
  </si>
  <si>
    <t>1.3296044081938128</t>
  </si>
  <si>
    <t>0.24690134022124896</t>
  </si>
  <si>
    <t>0.8904569395084332</t>
  </si>
  <si>
    <t>0.9511704409556283</t>
  </si>
  <si>
    <t>1.1558115619136549</t>
  </si>
  <si>
    <t>1.3143532224329197</t>
  </si>
  <si>
    <t>1.4867851870144226</t>
  </si>
  <si>
    <t>1.7600707849609682</t>
  </si>
  <si>
    <t>1.8553848233123131</t>
  </si>
  <si>
    <t>1.366887485374072</t>
  </si>
  <si>
    <t>0.23794456940909667</t>
  </si>
  <si>
    <t>0.9409024504092981</t>
  </si>
  <si>
    <t>1.0004244935693594</t>
  </si>
  <si>
    <t>1.1997751088023019</t>
  </si>
  <si>
    <t>1.353105609692802</t>
  </si>
  <si>
    <t>1.5189867035289975</t>
  </si>
  <si>
    <t>1.7803690327690762</t>
  </si>
  <si>
    <t>1.8711634304845624</t>
  </si>
  <si>
    <t>0.7330338078548327</t>
  </si>
  <si>
    <t>0.16391134241689254</t>
  </si>
  <si>
    <t>0.44775609352108975</t>
  </si>
  <si>
    <t>0.48580538664625594</t>
  </si>
  <si>
    <t>0.6168533540227994</t>
  </si>
  <si>
    <t>0.7208534404048622</t>
  </si>
  <si>
    <t>0.8359520040562767</t>
  </si>
  <si>
    <t>1.0218212596499336</t>
  </si>
  <si>
    <t>1.087486938794128</t>
  </si>
  <si>
    <t>1.0407432852864447</t>
  </si>
  <si>
    <t>0.20814865705728894</t>
  </si>
  <si>
    <t>0.6735141799165625</t>
  </si>
  <si>
    <t>0.7236132301522487</t>
  </si>
  <si>
    <t>0.8938337076481621</t>
  </si>
  <si>
    <t>1.0269000827183594</t>
  </si>
  <si>
    <t>1.172576421173774</t>
  </si>
  <si>
    <t>1.4051034828199083</t>
  </si>
  <si>
    <t>1.486601771504891</t>
  </si>
  <si>
    <t>1.0143119199155723</t>
  </si>
  <si>
    <t>0.20704555365132557</t>
  </si>
  <si>
    <t>0.6498887860860101</t>
  </si>
  <si>
    <t>0.6994119679795108</t>
  </si>
  <si>
    <t>0.8680698382931848</t>
  </si>
  <si>
    <t>1.0002595696829584</t>
  </si>
  <si>
    <t>1.1452503964114722</t>
  </si>
  <si>
    <t>1.3771559943532086</t>
  </si>
  <si>
    <t>1.4585506564552813</t>
  </si>
  <si>
    <t>0.889543024602422</t>
  </si>
  <si>
    <t>0.19411420210288396</t>
  </si>
  <si>
    <t>0.5506411524468149</t>
  </si>
  <si>
    <t>0.5960795931866509</t>
  </si>
  <si>
    <t>0.7520855416684357</t>
  </si>
  <si>
    <t>0.8754638334788649</t>
  </si>
  <si>
    <t>1.0116698819318142</t>
  </si>
  <si>
    <t>1.2310436257320114</t>
  </si>
  <si>
    <t>1.3084067192670368</t>
  </si>
  <si>
    <t>0.8088818149676026</t>
  </si>
  <si>
    <t>0.1906552721806913</t>
  </si>
  <si>
    <t>0.47939462780091524</t>
  </si>
  <si>
    <t>0.5228209637492865</t>
  </si>
  <si>
    <t>0.6734623946595852</t>
  </si>
  <si>
    <t>0.793952841337816</t>
  </si>
  <si>
    <t>0.9280484304829854</t>
  </si>
  <si>
    <t>1.1458813060942503</t>
  </si>
  <si>
    <t>1.2231482465229275</t>
  </si>
  <si>
    <t>1.5818285207199372</t>
  </si>
  <si>
    <t>0.27963041841883823</t>
  </si>
  <si>
    <t>1.081969537188509</t>
  </si>
  <si>
    <t>1.1516429688258303</t>
  </si>
  <si>
    <t>1.3853359881903087</t>
  </si>
  <si>
    <t>1.5653820030109238</t>
  </si>
  <si>
    <t>1.7604055994778993</t>
  </si>
  <si>
    <t>2.068123655023646</t>
  </si>
  <si>
    <t>2.175114340952654</t>
  </si>
  <si>
    <t>1.54853570415141</t>
  </si>
  <si>
    <t>0.25120566259916777</t>
  </si>
  <si>
    <t>1.095836028424284</t>
  </si>
  <si>
    <t>1.15976800682141</t>
  </si>
  <si>
    <t>1.3725239810250265</t>
  </si>
  <si>
    <t>1.5349734446717704</t>
  </si>
  <si>
    <t>1.709772092002311</t>
  </si>
  <si>
    <t>1.9835717561278798</t>
  </si>
  <si>
    <t>2.078282683661935</t>
  </si>
  <si>
    <t>0.770620670602333</t>
  </si>
  <si>
    <t>0.16068551759091546</t>
  </si>
  <si>
    <t>0.4885074005516311</t>
  </si>
  <si>
    <t>0.5266856438149053</t>
  </si>
  <si>
    <t>0.6570330267026041</t>
  </si>
  <si>
    <t>0.7594814887896303</t>
  </si>
  <si>
    <t>0.8720778049445874</t>
  </si>
  <si>
    <t>1.052560961198465</t>
  </si>
  <si>
    <t>1.116001610374185</t>
  </si>
  <si>
    <t>0.5222753287379448</t>
  </si>
  <si>
    <t>0.13958395297872284</t>
  </si>
  <si>
    <t>0.2855327822280145</t>
  </si>
  <si>
    <t>0.31575041084502176</t>
  </si>
  <si>
    <t>0.4226169080769079</t>
  </si>
  <si>
    <t>0.5098942175429113</t>
  </si>
  <si>
    <t>0.6084599742558127</t>
  </si>
  <si>
    <t>0.7710488363258066</t>
  </si>
  <si>
    <t>0.829313381152221</t>
  </si>
  <si>
    <t>0.7158917872141132</t>
  </si>
  <si>
    <t>0.18484246463779494</t>
  </si>
  <si>
    <t>0.40067919886338854</t>
  </si>
  <si>
    <t>0.4412914706905121</t>
  </si>
  <si>
    <t>0.5841106099313768</t>
  </si>
  <si>
    <t>0.7000474677410805</t>
  </si>
  <si>
    <t>0.8304283288872919</t>
  </si>
  <si>
    <t>1.0445570344001198</t>
  </si>
  <si>
    <t>1.1210684563928834</t>
  </si>
  <si>
    <t>0.8253717144321014</t>
  </si>
  <si>
    <t>0.21311006029507953</t>
  </si>
  <si>
    <t>0.4619542830489903</t>
  </si>
  <si>
    <t>0.5087773099695521</t>
  </si>
  <si>
    <t>0.6734375001187841</t>
  </si>
  <si>
    <t>0.8071043542513713</t>
  </si>
  <si>
    <t>0.9574241048273013</t>
  </si>
  <si>
    <t>1.2042990933866966</t>
  </si>
  <si>
    <t>1.292511257112662</t>
  </si>
  <si>
    <t>0.8304085888927024</t>
  </si>
  <si>
    <t>0.2219360307622075</t>
  </si>
  <si>
    <t>0.4539921028732793</t>
  </si>
  <si>
    <t>0.5020376010211026</t>
  </si>
  <si>
    <t>0.6719534524565508</t>
  </si>
  <si>
    <t>0.8107228398046956</t>
  </si>
  <si>
    <t>0.9674406597769474</t>
  </si>
  <si>
    <t>1.225954091471054</t>
  </si>
  <si>
    <t>1.318593693208886</t>
  </si>
  <si>
    <t>1.2154318366038976</t>
  </si>
  <si>
    <t>0.27883918676412794</t>
  </si>
  <si>
    <t>0.7317693630400615</t>
  </si>
  <si>
    <t>0.7959128843819314</t>
  </si>
  <si>
    <t>1.0175904096472814</t>
  </si>
  <si>
    <t>1.194176260026862</t>
  </si>
  <si>
    <t>1.3901311949714923</t>
  </si>
  <si>
    <t>1.7074751269419568</t>
  </si>
  <si>
    <t>1.8198059741699437</t>
  </si>
  <si>
    <t>0.5956658184468936</t>
  </si>
  <si>
    <t>0.18836607106005254</t>
  </si>
  <si>
    <t>0.2856449132452708</t>
  </si>
  <si>
    <t>0.3231728724964324</t>
  </si>
  <si>
    <t>0.46020466657964576</t>
  </si>
  <si>
    <t>0.5759322804303137</t>
  </si>
  <si>
    <t>0.7096670841256255</t>
  </si>
  <si>
    <t>0.9355060593965</t>
  </si>
  <si>
    <t>1.0176833430893912</t>
  </si>
  <si>
    <t>0.9257243975163196</t>
  </si>
  <si>
    <t>0.25674975247639226</t>
  </si>
  <si>
    <t>0.49290925379777556</t>
  </si>
  <si>
    <t>0.5475715562441966</t>
  </si>
  <si>
    <t>0.7421258730795157</t>
  </si>
  <si>
    <t>0.9020991317691965</t>
  </si>
  <si>
    <t>1.0836161440413998</t>
  </si>
  <si>
    <t>1.3844969830080658</t>
  </si>
  <si>
    <t>1.492665437670054</t>
  </si>
  <si>
    <t>0.3788529776788021</t>
  </si>
  <si>
    <t>0.1694282023136024</t>
  </si>
  <si>
    <t>0.1230125306234746</t>
  </si>
  <si>
    <t>0.14927940606639176</t>
  </si>
  <si>
    <t>0.255240857367494</t>
  </si>
  <si>
    <t>0.3539175477427251</t>
  </si>
  <si>
    <t>0.47541735066901125</t>
  </si>
  <si>
    <t>0.693567587896243</t>
  </si>
  <si>
    <t>0.7760112731676378</t>
  </si>
  <si>
    <t>1.012330226254446</t>
  </si>
  <si>
    <t>0.3201269259197636</t>
  </si>
  <si>
    <t>0.48545169237337593</t>
  </si>
  <si>
    <t>0.5492302176858588</t>
  </si>
  <si>
    <t>0.7821148701408323</t>
  </si>
  <si>
    <t>0.978793205350323</t>
  </si>
  <si>
    <t>1.2060746438521346</t>
  </si>
  <si>
    <t>1.5898865293975186</t>
  </si>
  <si>
    <t>1.7295462943487907</t>
  </si>
  <si>
    <t>0.7307884766863462</t>
  </si>
  <si>
    <t>0.2762120814719708</t>
  </si>
  <si>
    <t>0.29381486960893427</t>
  </si>
  <si>
    <t>0.3429815499876367</t>
  </si>
  <si>
    <t>0.5306210136335847</t>
  </si>
  <si>
    <t>0.6962991311087151</t>
  </si>
  <si>
    <t>0.8934898448687307</t>
  </si>
  <si>
    <t>1.2363266113070328</t>
  </si>
  <si>
    <t>1.3633875896059058</t>
  </si>
  <si>
    <t>2.807641170378053</t>
  </si>
  <si>
    <t>0.5731073540213998</t>
  </si>
  <si>
    <t>1.798908675088798</t>
  </si>
  <si>
    <t>1.9359901010705483</t>
  </si>
  <si>
    <t>2.4028393720919996</t>
  </si>
  <si>
    <t>2.768743907830901</t>
  </si>
  <si>
    <t>3.1700822007733844</t>
  </si>
  <si>
    <t>3.8120027891428423</t>
  </si>
  <si>
    <t>4.0373052822712</t>
  </si>
  <si>
    <t>0.9759609570295039</t>
  </si>
  <si>
    <t>0.26083653743374347</t>
  </si>
  <si>
    <t>0.533566936963959</t>
  </si>
  <si>
    <t>0.5900337546010869</t>
  </si>
  <si>
    <t>0.7897321189960752</t>
  </si>
  <si>
    <t>0.9528247289403985</t>
  </si>
  <si>
    <t>1.1370117371307233</t>
  </si>
  <si>
    <t>1.4408368896831394</t>
  </si>
  <si>
    <t>1.5497141768165081</t>
  </si>
  <si>
    <t>1.9584284575407271</t>
  </si>
  <si>
    <t>0.3701081899403274</t>
  </si>
  <si>
    <t>1.3013614873588384</t>
  </si>
  <si>
    <t>1.3919277635516953</t>
  </si>
  <si>
    <t>1.6977478171781648</t>
  </si>
  <si>
    <t>1.9351638214662465</t>
  </si>
  <si>
    <t>2.193769282111776</t>
  </si>
  <si>
    <t>2.6043015217671273</t>
  </si>
  <si>
    <t>2.7476459205268853</t>
  </si>
  <si>
    <t>1.895974107374416</t>
  </si>
  <si>
    <t>0.3159956845624027</t>
  </si>
  <si>
    <t>1.3279169557686328</t>
  </si>
  <si>
    <t>1.4078222085866574</t>
  </si>
  <si>
    <t>1.6743694148641863</t>
  </si>
  <si>
    <t>1.87844798295573</t>
  </si>
  <si>
    <t>2.098485721325043</t>
  </si>
  <si>
    <t>2.44391774439689</t>
  </si>
  <si>
    <t>2.563595431352322</t>
  </si>
  <si>
    <t>1.3711718289345334</t>
  </si>
  <si>
    <t>0.23177034103758054</t>
  </si>
  <si>
    <t>0.9550714186874294</t>
  </si>
  <si>
    <t>1.0134777215735544</t>
  </si>
  <si>
    <t>1.208557313390462</t>
  </si>
  <si>
    <t>1.3581353909044975</t>
  </si>
  <si>
    <t>1.5195846311269114</t>
  </si>
  <si>
    <t>1.7733409422175694</t>
  </si>
  <si>
    <t>1.8613301893934615</t>
  </si>
  <si>
    <t>1.7707294499314283</t>
  </si>
  <si>
    <t>0.24795171829408522</t>
  </si>
  <si>
    <t>1.3184243824801043</t>
  </si>
  <si>
    <t>1.383555625789517</t>
  </si>
  <si>
    <t>1.5977873413951758</t>
  </si>
  <si>
    <t>1.759169598925412</t>
  </si>
  <si>
    <t>1.9310757157612148</t>
  </si>
  <si>
    <t>2.1973389392418023</t>
  </si>
  <si>
    <t>2.2887117928568497</t>
  </si>
  <si>
    <t>1.5497066228737733</t>
  </si>
  <si>
    <t>0.20526365659543078</t>
  </si>
  <si>
    <t>1.173732662407367</t>
  </si>
  <si>
    <t>1.2282255757676062</t>
  </si>
  <si>
    <t>1.406767850291557</t>
  </si>
  <si>
    <t>1.5406534933011873</t>
  </si>
  <si>
    <t>1.6827804402176927</t>
  </si>
  <si>
    <t>1.9020714911233387</t>
  </si>
  <si>
    <t>1.9771172865630369</t>
  </si>
  <si>
    <t>1.3985396492859141</t>
  </si>
  <si>
    <t>0.17761471307411297</t>
  </si>
  <si>
    <t>1.0722523297497115</t>
  </si>
  <si>
    <t>1.1197636837615201</t>
  </si>
  <si>
    <t>1.2749990498228816</t>
  </si>
  <si>
    <t>1.3910278479388747</t>
  </si>
  <si>
    <t>1.5138945619217865</t>
  </si>
  <si>
    <t>1.7029411653206794</t>
  </si>
  <si>
    <t>1.7675071597427903</t>
  </si>
  <si>
    <t>1.1087284976637233</t>
  </si>
  <si>
    <t>0.14816007761465158</t>
  </si>
  <si>
    <t>0.8375215919196717</t>
  </si>
  <si>
    <t>0.8767902402130588</t>
  </si>
  <si>
    <t>1.005528902863308</t>
  </si>
  <si>
    <t>1.1021359525490433</t>
  </si>
  <si>
    <t>1.2047444245416943</t>
  </si>
  <si>
    <t>1.3631565817440219</t>
  </si>
  <si>
    <t>1.4173917793714512</t>
  </si>
  <si>
    <t>0.9064597513821862</t>
  </si>
  <si>
    <t>0.13222074392854619</t>
  </si>
  <si>
    <t>0.6660325302219696</t>
  </si>
  <si>
    <t>0.7004789983792847</t>
  </si>
  <si>
    <t>0.8141256347341798</t>
  </si>
  <si>
    <t>0.9000391275459245</t>
  </si>
  <si>
    <t>0.991798107973149</t>
  </si>
  <si>
    <t>1.1343442260549637</t>
  </si>
  <si>
    <t>1.1833649549344027</t>
  </si>
  <si>
    <t>0.8577238627479847</t>
  </si>
  <si>
    <t>0.1323496653644396</t>
  </si>
  <si>
    <t>0.6181719159494795</t>
  </si>
  <si>
    <t>0.6522404012240409</t>
  </si>
  <si>
    <t>0.7651391449578449</t>
  </si>
  <si>
    <t>0.8509262188648097</t>
  </si>
  <si>
    <t>0.9429024770487812</t>
  </si>
  <si>
    <t>1.0863975398743178</t>
  </si>
  <si>
    <t>1.135894526226864</t>
  </si>
  <si>
    <t>0.7486260241189076</t>
  </si>
  <si>
    <t>0.12838830393725434</t>
  </si>
  <si>
    <t>0.5184452843615388</t>
  </si>
  <si>
    <t>0.5506830639214549</t>
  </si>
  <si>
    <t>0.6585024494939737</t>
  </si>
  <si>
    <t>0.7412994831020977</t>
  </si>
  <si>
    <t>0.8307683283978422</t>
  </si>
  <si>
    <t>0.9715642605733456</t>
  </si>
  <si>
    <t>1.020427236578655</t>
  </si>
  <si>
    <t>0.8899022573055684</t>
  </si>
  <si>
    <t>0.1483170428842614</t>
  </si>
  <si>
    <t>0.6232766005909809</t>
  </si>
  <si>
    <t>0.660781260900822</t>
  </si>
  <si>
    <t>0.7858889612761966</t>
  </si>
  <si>
    <t>0.881676122981611</t>
  </si>
  <si>
    <t>0.9849539469274393</t>
  </si>
  <si>
    <t>1.1470873515354594</t>
  </si>
  <si>
    <t>1.203259766209536</t>
  </si>
  <si>
    <t>1.278504714087246</t>
  </si>
  <si>
    <t>0.18264353058389232</t>
  </si>
  <si>
    <t>0.9458448257501054</t>
  </si>
  <si>
    <t>0.9936302888889805</t>
  </si>
  <si>
    <t>1.1510385023686907</t>
  </si>
  <si>
    <t>1.2698179999036403</t>
  </si>
  <si>
    <t>1.3965058908299173</t>
  </si>
  <si>
    <t>1.5930134114813115</t>
  </si>
  <si>
    <t>1.6605176483315653</t>
  </si>
  <si>
    <t>1.8137930332758072</t>
  </si>
  <si>
    <t>0.20670089965058627</t>
  </si>
  <si>
    <t>1.4314170973052156</t>
  </si>
  <si>
    <t>1.4877088829600393</t>
  </si>
  <si>
    <t>1.670429598932302</t>
  </si>
  <si>
    <t>1.8059471869086026</t>
  </si>
  <si>
    <t>1.9486061289428218</t>
  </si>
  <si>
    <t>2.1666418502591145</t>
  </si>
  <si>
    <t>2.2407489119082116</t>
  </si>
  <si>
    <t>1.6942247627663838</t>
  </si>
  <si>
    <t>0.17382379301649153</t>
  </si>
  <si>
    <t>1.3707290061766852</t>
  </si>
  <si>
    <t>1.4188018794317216</t>
  </si>
  <si>
    <t>1.5739694993384168</t>
  </si>
  <si>
    <t>1.6882838369022037</t>
  </si>
  <si>
    <t>1.8080052755001879</t>
  </si>
  <si>
    <t>1.989913767156254</t>
  </si>
  <si>
    <t>2.051477801376079</t>
  </si>
  <si>
    <t>0.9665151862372049</t>
  </si>
  <si>
    <t>0.116354755215517</t>
  </si>
  <si>
    <t>0.7520065054394426</t>
  </si>
  <si>
    <t>0.7834163529934568</t>
  </si>
  <si>
    <t>0.88570009960162</t>
  </si>
  <si>
    <t>0.961850062002261</t>
  </si>
  <si>
    <t>1.0422464411089845</t>
  </si>
  <si>
    <t>1.165528359829528</t>
  </si>
  <si>
    <t>1.2075304999732204</t>
  </si>
  <si>
    <t>0.658791786593297</t>
  </si>
  <si>
    <t>0.09713354971409524</t>
  </si>
  <si>
    <t>0.4823183865851109</t>
  </si>
  <si>
    <t>0.5075673588936295</t>
  </si>
  <si>
    <t>0.5909380576891242</t>
  </si>
  <si>
    <t>0.6540241318597775</t>
  </si>
  <si>
    <t>0.7214508489617869</t>
  </si>
  <si>
    <t>0.8262809317014559</t>
  </si>
  <si>
    <t>0.8623518678499855</t>
  </si>
  <si>
    <t>0.9349951387999733</t>
  </si>
  <si>
    <t>0.12607471879654839</t>
  </si>
  <si>
    <t>0.7043662963933192</t>
  </si>
  <si>
    <t>0.7377250000591293</t>
  </si>
  <si>
    <t>0.8471563569303018</t>
  </si>
  <si>
    <t>0.9293346476541031</t>
  </si>
  <si>
    <t>1.0166659274267924</t>
  </si>
  <si>
    <t>1.1515755251524689</t>
  </si>
  <si>
    <t>1.1977846412053783</t>
  </si>
  <si>
    <t>0.9062373095697843</t>
  </si>
  <si>
    <t>0.12689860559936952</t>
  </si>
  <si>
    <t>0.6747532014539223</t>
  </si>
  <si>
    <t>0.7080865617297921</t>
  </si>
  <si>
    <t>0.8177276893354293</t>
  </si>
  <si>
    <t>0.9003211215970109</t>
  </si>
  <si>
    <t>0.9883005341639054</t>
  </si>
  <si>
    <t>1.1245707403739902</t>
  </si>
  <si>
    <t>1.171334230432294</t>
  </si>
  <si>
    <t>1.1424732107440174</t>
  </si>
  <si>
    <t>0.14509424285880562</t>
  </si>
  <si>
    <t>0.8759276596286658</t>
  </si>
  <si>
    <t>0.9147398943710857</t>
  </si>
  <si>
    <t>1.0415523499033272</t>
  </si>
  <si>
    <t>1.1363367870767975</t>
  </si>
  <si>
    <t>1.2367071478951681</t>
  </si>
  <si>
    <t>1.3911401524050238</t>
  </si>
  <si>
    <t>1.4438843981544907</t>
  </si>
  <si>
    <t>0.9464877158335109</t>
  </si>
  <si>
    <t>0.1288006639780258</t>
  </si>
  <si>
    <t>0.7110307024414976</t>
  </si>
  <si>
    <t>0.7450514845383741</t>
  </si>
  <si>
    <t>0.8567260907496618</t>
  </si>
  <si>
    <t>0.9406516540269042</t>
  </si>
  <si>
    <t>1.0298900869814007</t>
  </si>
  <si>
    <t>1.1678331726976228</t>
  </si>
  <si>
    <t>1.2151027687389657</t>
  </si>
  <si>
    <t>0.8230171638314754</t>
  </si>
  <si>
    <t>0.12134726058436818</t>
  </si>
  <si>
    <t>0.6025520030293133</t>
  </si>
  <si>
    <t>0.6340951066348917</t>
  </si>
  <si>
    <t>0.7382486760412994</t>
  </si>
  <si>
    <t>0.8170610153840278</t>
  </si>
  <si>
    <t>0.9012960447287722</t>
  </si>
  <si>
    <t>1.032258450660958</t>
  </si>
  <si>
    <t>1.0773212461751898</t>
  </si>
  <si>
    <t>Estimate</t>
  </si>
  <si>
    <t>New positive tests, not excluded, SGTF</t>
  </si>
  <si>
    <t>New positive tests, not excluded, SGTF, by onset date</t>
  </si>
  <si>
    <t>Not interviewed</t>
  </si>
  <si>
    <t>Interviewed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</si>
</sst>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4" fontId="1" fillId="0" borderId="0" xfId="0" applyNumberFormat="1" applyFont="1"/>
    <xf numFmtId="14" fontId="2" fillId="0" borderId="0" xfId="0" applyNumberFormat="1" applyFont="1"/>
    <xf numFmtId="1" fontId="1" fillId="0" borderId="0" xfId="0" applyNumberFormat="1" applyFont="1"/>
    <xf numFmtId="0" fontId="0" fillId="2" borderId="0" xfId="0" applyFill="1" applyAlignment="1">
      <alignment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11" fontId="0" fillId="0" borderId="0" xfId="0" applyNumberFormat="1"/>
    <xf numFmtId="16" fontId="1" fillId="0" borderId="0" xfId="0" applyNumberFormat="1" applyFont="1"/>
    <xf numFmtId="0" fontId="3" fillId="2" borderId="0" xfId="0" applyFont="1" applyFill="1" applyAlignment="1">
      <alignment wrapText="1"/>
    </xf>
    <xf numFmtId="0" fontId="3" fillId="2" borderId="0" xfId="0" applyFont="1" applyFill="1"/>
    <xf numFmtId="14" fontId="0" fillId="0" borderId="0" xfId="0" applyNumberFormat="1" applyAlignment="1">
      <alignment wrapText="1"/>
    </xf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BE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729833242144"/>
          <c:y val="2.4449100514796165E-2"/>
          <c:w val="0.85234277739451758"/>
          <c:h val="0.6388776247143714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1 data - panel a, b'!$H$2</c:f>
              <c:strCache>
                <c:ptCount val="1"/>
                <c:pt idx="0">
                  <c:v>Tracing interview succesful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'Figure 1 data - panel a, b'!$A$3:$A$54</c:f>
              <c:numCache>
                <c:formatCode>m/d/yyyy</c:formatCode>
                <c:ptCount val="52"/>
                <c:pt idx="0">
                  <c:v>44540</c:v>
                </c:pt>
                <c:pt idx="1">
                  <c:v>44541</c:v>
                </c:pt>
                <c:pt idx="2">
                  <c:v>44542</c:v>
                </c:pt>
                <c:pt idx="3">
                  <c:v>44543</c:v>
                </c:pt>
                <c:pt idx="4">
                  <c:v>44544</c:v>
                </c:pt>
                <c:pt idx="5">
                  <c:v>44545</c:v>
                </c:pt>
                <c:pt idx="6">
                  <c:v>44546</c:v>
                </c:pt>
                <c:pt idx="7">
                  <c:v>44547</c:v>
                </c:pt>
                <c:pt idx="8">
                  <c:v>44548</c:v>
                </c:pt>
                <c:pt idx="9">
                  <c:v>44549</c:v>
                </c:pt>
                <c:pt idx="10">
                  <c:v>44550</c:v>
                </c:pt>
                <c:pt idx="11">
                  <c:v>44551</c:v>
                </c:pt>
                <c:pt idx="12">
                  <c:v>44552</c:v>
                </c:pt>
                <c:pt idx="13">
                  <c:v>44553</c:v>
                </c:pt>
                <c:pt idx="14">
                  <c:v>44554</c:v>
                </c:pt>
                <c:pt idx="15">
                  <c:v>44555</c:v>
                </c:pt>
                <c:pt idx="16">
                  <c:v>44556</c:v>
                </c:pt>
                <c:pt idx="17">
                  <c:v>44557</c:v>
                </c:pt>
                <c:pt idx="18">
                  <c:v>44558</c:v>
                </c:pt>
                <c:pt idx="19">
                  <c:v>44559</c:v>
                </c:pt>
                <c:pt idx="20">
                  <c:v>44560</c:v>
                </c:pt>
                <c:pt idx="21">
                  <c:v>44561</c:v>
                </c:pt>
                <c:pt idx="22">
                  <c:v>44562</c:v>
                </c:pt>
                <c:pt idx="23">
                  <c:v>44563</c:v>
                </c:pt>
                <c:pt idx="24">
                  <c:v>44564</c:v>
                </c:pt>
                <c:pt idx="25">
                  <c:v>44565</c:v>
                </c:pt>
                <c:pt idx="26">
                  <c:v>44566</c:v>
                </c:pt>
                <c:pt idx="27">
                  <c:v>44567</c:v>
                </c:pt>
                <c:pt idx="28">
                  <c:v>44568</c:v>
                </c:pt>
                <c:pt idx="29">
                  <c:v>44569</c:v>
                </c:pt>
                <c:pt idx="30">
                  <c:v>44570</c:v>
                </c:pt>
                <c:pt idx="31">
                  <c:v>44571</c:v>
                </c:pt>
                <c:pt idx="32">
                  <c:v>44572</c:v>
                </c:pt>
                <c:pt idx="33">
                  <c:v>44573</c:v>
                </c:pt>
                <c:pt idx="34">
                  <c:v>44574</c:v>
                </c:pt>
                <c:pt idx="35">
                  <c:v>44575</c:v>
                </c:pt>
                <c:pt idx="36">
                  <c:v>44576</c:v>
                </c:pt>
                <c:pt idx="37">
                  <c:v>44577</c:v>
                </c:pt>
                <c:pt idx="38">
                  <c:v>44578</c:v>
                </c:pt>
                <c:pt idx="39">
                  <c:v>44579</c:v>
                </c:pt>
                <c:pt idx="40">
                  <c:v>44580</c:v>
                </c:pt>
                <c:pt idx="41">
                  <c:v>44581</c:v>
                </c:pt>
                <c:pt idx="42">
                  <c:v>44582</c:v>
                </c:pt>
                <c:pt idx="43">
                  <c:v>44583</c:v>
                </c:pt>
                <c:pt idx="44">
                  <c:v>44584</c:v>
                </c:pt>
                <c:pt idx="45">
                  <c:v>44585</c:v>
                </c:pt>
                <c:pt idx="46">
                  <c:v>44586</c:v>
                </c:pt>
                <c:pt idx="47">
                  <c:v>44587</c:v>
                </c:pt>
                <c:pt idx="48">
                  <c:v>44588</c:v>
                </c:pt>
                <c:pt idx="49">
                  <c:v>44589</c:v>
                </c:pt>
                <c:pt idx="50">
                  <c:v>44590</c:v>
                </c:pt>
                <c:pt idx="51">
                  <c:v>44591</c:v>
                </c:pt>
              </c:numCache>
            </c:numRef>
          </c:cat>
          <c:val>
            <c:numRef>
              <c:f>'Figure 1 data - panel a, b'!$H$3:$H$55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12</c:v>
                </c:pt>
                <c:pt idx="12">
                  <c:v>10</c:v>
                </c:pt>
                <c:pt idx="13">
                  <c:v>9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21</c:v>
                </c:pt>
                <c:pt idx="18">
                  <c:v>15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33</c:v>
                </c:pt>
                <c:pt idx="25">
                  <c:v>54</c:v>
                </c:pt>
                <c:pt idx="26">
                  <c:v>43</c:v>
                </c:pt>
                <c:pt idx="27">
                  <c:v>26</c:v>
                </c:pt>
                <c:pt idx="28">
                  <c:v>15</c:v>
                </c:pt>
                <c:pt idx="29">
                  <c:v>10</c:v>
                </c:pt>
                <c:pt idx="30">
                  <c:v>0</c:v>
                </c:pt>
                <c:pt idx="31">
                  <c:v>31</c:v>
                </c:pt>
                <c:pt idx="32">
                  <c:v>16</c:v>
                </c:pt>
                <c:pt idx="33">
                  <c:v>17</c:v>
                </c:pt>
                <c:pt idx="34">
                  <c:v>20</c:v>
                </c:pt>
                <c:pt idx="35">
                  <c:v>21</c:v>
                </c:pt>
                <c:pt idx="36">
                  <c:v>15</c:v>
                </c:pt>
                <c:pt idx="37">
                  <c:v>0</c:v>
                </c:pt>
                <c:pt idx="38">
                  <c:v>49</c:v>
                </c:pt>
                <c:pt idx="39">
                  <c:v>24</c:v>
                </c:pt>
                <c:pt idx="40">
                  <c:v>35</c:v>
                </c:pt>
                <c:pt idx="41">
                  <c:v>34</c:v>
                </c:pt>
                <c:pt idx="42">
                  <c:v>22</c:v>
                </c:pt>
                <c:pt idx="43">
                  <c:v>10</c:v>
                </c:pt>
                <c:pt idx="44">
                  <c:v>0</c:v>
                </c:pt>
                <c:pt idx="45">
                  <c:v>46</c:v>
                </c:pt>
                <c:pt idx="46">
                  <c:v>35</c:v>
                </c:pt>
                <c:pt idx="47">
                  <c:v>26</c:v>
                </c:pt>
                <c:pt idx="48">
                  <c:v>27</c:v>
                </c:pt>
                <c:pt idx="49">
                  <c:v>21</c:v>
                </c:pt>
                <c:pt idx="50">
                  <c:v>8</c:v>
                </c:pt>
                <c:pt idx="51">
                  <c:v>0</c:v>
                </c:pt>
                <c:pt idx="5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7-42A0-B9EB-1DA95858921F}"/>
            </c:ext>
          </c:extLst>
        </c:ser>
        <c:ser>
          <c:idx val="0"/>
          <c:order val="1"/>
          <c:tx>
            <c:strRef>
              <c:f>'Figure 1 data - panel a, b'!$G$2</c:f>
              <c:strCache>
                <c:ptCount val="1"/>
                <c:pt idx="0">
                  <c:v>No contact tracing data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1 data - panel a, b'!$A$3:$A$54</c:f>
              <c:numCache>
                <c:formatCode>m/d/yyyy</c:formatCode>
                <c:ptCount val="52"/>
                <c:pt idx="0">
                  <c:v>44540</c:v>
                </c:pt>
                <c:pt idx="1">
                  <c:v>44541</c:v>
                </c:pt>
                <c:pt idx="2">
                  <c:v>44542</c:v>
                </c:pt>
                <c:pt idx="3">
                  <c:v>44543</c:v>
                </c:pt>
                <c:pt idx="4">
                  <c:v>44544</c:v>
                </c:pt>
                <c:pt idx="5">
                  <c:v>44545</c:v>
                </c:pt>
                <c:pt idx="6">
                  <c:v>44546</c:v>
                </c:pt>
                <c:pt idx="7">
                  <c:v>44547</c:v>
                </c:pt>
                <c:pt idx="8">
                  <c:v>44548</c:v>
                </c:pt>
                <c:pt idx="9">
                  <c:v>44549</c:v>
                </c:pt>
                <c:pt idx="10">
                  <c:v>44550</c:v>
                </c:pt>
                <c:pt idx="11">
                  <c:v>44551</c:v>
                </c:pt>
                <c:pt idx="12">
                  <c:v>44552</c:v>
                </c:pt>
                <c:pt idx="13">
                  <c:v>44553</c:v>
                </c:pt>
                <c:pt idx="14">
                  <c:v>44554</c:v>
                </c:pt>
                <c:pt idx="15">
                  <c:v>44555</c:v>
                </c:pt>
                <c:pt idx="16">
                  <c:v>44556</c:v>
                </c:pt>
                <c:pt idx="17">
                  <c:v>44557</c:v>
                </c:pt>
                <c:pt idx="18">
                  <c:v>44558</c:v>
                </c:pt>
                <c:pt idx="19">
                  <c:v>44559</c:v>
                </c:pt>
                <c:pt idx="20">
                  <c:v>44560</c:v>
                </c:pt>
                <c:pt idx="21">
                  <c:v>44561</c:v>
                </c:pt>
                <c:pt idx="22">
                  <c:v>44562</c:v>
                </c:pt>
                <c:pt idx="23">
                  <c:v>44563</c:v>
                </c:pt>
                <c:pt idx="24">
                  <c:v>44564</c:v>
                </c:pt>
                <c:pt idx="25">
                  <c:v>44565</c:v>
                </c:pt>
                <c:pt idx="26">
                  <c:v>44566</c:v>
                </c:pt>
                <c:pt idx="27">
                  <c:v>44567</c:v>
                </c:pt>
                <c:pt idx="28">
                  <c:v>44568</c:v>
                </c:pt>
                <c:pt idx="29">
                  <c:v>44569</c:v>
                </c:pt>
                <c:pt idx="30">
                  <c:v>44570</c:v>
                </c:pt>
                <c:pt idx="31">
                  <c:v>44571</c:v>
                </c:pt>
                <c:pt idx="32">
                  <c:v>44572</c:v>
                </c:pt>
                <c:pt idx="33">
                  <c:v>44573</c:v>
                </c:pt>
                <c:pt idx="34">
                  <c:v>44574</c:v>
                </c:pt>
                <c:pt idx="35">
                  <c:v>44575</c:v>
                </c:pt>
                <c:pt idx="36">
                  <c:v>44576</c:v>
                </c:pt>
                <c:pt idx="37">
                  <c:v>44577</c:v>
                </c:pt>
                <c:pt idx="38">
                  <c:v>44578</c:v>
                </c:pt>
                <c:pt idx="39">
                  <c:v>44579</c:v>
                </c:pt>
                <c:pt idx="40">
                  <c:v>44580</c:v>
                </c:pt>
                <c:pt idx="41">
                  <c:v>44581</c:v>
                </c:pt>
                <c:pt idx="42">
                  <c:v>44582</c:v>
                </c:pt>
                <c:pt idx="43">
                  <c:v>44583</c:v>
                </c:pt>
                <c:pt idx="44">
                  <c:v>44584</c:v>
                </c:pt>
                <c:pt idx="45">
                  <c:v>44585</c:v>
                </c:pt>
                <c:pt idx="46">
                  <c:v>44586</c:v>
                </c:pt>
                <c:pt idx="47">
                  <c:v>44587</c:v>
                </c:pt>
                <c:pt idx="48">
                  <c:v>44588</c:v>
                </c:pt>
                <c:pt idx="49">
                  <c:v>44589</c:v>
                </c:pt>
                <c:pt idx="50">
                  <c:v>44590</c:v>
                </c:pt>
                <c:pt idx="51">
                  <c:v>44591</c:v>
                </c:pt>
              </c:numCache>
            </c:numRef>
          </c:cat>
          <c:val>
            <c:numRef>
              <c:f>'Figure 1 data - panel a, b'!$G$3:$G$55</c:f>
              <c:numCache>
                <c:formatCode>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17</c:v>
                </c:pt>
                <c:pt idx="25">
                  <c:v>17</c:v>
                </c:pt>
                <c:pt idx="26">
                  <c:v>14</c:v>
                </c:pt>
                <c:pt idx="27">
                  <c:v>5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8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5</c:v>
                </c:pt>
                <c:pt idx="46">
                  <c:v>5</c:v>
                </c:pt>
                <c:pt idx="47">
                  <c:v>7</c:v>
                </c:pt>
                <c:pt idx="48">
                  <c:v>5</c:v>
                </c:pt>
                <c:pt idx="49">
                  <c:v>12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7-42A0-B9EB-1DA95858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926016"/>
        <c:axId val="55927680"/>
        <c:extLst/>
      </c:barChart>
      <c:dateAx>
        <c:axId val="5592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First positive sample date</a:t>
                </a:r>
              </a:p>
            </c:rich>
          </c:tx>
          <c:layout>
            <c:manualLayout>
              <c:xMode val="edge"/>
              <c:yMode val="edge"/>
              <c:x val="0.36942589573889495"/>
              <c:y val="0.76605230125385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7680"/>
        <c:crosses val="autoZero"/>
        <c:auto val="1"/>
        <c:lblOffset val="100"/>
        <c:baseTimeUnit val="days"/>
        <c:majorUnit val="7"/>
      </c:dateAx>
      <c:valAx>
        <c:axId val="5592768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baseline="0"/>
                  <a:t>Number of </a:t>
                </a:r>
                <a:r>
                  <a:rPr lang="nl-BE"/>
                  <a:t>cases</a:t>
                </a:r>
              </a:p>
            </c:rich>
          </c:tx>
          <c:layout>
            <c:manualLayout>
              <c:xMode val="edge"/>
              <c:yMode val="edge"/>
              <c:x val="1.182526404129719E-3"/>
              <c:y val="0.17743246420588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601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t"/>
      <c:layout>
        <c:manualLayout>
          <c:xMode val="edge"/>
          <c:yMode val="edge"/>
          <c:x val="0.12321787315884185"/>
          <c:y val="7.3871699190486875E-2"/>
          <c:w val="0.30275177966720301"/>
          <c:h val="0.13181226819420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1395293482411"/>
          <c:y val="4.0124872183092915E-2"/>
          <c:w val="0.83616099865870974"/>
          <c:h val="0.4336383874865054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 data - panel a, b'!$N$2</c:f>
              <c:strCache>
                <c:ptCount val="1"/>
                <c:pt idx="0">
                  <c:v>Likely infected on NYE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 1 data - panel a, b'!$B$3:$B$54</c:f>
              <c:strCache>
                <c:ptCount val="52"/>
                <c:pt idx="0">
                  <c:v>10-Dec</c:v>
                </c:pt>
                <c:pt idx="1">
                  <c:v>11-Dec</c:v>
                </c:pt>
                <c:pt idx="2">
                  <c:v>12-Dec</c:v>
                </c:pt>
                <c:pt idx="3">
                  <c:v>13-Dec</c:v>
                </c:pt>
                <c:pt idx="4">
                  <c:v>14-Dec</c:v>
                </c:pt>
                <c:pt idx="5">
                  <c:v>15-Dec</c:v>
                </c:pt>
                <c:pt idx="6">
                  <c:v>16-Dec</c:v>
                </c:pt>
                <c:pt idx="7">
                  <c:v>17-Dec</c:v>
                </c:pt>
                <c:pt idx="8">
                  <c:v>18-Dec</c:v>
                </c:pt>
                <c:pt idx="9">
                  <c:v>19-Dec</c:v>
                </c:pt>
                <c:pt idx="10">
                  <c:v>20-Dec</c:v>
                </c:pt>
                <c:pt idx="11">
                  <c:v>21-Dec</c:v>
                </c:pt>
                <c:pt idx="12">
                  <c:v>22-Dec</c:v>
                </c:pt>
                <c:pt idx="13">
                  <c:v>23-Dec</c:v>
                </c:pt>
                <c:pt idx="14">
                  <c:v>24-Dec</c:v>
                </c:pt>
                <c:pt idx="15">
                  <c:v>25-Dec</c:v>
                </c:pt>
                <c:pt idx="16">
                  <c:v>26-Dec</c:v>
                </c:pt>
                <c:pt idx="17">
                  <c:v>27-Dec</c:v>
                </c:pt>
                <c:pt idx="18">
                  <c:v>28-Dec</c:v>
                </c:pt>
                <c:pt idx="19">
                  <c:v>29-Dec</c:v>
                </c:pt>
                <c:pt idx="20">
                  <c:v>30-Dec</c:v>
                </c:pt>
                <c:pt idx="21">
                  <c:v>31-Dec</c:v>
                </c:pt>
                <c:pt idx="22">
                  <c:v>1-Jan</c:v>
                </c:pt>
                <c:pt idx="23">
                  <c:v>2-Jan</c:v>
                </c:pt>
                <c:pt idx="24">
                  <c:v>3-Jan</c:v>
                </c:pt>
                <c:pt idx="25">
                  <c:v>4-Jan</c:v>
                </c:pt>
                <c:pt idx="26">
                  <c:v>5-Jan</c:v>
                </c:pt>
                <c:pt idx="27">
                  <c:v>6-Jan</c:v>
                </c:pt>
                <c:pt idx="28">
                  <c:v>7-Jan</c:v>
                </c:pt>
                <c:pt idx="29">
                  <c:v>8-Jan</c:v>
                </c:pt>
                <c:pt idx="30">
                  <c:v>9-Jan</c:v>
                </c:pt>
                <c:pt idx="31">
                  <c:v>10-Jan</c:v>
                </c:pt>
                <c:pt idx="32">
                  <c:v>11-Jan</c:v>
                </c:pt>
                <c:pt idx="33">
                  <c:v>12-Jan</c:v>
                </c:pt>
                <c:pt idx="34">
                  <c:v>13-Jan</c:v>
                </c:pt>
                <c:pt idx="35">
                  <c:v>14-Jan</c:v>
                </c:pt>
                <c:pt idx="36">
                  <c:v>15-Jan</c:v>
                </c:pt>
                <c:pt idx="37">
                  <c:v>16-Jan</c:v>
                </c:pt>
                <c:pt idx="38">
                  <c:v>17-Jan</c:v>
                </c:pt>
                <c:pt idx="39">
                  <c:v>18-Jan</c:v>
                </c:pt>
                <c:pt idx="40">
                  <c:v>19-Jan</c:v>
                </c:pt>
                <c:pt idx="41">
                  <c:v>20-Jan</c:v>
                </c:pt>
                <c:pt idx="42">
                  <c:v>21-Jan</c:v>
                </c:pt>
                <c:pt idx="43">
                  <c:v>22-Jan</c:v>
                </c:pt>
                <c:pt idx="44">
                  <c:v>23-Jan</c:v>
                </c:pt>
                <c:pt idx="45">
                  <c:v>24-Jan</c:v>
                </c:pt>
                <c:pt idx="46">
                  <c:v>25-Jan</c:v>
                </c:pt>
                <c:pt idx="47">
                  <c:v>26-Jan</c:v>
                </c:pt>
                <c:pt idx="48">
                  <c:v>27-Jan</c:v>
                </c:pt>
                <c:pt idx="49">
                  <c:v>28-Jan</c:v>
                </c:pt>
                <c:pt idx="50">
                  <c:v>29-Jan</c:v>
                </c:pt>
                <c:pt idx="51">
                  <c:v>30-Jan</c:v>
                </c:pt>
              </c:strCache>
            </c:strRef>
          </c:cat>
          <c:val>
            <c:numRef>
              <c:f>'Figure 1 data - panel a, b'!$N$3:$N$54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10</c:v>
                </c:pt>
                <c:pt idx="24">
                  <c:v>17</c:v>
                </c:pt>
                <c:pt idx="25">
                  <c:v>6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B-4B40-A9E0-2313BF5EEC9B}"/>
            </c:ext>
          </c:extLst>
        </c:ser>
        <c:ser>
          <c:idx val="1"/>
          <c:order val="1"/>
          <c:tx>
            <c:strRef>
              <c:f>'Figure 1 data - panel a, b'!$M$2</c:f>
              <c:strCache>
                <c:ptCount val="1"/>
                <c:pt idx="0">
                  <c:v>Possibly infected on NYE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'Figure 1 data - panel a, b'!$B$3:$B$54</c:f>
              <c:strCache>
                <c:ptCount val="52"/>
                <c:pt idx="0">
                  <c:v>10-Dec</c:v>
                </c:pt>
                <c:pt idx="1">
                  <c:v>11-Dec</c:v>
                </c:pt>
                <c:pt idx="2">
                  <c:v>12-Dec</c:v>
                </c:pt>
                <c:pt idx="3">
                  <c:v>13-Dec</c:v>
                </c:pt>
                <c:pt idx="4">
                  <c:v>14-Dec</c:v>
                </c:pt>
                <c:pt idx="5">
                  <c:v>15-Dec</c:v>
                </c:pt>
                <c:pt idx="6">
                  <c:v>16-Dec</c:v>
                </c:pt>
                <c:pt idx="7">
                  <c:v>17-Dec</c:v>
                </c:pt>
                <c:pt idx="8">
                  <c:v>18-Dec</c:v>
                </c:pt>
                <c:pt idx="9">
                  <c:v>19-Dec</c:v>
                </c:pt>
                <c:pt idx="10">
                  <c:v>20-Dec</c:v>
                </c:pt>
                <c:pt idx="11">
                  <c:v>21-Dec</c:v>
                </c:pt>
                <c:pt idx="12">
                  <c:v>22-Dec</c:v>
                </c:pt>
                <c:pt idx="13">
                  <c:v>23-Dec</c:v>
                </c:pt>
                <c:pt idx="14">
                  <c:v>24-Dec</c:v>
                </c:pt>
                <c:pt idx="15">
                  <c:v>25-Dec</c:v>
                </c:pt>
                <c:pt idx="16">
                  <c:v>26-Dec</c:v>
                </c:pt>
                <c:pt idx="17">
                  <c:v>27-Dec</c:v>
                </c:pt>
                <c:pt idx="18">
                  <c:v>28-Dec</c:v>
                </c:pt>
                <c:pt idx="19">
                  <c:v>29-Dec</c:v>
                </c:pt>
                <c:pt idx="20">
                  <c:v>30-Dec</c:v>
                </c:pt>
                <c:pt idx="21">
                  <c:v>31-Dec</c:v>
                </c:pt>
                <c:pt idx="22">
                  <c:v>1-Jan</c:v>
                </c:pt>
                <c:pt idx="23">
                  <c:v>2-Jan</c:v>
                </c:pt>
                <c:pt idx="24">
                  <c:v>3-Jan</c:v>
                </c:pt>
                <c:pt idx="25">
                  <c:v>4-Jan</c:v>
                </c:pt>
                <c:pt idx="26">
                  <c:v>5-Jan</c:v>
                </c:pt>
                <c:pt idx="27">
                  <c:v>6-Jan</c:v>
                </c:pt>
                <c:pt idx="28">
                  <c:v>7-Jan</c:v>
                </c:pt>
                <c:pt idx="29">
                  <c:v>8-Jan</c:v>
                </c:pt>
                <c:pt idx="30">
                  <c:v>9-Jan</c:v>
                </c:pt>
                <c:pt idx="31">
                  <c:v>10-Jan</c:v>
                </c:pt>
                <c:pt idx="32">
                  <c:v>11-Jan</c:v>
                </c:pt>
                <c:pt idx="33">
                  <c:v>12-Jan</c:v>
                </c:pt>
                <c:pt idx="34">
                  <c:v>13-Jan</c:v>
                </c:pt>
                <c:pt idx="35">
                  <c:v>14-Jan</c:v>
                </c:pt>
                <c:pt idx="36">
                  <c:v>15-Jan</c:v>
                </c:pt>
                <c:pt idx="37">
                  <c:v>16-Jan</c:v>
                </c:pt>
                <c:pt idx="38">
                  <c:v>17-Jan</c:v>
                </c:pt>
                <c:pt idx="39">
                  <c:v>18-Jan</c:v>
                </c:pt>
                <c:pt idx="40">
                  <c:v>19-Jan</c:v>
                </c:pt>
                <c:pt idx="41">
                  <c:v>20-Jan</c:v>
                </c:pt>
                <c:pt idx="42">
                  <c:v>21-Jan</c:v>
                </c:pt>
                <c:pt idx="43">
                  <c:v>22-Jan</c:v>
                </c:pt>
                <c:pt idx="44">
                  <c:v>23-Jan</c:v>
                </c:pt>
                <c:pt idx="45">
                  <c:v>24-Jan</c:v>
                </c:pt>
                <c:pt idx="46">
                  <c:v>25-Jan</c:v>
                </c:pt>
                <c:pt idx="47">
                  <c:v>26-Jan</c:v>
                </c:pt>
                <c:pt idx="48">
                  <c:v>27-Jan</c:v>
                </c:pt>
                <c:pt idx="49">
                  <c:v>28-Jan</c:v>
                </c:pt>
                <c:pt idx="50">
                  <c:v>29-Jan</c:v>
                </c:pt>
                <c:pt idx="51">
                  <c:v>30-Jan</c:v>
                </c:pt>
              </c:strCache>
            </c:strRef>
          </c:cat>
          <c:val>
            <c:numRef>
              <c:f>'Figure 1 data - panel a, b'!$M$3:$M$54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B-4B40-A9E0-2313BF5EEC9B}"/>
            </c:ext>
          </c:extLst>
        </c:ser>
        <c:ser>
          <c:idx val="5"/>
          <c:order val="2"/>
          <c:tx>
            <c:strRef>
              <c:f>'Figure 1 data - panel a, b'!$K$2</c:f>
              <c:strCache>
                <c:ptCount val="1"/>
                <c:pt idx="0">
                  <c:v>Other/unknown source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 data - panel a, b'!$B$3:$B$54</c:f>
              <c:strCache>
                <c:ptCount val="52"/>
                <c:pt idx="0">
                  <c:v>10-Dec</c:v>
                </c:pt>
                <c:pt idx="1">
                  <c:v>11-Dec</c:v>
                </c:pt>
                <c:pt idx="2">
                  <c:v>12-Dec</c:v>
                </c:pt>
                <c:pt idx="3">
                  <c:v>13-Dec</c:v>
                </c:pt>
                <c:pt idx="4">
                  <c:v>14-Dec</c:v>
                </c:pt>
                <c:pt idx="5">
                  <c:v>15-Dec</c:v>
                </c:pt>
                <c:pt idx="6">
                  <c:v>16-Dec</c:v>
                </c:pt>
                <c:pt idx="7">
                  <c:v>17-Dec</c:v>
                </c:pt>
                <c:pt idx="8">
                  <c:v>18-Dec</c:v>
                </c:pt>
                <c:pt idx="9">
                  <c:v>19-Dec</c:v>
                </c:pt>
                <c:pt idx="10">
                  <c:v>20-Dec</c:v>
                </c:pt>
                <c:pt idx="11">
                  <c:v>21-Dec</c:v>
                </c:pt>
                <c:pt idx="12">
                  <c:v>22-Dec</c:v>
                </c:pt>
                <c:pt idx="13">
                  <c:v>23-Dec</c:v>
                </c:pt>
                <c:pt idx="14">
                  <c:v>24-Dec</c:v>
                </c:pt>
                <c:pt idx="15">
                  <c:v>25-Dec</c:v>
                </c:pt>
                <c:pt idx="16">
                  <c:v>26-Dec</c:v>
                </c:pt>
                <c:pt idx="17">
                  <c:v>27-Dec</c:v>
                </c:pt>
                <c:pt idx="18">
                  <c:v>28-Dec</c:v>
                </c:pt>
                <c:pt idx="19">
                  <c:v>29-Dec</c:v>
                </c:pt>
                <c:pt idx="20">
                  <c:v>30-Dec</c:v>
                </c:pt>
                <c:pt idx="21">
                  <c:v>31-Dec</c:v>
                </c:pt>
                <c:pt idx="22">
                  <c:v>1-Jan</c:v>
                </c:pt>
                <c:pt idx="23">
                  <c:v>2-Jan</c:v>
                </c:pt>
                <c:pt idx="24">
                  <c:v>3-Jan</c:v>
                </c:pt>
                <c:pt idx="25">
                  <c:v>4-Jan</c:v>
                </c:pt>
                <c:pt idx="26">
                  <c:v>5-Jan</c:v>
                </c:pt>
                <c:pt idx="27">
                  <c:v>6-Jan</c:v>
                </c:pt>
                <c:pt idx="28">
                  <c:v>7-Jan</c:v>
                </c:pt>
                <c:pt idx="29">
                  <c:v>8-Jan</c:v>
                </c:pt>
                <c:pt idx="30">
                  <c:v>9-Jan</c:v>
                </c:pt>
                <c:pt idx="31">
                  <c:v>10-Jan</c:v>
                </c:pt>
                <c:pt idx="32">
                  <c:v>11-Jan</c:v>
                </c:pt>
                <c:pt idx="33">
                  <c:v>12-Jan</c:v>
                </c:pt>
                <c:pt idx="34">
                  <c:v>13-Jan</c:v>
                </c:pt>
                <c:pt idx="35">
                  <c:v>14-Jan</c:v>
                </c:pt>
                <c:pt idx="36">
                  <c:v>15-Jan</c:v>
                </c:pt>
                <c:pt idx="37">
                  <c:v>16-Jan</c:v>
                </c:pt>
                <c:pt idx="38">
                  <c:v>17-Jan</c:v>
                </c:pt>
                <c:pt idx="39">
                  <c:v>18-Jan</c:v>
                </c:pt>
                <c:pt idx="40">
                  <c:v>19-Jan</c:v>
                </c:pt>
                <c:pt idx="41">
                  <c:v>20-Jan</c:v>
                </c:pt>
                <c:pt idx="42">
                  <c:v>21-Jan</c:v>
                </c:pt>
                <c:pt idx="43">
                  <c:v>22-Jan</c:v>
                </c:pt>
                <c:pt idx="44">
                  <c:v>23-Jan</c:v>
                </c:pt>
                <c:pt idx="45">
                  <c:v>24-Jan</c:v>
                </c:pt>
                <c:pt idx="46">
                  <c:v>25-Jan</c:v>
                </c:pt>
                <c:pt idx="47">
                  <c:v>26-Jan</c:v>
                </c:pt>
                <c:pt idx="48">
                  <c:v>27-Jan</c:v>
                </c:pt>
                <c:pt idx="49">
                  <c:v>28-Jan</c:v>
                </c:pt>
                <c:pt idx="50">
                  <c:v>29-Jan</c:v>
                </c:pt>
                <c:pt idx="51">
                  <c:v>30-Jan</c:v>
                </c:pt>
              </c:strCache>
            </c:strRef>
          </c:cat>
          <c:val>
            <c:numRef>
              <c:f>'Figure 1 data - panel a, b'!$K$3:$K$54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15</c:v>
                </c:pt>
                <c:pt idx="17">
                  <c:v>13</c:v>
                </c:pt>
                <c:pt idx="18">
                  <c:v>19</c:v>
                </c:pt>
                <c:pt idx="19">
                  <c:v>14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19</c:v>
                </c:pt>
                <c:pt idx="24">
                  <c:v>17</c:v>
                </c:pt>
                <c:pt idx="25">
                  <c:v>8</c:v>
                </c:pt>
                <c:pt idx="26">
                  <c:v>16</c:v>
                </c:pt>
                <c:pt idx="27">
                  <c:v>11</c:v>
                </c:pt>
                <c:pt idx="28">
                  <c:v>12</c:v>
                </c:pt>
                <c:pt idx="29">
                  <c:v>9</c:v>
                </c:pt>
                <c:pt idx="30">
                  <c:v>8</c:v>
                </c:pt>
                <c:pt idx="31">
                  <c:v>16</c:v>
                </c:pt>
                <c:pt idx="32">
                  <c:v>19</c:v>
                </c:pt>
                <c:pt idx="33">
                  <c:v>19</c:v>
                </c:pt>
                <c:pt idx="34">
                  <c:v>14</c:v>
                </c:pt>
                <c:pt idx="35">
                  <c:v>17</c:v>
                </c:pt>
                <c:pt idx="36">
                  <c:v>24</c:v>
                </c:pt>
                <c:pt idx="37">
                  <c:v>22</c:v>
                </c:pt>
                <c:pt idx="38">
                  <c:v>27</c:v>
                </c:pt>
                <c:pt idx="39">
                  <c:v>30</c:v>
                </c:pt>
                <c:pt idx="40">
                  <c:v>19</c:v>
                </c:pt>
                <c:pt idx="41">
                  <c:v>21</c:v>
                </c:pt>
                <c:pt idx="42">
                  <c:v>21</c:v>
                </c:pt>
                <c:pt idx="43">
                  <c:v>18</c:v>
                </c:pt>
                <c:pt idx="44">
                  <c:v>16</c:v>
                </c:pt>
                <c:pt idx="45">
                  <c:v>29</c:v>
                </c:pt>
                <c:pt idx="46">
                  <c:v>32</c:v>
                </c:pt>
                <c:pt idx="47">
                  <c:v>19</c:v>
                </c:pt>
                <c:pt idx="48">
                  <c:v>9</c:v>
                </c:pt>
                <c:pt idx="49">
                  <c:v>12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B-4B40-A9E0-2313BF5E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926016"/>
        <c:axId val="55927680"/>
        <c:extLst/>
      </c:barChart>
      <c:catAx>
        <c:axId val="5592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Symptom</a:t>
                </a:r>
                <a:r>
                  <a:rPr lang="nl-BE" baseline="0"/>
                  <a:t> o</a:t>
                </a:r>
                <a:r>
                  <a:rPr lang="nl-BE"/>
                  <a:t>nset date</a:t>
                </a:r>
              </a:p>
            </c:rich>
          </c:tx>
          <c:layout>
            <c:manualLayout>
              <c:xMode val="edge"/>
              <c:yMode val="edge"/>
              <c:x val="0.39226534183227096"/>
              <c:y val="0.545696629802254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7680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5592768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Number</a:t>
                </a:r>
                <a:r>
                  <a:rPr lang="nl-BE" baseline="0"/>
                  <a:t> of </a:t>
                </a:r>
                <a:r>
                  <a:rPr lang="nl-BE"/>
                  <a:t>interviewed cases</a:t>
                </a:r>
              </a:p>
            </c:rich>
          </c:tx>
          <c:layout>
            <c:manualLayout>
              <c:xMode val="edge"/>
              <c:yMode val="edge"/>
              <c:x val="5.9523809523809521E-3"/>
              <c:y val="4.8221996521373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601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2576667417485779"/>
          <c:y val="7.5855671872438898E-2"/>
          <c:w val="0.27297450569743903"/>
          <c:h val="0.133082601552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729833242144"/>
          <c:y val="2.4449100514796165E-2"/>
          <c:w val="0.85234277739451758"/>
          <c:h val="0.63887762471437148"/>
        </c:manualLayout>
      </c:layout>
      <c:areaChart>
        <c:grouping val="standard"/>
        <c:varyColors val="0"/>
        <c:ser>
          <c:idx val="2"/>
          <c:order val="0"/>
          <c:tx>
            <c:strRef>
              <c:f>'Figure 1 data - panel c'!$E$1</c:f>
              <c:strCache>
                <c:ptCount val="1"/>
                <c:pt idx="0">
                  <c:v>95% confidence interval</c:v>
                </c:pt>
              </c:strCache>
            </c:strRef>
          </c:tx>
          <c:spPr>
            <a:solidFill>
              <a:srgbClr val="00B0F0">
                <a:alpha val="39000"/>
              </a:srgbClr>
            </a:solidFill>
            <a:ln>
              <a:noFill/>
            </a:ln>
            <a:effectLst/>
          </c:spPr>
          <c:val>
            <c:numRef>
              <c:f>'Figure 1 data - panel c'!$E$2:$E$54</c:f>
              <c:numCache>
                <c:formatCode>General</c:formatCode>
                <c:ptCount val="53"/>
                <c:pt idx="6">
                  <c:v>2.9779842218915702</c:v>
                </c:pt>
                <c:pt idx="7">
                  <c:v>6.7064072935488701</c:v>
                </c:pt>
                <c:pt idx="8">
                  <c:v>7.9653722723631999</c:v>
                </c:pt>
                <c:pt idx="9">
                  <c:v>6.11670209344308</c:v>
                </c:pt>
                <c:pt idx="10">
                  <c:v>9.8205486081750095</c:v>
                </c:pt>
                <c:pt idx="11">
                  <c:v>2.15160916392542</c:v>
                </c:pt>
                <c:pt idx="12">
                  <c:v>2.5308170102548901</c:v>
                </c:pt>
                <c:pt idx="13">
                  <c:v>2.15069444449527</c:v>
                </c:pt>
                <c:pt idx="14">
                  <c:v>2.6848638409793999</c:v>
                </c:pt>
                <c:pt idx="15">
                  <c:v>1.95471586579344</c:v>
                </c:pt>
                <c:pt idx="16">
                  <c:v>3.0473762355628402</c:v>
                </c:pt>
                <c:pt idx="17">
                  <c:v>2.29617986094742</c:v>
                </c:pt>
                <c:pt idx="18">
                  <c:v>2.5510107157544799</c:v>
                </c:pt>
                <c:pt idx="19">
                  <c:v>1.7991321445569</c:v>
                </c:pt>
                <c:pt idx="20">
                  <c:v>0.94353306121417402</c:v>
                </c:pt>
                <c:pt idx="21">
                  <c:v>0.996584194842285</c:v>
                </c:pt>
                <c:pt idx="22">
                  <c:v>1.8223930656878899</c:v>
                </c:pt>
                <c:pt idx="23">
                  <c:v>4.8977070665936298</c:v>
                </c:pt>
                <c:pt idx="24">
                  <c:v>2.9259800831396499</c:v>
                </c:pt>
                <c:pt idx="25">
                  <c:v>1.2015128731633999</c:v>
                </c:pt>
                <c:pt idx="26">
                  <c:v>1.34720394258494</c:v>
                </c:pt>
                <c:pt idx="27">
                  <c:v>0.83782662821422704</c:v>
                </c:pt>
                <c:pt idx="28">
                  <c:v>1.0508354105992599</c:v>
                </c:pt>
                <c:pt idx="29">
                  <c:v>1.03632064591207</c:v>
                </c:pt>
                <c:pt idx="30">
                  <c:v>1.14097412723915</c:v>
                </c:pt>
                <c:pt idx="31">
                  <c:v>2.1160021304541998</c:v>
                </c:pt>
                <c:pt idx="32">
                  <c:v>2.25552446452041</c:v>
                </c:pt>
                <c:pt idx="33">
                  <c:v>1.6469603791474401</c:v>
                </c:pt>
                <c:pt idx="34">
                  <c:v>1.33126692336425</c:v>
                </c:pt>
                <c:pt idx="35">
                  <c:v>1.73488170471536</c:v>
                </c:pt>
                <c:pt idx="36">
                  <c:v>2.0733356825140499</c:v>
                </c:pt>
                <c:pt idx="37">
                  <c:v>1.65939709424843</c:v>
                </c:pt>
                <c:pt idx="38">
                  <c:v>1.85538482331231</c:v>
                </c:pt>
                <c:pt idx="39">
                  <c:v>1.8711634304845599</c:v>
                </c:pt>
                <c:pt idx="40">
                  <c:v>1.08748693879412</c:v>
                </c:pt>
                <c:pt idx="41">
                  <c:v>1.48660177150489</c:v>
                </c:pt>
                <c:pt idx="42">
                  <c:v>1.4585506564552799</c:v>
                </c:pt>
                <c:pt idx="43">
                  <c:v>1.3084067192670299</c:v>
                </c:pt>
                <c:pt idx="44">
                  <c:v>1.22314824652292</c:v>
                </c:pt>
                <c:pt idx="45">
                  <c:v>2.1751143409526499</c:v>
                </c:pt>
                <c:pt idx="46">
                  <c:v>2.0782826836619299</c:v>
                </c:pt>
                <c:pt idx="47">
                  <c:v>1.1160016103741801</c:v>
                </c:pt>
                <c:pt idx="48">
                  <c:v>0.82931338115222097</c:v>
                </c:pt>
                <c:pt idx="49">
                  <c:v>1.1210684563928801</c:v>
                </c:pt>
                <c:pt idx="50">
                  <c:v>1.29251125711266</c:v>
                </c:pt>
                <c:pt idx="51">
                  <c:v>1.31859369320888</c:v>
                </c:pt>
                <c:pt idx="52">
                  <c:v>1.8198059741699399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73-44A1-8D56-12CC5EB1ECB7}"/>
            </c:ext>
          </c:extLst>
        </c:ser>
        <c:ser>
          <c:idx val="1"/>
          <c:order val="2"/>
          <c:tx>
            <c:strRef>
              <c:f>'Figure 1 data - panel c'!$D$1</c:f>
              <c:strCache>
                <c:ptCount val="1"/>
                <c:pt idx="0">
                  <c:v>R_eff confidence interval low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'Figure 1 data - panel c'!$D$2:$D$54</c:f>
              <c:numCache>
                <c:formatCode>General</c:formatCode>
                <c:ptCount val="53"/>
                <c:pt idx="6">
                  <c:v>2.04387358405035E-2</c:v>
                </c:pt>
                <c:pt idx="7">
                  <c:v>0.29153948991676698</c:v>
                </c:pt>
                <c:pt idx="8">
                  <c:v>0.68209921314829502</c:v>
                </c:pt>
                <c:pt idx="9">
                  <c:v>0.76037118490563804</c:v>
                </c:pt>
                <c:pt idx="10">
                  <c:v>3.24294993652176</c:v>
                </c:pt>
                <c:pt idx="11">
                  <c:v>0.463679419387168</c:v>
                </c:pt>
                <c:pt idx="12">
                  <c:v>0.66073280558277203</c:v>
                </c:pt>
                <c:pt idx="13">
                  <c:v>0.51503188475534201</c:v>
                </c:pt>
                <c:pt idx="14">
                  <c:v>0.80167115206083805</c:v>
                </c:pt>
                <c:pt idx="15">
                  <c:v>0.51032725514705801</c:v>
                </c:pt>
                <c:pt idx="16">
                  <c:v>1.12648240094922</c:v>
                </c:pt>
                <c:pt idx="17">
                  <c:v>0.84879778630076597</c:v>
                </c:pt>
                <c:pt idx="18">
                  <c:v>1.0956606140404701</c:v>
                </c:pt>
                <c:pt idx="19">
                  <c:v>0.72345612781484103</c:v>
                </c:pt>
                <c:pt idx="20">
                  <c:v>0.24633280247841899</c:v>
                </c:pt>
                <c:pt idx="21">
                  <c:v>0.214767434803003</c:v>
                </c:pt>
                <c:pt idx="22">
                  <c:v>0.544146755667413</c:v>
                </c:pt>
                <c:pt idx="23">
                  <c:v>2.5600784629294302</c:v>
                </c:pt>
                <c:pt idx="24">
                  <c:v>1.6365175811570001</c:v>
                </c:pt>
                <c:pt idx="25">
                  <c:v>0.55294969136944905</c:v>
                </c:pt>
                <c:pt idx="26">
                  <c:v>0.62922652768944398</c:v>
                </c:pt>
                <c:pt idx="27">
                  <c:v>0.288463895091564</c:v>
                </c:pt>
                <c:pt idx="28">
                  <c:v>0.36180286640889597</c:v>
                </c:pt>
                <c:pt idx="29">
                  <c:v>0.30943407759914798</c:v>
                </c:pt>
                <c:pt idx="30">
                  <c:v>0.32025035862427398</c:v>
                </c:pt>
                <c:pt idx="31">
                  <c:v>0.82933532925276898</c:v>
                </c:pt>
                <c:pt idx="32">
                  <c:v>0.98731075546928804</c:v>
                </c:pt>
                <c:pt idx="33">
                  <c:v>0.67811071493767805</c:v>
                </c:pt>
                <c:pt idx="34">
                  <c:v>0.49211145727093603</c:v>
                </c:pt>
                <c:pt idx="35">
                  <c:v>0.71431097433310398</c:v>
                </c:pt>
                <c:pt idx="36">
                  <c:v>0.95417232004595898</c:v>
                </c:pt>
                <c:pt idx="37">
                  <c:v>0.73938025974131405</c:v>
                </c:pt>
                <c:pt idx="38">
                  <c:v>0.89045693950843297</c:v>
                </c:pt>
                <c:pt idx="39">
                  <c:v>0.94090245040929799</c:v>
                </c:pt>
                <c:pt idx="40">
                  <c:v>0.44775609352108903</c:v>
                </c:pt>
                <c:pt idx="41">
                  <c:v>0.67351417991656204</c:v>
                </c:pt>
                <c:pt idx="42">
                  <c:v>0.64988878608600997</c:v>
                </c:pt>
                <c:pt idx="43">
                  <c:v>0.550641152446814</c:v>
                </c:pt>
                <c:pt idx="44">
                  <c:v>0.47939462780091502</c:v>
                </c:pt>
                <c:pt idx="45">
                  <c:v>1.0819695371885001</c:v>
                </c:pt>
                <c:pt idx="46">
                  <c:v>1.0958360284242801</c:v>
                </c:pt>
                <c:pt idx="47">
                  <c:v>0.488507400551631</c:v>
                </c:pt>
                <c:pt idx="48">
                  <c:v>0.28553278222801398</c:v>
                </c:pt>
                <c:pt idx="49">
                  <c:v>0.40067919886338799</c:v>
                </c:pt>
                <c:pt idx="50">
                  <c:v>0.46195428304899</c:v>
                </c:pt>
                <c:pt idx="51">
                  <c:v>0.45399210287327901</c:v>
                </c:pt>
                <c:pt idx="52">
                  <c:v>0.73176936304006102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3-44A1-8D56-12CC5EB1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26016"/>
        <c:axId val="55927680"/>
      </c:areaChart>
      <c:lineChart>
        <c:grouping val="standard"/>
        <c:varyColors val="0"/>
        <c:ser>
          <c:idx val="0"/>
          <c:order val="1"/>
          <c:tx>
            <c:strRef>
              <c:f>'Figure 1 data - panel c'!$C$1</c:f>
              <c:strCache>
                <c:ptCount val="1"/>
                <c:pt idx="0">
                  <c:v>Estimate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 data - panel c'!$A$2:$A$54</c:f>
              <c:numCache>
                <c:formatCode>m/d/yyyy</c:formatCode>
                <c:ptCount val="53"/>
                <c:pt idx="0">
                  <c:v>44540</c:v>
                </c:pt>
                <c:pt idx="1">
                  <c:v>44541</c:v>
                </c:pt>
                <c:pt idx="2">
                  <c:v>44542</c:v>
                </c:pt>
                <c:pt idx="3">
                  <c:v>44543</c:v>
                </c:pt>
                <c:pt idx="4">
                  <c:v>44544</c:v>
                </c:pt>
                <c:pt idx="5">
                  <c:v>44545</c:v>
                </c:pt>
                <c:pt idx="6">
                  <c:v>44546</c:v>
                </c:pt>
                <c:pt idx="7">
                  <c:v>44547</c:v>
                </c:pt>
                <c:pt idx="8">
                  <c:v>44548</c:v>
                </c:pt>
                <c:pt idx="9">
                  <c:v>44549</c:v>
                </c:pt>
                <c:pt idx="10">
                  <c:v>44550</c:v>
                </c:pt>
                <c:pt idx="11">
                  <c:v>44551</c:v>
                </c:pt>
                <c:pt idx="12">
                  <c:v>44552</c:v>
                </c:pt>
                <c:pt idx="13">
                  <c:v>44553</c:v>
                </c:pt>
                <c:pt idx="14">
                  <c:v>44554</c:v>
                </c:pt>
                <c:pt idx="15">
                  <c:v>44555</c:v>
                </c:pt>
                <c:pt idx="16">
                  <c:v>44556</c:v>
                </c:pt>
                <c:pt idx="17">
                  <c:v>44557</c:v>
                </c:pt>
                <c:pt idx="18">
                  <c:v>44558</c:v>
                </c:pt>
                <c:pt idx="19">
                  <c:v>44559</c:v>
                </c:pt>
                <c:pt idx="20">
                  <c:v>44560</c:v>
                </c:pt>
                <c:pt idx="21">
                  <c:v>44561</c:v>
                </c:pt>
                <c:pt idx="22">
                  <c:v>44562</c:v>
                </c:pt>
                <c:pt idx="23">
                  <c:v>44563</c:v>
                </c:pt>
                <c:pt idx="24">
                  <c:v>44564</c:v>
                </c:pt>
                <c:pt idx="25">
                  <c:v>44565</c:v>
                </c:pt>
                <c:pt idx="26">
                  <c:v>44566</c:v>
                </c:pt>
                <c:pt idx="27">
                  <c:v>44567</c:v>
                </c:pt>
                <c:pt idx="28">
                  <c:v>44568</c:v>
                </c:pt>
                <c:pt idx="29">
                  <c:v>44569</c:v>
                </c:pt>
                <c:pt idx="30">
                  <c:v>44570</c:v>
                </c:pt>
                <c:pt idx="31">
                  <c:v>44571</c:v>
                </c:pt>
                <c:pt idx="32">
                  <c:v>44572</c:v>
                </c:pt>
                <c:pt idx="33">
                  <c:v>44573</c:v>
                </c:pt>
                <c:pt idx="34">
                  <c:v>44574</c:v>
                </c:pt>
                <c:pt idx="35">
                  <c:v>44575</c:v>
                </c:pt>
                <c:pt idx="36">
                  <c:v>44576</c:v>
                </c:pt>
                <c:pt idx="37">
                  <c:v>44577</c:v>
                </c:pt>
                <c:pt idx="38">
                  <c:v>44578</c:v>
                </c:pt>
                <c:pt idx="39">
                  <c:v>44579</c:v>
                </c:pt>
                <c:pt idx="40">
                  <c:v>44580</c:v>
                </c:pt>
                <c:pt idx="41">
                  <c:v>44581</c:v>
                </c:pt>
                <c:pt idx="42">
                  <c:v>44582</c:v>
                </c:pt>
                <c:pt idx="43">
                  <c:v>44583</c:v>
                </c:pt>
                <c:pt idx="44">
                  <c:v>44584</c:v>
                </c:pt>
                <c:pt idx="45">
                  <c:v>44585</c:v>
                </c:pt>
                <c:pt idx="46">
                  <c:v>44586</c:v>
                </c:pt>
                <c:pt idx="47">
                  <c:v>44587</c:v>
                </c:pt>
                <c:pt idx="48">
                  <c:v>44588</c:v>
                </c:pt>
                <c:pt idx="49">
                  <c:v>44589</c:v>
                </c:pt>
                <c:pt idx="50">
                  <c:v>44590</c:v>
                </c:pt>
                <c:pt idx="51">
                  <c:v>44591</c:v>
                </c:pt>
                <c:pt idx="52">
                  <c:v>44592</c:v>
                </c:pt>
              </c:numCache>
            </c:numRef>
          </c:cat>
          <c:val>
            <c:numRef>
              <c:f>'Figure 1 data - panel c'!$C$2:$C$54</c:f>
              <c:numCache>
                <c:formatCode>General</c:formatCode>
                <c:ptCount val="53"/>
                <c:pt idx="6">
                  <c:v>0.80728694416144398</c:v>
                </c:pt>
                <c:pt idx="7">
                  <c:v>2.4073354387523902</c:v>
                </c:pt>
                <c:pt idx="8">
                  <c:v>3.3075639966893902</c:v>
                </c:pt>
                <c:pt idx="9">
                  <c:v>2.7906976524105702</c:v>
                </c:pt>
                <c:pt idx="10">
                  <c:v>6.0905285365038999</c:v>
                </c:pt>
                <c:pt idx="11">
                  <c:v>1.1532825993992999</c:v>
                </c:pt>
                <c:pt idx="12">
                  <c:v>1.4449711142917201</c:v>
                </c:pt>
                <c:pt idx="13">
                  <c:v>1.1929517322181</c:v>
                </c:pt>
                <c:pt idx="14">
                  <c:v>1.60592335370213</c:v>
                </c:pt>
                <c:pt idx="15">
                  <c:v>1.11604590583765</c:v>
                </c:pt>
                <c:pt idx="16">
                  <c:v>1.9707998551783701</c:v>
                </c:pt>
                <c:pt idx="17">
                  <c:v>1.4849859641905501</c:v>
                </c:pt>
                <c:pt idx="18">
                  <c:v>1.7483164545381</c:v>
                </c:pt>
                <c:pt idx="19">
                  <c:v>1.2016239740884</c:v>
                </c:pt>
                <c:pt idx="20">
                  <c:v>0.53871062716478801</c:v>
                </c:pt>
                <c:pt idx="21">
                  <c:v>0.53417843259743802</c:v>
                </c:pt>
                <c:pt idx="22">
                  <c:v>1.0900454388574901</c:v>
                </c:pt>
                <c:pt idx="23">
                  <c:v>3.6359984554539801</c:v>
                </c:pt>
                <c:pt idx="24">
                  <c:v>2.2352959602370799</c:v>
                </c:pt>
                <c:pt idx="25">
                  <c:v>0.84648130386159104</c:v>
                </c:pt>
                <c:pt idx="26">
                  <c:v>0.95481109447077295</c:v>
                </c:pt>
                <c:pt idx="27">
                  <c:v>0.52763670238629901</c:v>
                </c:pt>
                <c:pt idx="28">
                  <c:v>0.66178289413066704</c:v>
                </c:pt>
                <c:pt idx="29">
                  <c:v>0.61986440496244599</c:v>
                </c:pt>
                <c:pt idx="30">
                  <c:v>0.66782982343550601</c:v>
                </c:pt>
                <c:pt idx="31">
                  <c:v>1.3993362199739099</c:v>
                </c:pt>
                <c:pt idx="32">
                  <c:v>1.5574832144067401</c:v>
                </c:pt>
                <c:pt idx="33">
                  <c:v>1.11015369016863</c:v>
                </c:pt>
                <c:pt idx="34">
                  <c:v>0.86095724878075397</c:v>
                </c:pt>
                <c:pt idx="35">
                  <c:v>1.16941812983552</c:v>
                </c:pt>
                <c:pt idx="36">
                  <c:v>1.4606917088258</c:v>
                </c:pt>
                <c:pt idx="37">
                  <c:v>1.1539854616088601</c:v>
                </c:pt>
                <c:pt idx="38">
                  <c:v>1.3296044081938101</c:v>
                </c:pt>
                <c:pt idx="39">
                  <c:v>1.36688748537407</c:v>
                </c:pt>
                <c:pt idx="40">
                  <c:v>0.73303380785483196</c:v>
                </c:pt>
                <c:pt idx="41">
                  <c:v>1.04074328528644</c:v>
                </c:pt>
                <c:pt idx="42">
                  <c:v>1.0143119199155699</c:v>
                </c:pt>
                <c:pt idx="43">
                  <c:v>0.88954302460242196</c:v>
                </c:pt>
                <c:pt idx="44">
                  <c:v>0.80888181496760203</c:v>
                </c:pt>
                <c:pt idx="45">
                  <c:v>1.5818285207199301</c:v>
                </c:pt>
                <c:pt idx="46">
                  <c:v>1.5485357041514101</c:v>
                </c:pt>
                <c:pt idx="47">
                  <c:v>0.77062067060233297</c:v>
                </c:pt>
                <c:pt idx="48">
                  <c:v>0.52227532873794402</c:v>
                </c:pt>
                <c:pt idx="49">
                  <c:v>0.71589178721411295</c:v>
                </c:pt>
                <c:pt idx="50">
                  <c:v>0.825371714432101</c:v>
                </c:pt>
                <c:pt idx="51">
                  <c:v>0.83040858889270197</c:v>
                </c:pt>
                <c:pt idx="52">
                  <c:v>1.2154318366038901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2A0-B9EB-1DA95858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6016"/>
        <c:axId val="55927680"/>
      </c:lineChart>
      <c:dateAx>
        <c:axId val="5592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Date</a:t>
                </a:r>
              </a:p>
            </c:rich>
          </c:tx>
          <c:layout>
            <c:manualLayout>
              <c:xMode val="edge"/>
              <c:yMode val="edge"/>
              <c:x val="0.48063056630321765"/>
              <c:y val="0.77023203094711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7680"/>
        <c:crosses val="autoZero"/>
        <c:auto val="1"/>
        <c:lblOffset val="100"/>
        <c:baseTimeUnit val="days"/>
        <c:majorUnit val="7"/>
        <c:majorTimeUnit val="days"/>
      </c:dateAx>
      <c:valAx>
        <c:axId val="5592768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baseline="0"/>
                  <a:t>Effective reproduction number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1.1825745067312659E-3"/>
              <c:y val="1.86027591481776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592601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2780712190690613"/>
          <c:y val="6.5560726724713164E-2"/>
          <c:w val="0.29738246334982221"/>
          <c:h val="0.11944449668211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3 data'!$B$1</c:f>
              <c:strCache>
                <c:ptCount val="1"/>
                <c:pt idx="0">
                  <c:v>Observed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1"/>
              <c:pt idx="0">
                <c:v>0</c:v>
              </c:pt>
              <c:pt idx="1">
                <c:v>0.1</c:v>
              </c:pt>
              <c:pt idx="2">
                <c:v>0.2</c:v>
              </c:pt>
              <c:pt idx="3">
                <c:v>0.3</c:v>
              </c:pt>
              <c:pt idx="4">
                <c:v>0.4</c:v>
              </c:pt>
              <c:pt idx="5">
                <c:v>0.5</c:v>
              </c:pt>
              <c:pt idx="6">
                <c:v>0.6</c:v>
              </c:pt>
              <c:pt idx="7">
                <c:v>0.7</c:v>
              </c:pt>
              <c:pt idx="8">
                <c:v>0.8</c:v>
              </c:pt>
              <c:pt idx="9">
                <c:v>0.9</c:v>
              </c:pt>
              <c:pt idx="10">
                <c:v>&lt; 1</c:v>
              </c:pt>
              <c:pt idx="11">
                <c:v>1.1</c:v>
              </c:pt>
              <c:pt idx="12">
                <c:v>1.2</c:v>
              </c:pt>
              <c:pt idx="13">
                <c:v>1.3</c:v>
              </c:pt>
              <c:pt idx="14">
                <c:v>1.4</c:v>
              </c:pt>
              <c:pt idx="15">
                <c:v>1.5</c:v>
              </c:pt>
              <c:pt idx="16">
                <c:v>1.6</c:v>
              </c:pt>
              <c:pt idx="17">
                <c:v>1.7</c:v>
              </c:pt>
              <c:pt idx="18">
                <c:v>1.8</c:v>
              </c:pt>
              <c:pt idx="19">
                <c:v>1.9</c:v>
              </c:pt>
              <c:pt idx="20">
                <c:v>1-2</c:v>
              </c:pt>
              <c:pt idx="21">
                <c:v>2.1</c:v>
              </c:pt>
              <c:pt idx="22">
                <c:v>2.2</c:v>
              </c:pt>
              <c:pt idx="23">
                <c:v>2.3</c:v>
              </c:pt>
              <c:pt idx="24">
                <c:v>2.4</c:v>
              </c:pt>
              <c:pt idx="25">
                <c:v>2.5</c:v>
              </c:pt>
              <c:pt idx="26">
                <c:v>2.6</c:v>
              </c:pt>
              <c:pt idx="27">
                <c:v>2.7</c:v>
              </c:pt>
              <c:pt idx="28">
                <c:v>2.8</c:v>
              </c:pt>
              <c:pt idx="29">
                <c:v>2.9</c:v>
              </c:pt>
              <c:pt idx="30">
                <c:v>2-3</c:v>
              </c:pt>
              <c:pt idx="31">
                <c:v>3.1</c:v>
              </c:pt>
              <c:pt idx="32">
                <c:v>3.2</c:v>
              </c:pt>
              <c:pt idx="33">
                <c:v>3.3</c:v>
              </c:pt>
              <c:pt idx="34">
                <c:v>3.4</c:v>
              </c:pt>
              <c:pt idx="35">
                <c:v>3.5</c:v>
              </c:pt>
              <c:pt idx="36">
                <c:v>3.6</c:v>
              </c:pt>
              <c:pt idx="37">
                <c:v>3.7</c:v>
              </c:pt>
              <c:pt idx="38">
                <c:v>3.8</c:v>
              </c:pt>
              <c:pt idx="39">
                <c:v>3.9</c:v>
              </c:pt>
              <c:pt idx="40">
                <c:v>3-4</c:v>
              </c:pt>
              <c:pt idx="41">
                <c:v>4.1</c:v>
              </c:pt>
              <c:pt idx="42">
                <c:v>4.2</c:v>
              </c:pt>
              <c:pt idx="43">
                <c:v>4.3</c:v>
              </c:pt>
              <c:pt idx="44">
                <c:v>4.4</c:v>
              </c:pt>
              <c:pt idx="45">
                <c:v>4.5</c:v>
              </c:pt>
              <c:pt idx="46">
                <c:v>4.6</c:v>
              </c:pt>
              <c:pt idx="47">
                <c:v>4.7</c:v>
              </c:pt>
              <c:pt idx="48">
                <c:v>4.8</c:v>
              </c:pt>
              <c:pt idx="49">
                <c:v>4.9</c:v>
              </c:pt>
              <c:pt idx="50">
                <c:v>4-5</c:v>
              </c:pt>
              <c:pt idx="51">
                <c:v>5.1</c:v>
              </c:pt>
              <c:pt idx="52">
                <c:v>5.2</c:v>
              </c:pt>
              <c:pt idx="53">
                <c:v>5.3</c:v>
              </c:pt>
              <c:pt idx="54">
                <c:v>5.4</c:v>
              </c:pt>
              <c:pt idx="55">
                <c:v>5.5</c:v>
              </c:pt>
              <c:pt idx="56">
                <c:v>5.6</c:v>
              </c:pt>
              <c:pt idx="57">
                <c:v>5.7</c:v>
              </c:pt>
              <c:pt idx="58">
                <c:v>5.8</c:v>
              </c:pt>
              <c:pt idx="59">
                <c:v>5.9</c:v>
              </c:pt>
              <c:pt idx="60">
                <c:v>5-6</c:v>
              </c:pt>
              <c:pt idx="61">
                <c:v>6.1</c:v>
              </c:pt>
              <c:pt idx="62">
                <c:v>6.2</c:v>
              </c:pt>
              <c:pt idx="63">
                <c:v>6.3</c:v>
              </c:pt>
              <c:pt idx="64">
                <c:v>6.4</c:v>
              </c:pt>
              <c:pt idx="65">
                <c:v>6.5</c:v>
              </c:pt>
              <c:pt idx="66">
                <c:v>6.6</c:v>
              </c:pt>
              <c:pt idx="67">
                <c:v>6.7</c:v>
              </c:pt>
              <c:pt idx="68">
                <c:v>6.8</c:v>
              </c:pt>
              <c:pt idx="69">
                <c:v>6.9</c:v>
              </c:pt>
              <c:pt idx="70">
                <c:v>6-7</c:v>
              </c:pt>
              <c:pt idx="71">
                <c:v>7.1</c:v>
              </c:pt>
              <c:pt idx="72">
                <c:v>7.2</c:v>
              </c:pt>
              <c:pt idx="73">
                <c:v>7.3</c:v>
              </c:pt>
              <c:pt idx="74">
                <c:v>7.4</c:v>
              </c:pt>
              <c:pt idx="75">
                <c:v>7.5</c:v>
              </c:pt>
              <c:pt idx="76">
                <c:v>7.6</c:v>
              </c:pt>
              <c:pt idx="77">
                <c:v>7.7</c:v>
              </c:pt>
              <c:pt idx="78">
                <c:v>7.8</c:v>
              </c:pt>
              <c:pt idx="79">
                <c:v>7.9</c:v>
              </c:pt>
              <c:pt idx="80">
                <c:v>7-8</c:v>
              </c:pt>
              <c:pt idx="81">
                <c:v>8.1</c:v>
              </c:pt>
              <c:pt idx="82">
                <c:v>8.2</c:v>
              </c:pt>
              <c:pt idx="83">
                <c:v>8.3</c:v>
              </c:pt>
              <c:pt idx="84">
                <c:v>8.4</c:v>
              </c:pt>
              <c:pt idx="85">
                <c:v>8.5</c:v>
              </c:pt>
              <c:pt idx="86">
                <c:v>8.6</c:v>
              </c:pt>
              <c:pt idx="87">
                <c:v>8.7</c:v>
              </c:pt>
              <c:pt idx="88">
                <c:v>8.8</c:v>
              </c:pt>
              <c:pt idx="89">
                <c:v>8.9</c:v>
              </c:pt>
              <c:pt idx="90">
                <c:v>8-9</c:v>
              </c:pt>
              <c:pt idx="91">
                <c:v>9.1</c:v>
              </c:pt>
              <c:pt idx="92">
                <c:v>9.2</c:v>
              </c:pt>
              <c:pt idx="93">
                <c:v>9.3</c:v>
              </c:pt>
              <c:pt idx="94">
                <c:v>9.4</c:v>
              </c:pt>
              <c:pt idx="95">
                <c:v>9.5</c:v>
              </c:pt>
              <c:pt idx="96">
                <c:v>9.6</c:v>
              </c:pt>
              <c:pt idx="97">
                <c:v>9.7</c:v>
              </c:pt>
              <c:pt idx="98">
                <c:v>9.8</c:v>
              </c:pt>
              <c:pt idx="99">
                <c:v>9.9</c:v>
              </c:pt>
              <c:pt idx="100">
                <c:v>9-10</c:v>
              </c:pt>
              <c:pt idx="101">
                <c:v>10.1</c:v>
              </c:pt>
              <c:pt idx="102">
                <c:v>10.2</c:v>
              </c:pt>
              <c:pt idx="103">
                <c:v>10.3</c:v>
              </c:pt>
              <c:pt idx="104">
                <c:v>10.4</c:v>
              </c:pt>
              <c:pt idx="105">
                <c:v>10.5</c:v>
              </c:pt>
              <c:pt idx="106">
                <c:v>10.6</c:v>
              </c:pt>
              <c:pt idx="107">
                <c:v>10.7</c:v>
              </c:pt>
              <c:pt idx="108">
                <c:v>10.8</c:v>
              </c:pt>
              <c:pt idx="109">
                <c:v>10.9</c:v>
              </c:pt>
              <c:pt idx="110">
                <c:v>10-11</c:v>
              </c:pt>
              <c:pt idx="111">
                <c:v>11.1</c:v>
              </c:pt>
              <c:pt idx="112">
                <c:v>11.2</c:v>
              </c:pt>
              <c:pt idx="113">
                <c:v>11.3</c:v>
              </c:pt>
              <c:pt idx="114">
                <c:v>11.4</c:v>
              </c:pt>
              <c:pt idx="115">
                <c:v>11.5</c:v>
              </c:pt>
              <c:pt idx="116">
                <c:v>11.6</c:v>
              </c:pt>
              <c:pt idx="117">
                <c:v>11.7</c:v>
              </c:pt>
              <c:pt idx="118">
                <c:v>11.8</c:v>
              </c:pt>
              <c:pt idx="119">
                <c:v>11.9</c:v>
              </c:pt>
              <c:pt idx="120">
                <c:v>11-12</c:v>
              </c:pt>
              <c:pt idx="121">
                <c:v>12.1</c:v>
              </c:pt>
              <c:pt idx="122">
                <c:v>12.2</c:v>
              </c:pt>
              <c:pt idx="123">
                <c:v>12.3</c:v>
              </c:pt>
              <c:pt idx="124">
                <c:v>12.4</c:v>
              </c:pt>
              <c:pt idx="125">
                <c:v>12.5</c:v>
              </c:pt>
              <c:pt idx="126">
                <c:v>12.6</c:v>
              </c:pt>
              <c:pt idx="127">
                <c:v>12.7</c:v>
              </c:pt>
              <c:pt idx="128">
                <c:v>12.8</c:v>
              </c:pt>
              <c:pt idx="129">
                <c:v>12.9</c:v>
              </c:pt>
              <c:pt idx="130">
                <c:v>12-13</c:v>
              </c:pt>
              <c:pt idx="131">
                <c:v>13.1</c:v>
              </c:pt>
              <c:pt idx="132">
                <c:v>13.2</c:v>
              </c:pt>
              <c:pt idx="133">
                <c:v>13.3</c:v>
              </c:pt>
              <c:pt idx="134">
                <c:v>13.4</c:v>
              </c:pt>
              <c:pt idx="135">
                <c:v>13.5</c:v>
              </c:pt>
              <c:pt idx="136">
                <c:v>13.6</c:v>
              </c:pt>
              <c:pt idx="137">
                <c:v>13.7</c:v>
              </c:pt>
              <c:pt idx="138">
                <c:v>13.8</c:v>
              </c:pt>
              <c:pt idx="139">
                <c:v>13.9</c:v>
              </c:pt>
              <c:pt idx="140">
                <c:v>13-14</c:v>
              </c:pt>
            </c:strLit>
          </c:cat>
          <c:val>
            <c:numRef>
              <c:f>'Figure 3 data'!$B$2:$B$102</c:f>
              <c:numCache>
                <c:formatCode>General</c:formatCode>
                <c:ptCount val="101"/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D-4725-AEA0-7CE6582E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2955183"/>
        <c:axId val="1542953519"/>
      </c:barChart>
      <c:lineChart>
        <c:grouping val="standard"/>
        <c:varyColors val="0"/>
        <c:ser>
          <c:idx val="2"/>
          <c:order val="1"/>
          <c:tx>
            <c:strRef>
              <c:f>'Figure 3 data'!$D$1</c:f>
              <c:strCache>
                <c:ptCount val="1"/>
                <c:pt idx="0">
                  <c:v>Log-normal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3 data'!$A$2:$A$142</c:f>
              <c:numCache>
                <c:formatCode>@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6.2000000000000099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cat>
          <c:val>
            <c:numRef>
              <c:f>'Figure 3 data'!$D$2:$D$102</c:f>
              <c:numCache>
                <c:formatCode>0.00E+00</c:formatCode>
                <c:ptCount val="101"/>
                <c:pt idx="0">
                  <c:v>0</c:v>
                </c:pt>
                <c:pt idx="1">
                  <c:v>1.41379267462712E-9</c:v>
                </c:pt>
                <c:pt idx="2">
                  <c:v>1.3691354713472601E-5</c:v>
                </c:pt>
                <c:pt idx="3">
                  <c:v>1.0344727990342899E-3</c:v>
                </c:pt>
                <c:pt idx="4">
                  <c:v>1.3944371572578201E-2</c:v>
                </c:pt>
                <c:pt idx="5">
                  <c:v>8.0282092367064295E-2</c:v>
                </c:pt>
                <c:pt idx="6">
                  <c:v>0.282172703207895</c:v>
                </c:pt>
                <c:pt idx="7">
                  <c:v>0.72321562844863496</c:v>
                </c:pt>
                <c:pt idx="8">
                  <c:v>1.49363093833489</c:v>
                </c:pt>
                <c:pt idx="9">
                  <c:v>2.6420491604883001</c:v>
                </c:pt>
                <c:pt idx="10">
                  <c:v>4.1646886266544501</c:v>
                </c:pt>
                <c:pt idx="11">
                  <c:v>6.0103919917310797</c:v>
                </c:pt>
                <c:pt idx="12">
                  <c:v>8.0947371545025604</c:v>
                </c:pt>
                <c:pt idx="13">
                  <c:v>10.3165940478526</c:v>
                </c:pt>
                <c:pt idx="14">
                  <c:v>12.572791418298801</c:v>
                </c:pt>
                <c:pt idx="15">
                  <c:v>14.768918798429199</c:v>
                </c:pt>
                <c:pt idx="16">
                  <c:v>16.825945745180601</c:v>
                </c:pt>
                <c:pt idx="17">
                  <c:v>18.6832368061681</c:v>
                </c:pt>
                <c:pt idx="18">
                  <c:v>20.298878560075</c:v>
                </c:pt>
                <c:pt idx="19">
                  <c:v>21.648243077029701</c:v>
                </c:pt>
                <c:pt idx="20">
                  <c:v>22.721563914689199</c:v>
                </c:pt>
                <c:pt idx="21">
                  <c:v>23.5211045763794</c:v>
                </c:pt>
                <c:pt idx="22">
                  <c:v>24.058312434948199</c:v>
                </c:pt>
                <c:pt idx="23">
                  <c:v>24.351197658460201</c:v>
                </c:pt>
                <c:pt idx="24">
                  <c:v>24.422062214029999</c:v>
                </c:pt>
                <c:pt idx="25">
                  <c:v>24.295625075786401</c:v>
                </c:pt>
                <c:pt idx="26">
                  <c:v>23.9975394195036</c:v>
                </c:pt>
                <c:pt idx="27">
                  <c:v>23.5532685084763</c:v>
                </c:pt>
                <c:pt idx="28">
                  <c:v>22.987272719359499</c:v>
                </c:pt>
                <c:pt idx="29">
                  <c:v>22.322455614292799</c:v>
                </c:pt>
                <c:pt idx="30">
                  <c:v>21.579818353380901</c:v>
                </c:pt>
                <c:pt idx="31">
                  <c:v>20.7782764055057</c:v>
                </c:pt>
                <c:pt idx="32">
                  <c:v>19.934598684885799</c:v>
                </c:pt>
                <c:pt idx="33">
                  <c:v>19.063435796846601</c:v>
                </c:pt>
                <c:pt idx="34">
                  <c:v>18.1774103589884</c:v>
                </c:pt>
                <c:pt idx="35">
                  <c:v>17.287248023431001</c:v>
                </c:pt>
                <c:pt idx="36">
                  <c:v>16.4019327126523</c:v>
                </c:pt>
                <c:pt idx="37">
                  <c:v>15.5288736694016</c:v>
                </c:pt>
                <c:pt idx="38">
                  <c:v>14.6740752545082</c:v>
                </c:pt>
                <c:pt idx="39">
                  <c:v>13.842303085264</c:v>
                </c:pt>
                <c:pt idx="40">
                  <c:v>13.0372421855367</c:v>
                </c:pt>
                <c:pt idx="41">
                  <c:v>12.261644411861401</c:v>
                </c:pt>
                <c:pt idx="42">
                  <c:v>11.5174636160039</c:v>
                </c:pt>
                <c:pt idx="43">
                  <c:v>10.8059778824543</c:v>
                </c:pt>
                <c:pt idx="44">
                  <c:v>10.127898806341101</c:v>
                </c:pt>
                <c:pt idx="45">
                  <c:v>9.4834682096318001</c:v>
                </c:pt>
                <c:pt idx="46">
                  <c:v>8.8725429772609896</c:v>
                </c:pt>
                <c:pt idx="47">
                  <c:v>8.2946688670891895</c:v>
                </c:pt>
                <c:pt idx="48">
                  <c:v>7.7491442377239803</c:v>
                </c:pt>
                <c:pt idx="49">
                  <c:v>7.2350746692314702</c:v>
                </c:pt>
                <c:pt idx="50">
                  <c:v>6.7514194413597002</c:v>
                </c:pt>
                <c:pt idx="51">
                  <c:v>6.2970307955989702</c:v>
                </c:pt>
                <c:pt idx="52">
                  <c:v>5.8706868513553703</c:v>
                </c:pt>
                <c:pt idx="53">
                  <c:v>5.4711189802018998</c:v>
                </c:pt>
                <c:pt idx="54">
                  <c:v>5.0970343710283004</c:v>
                </c:pt>
                <c:pt idx="55">
                  <c:v>4.7471344467810903</c:v>
                </c:pt>
                <c:pt idx="56">
                  <c:v>4.4201297230118701</c:v>
                </c:pt>
                <c:pt idx="57">
                  <c:v>4.11475163137231</c:v>
                </c:pt>
                <c:pt idx="58">
                  <c:v>3.8297617685745502</c:v>
                </c:pt>
                <c:pt idx="59">
                  <c:v>3.5639589737564799</c:v>
                </c:pt>
                <c:pt idx="60">
                  <c:v>3.3161845848792</c:v>
                </c:pt>
                <c:pt idx="61">
                  <c:v>3.0853261777266701</c:v>
                </c:pt>
                <c:pt idx="62">
                  <c:v>2.8703200490944401</c:v>
                </c:pt>
                <c:pt idx="63">
                  <c:v>2.6701526685635701</c:v>
                </c:pt>
                <c:pt idx="64">
                  <c:v>2.4838612905097599</c:v>
                </c:pt>
                <c:pt idx="65">
                  <c:v>2.3105338893229002</c:v>
                </c:pt>
                <c:pt idx="66">
                  <c:v>2.1493085558212899</c:v>
                </c:pt>
                <c:pt idx="67">
                  <c:v>1.99937247116257</c:v>
                </c:pt>
                <c:pt idx="68">
                  <c:v>1.8599605558163499</c:v>
                </c:pt>
                <c:pt idx="69">
                  <c:v>1.7303538750345699</c:v>
                </c:pt>
                <c:pt idx="70">
                  <c:v>1.6098778684213599</c:v>
                </c:pt>
                <c:pt idx="71">
                  <c:v>1.49790045938031</c:v>
                </c:pt>
                <c:pt idx="72">
                  <c:v>1.3938300901466201</c:v>
                </c:pt>
                <c:pt idx="73">
                  <c:v>1.2971137195636799</c:v>
                </c:pt>
                <c:pt idx="74">
                  <c:v>1.2072348135347399</c:v>
                </c:pt>
                <c:pt idx="75">
                  <c:v>1.1237113519880899</c:v>
                </c:pt>
                <c:pt idx="76">
                  <c:v>1.0460938710811001</c:v>
                </c:pt>
                <c:pt idx="77">
                  <c:v>0.97396355509336097</c:v>
                </c:pt>
                <c:pt idx="78">
                  <c:v>0.90693038890188704</c:v>
                </c:pt>
                <c:pt idx="79">
                  <c:v>0.84463137898548502</c:v>
                </c:pt>
                <c:pt idx="80">
                  <c:v>0.78672884847941404</c:v>
                </c:pt>
                <c:pt idx="81">
                  <c:v>0.73290880981640305</c:v>
                </c:pt>
                <c:pt idx="82">
                  <c:v>0.68287941687767995</c:v>
                </c:pt>
                <c:pt idx="83">
                  <c:v>0.63636949727923098</c:v>
                </c:pt>
                <c:pt idx="84">
                  <c:v>0.59312716438403201</c:v>
                </c:pt>
                <c:pt idx="85">
                  <c:v>0.55291850781726504</c:v>
                </c:pt>
                <c:pt idx="86">
                  <c:v>0.51552636063202995</c:v>
                </c:pt>
                <c:pt idx="87">
                  <c:v>0.48074914079661502</c:v>
                </c:pt>
                <c:pt idx="88">
                  <c:v>0.44839976432435003</c:v>
                </c:pt>
                <c:pt idx="89">
                  <c:v>0.41830462712111099</c:v>
                </c:pt>
                <c:pt idx="90">
                  <c:v>0.39030265246464502</c:v>
                </c:pt>
                <c:pt idx="91">
                  <c:v>0.36424440093800697</c:v>
                </c:pt>
                <c:pt idx="92">
                  <c:v>0.339991239603113</c:v>
                </c:pt>
                <c:pt idx="93">
                  <c:v>0.31741456720850503</c:v>
                </c:pt>
                <c:pt idx="94">
                  <c:v>0.296395092268323</c:v>
                </c:pt>
                <c:pt idx="95">
                  <c:v>0.276822160919454</c:v>
                </c:pt>
                <c:pt idx="96">
                  <c:v>0.25859313155439101</c:v>
                </c:pt>
                <c:pt idx="97">
                  <c:v>0.24161279333294</c:v>
                </c:pt>
                <c:pt idx="98">
                  <c:v>0.22579282579235899</c:v>
                </c:pt>
                <c:pt idx="99">
                  <c:v>0.21105129689902399</c:v>
                </c:pt>
                <c:pt idx="100">
                  <c:v>0.197312197012456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D-4725-AEA0-7CE6582E03A3}"/>
            </c:ext>
          </c:extLst>
        </c:ser>
        <c:ser>
          <c:idx val="3"/>
          <c:order val="2"/>
          <c:tx>
            <c:strRef>
              <c:f>'Figure 3 data'!$E$1</c:f>
              <c:strCache>
                <c:ptCount val="1"/>
                <c:pt idx="0">
                  <c:v>Gamma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3 data'!$A$2:$A$142</c:f>
              <c:numCache>
                <c:formatCode>@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6.2000000000000099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cat>
          <c:val>
            <c:numRef>
              <c:f>'Figure 3 data'!$E$2:$E$102</c:f>
              <c:numCache>
                <c:formatCode>0.00E+00</c:formatCode>
                <c:ptCount val="101"/>
                <c:pt idx="0">
                  <c:v>0</c:v>
                </c:pt>
                <c:pt idx="1">
                  <c:v>1.15773215511616E-3</c:v>
                </c:pt>
                <c:pt idx="2">
                  <c:v>1.9174324702295201E-2</c:v>
                </c:pt>
                <c:pt idx="3">
                  <c:v>9.2593086513483594E-2</c:v>
                </c:pt>
                <c:pt idx="4">
                  <c:v>0.26995607687789402</c:v>
                </c:pt>
                <c:pt idx="5">
                  <c:v>0.5969377232966</c:v>
                </c:pt>
                <c:pt idx="6">
                  <c:v>1.10818595210043</c:v>
                </c:pt>
                <c:pt idx="7">
                  <c:v>1.82340139602768</c:v>
                </c:pt>
                <c:pt idx="8">
                  <c:v>2.7465545952902999</c:v>
                </c:pt>
                <c:pt idx="9">
                  <c:v>3.8671696229277401</c:v>
                </c:pt>
                <c:pt idx="10">
                  <c:v>5.1627988147314401</c:v>
                </c:pt>
                <c:pt idx="11">
                  <c:v>6.60203463149006</c:v>
                </c:pt>
                <c:pt idx="12">
                  <c:v>8.1476031249564898</c:v>
                </c:pt>
                <c:pt idx="13">
                  <c:v>9.7592448914873398</c:v>
                </c:pt>
                <c:pt idx="14">
                  <c:v>11.3962129856746</c:v>
                </c:pt>
                <c:pt idx="15">
                  <c:v>13.019307369007899</c:v>
                </c:pt>
                <c:pt idx="16">
                  <c:v>14.5924280031234</c:v>
                </c:pt>
                <c:pt idx="17">
                  <c:v>16.083669593120899</c:v>
                </c:pt>
                <c:pt idx="18">
                  <c:v>17.466005532257501</c:v>
                </c:pt>
                <c:pt idx="19">
                  <c:v>18.717621224156101</c:v>
                </c:pt>
                <c:pt idx="20">
                  <c:v>19.821961220394002</c:v>
                </c:pt>
                <c:pt idx="21">
                  <c:v>20.767553277242801</c:v>
                </c:pt>
                <c:pt idx="22">
                  <c:v>21.5476675972896</c:v>
                </c:pt>
                <c:pt idx="23">
                  <c:v>22.159862716999399</c:v>
                </c:pt>
                <c:pt idx="24">
                  <c:v>22.6054618251788</c:v>
                </c:pt>
                <c:pt idx="25">
                  <c:v>22.8889955011376</c:v>
                </c:pt>
                <c:pt idx="26">
                  <c:v>23.017639435157101</c:v>
                </c:pt>
                <c:pt idx="27">
                  <c:v>23.000668933572801</c:v>
                </c:pt>
                <c:pt idx="28">
                  <c:v>22.848946071735298</c:v>
                </c:pt>
                <c:pt idx="29">
                  <c:v>22.574450296936099</c:v>
                </c:pt>
                <c:pt idx="30">
                  <c:v>22.189859089936</c:v>
                </c:pt>
                <c:pt idx="31">
                  <c:v>21.708181915182202</c:v>
                </c:pt>
                <c:pt idx="32">
                  <c:v>21.142448048284699</c:v>
                </c:pt>
                <c:pt idx="33">
                  <c:v>20.5054468746773</c:v>
                </c:pt>
                <c:pt idx="34">
                  <c:v>19.809517811937098</c:v>
                </c:pt>
                <c:pt idx="35">
                  <c:v>19.066386028783299</c:v>
                </c:pt>
                <c:pt idx="36">
                  <c:v>18.287039531240101</c:v>
                </c:pt>
                <c:pt idx="37">
                  <c:v>17.481642884112102</c:v>
                </c:pt>
                <c:pt idx="38">
                  <c:v>16.659482766323599</c:v>
                </c:pt>
                <c:pt idx="39">
                  <c:v>15.828940663901401</c:v>
                </c:pt>
                <c:pt idx="40">
                  <c:v>14.997488235687801</c:v>
                </c:pt>
                <c:pt idx="41">
                  <c:v>14.171701204070899</c:v>
                </c:pt>
                <c:pt idx="42">
                  <c:v>13.3572879936217</c:v>
                </c:pt>
                <c:pt idx="43">
                  <c:v>12.559129738847099</c:v>
                </c:pt>
                <c:pt idx="44">
                  <c:v>11.7813286884685</c:v>
                </c:pt>
                <c:pt idx="45">
                  <c:v>11.027262432859899</c:v>
                </c:pt>
                <c:pt idx="46">
                  <c:v>10.2996417627851</c:v>
                </c:pt>
                <c:pt idx="47">
                  <c:v>9.6005703240269096</c:v>
                </c:pt>
                <c:pt idx="48">
                  <c:v>8.9316045592541204</c:v>
                </c:pt>
                <c:pt idx="49">
                  <c:v>8.2938127230422491</c:v>
                </c:pt>
                <c:pt idx="50">
                  <c:v>7.6878320175006003</c:v>
                </c:pt>
                <c:pt idx="51">
                  <c:v>7.1139231248543</c:v>
                </c:pt>
                <c:pt idx="52">
                  <c:v>6.5720216108694203</c:v>
                </c:pt>
                <c:pt idx="53">
                  <c:v>6.0617858410941796</c:v>
                </c:pt>
                <c:pt idx="54">
                  <c:v>5.5826411928168502</c:v>
                </c:pt>
                <c:pt idx="55">
                  <c:v>5.1338204619263497</c:v>
                </c:pt>
                <c:pt idx="56">
                  <c:v>4.71440045811066</c:v>
                </c:pt>
                <c:pt idx="57">
                  <c:v>4.3233348566257899</c:v>
                </c:pt>
                <c:pt idx="58">
                  <c:v>3.9594834327164401</c:v>
                </c:pt>
                <c:pt idx="59">
                  <c:v>3.6216378480275799</c:v>
                </c:pt>
                <c:pt idx="60">
                  <c:v>3.30854418920315</c:v>
                </c:pt>
                <c:pt idx="61">
                  <c:v>3.0189224793199001</c:v>
                </c:pt>
                <c:pt idx="62">
                  <c:v>2.7514833946480701</c:v>
                </c:pt>
                <c:pt idx="63">
                  <c:v>2.5049424240634099</c:v>
                </c:pt>
                <c:pt idx="64">
                  <c:v>2.2780317076579699</c:v>
                </c:pt>
                <c:pt idx="65">
                  <c:v>2.06950978592951</c:v>
                </c:pt>
                <c:pt idx="66">
                  <c:v>1.8781694824155599</c:v>
                </c:pt>
                <c:pt idx="67">
                  <c:v>1.7028441316674401</c:v>
                </c:pt>
                <c:pt idx="68">
                  <c:v>1.54241235177596</c:v>
                </c:pt>
                <c:pt idx="69">
                  <c:v>1.39580154688339</c:v>
                </c:pt>
                <c:pt idx="70">
                  <c:v>1.26199031074871</c:v>
                </c:pt>
                <c:pt idx="71">
                  <c:v>1.1400098878832099</c:v>
                </c:pt>
                <c:pt idx="72">
                  <c:v>1.0289448343610901</c:v>
                </c:pt>
                <c:pt idx="73">
                  <c:v>0.92793300638277598</c:v>
                </c:pt>
                <c:pt idx="74">
                  <c:v>0.83616499121319798</c:v>
                </c:pt>
                <c:pt idx="75">
                  <c:v>0.75288308236652202</c:v>
                </c:pt>
                <c:pt idx="76">
                  <c:v>0.67737988895302403</c:v>
                </c:pt>
                <c:pt idx="77">
                  <c:v>0.60899665799811498</c:v>
                </c:pt>
                <c:pt idx="78">
                  <c:v>0.54712137831380003</c:v>
                </c:pt>
                <c:pt idx="79">
                  <c:v>0.49118672515272599</c:v>
                </c:pt>
                <c:pt idx="80">
                  <c:v>0.44066789638986398</c:v>
                </c:pt>
                <c:pt idx="81">
                  <c:v>0.39508038332920498</c:v>
                </c:pt>
                <c:pt idx="82">
                  <c:v>0.35397771238447501</c:v>
                </c:pt>
                <c:pt idx="83">
                  <c:v>0.31694918778937797</c:v>
                </c:pt>
                <c:pt idx="84">
                  <c:v>0.28361766010473299</c:v>
                </c:pt>
                <c:pt idx="85">
                  <c:v>0.253637340555393</c:v>
                </c:pt>
                <c:pt idx="86">
                  <c:v>0.22669167709618901</c:v>
                </c:pt>
                <c:pt idx="87">
                  <c:v>0.20249130452081399</c:v>
                </c:pt>
                <c:pt idx="88">
                  <c:v>0.18077207783930499</c:v>
                </c:pt>
                <c:pt idx="89">
                  <c:v>0.16129319550923599</c:v>
                </c:pt>
                <c:pt idx="90">
                  <c:v>0.143835416866022</c:v>
                </c:pt>
                <c:pt idx="91">
                  <c:v>0.12819937621480501</c:v>
                </c:pt>
                <c:pt idx="92">
                  <c:v>0.114203994479187</c:v>
                </c:pt>
                <c:pt idx="93">
                  <c:v>0.101684988012612</c:v>
                </c:pt>
                <c:pt idx="94">
                  <c:v>9.0493473131798605E-2</c:v>
                </c:pt>
                <c:pt idx="95">
                  <c:v>8.0494664096485605E-2</c:v>
                </c:pt>
                <c:pt idx="96">
                  <c:v>7.1566661607289805E-2</c:v>
                </c:pt>
                <c:pt idx="97">
                  <c:v>6.3599328397805494E-2</c:v>
                </c:pt>
                <c:pt idx="98">
                  <c:v>5.6493248135184998E-2</c:v>
                </c:pt>
                <c:pt idx="99">
                  <c:v>5.01587635947328E-2</c:v>
                </c:pt>
                <c:pt idx="100">
                  <c:v>4.4515089920348798E-2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D-4725-AEA0-7CE6582E03A3}"/>
            </c:ext>
          </c:extLst>
        </c:ser>
        <c:ser>
          <c:idx val="5"/>
          <c:order val="3"/>
          <c:tx>
            <c:strRef>
              <c:f>'Figure 3 data'!$F$1</c:f>
              <c:strCache>
                <c:ptCount val="1"/>
                <c:pt idx="0">
                  <c:v>Log-logistic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 data'!$A$2:$A$142</c:f>
              <c:numCache>
                <c:formatCode>@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6.2000000000000099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cat>
          <c:val>
            <c:numRef>
              <c:f>'Figure 3 data'!$F$2:$F$102</c:f>
              <c:numCache>
                <c:formatCode>0.00E+00</c:formatCode>
                <c:ptCount val="101"/>
                <c:pt idx="0">
                  <c:v>0</c:v>
                </c:pt>
                <c:pt idx="1">
                  <c:v>1.38036633139353E-4</c:v>
                </c:pt>
                <c:pt idx="2">
                  <c:v>2.0815234762668099E-3</c:v>
                </c:pt>
                <c:pt idx="3">
                  <c:v>1.01771142346197E-2</c:v>
                </c:pt>
                <c:pt idx="4">
                  <c:v>3.1368781528194598E-2</c:v>
                </c:pt>
                <c:pt idx="5">
                  <c:v>7.50631424583319E-2</c:v>
                </c:pt>
                <c:pt idx="6">
                  <c:v>0.15297289940741501</c:v>
                </c:pt>
                <c:pt idx="7">
                  <c:v>0.27888710360776103</c:v>
                </c:pt>
                <c:pt idx="8">
                  <c:v>0.46832207994575997</c:v>
                </c:pt>
                <c:pt idx="9">
                  <c:v>0.73800887566601703</c:v>
                </c:pt>
                <c:pt idx="10">
                  <c:v>1.1051793819814699</c:v>
                </c:pt>
                <c:pt idx="11">
                  <c:v>1.5866272664285599</c:v>
                </c:pt>
                <c:pt idx="12">
                  <c:v>2.1975438059992398</c:v>
                </c:pt>
                <c:pt idx="13">
                  <c:v>2.9501633630022899</c:v>
                </c:pt>
                <c:pt idx="14">
                  <c:v>3.8522968661766899</c:v>
                </c:pt>
                <c:pt idx="15">
                  <c:v>4.9058791273431801</c:v>
                </c:pt>
                <c:pt idx="16">
                  <c:v>6.1056982881444899</c:v>
                </c:pt>
                <c:pt idx="17">
                  <c:v>7.4385014108595104</c:v>
                </c:pt>
                <c:pt idx="18">
                  <c:v>8.8826669798549691</c:v>
                </c:pt>
                <c:pt idx="19">
                  <c:v>10.408593989096799</c:v>
                </c:pt>
                <c:pt idx="20">
                  <c:v>11.979877095832601</c:v>
                </c:pt>
                <c:pt idx="21">
                  <c:v>13.555227391667399</c:v>
                </c:pt>
                <c:pt idx="22">
                  <c:v>15.0909786095</c:v>
                </c:pt>
                <c:pt idx="23">
                  <c:v>16.543915408501899</c:v>
                </c:pt>
                <c:pt idx="24">
                  <c:v>17.874099113515999</c:v>
                </c:pt>
                <c:pt idx="25">
                  <c:v>19.047363078214403</c:v>
                </c:pt>
                <c:pt idx="26">
                  <c:v>20.0372060188229</c:v>
                </c:pt>
                <c:pt idx="27">
                  <c:v>20.8259131781275</c:v>
                </c:pt>
                <c:pt idx="28">
                  <c:v>21.404857387152099</c:v>
                </c:pt>
                <c:pt idx="29">
                  <c:v>21.7740477824564</c:v>
                </c:pt>
                <c:pt idx="30">
                  <c:v>21.941081257901402</c:v>
                </c:pt>
                <c:pt idx="31">
                  <c:v>21.919699166776702</c:v>
                </c:pt>
                <c:pt idx="32">
                  <c:v>21.7281590179836</c:v>
                </c:pt>
                <c:pt idx="33">
                  <c:v>21.387606182055301</c:v>
                </c:pt>
                <c:pt idx="34">
                  <c:v>20.920586470026301</c:v>
                </c:pt>
                <c:pt idx="35">
                  <c:v>20.3497895247177</c:v>
                </c:pt>
                <c:pt idx="36">
                  <c:v>19.6970652224907</c:v>
                </c:pt>
                <c:pt idx="37">
                  <c:v>18.982716805542601</c:v>
                </c:pt>
                <c:pt idx="38">
                  <c:v>18.225047635564998</c:v>
                </c:pt>
                <c:pt idx="39">
                  <c:v>17.4401229036411</c:v>
                </c:pt>
                <c:pt idx="40">
                  <c:v>16.641701361023998</c:v>
                </c:pt>
                <c:pt idx="41">
                  <c:v>15.8412925487502</c:v>
                </c:pt>
                <c:pt idx="42">
                  <c:v>15.048299573444199</c:v>
                </c:pt>
                <c:pt idx="43">
                  <c:v>14.2702141221129</c:v>
                </c:pt>
                <c:pt idx="44">
                  <c:v>13.512837624263002</c:v>
                </c:pt>
                <c:pt idx="45">
                  <c:v>12.780509295072399</c:v>
                </c:pt>
                <c:pt idx="46">
                  <c:v>12.076327710079999</c:v>
                </c:pt>
                <c:pt idx="47">
                  <c:v>11.402357368425101</c:v>
                </c:pt>
                <c:pt idx="48">
                  <c:v>10.7598153996164</c:v>
                </c:pt>
                <c:pt idx="49">
                  <c:v>10.149236273001002</c:v>
                </c:pt>
                <c:pt idx="50">
                  <c:v>9.5706142443061708</c:v>
                </c:pt>
                <c:pt idx="51">
                  <c:v>9.0235244941969501</c:v>
                </c:pt>
                <c:pt idx="52">
                  <c:v>8.5072246408919803</c:v>
                </c:pt>
                <c:pt idx="53">
                  <c:v>8.0207386798173488</c:v>
                </c:pt>
                <c:pt idx="54">
                  <c:v>7.5629255285113199</c:v>
                </c:pt>
                <c:pt idx="55">
                  <c:v>7.1325343194346704</c:v>
                </c:pt>
                <c:pt idx="56">
                  <c:v>6.7282484497594197</c:v>
                </c:pt>
                <c:pt idx="57">
                  <c:v>6.3487202102990503</c:v>
                </c:pt>
                <c:pt idx="58">
                  <c:v>5.9925976061239092</c:v>
                </c:pt>
                <c:pt idx="59">
                  <c:v>5.6585447691220399</c:v>
                </c:pt>
                <c:pt idx="60">
                  <c:v>5.3452571601827099</c:v>
                </c:pt>
                <c:pt idx="61">
                  <c:v>5.0514725727640899</c:v>
                </c:pt>
                <c:pt idx="62">
                  <c:v>4.7759787836476502</c:v>
                </c:pt>
                <c:pt idx="63">
                  <c:v>4.5176185515717702</c:v>
                </c:pt>
                <c:pt idx="64">
                  <c:v>4.27529253957485</c:v>
                </c:pt>
                <c:pt idx="65">
                  <c:v>4.0479606308068803</c:v>
                </c:pt>
                <c:pt idx="66">
                  <c:v>3.8346420184009098</c:v>
                </c:pt>
                <c:pt idx="67">
                  <c:v>3.6344143756951501</c:v>
                </c:pt>
                <c:pt idx="68">
                  <c:v>3.4464123516484202</c:v>
                </c:pt>
                <c:pt idx="69">
                  <c:v>3.2698255858090302</c:v>
                </c:pt>
                <c:pt idx="70">
                  <c:v>3.1038963959662902</c:v>
                </c:pt>
                <c:pt idx="71">
                  <c:v>2.9479172581250301</c:v>
                </c:pt>
                <c:pt idx="72">
                  <c:v>2.8012281713813199</c:v>
                </c:pt>
                <c:pt idx="73">
                  <c:v>2.6632139785199098</c:v>
                </c:pt>
                <c:pt idx="74">
                  <c:v>2.5333016957489702</c:v>
                </c:pt>
                <c:pt idx="75">
                  <c:v>2.4109578911381599</c:v>
                </c:pt>
                <c:pt idx="76">
                  <c:v>2.2956861403670001</c:v>
                </c:pt>
                <c:pt idx="77">
                  <c:v>2.1870245797726402</c:v>
                </c:pt>
                <c:pt idx="78">
                  <c:v>2.08454356995676</c:v>
                </c:pt>
                <c:pt idx="79">
                  <c:v>1.98784347799924</c:v>
                </c:pt>
                <c:pt idx="80">
                  <c:v>1.8965525823292202</c:v>
                </c:pt>
                <c:pt idx="81">
                  <c:v>1.8103251012750499</c:v>
                </c:pt>
                <c:pt idx="82">
                  <c:v>1.72883934405504</c:v>
                </c:pt>
                <c:pt idx="83">
                  <c:v>1.6517959813179401</c:v>
                </c:pt>
                <c:pt idx="84">
                  <c:v>1.5789164311674899</c:v>
                </c:pt>
                <c:pt idx="85">
                  <c:v>1.5099413558026</c:v>
                </c:pt>
                <c:pt idx="86">
                  <c:v>1.4446292633925202</c:v>
                </c:pt>
                <c:pt idx="87">
                  <c:v>1.3827552095151898</c:v>
                </c:pt>
                <c:pt idx="88">
                  <c:v>1.3241095923663802</c:v>
                </c:pt>
                <c:pt idx="89">
                  <c:v>1.2684970359525001</c:v>
                </c:pt>
                <c:pt idx="90">
                  <c:v>1.2157353555801</c:v>
                </c:pt>
                <c:pt idx="91">
                  <c:v>1.1656546001216301</c:v>
                </c:pt>
                <c:pt idx="92">
                  <c:v>1.11809616575154</c:v>
                </c:pt>
                <c:pt idx="93">
                  <c:v>1.07291197609213</c:v>
                </c:pt>
                <c:pt idx="94">
                  <c:v>1.02996372397245</c:v>
                </c:pt>
                <c:pt idx="95">
                  <c:v>0.98912217027754201</c:v>
                </c:pt>
                <c:pt idx="96">
                  <c:v>0.95026649564124299</c:v>
                </c:pt>
                <c:pt idx="97">
                  <c:v>0.91328370100904199</c:v>
                </c:pt>
                <c:pt idx="98">
                  <c:v>0.87806805336425098</c:v>
                </c:pt>
                <c:pt idx="99">
                  <c:v>0.84452057316778695</c:v>
                </c:pt>
                <c:pt idx="100">
                  <c:v>0.81254856030810707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5D-4725-AEA0-7CE6582E03A3}"/>
            </c:ext>
          </c:extLst>
        </c:ser>
        <c:ser>
          <c:idx val="0"/>
          <c:order val="4"/>
          <c:tx>
            <c:strRef>
              <c:f>'Figure 3 data'!$C$1</c:f>
              <c:strCache>
                <c:ptCount val="1"/>
                <c:pt idx="0">
                  <c:v>Weibull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 data'!$A$2:$A$142</c:f>
              <c:numCache>
                <c:formatCode>@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6.2000000000000099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cat>
          <c:val>
            <c:numRef>
              <c:f>'Figure 3 data'!$C$2:$C$102</c:f>
              <c:numCache>
                <c:formatCode>0.00E+00</c:formatCode>
                <c:ptCount val="101"/>
                <c:pt idx="0">
                  <c:v>0</c:v>
                </c:pt>
                <c:pt idx="1">
                  <c:v>0.240961801574366</c:v>
                </c:pt>
                <c:pt idx="2">
                  <c:v>0.67419738513085703</c:v>
                </c:pt>
                <c:pt idx="3">
                  <c:v>1.2296323852918301</c:v>
                </c:pt>
                <c:pt idx="4">
                  <c:v>1.88121383845097</c:v>
                </c:pt>
                <c:pt idx="5">
                  <c:v>2.61256138765805</c:v>
                </c:pt>
                <c:pt idx="6">
                  <c:v>3.4112336141603299</c:v>
                </c:pt>
                <c:pt idx="7">
                  <c:v>4.2666927743332597</c:v>
                </c:pt>
                <c:pt idx="8">
                  <c:v>5.1693833083869301</c:v>
                </c:pt>
                <c:pt idx="9">
                  <c:v>6.1102603759328904</c:v>
                </c:pt>
                <c:pt idx="10">
                  <c:v>7.0805353640959403</c:v>
                </c:pt>
                <c:pt idx="11">
                  <c:v>8.0715398525417097</c:v>
                </c:pt>
                <c:pt idx="12">
                  <c:v>9.0746606607848808</c:v>
                </c:pt>
                <c:pt idx="13">
                  <c:v>10.0813208022675</c:v>
                </c:pt>
                <c:pt idx="14">
                  <c:v>11.0829917714243</c:v>
                </c:pt>
                <c:pt idx="15">
                  <c:v>12.0712280243546</c:v>
                </c:pt>
                <c:pt idx="16">
                  <c:v>13.037717451569501</c:v>
                </c:pt>
                <c:pt idx="17">
                  <c:v>13.974343295758199</c:v>
                </c:pt>
                <c:pt idx="18">
                  <c:v>14.8732539315547</c:v>
                </c:pt>
                <c:pt idx="19">
                  <c:v>15.7269375061448</c:v>
                </c:pt>
                <c:pt idx="20">
                  <c:v>16.528298808197601</c:v>
                </c:pt>
                <c:pt idx="21">
                  <c:v>17.270735984965601</c:v>
                </c:pt>
                <c:pt idx="22">
                  <c:v>17.948214921164201</c:v>
                </c:pt>
                <c:pt idx="23">
                  <c:v>18.555339263659601</c:v>
                </c:pt>
                <c:pt idx="24">
                  <c:v>19.0874142447663</c:v>
                </c:pt>
                <c:pt idx="25">
                  <c:v>19.540502637212199</c:v>
                </c:pt>
                <c:pt idx="26">
                  <c:v>19.911471372885799</c:v>
                </c:pt>
                <c:pt idx="27">
                  <c:v>20.198027578580799</c:v>
                </c:pt>
                <c:pt idx="28">
                  <c:v>20.398743025270001</c:v>
                </c:pt>
                <c:pt idx="29">
                  <c:v>20.513066250820401</c:v>
                </c:pt>
                <c:pt idx="30">
                  <c:v>20.541321895529901</c:v>
                </c:pt>
                <c:pt idx="31">
                  <c:v>20.484697080052499</c:v>
                </c:pt>
                <c:pt idx="32">
                  <c:v>20.345214949789799</c:v>
                </c:pt>
                <c:pt idx="33">
                  <c:v>20.125695801597299</c:v>
                </c:pt>
                <c:pt idx="34">
                  <c:v>19.829706490272599</c:v>
                </c:pt>
                <c:pt idx="35">
                  <c:v>19.461499076326401</c:v>
                </c:pt>
                <c:pt idx="36">
                  <c:v>19.0259399158554</c:v>
                </c:pt>
                <c:pt idx="37">
                  <c:v>18.528430601379299</c:v>
                </c:pt>
                <c:pt idx="38">
                  <c:v>17.974822333571598</c:v>
                </c:pt>
                <c:pt idx="39">
                  <c:v>17.371325433267099</c:v>
                </c:pt>
                <c:pt idx="40">
                  <c:v>16.724415787611999</c:v>
                </c:pt>
                <c:pt idx="41">
                  <c:v>16.040740061751201</c:v>
                </c:pt>
                <c:pt idx="42">
                  <c:v>15.327021497538899</c:v>
                </c:pt>
                <c:pt idx="43">
                  <c:v>14.5899680644028</c:v>
                </c:pt>
                <c:pt idx="44">
                  <c:v>13.8361846271616</c:v>
                </c:pt>
                <c:pt idx="45">
                  <c:v>13.072090655100499</c:v>
                </c:pt>
                <c:pt idx="46">
                  <c:v>12.303844820988999</c:v>
                </c:pt>
                <c:pt idx="47">
                  <c:v>11.5372776340282</c:v>
                </c:pt>
                <c:pt idx="48">
                  <c:v>10.777833023773301</c:v>
                </c:pt>
                <c:pt idx="49">
                  <c:v>10.0305195502469</c:v>
                </c:pt>
                <c:pt idx="50">
                  <c:v>9.2998716663396994</c:v>
                </c:pt>
                <c:pt idx="51">
                  <c:v>8.5899212097632294</c:v>
                </c:pt>
                <c:pt idx="52">
                  <c:v>7.9041790605370199</c:v>
                </c:pt>
                <c:pt idx="53">
                  <c:v>7.2456266729800802</c:v>
                </c:pt>
                <c:pt idx="54">
                  <c:v>6.6167169843790496</c:v>
                </c:pt>
                <c:pt idx="55">
                  <c:v>6.0193840209126996</c:v>
                </c:pt>
                <c:pt idx="56">
                  <c:v>5.4550603689327701</c:v>
                </c:pt>
                <c:pt idx="57">
                  <c:v>4.9247015590623597</c:v>
                </c:pt>
                <c:pt idx="58">
                  <c:v>4.4288163232962496</c:v>
                </c:pt>
                <c:pt idx="59">
                  <c:v>3.9675016316985401</c:v>
                </c:pt>
                <c:pt idx="60">
                  <c:v>3.5404813945806701</c:v>
                </c:pt>
                <c:pt idx="61">
                  <c:v>3.1471477263685301</c:v>
                </c:pt>
                <c:pt idx="62">
                  <c:v>2.7866037059946298</c:v>
                </c:pt>
                <c:pt idx="63">
                  <c:v>2.4577066321176502</c:v>
                </c:pt>
                <c:pt idx="64">
                  <c:v>2.1591108557643501</c:v>
                </c:pt>
                <c:pt idx="65">
                  <c:v>1.8893093737387201</c:v>
                </c:pt>
                <c:pt idx="66">
                  <c:v>1.6466734788151201</c:v>
                </c:pt>
                <c:pt idx="67">
                  <c:v>1.4294898828025999</c:v>
                </c:pt>
                <c:pt idx="68">
                  <c:v>1.2359948516950101</c:v>
                </c:pt>
                <c:pt idx="69">
                  <c:v>1.06440501428656</c:v>
                </c:pt>
                <c:pt idx="70">
                  <c:v>0.91294462325571601</c:v>
                </c:pt>
                <c:pt idx="71">
                  <c:v>0.7798691577529</c:v>
                </c:pt>
                <c:pt idx="72">
                  <c:v>0.66348525650471402</c:v>
                </c:pt>
                <c:pt idx="73">
                  <c:v>0.56216705852272697</c:v>
                </c:pt>
                <c:pt idx="74">
                  <c:v>0.47436910344444799</c:v>
                </c:pt>
                <c:pt idx="75">
                  <c:v>0.39863600469659399</c:v>
                </c:pt>
                <c:pt idx="76">
                  <c:v>0.33360915595845397</c:v>
                </c:pt>
                <c:pt idx="77">
                  <c:v>0.27803076520049602</c:v>
                </c:pt>
                <c:pt idx="78">
                  <c:v>0.230745531671569</c:v>
                </c:pt>
                <c:pt idx="79">
                  <c:v>0.190700290723296</c:v>
                </c:pt>
                <c:pt idx="80">
                  <c:v>0.15694195064819699</c:v>
                </c:pt>
                <c:pt idx="81">
                  <c:v>0.12861403628107601</c:v>
                </c:pt>
                <c:pt idx="82">
                  <c:v>0.10495213756105901</c:v>
                </c:pt>
                <c:pt idx="83">
                  <c:v>8.5278539171198806E-2</c:v>
                </c:pt>
                <c:pt idx="84">
                  <c:v>6.8996281306420798E-2</c:v>
                </c:pt>
                <c:pt idx="85">
                  <c:v>5.55828730075585E-2</c:v>
                </c:pt>
                <c:pt idx="86">
                  <c:v>4.4583849636020599E-2</c:v>
                </c:pt>
                <c:pt idx="87">
                  <c:v>3.5606336078648798E-2</c:v>
                </c:pt>
                <c:pt idx="88">
                  <c:v>2.8312748110356001E-2</c:v>
                </c:pt>
                <c:pt idx="89">
                  <c:v>2.2414736759066599E-2</c:v>
                </c:pt>
                <c:pt idx="90">
                  <c:v>1.76674550838191E-2</c:v>
                </c:pt>
                <c:pt idx="91">
                  <c:v>1.38642038881851E-2</c:v>
                </c:pt>
                <c:pt idx="92">
                  <c:v>1.0831492783976E-2</c:v>
                </c:pt>
                <c:pt idx="93">
                  <c:v>8.4245357918001397E-3</c:v>
                </c:pt>
                <c:pt idx="94">
                  <c:v>6.5231862952914096E-3</c:v>
                </c:pt>
                <c:pt idx="95">
                  <c:v>5.0283045400350097E-3</c:v>
                </c:pt>
                <c:pt idx="96">
                  <c:v>3.8585417994795798E-3</c:v>
                </c:pt>
                <c:pt idx="97">
                  <c:v>2.9475185805547099E-3</c:v>
                </c:pt>
                <c:pt idx="98">
                  <c:v>2.2413695415457501E-3</c:v>
                </c:pt>
                <c:pt idx="99">
                  <c:v>1.69662485910044E-3</c:v>
                </c:pt>
                <c:pt idx="100">
                  <c:v>1.2783963239265299E-3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5D-4725-AEA0-7CE6582E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955183"/>
        <c:axId val="1542953519"/>
        <c:extLst/>
      </c:lineChart>
      <c:catAx>
        <c:axId val="1542955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Incubation period [d]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542953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542953519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Number</a:t>
                </a:r>
                <a:r>
                  <a:rPr lang="nl-BE" baseline="0"/>
                  <a:t> of </a:t>
                </a:r>
                <a:r>
                  <a:rPr lang="nl-BE"/>
                  <a:t>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542955183"/>
        <c:crosses val="autoZero"/>
        <c:crossBetween val="between"/>
      </c:valAx>
      <c:spPr>
        <a:noFill/>
        <a:ln>
          <a:solidFill>
            <a:schemeClr val="tx1">
              <a:lumMod val="95000"/>
              <a:lumOff val="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7946996916647551"/>
          <c:y val="5.7458786210985692E-2"/>
          <c:w val="0.24896037509874372"/>
          <c:h val="0.3259377665762714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l-B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445771</xdr:colOff>
      <xdr:row>0</xdr:row>
      <xdr:rowOff>129540</xdr:rowOff>
    </xdr:from>
    <xdr:to>
      <xdr:col>11</xdr:col>
      <xdr:colOff>21382</xdr:colOff>
      <xdr:row>17</xdr:row>
      <xdr:rowOff>59054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41A495-AAA9-460A-8CF1-2B6B5ADAA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398145</xdr:colOff>
      <xdr:row>15</xdr:row>
      <xdr:rowOff>28575</xdr:rowOff>
    </xdr:from>
    <xdr:to>
      <xdr:col>11</xdr:col>
      <xdr:colOff>93345</xdr:colOff>
      <xdr:row>38</xdr:row>
      <xdr:rowOff>135257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666E0E-BB1C-48E0-AC4B-A1D51FD87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438151</xdr:colOff>
      <xdr:row>30</xdr:row>
      <xdr:rowOff>53340</xdr:rowOff>
    </xdr:from>
    <xdr:to>
      <xdr:col>11</xdr:col>
      <xdr:colOff>13762</xdr:colOff>
      <xdr:row>46</xdr:row>
      <xdr:rowOff>165734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ECEBF2-2607-471D-8898-7F7405D2C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485775</xdr:colOff>
      <xdr:row>3</xdr:row>
      <xdr:rowOff>104775</xdr:rowOff>
    </xdr:from>
    <xdr:to>
      <xdr:col>31</xdr:col>
      <xdr:colOff>28575</xdr:colOff>
      <xdr:row>5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23A8F7-B038-46C4-A3E6-70E83DF8C0CD}"/>
            </a:ext>
          </a:extLst>
        </xdr:cNvPr>
        <xdr:cNvSpPr/>
      </xdr:nvSpPr>
      <xdr:spPr>
        <a:xfrm>
          <a:off x="18162270" y="645795"/>
          <a:ext cx="762000" cy="4114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7</xdr:row>
      <xdr:rowOff>104775</xdr:rowOff>
    </xdr:from>
    <xdr:to>
      <xdr:col>16</xdr:col>
      <xdr:colOff>28575</xdr:colOff>
      <xdr:row>9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690BFD-CFBB-4DDA-90BB-8013CF0CF245}"/>
            </a:ext>
          </a:extLst>
        </xdr:cNvPr>
        <xdr:cNvSpPr/>
      </xdr:nvSpPr>
      <xdr:spPr>
        <a:xfrm>
          <a:off x="23086695" y="1392555"/>
          <a:ext cx="762000" cy="41338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36195</xdr:colOff>
      <xdr:row>20</xdr:row>
      <xdr:rowOff>87628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2AB4-7795-48B7-941A-8F01768BF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3DEA-B5E6-4963-B445-A2FA57FDE74B}">
  <sheetPr>
    <pageSetUpPr fitToPage="1"/>
  </sheetPr>
  <dimension ref="A1:P52"/>
  <sheetViews>
    <sheetView workbookViewId="0">
      <selection activeCell="L15" sqref="L15"/>
    </sheetView>
  </sheetViews>
  <sheetFormatPr defaultRowHeight="14.4" x14ac:dyDescent="0.3"/>
  <sheetData>
    <row r="1" spans="1:16" ht="18" x14ac:dyDescent="0.35">
      <c r="A1" s="13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8" x14ac:dyDescent="0.35">
      <c r="A16" s="13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8" x14ac:dyDescent="0.35">
      <c r="A31" s="14" t="s">
        <v>24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</sheetData>
  <pageMargins left="0.7" right="0.7" top="0.75" bottom="0.75" header="0.3" footer="0.3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DB2A-C0CE-494E-B06F-B51C0AC9E301}">
  <sheetPr>
    <pageSetUpPr fitToPage="1"/>
  </sheetPr>
  <dimension ref="A1:V120"/>
  <sheetViews>
    <sheetView tabSelected="1" workbookViewId="0"/>
  </sheetViews>
  <sheetFormatPr defaultRowHeight="14.4" x14ac:dyDescent="0.3"/>
  <cols>
    <col min="1" max="1" width="13.44140625" bestFit="1" customWidth="1"/>
    <col min="2" max="2" width="13.44140625" style="8" customWidth="1"/>
    <col min="3" max="5" width="10.5546875" customWidth="1"/>
    <col min="6" max="6" width="13.33203125" customWidth="1"/>
    <col min="7" max="7" width="12.33203125" customWidth="1"/>
    <col min="8" max="8" width="17" customWidth="1"/>
    <col min="9" max="11" width="14.6640625" customWidth="1"/>
    <col min="12" max="13" width="17.6640625" style="18" customWidth="1"/>
    <col min="14" max="14" width="15.6640625" style="18" customWidth="1"/>
  </cols>
  <sheetData>
    <row r="1" spans="1:15" ht="28.2" customHeight="1" x14ac:dyDescent="0.3">
      <c r="C1" s="19" t="s">
        <v>11</v>
      </c>
      <c r="D1" s="19"/>
      <c r="E1" s="19"/>
      <c r="F1" s="19"/>
      <c r="G1" s="20" t="s">
        <v>714</v>
      </c>
      <c r="H1" s="20"/>
      <c r="I1" s="20" t="s">
        <v>715</v>
      </c>
      <c r="J1" s="20"/>
      <c r="K1" s="20"/>
      <c r="L1" s="20"/>
      <c r="M1" s="20"/>
      <c r="N1" s="20"/>
      <c r="O1" s="20"/>
    </row>
    <row r="2" spans="1:15" s="1" customFormat="1" ht="58.95" customHeight="1" x14ac:dyDescent="0.3">
      <c r="B2" s="9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716</v>
      </c>
      <c r="J2" s="1" t="s">
        <v>717</v>
      </c>
      <c r="K2" s="1" t="s">
        <v>6</v>
      </c>
      <c r="L2" s="17" t="s">
        <v>7</v>
      </c>
      <c r="M2" s="17" t="s">
        <v>18</v>
      </c>
      <c r="N2" s="17" t="s">
        <v>17</v>
      </c>
      <c r="O2" s="1" t="s">
        <v>8</v>
      </c>
    </row>
    <row r="3" spans="1:15" s="1" customFormat="1" x14ac:dyDescent="0.3">
      <c r="A3" s="3">
        <v>44540</v>
      </c>
      <c r="B3" s="12" t="str">
        <f>TEXT(A3,"[$-en-US]d-mmm;@")</f>
        <v>10-Dec</v>
      </c>
      <c r="C3" s="5">
        <v>0</v>
      </c>
      <c r="D3" s="2">
        <v>0</v>
      </c>
      <c r="E3" s="2">
        <v>0</v>
      </c>
      <c r="F3" s="2">
        <v>8</v>
      </c>
      <c r="G3" s="2">
        <v>0</v>
      </c>
      <c r="H3">
        <v>0</v>
      </c>
      <c r="I3" s="1">
        <v>0</v>
      </c>
      <c r="J3" s="1">
        <v>0</v>
      </c>
      <c r="K3" s="1">
        <v>0</v>
      </c>
      <c r="L3" s="17">
        <v>0</v>
      </c>
      <c r="M3" s="17">
        <v>0</v>
      </c>
      <c r="N3" s="17">
        <v>0</v>
      </c>
      <c r="O3" s="1">
        <v>0</v>
      </c>
    </row>
    <row r="4" spans="1:15" s="1" customFormat="1" x14ac:dyDescent="0.3">
      <c r="A4" s="3">
        <v>44541</v>
      </c>
      <c r="B4" s="12" t="str">
        <f t="shared" ref="B4:B67" si="0">TEXT(A4,"[$-en-US]d-mmm;@")</f>
        <v>11-Dec</v>
      </c>
      <c r="C4" s="5">
        <v>2</v>
      </c>
      <c r="D4" s="2">
        <v>0</v>
      </c>
      <c r="E4" s="2">
        <v>0</v>
      </c>
      <c r="F4" s="2">
        <v>10</v>
      </c>
      <c r="G4" s="2">
        <v>0</v>
      </c>
      <c r="H4">
        <v>0</v>
      </c>
      <c r="I4" s="1">
        <v>0</v>
      </c>
      <c r="J4" s="1">
        <v>0</v>
      </c>
      <c r="K4" s="1">
        <v>0</v>
      </c>
      <c r="L4" s="17">
        <v>0</v>
      </c>
      <c r="M4" s="17">
        <v>0</v>
      </c>
      <c r="N4" s="17">
        <v>0</v>
      </c>
      <c r="O4" s="1">
        <v>0</v>
      </c>
    </row>
    <row r="5" spans="1:15" s="1" customFormat="1" x14ac:dyDescent="0.3">
      <c r="A5" s="3">
        <v>44542</v>
      </c>
      <c r="B5" s="12" t="str">
        <f t="shared" si="0"/>
        <v>12-Dec</v>
      </c>
      <c r="C5" s="5">
        <v>0</v>
      </c>
      <c r="D5" s="2">
        <v>0</v>
      </c>
      <c r="E5" s="2">
        <v>0</v>
      </c>
      <c r="F5" s="2">
        <v>1</v>
      </c>
      <c r="G5" s="2">
        <v>0</v>
      </c>
      <c r="H5">
        <v>0</v>
      </c>
      <c r="I5" s="1">
        <v>0</v>
      </c>
      <c r="J5" s="1">
        <v>0</v>
      </c>
      <c r="K5" s="1">
        <v>0</v>
      </c>
      <c r="L5" s="17">
        <v>0</v>
      </c>
      <c r="M5" s="17">
        <v>0</v>
      </c>
      <c r="N5" s="17">
        <v>0</v>
      </c>
      <c r="O5" s="1">
        <v>0</v>
      </c>
    </row>
    <row r="6" spans="1:15" s="1" customFormat="1" x14ac:dyDescent="0.3">
      <c r="A6" s="3">
        <v>44543</v>
      </c>
      <c r="B6" s="12" t="str">
        <f t="shared" si="0"/>
        <v>13-Dec</v>
      </c>
      <c r="C6" s="5">
        <v>3</v>
      </c>
      <c r="D6" s="2">
        <v>0</v>
      </c>
      <c r="E6" s="2">
        <v>0</v>
      </c>
      <c r="F6" s="2">
        <v>10</v>
      </c>
      <c r="G6" s="2">
        <v>0</v>
      </c>
      <c r="H6">
        <v>0</v>
      </c>
      <c r="I6" s="1">
        <v>1</v>
      </c>
      <c r="J6" s="1">
        <v>2</v>
      </c>
      <c r="K6" s="1">
        <v>2</v>
      </c>
      <c r="L6" s="17">
        <v>0</v>
      </c>
      <c r="M6" s="17">
        <v>0</v>
      </c>
      <c r="N6" s="17">
        <v>0</v>
      </c>
      <c r="O6" s="1">
        <v>0</v>
      </c>
    </row>
    <row r="7" spans="1:15" s="1" customFormat="1" x14ac:dyDescent="0.3">
      <c r="A7" s="3">
        <v>44544</v>
      </c>
      <c r="B7" s="12" t="str">
        <f t="shared" si="0"/>
        <v>14-Dec</v>
      </c>
      <c r="C7" s="5">
        <v>4</v>
      </c>
      <c r="D7" s="2">
        <v>0</v>
      </c>
      <c r="E7" s="2">
        <v>1</v>
      </c>
      <c r="F7" s="2">
        <v>4</v>
      </c>
      <c r="G7" s="2">
        <v>0</v>
      </c>
      <c r="H7">
        <v>1</v>
      </c>
      <c r="I7" s="1">
        <v>0</v>
      </c>
      <c r="J7" s="1">
        <v>1</v>
      </c>
      <c r="K7" s="1">
        <v>1</v>
      </c>
      <c r="L7" s="17">
        <v>0</v>
      </c>
      <c r="M7" s="17">
        <v>0</v>
      </c>
      <c r="N7" s="17">
        <v>0</v>
      </c>
      <c r="O7" s="1">
        <v>0</v>
      </c>
    </row>
    <row r="8" spans="1:15" s="1" customFormat="1" x14ac:dyDescent="0.3">
      <c r="A8" s="3">
        <v>44545</v>
      </c>
      <c r="B8" s="12" t="str">
        <f t="shared" si="0"/>
        <v>15-Dec</v>
      </c>
      <c r="C8" s="5">
        <v>1</v>
      </c>
      <c r="D8" s="2">
        <v>0</v>
      </c>
      <c r="E8" s="2">
        <v>0</v>
      </c>
      <c r="F8" s="2">
        <v>2</v>
      </c>
      <c r="G8" s="2">
        <v>0</v>
      </c>
      <c r="H8">
        <v>0</v>
      </c>
      <c r="I8" s="1">
        <v>0</v>
      </c>
      <c r="J8" s="1">
        <v>2</v>
      </c>
      <c r="K8" s="1">
        <v>2</v>
      </c>
      <c r="L8" s="17">
        <v>0</v>
      </c>
      <c r="M8" s="17">
        <v>0</v>
      </c>
      <c r="N8" s="17">
        <v>0</v>
      </c>
      <c r="O8" s="1">
        <v>0</v>
      </c>
    </row>
    <row r="9" spans="1:15" s="1" customFormat="1" x14ac:dyDescent="0.3">
      <c r="A9" s="3">
        <v>44546</v>
      </c>
      <c r="B9" s="12" t="str">
        <f t="shared" si="0"/>
        <v>16-Dec</v>
      </c>
      <c r="C9" s="5">
        <v>2</v>
      </c>
      <c r="D9" s="2">
        <v>0</v>
      </c>
      <c r="E9" s="2">
        <v>4</v>
      </c>
      <c r="F9" s="2">
        <v>6</v>
      </c>
      <c r="G9" s="2">
        <v>0</v>
      </c>
      <c r="H9">
        <v>4</v>
      </c>
      <c r="I9" s="1">
        <v>0</v>
      </c>
      <c r="J9" s="1">
        <v>0</v>
      </c>
      <c r="K9" s="1">
        <v>0</v>
      </c>
      <c r="L9" s="17">
        <v>0</v>
      </c>
      <c r="M9" s="17">
        <v>0</v>
      </c>
      <c r="N9" s="17">
        <v>0</v>
      </c>
      <c r="O9" s="1">
        <v>0</v>
      </c>
    </row>
    <row r="10" spans="1:15" s="1" customFormat="1" x14ac:dyDescent="0.3">
      <c r="A10" s="3">
        <v>44547</v>
      </c>
      <c r="B10" s="12" t="str">
        <f t="shared" si="0"/>
        <v>17-Dec</v>
      </c>
      <c r="C10" s="5">
        <v>1</v>
      </c>
      <c r="D10" s="2">
        <v>0</v>
      </c>
      <c r="E10" s="2">
        <v>0</v>
      </c>
      <c r="F10" s="2">
        <v>3</v>
      </c>
      <c r="G10" s="2">
        <v>0</v>
      </c>
      <c r="H10">
        <v>0</v>
      </c>
      <c r="I10" s="1">
        <v>0</v>
      </c>
      <c r="J10" s="1">
        <v>1</v>
      </c>
      <c r="K10" s="1">
        <v>1</v>
      </c>
      <c r="L10" s="17">
        <v>0</v>
      </c>
      <c r="M10" s="17">
        <v>0</v>
      </c>
      <c r="N10" s="17">
        <v>0</v>
      </c>
      <c r="O10" s="1">
        <v>0</v>
      </c>
    </row>
    <row r="11" spans="1:15" s="1" customFormat="1" x14ac:dyDescent="0.3">
      <c r="A11" s="3">
        <v>44548</v>
      </c>
      <c r="B11" s="12" t="str">
        <f t="shared" si="0"/>
        <v>18-Dec</v>
      </c>
      <c r="C11" s="5">
        <v>1</v>
      </c>
      <c r="D11" s="2">
        <v>0</v>
      </c>
      <c r="E11" s="2">
        <v>0</v>
      </c>
      <c r="F11" s="2">
        <v>2</v>
      </c>
      <c r="G11" s="2">
        <v>0</v>
      </c>
      <c r="H11">
        <v>0</v>
      </c>
      <c r="I11" s="1">
        <v>0</v>
      </c>
      <c r="J11" s="1">
        <v>2</v>
      </c>
      <c r="K11" s="1">
        <v>2</v>
      </c>
      <c r="L11" s="17">
        <v>0</v>
      </c>
      <c r="M11" s="17">
        <v>0</v>
      </c>
      <c r="N11" s="17">
        <v>0</v>
      </c>
      <c r="O11" s="1">
        <v>0</v>
      </c>
    </row>
    <row r="12" spans="1:15" s="1" customFormat="1" x14ac:dyDescent="0.3">
      <c r="A12" s="3">
        <v>44549</v>
      </c>
      <c r="B12" s="12" t="str">
        <f t="shared" si="0"/>
        <v>19-Dec</v>
      </c>
      <c r="C12" s="5">
        <v>0</v>
      </c>
      <c r="D12" s="2">
        <v>0</v>
      </c>
      <c r="E12" s="2">
        <v>0</v>
      </c>
      <c r="F12" s="2">
        <v>0</v>
      </c>
      <c r="G12" s="2">
        <v>0</v>
      </c>
      <c r="H12">
        <v>0</v>
      </c>
      <c r="I12" s="1">
        <v>0</v>
      </c>
      <c r="J12" s="1">
        <v>3</v>
      </c>
      <c r="K12" s="1">
        <v>3</v>
      </c>
      <c r="L12" s="17">
        <v>0</v>
      </c>
      <c r="M12" s="17">
        <v>0</v>
      </c>
      <c r="N12" s="17">
        <v>0</v>
      </c>
      <c r="O12" s="1">
        <v>0</v>
      </c>
    </row>
    <row r="13" spans="1:15" s="1" customFormat="1" x14ac:dyDescent="0.3">
      <c r="A13" s="3">
        <v>44550</v>
      </c>
      <c r="B13" s="12" t="str">
        <f t="shared" si="0"/>
        <v>20-Dec</v>
      </c>
      <c r="C13" s="5">
        <v>2</v>
      </c>
      <c r="D13" s="2">
        <v>0</v>
      </c>
      <c r="E13" s="2">
        <v>4</v>
      </c>
      <c r="F13" s="2">
        <v>9</v>
      </c>
      <c r="G13" s="2">
        <v>0</v>
      </c>
      <c r="H13">
        <v>4</v>
      </c>
      <c r="I13" s="1">
        <v>1</v>
      </c>
      <c r="J13" s="1">
        <v>11</v>
      </c>
      <c r="K13" s="1">
        <v>11</v>
      </c>
      <c r="L13" s="17">
        <v>0</v>
      </c>
      <c r="M13" s="17">
        <v>0</v>
      </c>
      <c r="N13" s="17">
        <v>0</v>
      </c>
      <c r="O13" s="1">
        <v>0</v>
      </c>
    </row>
    <row r="14" spans="1:15" s="1" customFormat="1" x14ac:dyDescent="0.3">
      <c r="A14" s="3">
        <v>44551</v>
      </c>
      <c r="B14" s="12" t="str">
        <f t="shared" si="0"/>
        <v>21-Dec</v>
      </c>
      <c r="C14" s="5">
        <v>3</v>
      </c>
      <c r="D14" s="2">
        <v>0</v>
      </c>
      <c r="E14" s="2">
        <v>13</v>
      </c>
      <c r="F14" s="2">
        <v>8</v>
      </c>
      <c r="G14" s="2">
        <v>1</v>
      </c>
      <c r="H14">
        <v>12</v>
      </c>
      <c r="I14" s="1">
        <v>0</v>
      </c>
      <c r="J14" s="1">
        <v>6</v>
      </c>
      <c r="K14" s="1">
        <v>6</v>
      </c>
      <c r="L14" s="17">
        <v>0</v>
      </c>
      <c r="M14" s="17">
        <v>0</v>
      </c>
      <c r="N14" s="17">
        <v>0</v>
      </c>
      <c r="O14" s="1">
        <v>0</v>
      </c>
    </row>
    <row r="15" spans="1:15" x14ac:dyDescent="0.3">
      <c r="A15" s="3">
        <v>44552</v>
      </c>
      <c r="B15" s="12" t="str">
        <f t="shared" si="0"/>
        <v>22-Dec</v>
      </c>
      <c r="C15" s="5">
        <v>4</v>
      </c>
      <c r="D15" s="2">
        <v>0</v>
      </c>
      <c r="E15" s="2">
        <v>10</v>
      </c>
      <c r="F15" s="2">
        <v>5</v>
      </c>
      <c r="G15" s="2">
        <v>0</v>
      </c>
      <c r="H15">
        <v>10</v>
      </c>
      <c r="I15" s="1">
        <v>2</v>
      </c>
      <c r="J15" s="1">
        <v>6</v>
      </c>
      <c r="K15" s="1">
        <v>6</v>
      </c>
      <c r="L15" s="17">
        <v>0</v>
      </c>
      <c r="M15" s="17">
        <v>0</v>
      </c>
      <c r="N15" s="17">
        <v>0</v>
      </c>
      <c r="O15" s="1">
        <v>0</v>
      </c>
    </row>
    <row r="16" spans="1:15" x14ac:dyDescent="0.3">
      <c r="A16" s="3">
        <v>44553</v>
      </c>
      <c r="B16" s="12" t="str">
        <f t="shared" si="0"/>
        <v>23-Dec</v>
      </c>
      <c r="C16" s="5">
        <v>2</v>
      </c>
      <c r="D16" s="2">
        <v>0</v>
      </c>
      <c r="E16" s="2">
        <v>15</v>
      </c>
      <c r="F16" s="2">
        <v>6</v>
      </c>
      <c r="G16" s="2">
        <v>6</v>
      </c>
      <c r="H16">
        <v>9</v>
      </c>
      <c r="I16" s="1">
        <v>2</v>
      </c>
      <c r="J16" s="1">
        <v>5</v>
      </c>
      <c r="K16" s="1">
        <v>5</v>
      </c>
      <c r="L16" s="17">
        <v>0</v>
      </c>
      <c r="M16" s="17">
        <v>0</v>
      </c>
      <c r="N16" s="17">
        <v>0</v>
      </c>
      <c r="O16" s="1">
        <v>0</v>
      </c>
    </row>
    <row r="17" spans="1:22" x14ac:dyDescent="0.3">
      <c r="A17" s="3">
        <v>44554</v>
      </c>
      <c r="B17" s="12" t="str">
        <f t="shared" si="0"/>
        <v>24-Dec</v>
      </c>
      <c r="C17" s="5">
        <v>0</v>
      </c>
      <c r="D17" s="2">
        <v>0</v>
      </c>
      <c r="E17" s="2">
        <v>14</v>
      </c>
      <c r="F17" s="2">
        <v>5</v>
      </c>
      <c r="G17" s="2">
        <v>3</v>
      </c>
      <c r="H17">
        <v>11</v>
      </c>
      <c r="I17" s="1">
        <v>0</v>
      </c>
      <c r="J17" s="1">
        <v>10</v>
      </c>
      <c r="K17" s="1">
        <v>9</v>
      </c>
      <c r="L17" s="17">
        <v>0</v>
      </c>
      <c r="M17" s="17">
        <v>0</v>
      </c>
      <c r="N17" s="17">
        <v>0</v>
      </c>
      <c r="O17" s="1">
        <v>1</v>
      </c>
    </row>
    <row r="18" spans="1:22" x14ac:dyDescent="0.3">
      <c r="A18" s="3">
        <v>44555</v>
      </c>
      <c r="B18" s="12" t="str">
        <f t="shared" si="0"/>
        <v>25-Dec</v>
      </c>
      <c r="C18" s="5">
        <v>0</v>
      </c>
      <c r="D18" s="2">
        <v>0</v>
      </c>
      <c r="E18" s="2">
        <v>0</v>
      </c>
      <c r="F18" s="2">
        <v>0</v>
      </c>
      <c r="G18" s="2">
        <v>0</v>
      </c>
      <c r="H18">
        <v>0</v>
      </c>
      <c r="I18" s="1">
        <v>2</v>
      </c>
      <c r="J18" s="1">
        <v>6</v>
      </c>
      <c r="K18" s="1">
        <v>6</v>
      </c>
      <c r="L18" s="17">
        <v>0</v>
      </c>
      <c r="M18" s="17">
        <v>0</v>
      </c>
      <c r="N18" s="17">
        <v>0</v>
      </c>
      <c r="O18" s="1">
        <v>0</v>
      </c>
    </row>
    <row r="19" spans="1:22" x14ac:dyDescent="0.3">
      <c r="A19" s="3">
        <v>44556</v>
      </c>
      <c r="B19" s="12" t="str">
        <f t="shared" si="0"/>
        <v>26-Dec</v>
      </c>
      <c r="C19" s="5">
        <v>0</v>
      </c>
      <c r="D19" s="2">
        <v>0</v>
      </c>
      <c r="E19" s="2">
        <v>0</v>
      </c>
      <c r="F19" s="2">
        <v>0</v>
      </c>
      <c r="G19" s="2">
        <v>0</v>
      </c>
      <c r="H19">
        <v>0</v>
      </c>
      <c r="I19" s="1">
        <v>0</v>
      </c>
      <c r="J19" s="1">
        <v>15</v>
      </c>
      <c r="K19" s="1">
        <v>15</v>
      </c>
      <c r="L19" s="17">
        <v>0</v>
      </c>
      <c r="M19" s="17">
        <v>0</v>
      </c>
      <c r="N19" s="17">
        <v>0</v>
      </c>
      <c r="O19" s="1">
        <v>0</v>
      </c>
    </row>
    <row r="20" spans="1:22" x14ac:dyDescent="0.3">
      <c r="A20" s="3">
        <v>44557</v>
      </c>
      <c r="B20" s="12" t="str">
        <f t="shared" si="0"/>
        <v>27-Dec</v>
      </c>
      <c r="C20" s="5">
        <v>5</v>
      </c>
      <c r="D20" s="2">
        <v>0</v>
      </c>
      <c r="E20" s="2">
        <v>25</v>
      </c>
      <c r="F20" s="2">
        <v>2</v>
      </c>
      <c r="G20" s="2">
        <v>3</v>
      </c>
      <c r="H20">
        <v>21</v>
      </c>
      <c r="I20" s="1">
        <v>2</v>
      </c>
      <c r="J20" s="1">
        <v>13</v>
      </c>
      <c r="K20" s="1">
        <v>13</v>
      </c>
      <c r="L20" s="17">
        <v>0</v>
      </c>
      <c r="M20" s="17">
        <v>0</v>
      </c>
      <c r="N20" s="17">
        <v>0</v>
      </c>
      <c r="O20" s="1">
        <v>0</v>
      </c>
    </row>
    <row r="21" spans="1:22" x14ac:dyDescent="0.3">
      <c r="A21" s="3">
        <v>44558</v>
      </c>
      <c r="B21" s="12" t="str">
        <f t="shared" si="0"/>
        <v>28-Dec</v>
      </c>
      <c r="C21" s="5">
        <v>2</v>
      </c>
      <c r="D21" s="2">
        <v>0</v>
      </c>
      <c r="E21" s="2">
        <v>17</v>
      </c>
      <c r="F21" s="2">
        <v>1</v>
      </c>
      <c r="G21" s="2">
        <v>2</v>
      </c>
      <c r="H21">
        <v>15</v>
      </c>
      <c r="I21" s="1">
        <v>2</v>
      </c>
      <c r="J21" s="1">
        <v>19</v>
      </c>
      <c r="K21" s="1">
        <v>19</v>
      </c>
      <c r="L21" s="17">
        <v>0</v>
      </c>
      <c r="M21" s="17">
        <v>0</v>
      </c>
      <c r="N21" s="17">
        <v>0</v>
      </c>
      <c r="O21" s="1">
        <v>0</v>
      </c>
    </row>
    <row r="22" spans="1:22" x14ac:dyDescent="0.3">
      <c r="A22" s="3">
        <v>44559</v>
      </c>
      <c r="B22" s="12" t="str">
        <f t="shared" si="0"/>
        <v>29-Dec</v>
      </c>
      <c r="C22" s="5">
        <v>3</v>
      </c>
      <c r="D22" s="2">
        <v>0</v>
      </c>
      <c r="E22" s="2">
        <v>25</v>
      </c>
      <c r="F22" s="2">
        <v>1</v>
      </c>
      <c r="G22" s="2">
        <v>4</v>
      </c>
      <c r="H22">
        <v>20</v>
      </c>
      <c r="I22" s="1">
        <v>4</v>
      </c>
      <c r="J22" s="1">
        <v>14</v>
      </c>
      <c r="K22" s="1">
        <v>14</v>
      </c>
      <c r="L22" s="17">
        <v>0</v>
      </c>
      <c r="M22" s="17">
        <v>0</v>
      </c>
      <c r="N22" s="17">
        <v>0</v>
      </c>
      <c r="O22" s="1">
        <v>0</v>
      </c>
    </row>
    <row r="23" spans="1:22" x14ac:dyDescent="0.3">
      <c r="A23" s="3">
        <v>44560</v>
      </c>
      <c r="B23" s="12" t="str">
        <f t="shared" si="0"/>
        <v>30-Dec</v>
      </c>
      <c r="C23" s="5">
        <v>4</v>
      </c>
      <c r="D23" s="2">
        <v>0</v>
      </c>
      <c r="E23" s="2">
        <v>35</v>
      </c>
      <c r="F23" s="2">
        <v>6</v>
      </c>
      <c r="G23" s="2">
        <v>12</v>
      </c>
      <c r="H23">
        <v>21</v>
      </c>
      <c r="I23" s="1">
        <v>0</v>
      </c>
      <c r="J23" s="1">
        <v>8</v>
      </c>
      <c r="K23" s="1">
        <v>8</v>
      </c>
      <c r="L23" s="17">
        <v>0</v>
      </c>
      <c r="M23" s="17">
        <v>0</v>
      </c>
      <c r="N23" s="17">
        <v>0</v>
      </c>
      <c r="O23" s="1">
        <v>0</v>
      </c>
    </row>
    <row r="24" spans="1:22" x14ac:dyDescent="0.3">
      <c r="A24" s="3">
        <v>44561</v>
      </c>
      <c r="B24" s="12" t="str">
        <f t="shared" si="0"/>
        <v>31-Dec</v>
      </c>
      <c r="C24" s="5">
        <v>1</v>
      </c>
      <c r="D24" s="2">
        <v>0</v>
      </c>
      <c r="E24" s="2">
        <v>18</v>
      </c>
      <c r="F24" s="2">
        <v>1</v>
      </c>
      <c r="G24" s="2">
        <v>3</v>
      </c>
      <c r="H24">
        <v>15</v>
      </c>
      <c r="I24" s="1">
        <v>1</v>
      </c>
      <c r="J24" s="1">
        <v>5</v>
      </c>
      <c r="K24" s="1">
        <v>5</v>
      </c>
      <c r="L24" s="17">
        <v>0</v>
      </c>
      <c r="M24" s="17">
        <v>0</v>
      </c>
      <c r="N24" s="17">
        <v>0</v>
      </c>
      <c r="O24" s="1">
        <v>0</v>
      </c>
    </row>
    <row r="25" spans="1:22" x14ac:dyDescent="0.3">
      <c r="A25" s="3">
        <v>44562</v>
      </c>
      <c r="B25" s="12" t="str">
        <f t="shared" si="0"/>
        <v>1-Jan</v>
      </c>
      <c r="C25" s="5">
        <v>0</v>
      </c>
      <c r="D25" s="2">
        <v>0</v>
      </c>
      <c r="E25" s="2">
        <v>0</v>
      </c>
      <c r="F25" s="2">
        <v>0</v>
      </c>
      <c r="G25" s="2">
        <v>0</v>
      </c>
      <c r="H25">
        <v>0</v>
      </c>
      <c r="I25" s="1">
        <v>0</v>
      </c>
      <c r="J25" s="1">
        <v>10</v>
      </c>
      <c r="K25" s="1">
        <v>4</v>
      </c>
      <c r="L25" s="17">
        <v>6</v>
      </c>
      <c r="M25" s="17">
        <v>0</v>
      </c>
      <c r="N25" s="17">
        <v>6</v>
      </c>
      <c r="O25" s="1">
        <v>0</v>
      </c>
    </row>
    <row r="26" spans="1:22" x14ac:dyDescent="0.3">
      <c r="A26" s="3">
        <v>44563</v>
      </c>
      <c r="B26" s="12" t="str">
        <f t="shared" si="0"/>
        <v>2-Jan</v>
      </c>
      <c r="C26" s="5">
        <v>0</v>
      </c>
      <c r="D26" s="2">
        <v>0</v>
      </c>
      <c r="E26" s="2">
        <v>0</v>
      </c>
      <c r="F26" s="2">
        <v>0</v>
      </c>
      <c r="G26" s="2">
        <v>0</v>
      </c>
      <c r="H26">
        <v>0</v>
      </c>
      <c r="I26" s="1">
        <v>1</v>
      </c>
      <c r="J26" s="1">
        <v>35</v>
      </c>
      <c r="K26" s="1">
        <v>19</v>
      </c>
      <c r="L26" s="17">
        <v>16</v>
      </c>
      <c r="M26" s="17">
        <v>6</v>
      </c>
      <c r="N26" s="17">
        <v>10</v>
      </c>
      <c r="O26" s="1">
        <v>0</v>
      </c>
      <c r="R26" s="2"/>
      <c r="T26" s="2"/>
      <c r="U26" s="2"/>
    </row>
    <row r="27" spans="1:22" x14ac:dyDescent="0.3">
      <c r="A27" s="3">
        <v>44564</v>
      </c>
      <c r="B27" s="12" t="str">
        <f t="shared" si="0"/>
        <v>3-Jan</v>
      </c>
      <c r="C27" s="5">
        <v>2</v>
      </c>
      <c r="D27" s="2">
        <v>0</v>
      </c>
      <c r="E27" s="2">
        <v>54</v>
      </c>
      <c r="F27" s="2">
        <v>1</v>
      </c>
      <c r="G27" s="2">
        <v>17</v>
      </c>
      <c r="H27">
        <v>33</v>
      </c>
      <c r="I27" s="1">
        <v>1</v>
      </c>
      <c r="J27" s="1">
        <v>44</v>
      </c>
      <c r="K27" s="1">
        <v>17</v>
      </c>
      <c r="L27" s="17">
        <v>26</v>
      </c>
      <c r="M27" s="17">
        <v>9</v>
      </c>
      <c r="N27" s="17">
        <v>17</v>
      </c>
      <c r="O27" s="1">
        <v>1</v>
      </c>
      <c r="S27" s="2"/>
    </row>
    <row r="28" spans="1:22" x14ac:dyDescent="0.3">
      <c r="A28" s="3">
        <v>44565</v>
      </c>
      <c r="B28" s="12" t="str">
        <f t="shared" si="0"/>
        <v>4-Jan</v>
      </c>
      <c r="C28" s="5">
        <v>7</v>
      </c>
      <c r="D28" s="2">
        <v>0</v>
      </c>
      <c r="E28" s="2">
        <v>72</v>
      </c>
      <c r="F28" s="2">
        <v>3</v>
      </c>
      <c r="G28" s="2">
        <v>17</v>
      </c>
      <c r="H28">
        <v>54</v>
      </c>
      <c r="I28" s="1">
        <v>3</v>
      </c>
      <c r="J28" s="1">
        <v>22</v>
      </c>
      <c r="K28" s="1">
        <v>8</v>
      </c>
      <c r="L28" s="17">
        <v>14</v>
      </c>
      <c r="M28" s="17">
        <v>8</v>
      </c>
      <c r="N28" s="17">
        <v>6</v>
      </c>
      <c r="O28" s="1">
        <v>0</v>
      </c>
      <c r="S28" s="2"/>
      <c r="T28" s="2"/>
      <c r="U28" s="2"/>
      <c r="V28" s="2"/>
    </row>
    <row r="29" spans="1:22" x14ac:dyDescent="0.3">
      <c r="A29" s="3">
        <v>44566</v>
      </c>
      <c r="B29" s="12" t="str">
        <f t="shared" si="0"/>
        <v>5-Jan</v>
      </c>
      <c r="C29" s="5">
        <v>4</v>
      </c>
      <c r="D29" s="2">
        <v>0</v>
      </c>
      <c r="E29" s="2">
        <v>58</v>
      </c>
      <c r="F29" s="2">
        <v>1</v>
      </c>
      <c r="G29" s="2">
        <v>14</v>
      </c>
      <c r="H29">
        <v>43</v>
      </c>
      <c r="I29" s="1">
        <v>1</v>
      </c>
      <c r="J29" s="1">
        <v>25</v>
      </c>
      <c r="K29" s="1">
        <v>16</v>
      </c>
      <c r="L29" s="17">
        <v>9</v>
      </c>
      <c r="M29" s="17">
        <v>4</v>
      </c>
      <c r="N29" s="17">
        <v>5</v>
      </c>
      <c r="O29" s="1">
        <v>0</v>
      </c>
      <c r="R29" s="2"/>
    </row>
    <row r="30" spans="1:22" x14ac:dyDescent="0.3">
      <c r="A30" s="3">
        <v>44567</v>
      </c>
      <c r="B30" s="12" t="str">
        <f t="shared" si="0"/>
        <v>6-Jan</v>
      </c>
      <c r="C30" s="5">
        <v>2</v>
      </c>
      <c r="D30" s="2">
        <v>0</v>
      </c>
      <c r="E30" s="2">
        <v>33</v>
      </c>
      <c r="F30" s="2">
        <v>2</v>
      </c>
      <c r="G30" s="2">
        <v>5</v>
      </c>
      <c r="H30">
        <v>26</v>
      </c>
      <c r="I30" s="1">
        <v>0</v>
      </c>
      <c r="J30" s="1">
        <v>13</v>
      </c>
      <c r="K30" s="1">
        <v>11</v>
      </c>
      <c r="L30" s="17">
        <v>2</v>
      </c>
      <c r="M30" s="17">
        <v>2</v>
      </c>
      <c r="N30" s="17">
        <v>0</v>
      </c>
      <c r="O30" s="1">
        <v>0</v>
      </c>
    </row>
    <row r="31" spans="1:22" x14ac:dyDescent="0.3">
      <c r="A31" s="3">
        <v>44568</v>
      </c>
      <c r="B31" s="12" t="str">
        <f t="shared" si="0"/>
        <v>7-Jan</v>
      </c>
      <c r="C31" s="5">
        <v>1</v>
      </c>
      <c r="D31" s="2">
        <v>0</v>
      </c>
      <c r="E31" s="2">
        <v>18</v>
      </c>
      <c r="F31" s="2">
        <v>0</v>
      </c>
      <c r="G31" s="2">
        <v>2</v>
      </c>
      <c r="H31">
        <v>15</v>
      </c>
      <c r="I31" s="1">
        <v>0</v>
      </c>
      <c r="J31" s="1">
        <v>13</v>
      </c>
      <c r="K31" s="1">
        <v>12</v>
      </c>
      <c r="L31" s="17">
        <v>1</v>
      </c>
      <c r="M31" s="17">
        <v>1</v>
      </c>
      <c r="N31" s="17">
        <v>0</v>
      </c>
      <c r="O31" s="1">
        <v>0</v>
      </c>
    </row>
    <row r="32" spans="1:22" x14ac:dyDescent="0.3">
      <c r="A32" s="3">
        <v>44569</v>
      </c>
      <c r="B32" s="12" t="str">
        <f t="shared" si="0"/>
        <v>8-Jan</v>
      </c>
      <c r="C32" s="5">
        <v>0</v>
      </c>
      <c r="D32" s="2">
        <v>0</v>
      </c>
      <c r="E32" s="2">
        <v>12</v>
      </c>
      <c r="F32" s="2">
        <v>1</v>
      </c>
      <c r="G32" s="2">
        <v>0</v>
      </c>
      <c r="H32">
        <v>10</v>
      </c>
      <c r="I32" s="1">
        <v>0</v>
      </c>
      <c r="J32" s="1">
        <v>10</v>
      </c>
      <c r="K32" s="1">
        <v>9</v>
      </c>
      <c r="L32" s="17">
        <v>1</v>
      </c>
      <c r="M32" s="17">
        <v>1</v>
      </c>
      <c r="N32" s="17">
        <v>0</v>
      </c>
      <c r="O32" s="1">
        <v>0</v>
      </c>
    </row>
    <row r="33" spans="1:21" x14ac:dyDescent="0.3">
      <c r="A33" s="3">
        <v>44570</v>
      </c>
      <c r="B33" s="12" t="str">
        <f t="shared" si="0"/>
        <v>9-Jan</v>
      </c>
      <c r="C33" s="5">
        <v>0</v>
      </c>
      <c r="D33" s="2">
        <v>0</v>
      </c>
      <c r="E33" s="2">
        <v>0</v>
      </c>
      <c r="F33" s="2">
        <v>0</v>
      </c>
      <c r="G33" s="2">
        <v>0</v>
      </c>
      <c r="H33">
        <v>0</v>
      </c>
      <c r="I33" s="1">
        <v>1</v>
      </c>
      <c r="J33" s="1">
        <v>8</v>
      </c>
      <c r="K33" s="1">
        <v>8</v>
      </c>
      <c r="L33" s="17">
        <v>0</v>
      </c>
      <c r="M33" s="17">
        <v>0</v>
      </c>
      <c r="N33" s="17">
        <v>0</v>
      </c>
      <c r="O33" s="1">
        <v>0</v>
      </c>
    </row>
    <row r="34" spans="1:21" x14ac:dyDescent="0.3">
      <c r="A34" s="3">
        <v>44571</v>
      </c>
      <c r="B34" s="12" t="str">
        <f t="shared" si="0"/>
        <v>10-Jan</v>
      </c>
      <c r="C34" s="5">
        <v>5</v>
      </c>
      <c r="D34" s="2">
        <v>0</v>
      </c>
      <c r="E34" s="2">
        <v>38</v>
      </c>
      <c r="F34" s="2">
        <v>2</v>
      </c>
      <c r="G34" s="2">
        <v>6</v>
      </c>
      <c r="H34">
        <v>31</v>
      </c>
      <c r="I34" s="1">
        <v>1</v>
      </c>
      <c r="J34" s="1">
        <v>16</v>
      </c>
      <c r="K34" s="1">
        <v>16</v>
      </c>
      <c r="L34" s="17">
        <v>0</v>
      </c>
      <c r="M34" s="17">
        <v>0</v>
      </c>
      <c r="N34" s="17">
        <v>0</v>
      </c>
      <c r="O34" s="1">
        <v>0</v>
      </c>
    </row>
    <row r="35" spans="1:21" x14ac:dyDescent="0.3">
      <c r="A35" s="3">
        <v>44572</v>
      </c>
      <c r="B35" s="12" t="str">
        <f t="shared" si="0"/>
        <v>11-Jan</v>
      </c>
      <c r="C35" s="5">
        <v>2</v>
      </c>
      <c r="D35" s="2">
        <v>0</v>
      </c>
      <c r="E35" s="2">
        <v>24</v>
      </c>
      <c r="F35" s="2">
        <v>0</v>
      </c>
      <c r="G35" s="2">
        <v>8</v>
      </c>
      <c r="H35">
        <v>16</v>
      </c>
      <c r="I35" s="1">
        <v>3</v>
      </c>
      <c r="J35" s="1">
        <v>19</v>
      </c>
      <c r="K35" s="1">
        <v>19</v>
      </c>
      <c r="L35" s="17">
        <v>0</v>
      </c>
      <c r="M35" s="17">
        <v>0</v>
      </c>
      <c r="N35" s="17">
        <v>0</v>
      </c>
      <c r="O35" s="1">
        <v>0</v>
      </c>
      <c r="S35" s="2"/>
      <c r="T35" s="2"/>
      <c r="U35" s="2"/>
    </row>
    <row r="36" spans="1:21" x14ac:dyDescent="0.3">
      <c r="A36" s="3">
        <v>44573</v>
      </c>
      <c r="B36" s="12" t="str">
        <f t="shared" si="0"/>
        <v>12-Jan</v>
      </c>
      <c r="C36" s="5">
        <v>1</v>
      </c>
      <c r="D36" s="2">
        <v>0</v>
      </c>
      <c r="E36" s="2">
        <v>23</v>
      </c>
      <c r="F36" s="2">
        <v>0</v>
      </c>
      <c r="G36" s="2">
        <v>5</v>
      </c>
      <c r="H36">
        <v>17</v>
      </c>
      <c r="I36" s="1">
        <v>0</v>
      </c>
      <c r="J36" s="1">
        <v>19</v>
      </c>
      <c r="K36" s="1">
        <v>19</v>
      </c>
      <c r="L36" s="17">
        <v>0</v>
      </c>
      <c r="M36" s="17">
        <v>0</v>
      </c>
      <c r="N36" s="17">
        <v>0</v>
      </c>
      <c r="O36" s="1">
        <v>0</v>
      </c>
    </row>
    <row r="37" spans="1:21" x14ac:dyDescent="0.3">
      <c r="A37" s="3">
        <v>44574</v>
      </c>
      <c r="B37" s="12" t="str">
        <f t="shared" si="0"/>
        <v>13-Jan</v>
      </c>
      <c r="C37" s="5">
        <v>2</v>
      </c>
      <c r="D37" s="2">
        <v>0</v>
      </c>
      <c r="E37" s="2">
        <v>22</v>
      </c>
      <c r="F37" s="2">
        <v>0</v>
      </c>
      <c r="G37" s="2">
        <v>2</v>
      </c>
      <c r="H37">
        <v>20</v>
      </c>
      <c r="I37" s="1">
        <v>1</v>
      </c>
      <c r="J37" s="1">
        <v>14</v>
      </c>
      <c r="K37" s="1">
        <v>14</v>
      </c>
      <c r="L37" s="17">
        <v>0</v>
      </c>
      <c r="M37" s="17">
        <v>0</v>
      </c>
      <c r="N37" s="17">
        <v>0</v>
      </c>
      <c r="O37" s="1">
        <v>0</v>
      </c>
    </row>
    <row r="38" spans="1:21" x14ac:dyDescent="0.3">
      <c r="A38" s="3">
        <v>44575</v>
      </c>
      <c r="B38" s="12" t="str">
        <f t="shared" si="0"/>
        <v>14-Jan</v>
      </c>
      <c r="C38" s="5">
        <v>9</v>
      </c>
      <c r="D38" s="2">
        <v>0</v>
      </c>
      <c r="E38" s="2">
        <v>23</v>
      </c>
      <c r="F38" s="2">
        <v>2</v>
      </c>
      <c r="G38" s="2">
        <v>2</v>
      </c>
      <c r="H38">
        <v>21</v>
      </c>
      <c r="I38" s="1">
        <v>2</v>
      </c>
      <c r="J38" s="1">
        <v>17</v>
      </c>
      <c r="K38" s="1">
        <v>17</v>
      </c>
      <c r="L38" s="17">
        <v>0</v>
      </c>
      <c r="M38" s="17">
        <v>0</v>
      </c>
      <c r="N38" s="17">
        <v>0</v>
      </c>
      <c r="O38" s="1">
        <v>0</v>
      </c>
    </row>
    <row r="39" spans="1:21" x14ac:dyDescent="0.3">
      <c r="A39" s="3">
        <v>44576</v>
      </c>
      <c r="B39" s="12" t="str">
        <f t="shared" si="0"/>
        <v>15-Jan</v>
      </c>
      <c r="C39" s="5">
        <v>2</v>
      </c>
      <c r="D39" s="2">
        <v>0</v>
      </c>
      <c r="E39" s="2">
        <v>18</v>
      </c>
      <c r="F39" s="2">
        <v>1</v>
      </c>
      <c r="G39" s="2">
        <v>3</v>
      </c>
      <c r="H39">
        <v>15</v>
      </c>
      <c r="I39" s="1">
        <v>1</v>
      </c>
      <c r="J39" s="1">
        <v>24</v>
      </c>
      <c r="K39" s="1">
        <v>24</v>
      </c>
      <c r="L39" s="17">
        <v>0</v>
      </c>
      <c r="M39" s="17">
        <v>0</v>
      </c>
      <c r="N39" s="17">
        <v>0</v>
      </c>
      <c r="O39" s="1">
        <v>0</v>
      </c>
    </row>
    <row r="40" spans="1:21" x14ac:dyDescent="0.3">
      <c r="A40" s="3">
        <v>44577</v>
      </c>
      <c r="B40" s="12" t="str">
        <f t="shared" si="0"/>
        <v>16-Jan</v>
      </c>
      <c r="C40" s="5">
        <v>0</v>
      </c>
      <c r="D40" s="2">
        <v>0</v>
      </c>
      <c r="E40" s="2">
        <v>0</v>
      </c>
      <c r="F40" s="2">
        <v>0</v>
      </c>
      <c r="G40" s="2">
        <v>0</v>
      </c>
      <c r="H40">
        <v>0</v>
      </c>
      <c r="I40" s="1">
        <v>0</v>
      </c>
      <c r="J40" s="1">
        <v>23</v>
      </c>
      <c r="K40" s="1">
        <v>22</v>
      </c>
      <c r="L40" s="17">
        <v>0</v>
      </c>
      <c r="M40" s="17">
        <v>0</v>
      </c>
      <c r="N40" s="17">
        <v>0</v>
      </c>
      <c r="O40" s="1">
        <v>1</v>
      </c>
    </row>
    <row r="41" spans="1:21" x14ac:dyDescent="0.3">
      <c r="A41" s="3">
        <v>44578</v>
      </c>
      <c r="B41" s="12" t="str">
        <f t="shared" si="0"/>
        <v>17-Jan</v>
      </c>
      <c r="C41" s="5">
        <v>6</v>
      </c>
      <c r="D41" s="2">
        <v>0</v>
      </c>
      <c r="E41" s="2">
        <v>58</v>
      </c>
      <c r="F41" s="2">
        <v>2</v>
      </c>
      <c r="G41" s="2">
        <v>8</v>
      </c>
      <c r="H41">
        <v>49</v>
      </c>
      <c r="I41" s="1">
        <v>1</v>
      </c>
      <c r="J41" s="1">
        <v>27</v>
      </c>
      <c r="K41" s="1">
        <v>27</v>
      </c>
      <c r="L41" s="17">
        <v>0</v>
      </c>
      <c r="M41" s="17">
        <v>0</v>
      </c>
      <c r="N41" s="17">
        <v>0</v>
      </c>
      <c r="O41" s="1">
        <v>0</v>
      </c>
    </row>
    <row r="42" spans="1:21" x14ac:dyDescent="0.3">
      <c r="A42" s="3">
        <v>44579</v>
      </c>
      <c r="B42" s="12" t="str">
        <f t="shared" si="0"/>
        <v>18-Jan</v>
      </c>
      <c r="C42" s="5">
        <v>5</v>
      </c>
      <c r="D42" s="2">
        <v>0</v>
      </c>
      <c r="E42" s="2">
        <v>27</v>
      </c>
      <c r="F42" s="2">
        <v>3</v>
      </c>
      <c r="G42" s="2">
        <v>5</v>
      </c>
      <c r="H42">
        <v>24</v>
      </c>
      <c r="I42" s="1">
        <v>1</v>
      </c>
      <c r="J42" s="1">
        <v>31</v>
      </c>
      <c r="K42" s="1">
        <v>30</v>
      </c>
      <c r="L42" s="17">
        <v>0</v>
      </c>
      <c r="M42" s="17">
        <v>0</v>
      </c>
      <c r="N42" s="17">
        <v>0</v>
      </c>
      <c r="O42" s="1">
        <v>1</v>
      </c>
    </row>
    <row r="43" spans="1:21" x14ac:dyDescent="0.3">
      <c r="A43" s="3">
        <v>44580</v>
      </c>
      <c r="B43" s="12" t="str">
        <f t="shared" si="0"/>
        <v>19-Jan</v>
      </c>
      <c r="C43" s="5">
        <v>2</v>
      </c>
      <c r="D43" s="2">
        <v>0</v>
      </c>
      <c r="E43" s="2">
        <v>37</v>
      </c>
      <c r="F43" s="2">
        <v>4</v>
      </c>
      <c r="G43" s="2">
        <v>5</v>
      </c>
      <c r="H43">
        <v>35</v>
      </c>
      <c r="I43" s="1">
        <v>0</v>
      </c>
      <c r="J43" s="1">
        <v>19</v>
      </c>
      <c r="K43" s="1">
        <v>19</v>
      </c>
      <c r="L43" s="17">
        <v>0</v>
      </c>
      <c r="M43" s="17">
        <v>0</v>
      </c>
      <c r="N43" s="17">
        <v>0</v>
      </c>
      <c r="O43" s="1">
        <v>0</v>
      </c>
    </row>
    <row r="44" spans="1:21" x14ac:dyDescent="0.3">
      <c r="A44" s="3">
        <v>44581</v>
      </c>
      <c r="B44" s="12" t="str">
        <f t="shared" si="0"/>
        <v>20-Jan</v>
      </c>
      <c r="C44" s="5">
        <v>3</v>
      </c>
      <c r="D44" s="2">
        <v>0</v>
      </c>
      <c r="E44" s="2">
        <v>37</v>
      </c>
      <c r="F44" s="2">
        <v>3</v>
      </c>
      <c r="G44" s="2">
        <v>5</v>
      </c>
      <c r="H44">
        <v>34</v>
      </c>
      <c r="I44" s="1">
        <v>3</v>
      </c>
      <c r="J44" s="1">
        <v>21</v>
      </c>
      <c r="K44" s="1">
        <v>21</v>
      </c>
      <c r="L44" s="17">
        <v>0</v>
      </c>
      <c r="M44" s="17">
        <v>0</v>
      </c>
      <c r="N44" s="17">
        <v>0</v>
      </c>
      <c r="O44" s="1">
        <v>0</v>
      </c>
    </row>
    <row r="45" spans="1:21" x14ac:dyDescent="0.3">
      <c r="A45" s="3">
        <v>44582</v>
      </c>
      <c r="B45" s="12" t="str">
        <f t="shared" si="0"/>
        <v>21-Jan</v>
      </c>
      <c r="C45" s="5">
        <v>3</v>
      </c>
      <c r="D45" s="2">
        <v>0</v>
      </c>
      <c r="E45" s="2">
        <v>20</v>
      </c>
      <c r="F45" s="2">
        <v>3</v>
      </c>
      <c r="G45" s="2">
        <v>1</v>
      </c>
      <c r="H45">
        <v>22</v>
      </c>
      <c r="I45" s="1">
        <v>2</v>
      </c>
      <c r="J45" s="1">
        <v>21</v>
      </c>
      <c r="K45" s="1">
        <v>21</v>
      </c>
      <c r="L45" s="17">
        <v>0</v>
      </c>
      <c r="M45" s="17">
        <v>0</v>
      </c>
      <c r="N45" s="17">
        <v>0</v>
      </c>
      <c r="O45" s="1">
        <v>0</v>
      </c>
    </row>
    <row r="46" spans="1:21" x14ac:dyDescent="0.3">
      <c r="A46" s="3">
        <v>44583</v>
      </c>
      <c r="B46" s="12" t="str">
        <f t="shared" si="0"/>
        <v>22-Jan</v>
      </c>
      <c r="C46" s="5">
        <v>3</v>
      </c>
      <c r="D46" s="2">
        <v>0</v>
      </c>
      <c r="E46" s="2">
        <v>14</v>
      </c>
      <c r="F46" s="2">
        <v>0</v>
      </c>
      <c r="G46" s="2">
        <v>3</v>
      </c>
      <c r="H46">
        <v>10</v>
      </c>
      <c r="I46" s="1">
        <v>2</v>
      </c>
      <c r="J46" s="1">
        <v>18</v>
      </c>
      <c r="K46" s="1">
        <v>18</v>
      </c>
      <c r="L46" s="17">
        <v>0</v>
      </c>
      <c r="M46" s="17">
        <v>0</v>
      </c>
      <c r="N46" s="17">
        <v>0</v>
      </c>
      <c r="O46" s="1">
        <v>0</v>
      </c>
    </row>
    <row r="47" spans="1:21" x14ac:dyDescent="0.3">
      <c r="A47" s="3">
        <v>44584</v>
      </c>
      <c r="B47" s="12" t="str">
        <f t="shared" si="0"/>
        <v>23-Jan</v>
      </c>
      <c r="C47" s="5">
        <v>0</v>
      </c>
      <c r="D47" s="2">
        <v>0</v>
      </c>
      <c r="E47" s="2">
        <v>0</v>
      </c>
      <c r="F47" s="2">
        <v>0</v>
      </c>
      <c r="G47" s="2">
        <v>0</v>
      </c>
      <c r="H47">
        <v>0</v>
      </c>
      <c r="I47" s="1">
        <v>1</v>
      </c>
      <c r="J47" s="1">
        <v>16</v>
      </c>
      <c r="K47" s="1">
        <v>16</v>
      </c>
      <c r="L47" s="17">
        <v>0</v>
      </c>
      <c r="M47" s="17">
        <v>0</v>
      </c>
      <c r="N47" s="17">
        <v>0</v>
      </c>
      <c r="O47" s="1">
        <v>0</v>
      </c>
    </row>
    <row r="48" spans="1:21" x14ac:dyDescent="0.3">
      <c r="A48" s="3">
        <v>44585</v>
      </c>
      <c r="B48" s="12" t="str">
        <f t="shared" si="0"/>
        <v>24-Jan</v>
      </c>
      <c r="C48" s="5">
        <v>4</v>
      </c>
      <c r="D48" s="2">
        <v>0</v>
      </c>
      <c r="E48" s="2">
        <v>51</v>
      </c>
      <c r="F48" s="2">
        <v>4</v>
      </c>
      <c r="G48" s="2">
        <v>5</v>
      </c>
      <c r="H48">
        <v>46</v>
      </c>
      <c r="I48" s="1">
        <v>2</v>
      </c>
      <c r="J48" s="1">
        <v>29</v>
      </c>
      <c r="K48" s="1">
        <v>29</v>
      </c>
      <c r="L48" s="17">
        <v>0</v>
      </c>
      <c r="M48" s="17">
        <v>0</v>
      </c>
      <c r="N48" s="17">
        <v>0</v>
      </c>
      <c r="O48" s="1">
        <v>0</v>
      </c>
    </row>
    <row r="49" spans="1:15" x14ac:dyDescent="0.3">
      <c r="A49" s="3">
        <v>44586</v>
      </c>
      <c r="B49" s="12" t="str">
        <f t="shared" si="0"/>
        <v>25-Jan</v>
      </c>
      <c r="C49" s="5">
        <v>1</v>
      </c>
      <c r="D49" s="2">
        <v>0</v>
      </c>
      <c r="E49" s="2">
        <v>38</v>
      </c>
      <c r="F49" s="2">
        <v>3</v>
      </c>
      <c r="G49" s="2">
        <v>5</v>
      </c>
      <c r="H49">
        <v>35</v>
      </c>
      <c r="I49" s="1">
        <v>5</v>
      </c>
      <c r="J49" s="1">
        <v>32</v>
      </c>
      <c r="K49" s="1">
        <v>32</v>
      </c>
      <c r="L49" s="17">
        <v>0</v>
      </c>
      <c r="M49" s="17">
        <v>0</v>
      </c>
      <c r="N49" s="17">
        <v>0</v>
      </c>
      <c r="O49" s="1">
        <v>0</v>
      </c>
    </row>
    <row r="50" spans="1:15" x14ac:dyDescent="0.3">
      <c r="A50" s="3">
        <v>44587</v>
      </c>
      <c r="B50" s="12" t="str">
        <f t="shared" si="0"/>
        <v>26-Jan</v>
      </c>
      <c r="C50" s="5">
        <v>0</v>
      </c>
      <c r="D50" s="2">
        <v>0</v>
      </c>
      <c r="E50" s="2">
        <v>31</v>
      </c>
      <c r="F50" s="2">
        <v>2</v>
      </c>
      <c r="G50" s="2">
        <v>7</v>
      </c>
      <c r="H50">
        <v>26</v>
      </c>
      <c r="I50" s="1">
        <v>3</v>
      </c>
      <c r="J50" s="1">
        <v>19</v>
      </c>
      <c r="K50" s="1">
        <v>19</v>
      </c>
      <c r="L50" s="17">
        <v>0</v>
      </c>
      <c r="M50" s="17">
        <v>0</v>
      </c>
      <c r="N50" s="17">
        <v>0</v>
      </c>
      <c r="O50" s="1">
        <v>0</v>
      </c>
    </row>
    <row r="51" spans="1:15" x14ac:dyDescent="0.3">
      <c r="A51" s="3">
        <v>44588</v>
      </c>
      <c r="B51" s="12" t="str">
        <f t="shared" si="0"/>
        <v>27-Jan</v>
      </c>
      <c r="C51" s="5">
        <v>3</v>
      </c>
      <c r="D51" s="2">
        <v>0</v>
      </c>
      <c r="E51" s="2">
        <v>28</v>
      </c>
      <c r="F51" s="2">
        <v>7</v>
      </c>
      <c r="G51" s="2">
        <v>5</v>
      </c>
      <c r="H51">
        <v>27</v>
      </c>
      <c r="I51" s="1">
        <v>4</v>
      </c>
      <c r="J51" s="1">
        <v>9</v>
      </c>
      <c r="K51" s="1">
        <v>9</v>
      </c>
      <c r="L51" s="17">
        <v>0</v>
      </c>
      <c r="M51" s="17">
        <v>0</v>
      </c>
      <c r="N51" s="17">
        <v>0</v>
      </c>
      <c r="O51" s="1">
        <v>0</v>
      </c>
    </row>
    <row r="52" spans="1:15" x14ac:dyDescent="0.3">
      <c r="A52" s="3">
        <v>44589</v>
      </c>
      <c r="B52" s="12" t="str">
        <f t="shared" si="0"/>
        <v>28-Jan</v>
      </c>
      <c r="C52" s="5">
        <v>1</v>
      </c>
      <c r="D52" s="2">
        <v>0</v>
      </c>
      <c r="E52" s="2">
        <v>29</v>
      </c>
      <c r="F52" s="2">
        <v>7</v>
      </c>
      <c r="G52" s="2">
        <v>12</v>
      </c>
      <c r="H52">
        <v>21</v>
      </c>
      <c r="I52" s="1">
        <v>2</v>
      </c>
      <c r="J52" s="1">
        <v>12</v>
      </c>
      <c r="K52" s="1">
        <v>12</v>
      </c>
      <c r="L52" s="17">
        <v>0</v>
      </c>
      <c r="M52" s="17">
        <v>0</v>
      </c>
      <c r="N52" s="17">
        <v>0</v>
      </c>
      <c r="O52" s="1">
        <v>0</v>
      </c>
    </row>
    <row r="53" spans="1:15" x14ac:dyDescent="0.3">
      <c r="A53" s="3">
        <v>44590</v>
      </c>
      <c r="B53" s="12" t="str">
        <f t="shared" si="0"/>
        <v>29-Jan</v>
      </c>
      <c r="C53" s="5">
        <v>0</v>
      </c>
      <c r="D53" s="2">
        <v>0</v>
      </c>
      <c r="E53" s="2">
        <v>7</v>
      </c>
      <c r="F53" s="2">
        <v>2</v>
      </c>
      <c r="G53" s="2">
        <v>0</v>
      </c>
      <c r="H53">
        <v>8</v>
      </c>
      <c r="I53" s="1">
        <v>1</v>
      </c>
      <c r="J53" s="1">
        <v>13</v>
      </c>
      <c r="K53" s="1">
        <v>13</v>
      </c>
      <c r="L53" s="17">
        <v>0</v>
      </c>
      <c r="M53" s="17">
        <v>0</v>
      </c>
      <c r="N53" s="17">
        <v>0</v>
      </c>
      <c r="O53" s="1">
        <v>0</v>
      </c>
    </row>
    <row r="54" spans="1:15" x14ac:dyDescent="0.3">
      <c r="A54" s="3">
        <v>44591</v>
      </c>
      <c r="B54" s="12" t="str">
        <f t="shared" si="0"/>
        <v>30-Jan</v>
      </c>
      <c r="C54" s="5">
        <v>0</v>
      </c>
      <c r="D54" s="2">
        <v>0</v>
      </c>
      <c r="E54" s="2">
        <v>0</v>
      </c>
      <c r="F54" s="2">
        <v>0</v>
      </c>
      <c r="G54" s="2">
        <v>0</v>
      </c>
      <c r="H54">
        <v>0</v>
      </c>
      <c r="I54" s="1">
        <v>3</v>
      </c>
      <c r="J54" s="1">
        <v>10</v>
      </c>
      <c r="K54" s="1">
        <v>10</v>
      </c>
      <c r="L54" s="17">
        <v>0</v>
      </c>
      <c r="M54" s="17">
        <v>0</v>
      </c>
      <c r="N54" s="17">
        <v>0</v>
      </c>
      <c r="O54" s="1">
        <v>0</v>
      </c>
    </row>
    <row r="55" spans="1:15" x14ac:dyDescent="0.3">
      <c r="A55" s="3">
        <v>44592</v>
      </c>
      <c r="B55" s="12" t="str">
        <f t="shared" si="0"/>
        <v>31-Jan</v>
      </c>
      <c r="C55" s="5">
        <v>0</v>
      </c>
      <c r="D55" s="2">
        <v>0</v>
      </c>
      <c r="E55" s="2">
        <v>20</v>
      </c>
      <c r="F55" s="2">
        <v>3</v>
      </c>
      <c r="G55" s="2">
        <v>1</v>
      </c>
      <c r="H55">
        <v>21</v>
      </c>
      <c r="I55" s="1">
        <v>2</v>
      </c>
      <c r="J55" s="1">
        <v>16</v>
      </c>
      <c r="K55" s="1">
        <v>16</v>
      </c>
      <c r="L55" s="17">
        <v>0</v>
      </c>
      <c r="M55" s="17">
        <v>0</v>
      </c>
      <c r="N55" s="17">
        <v>0</v>
      </c>
      <c r="O55" s="1">
        <v>0</v>
      </c>
    </row>
    <row r="56" spans="1:15" x14ac:dyDescent="0.3">
      <c r="A56" s="3">
        <v>44593</v>
      </c>
      <c r="B56" s="12" t="str">
        <f t="shared" si="0"/>
        <v>1-Feb</v>
      </c>
      <c r="C56" s="5">
        <v>1</v>
      </c>
      <c r="D56" s="2">
        <v>0</v>
      </c>
      <c r="E56" s="2">
        <v>18</v>
      </c>
      <c r="F56" s="2">
        <v>3</v>
      </c>
      <c r="G56" s="2">
        <v>4</v>
      </c>
      <c r="H56">
        <v>16</v>
      </c>
      <c r="I56" s="1">
        <v>4</v>
      </c>
      <c r="J56" s="1">
        <v>5</v>
      </c>
      <c r="K56" s="1">
        <v>5</v>
      </c>
      <c r="L56" s="17">
        <v>0</v>
      </c>
      <c r="M56" s="17">
        <v>0</v>
      </c>
      <c r="N56" s="17">
        <v>0</v>
      </c>
      <c r="O56" s="1">
        <v>0</v>
      </c>
    </row>
    <row r="57" spans="1:15" x14ac:dyDescent="0.3">
      <c r="A57" s="3">
        <v>44594</v>
      </c>
      <c r="B57" s="12" t="str">
        <f t="shared" si="0"/>
        <v>2-Feb</v>
      </c>
      <c r="C57" s="5">
        <v>0</v>
      </c>
      <c r="D57" s="2">
        <v>0</v>
      </c>
      <c r="E57" s="2">
        <v>13</v>
      </c>
      <c r="F57" s="2">
        <v>1</v>
      </c>
      <c r="G57" s="2">
        <v>5</v>
      </c>
      <c r="H57">
        <v>7</v>
      </c>
      <c r="I57" s="1">
        <v>1</v>
      </c>
      <c r="J57" s="1">
        <v>11</v>
      </c>
      <c r="K57" s="1">
        <v>11</v>
      </c>
      <c r="L57" s="17">
        <v>0</v>
      </c>
      <c r="M57" s="17">
        <v>0</v>
      </c>
      <c r="N57" s="17">
        <v>0</v>
      </c>
      <c r="O57" s="1">
        <v>0</v>
      </c>
    </row>
    <row r="58" spans="1:15" x14ac:dyDescent="0.3">
      <c r="A58" s="3">
        <v>44595</v>
      </c>
      <c r="B58" s="12" t="str">
        <f t="shared" si="0"/>
        <v>3-Feb</v>
      </c>
      <c r="C58" s="5">
        <v>0</v>
      </c>
      <c r="D58" s="2">
        <v>0</v>
      </c>
      <c r="E58" s="2">
        <v>16</v>
      </c>
      <c r="F58" s="2">
        <v>5</v>
      </c>
      <c r="G58" s="2">
        <v>2</v>
      </c>
      <c r="H58">
        <v>16</v>
      </c>
      <c r="I58" s="1">
        <v>1</v>
      </c>
      <c r="J58" s="1">
        <v>3</v>
      </c>
      <c r="K58" s="1">
        <v>3</v>
      </c>
      <c r="L58" s="17">
        <v>0</v>
      </c>
      <c r="M58" s="17">
        <v>0</v>
      </c>
      <c r="N58" s="17">
        <v>0</v>
      </c>
      <c r="O58" s="1">
        <v>0</v>
      </c>
    </row>
    <row r="59" spans="1:15" x14ac:dyDescent="0.3">
      <c r="A59" s="3">
        <v>44596</v>
      </c>
      <c r="B59" s="12" t="str">
        <f t="shared" si="0"/>
        <v>4-Feb</v>
      </c>
      <c r="C59" s="5">
        <v>1</v>
      </c>
      <c r="D59" s="2">
        <v>0</v>
      </c>
      <c r="E59" s="2">
        <v>14</v>
      </c>
      <c r="F59" s="2">
        <v>2</v>
      </c>
      <c r="G59" s="2">
        <v>1</v>
      </c>
      <c r="H59">
        <v>14</v>
      </c>
      <c r="I59" s="1">
        <v>0</v>
      </c>
      <c r="J59" s="1">
        <v>9</v>
      </c>
      <c r="K59" s="1">
        <v>8</v>
      </c>
      <c r="L59" s="17">
        <v>0</v>
      </c>
      <c r="M59" s="17">
        <v>0</v>
      </c>
      <c r="N59" s="17">
        <v>0</v>
      </c>
      <c r="O59" s="1">
        <v>1</v>
      </c>
    </row>
    <row r="60" spans="1:15" x14ac:dyDescent="0.3">
      <c r="A60" s="3">
        <v>44597</v>
      </c>
      <c r="B60" s="12" t="str">
        <f t="shared" si="0"/>
        <v>5-Feb</v>
      </c>
      <c r="C60" s="5">
        <v>0</v>
      </c>
      <c r="D60" s="2">
        <v>0</v>
      </c>
      <c r="E60" s="2">
        <v>11</v>
      </c>
      <c r="F60" s="2">
        <v>0</v>
      </c>
      <c r="G60" s="2">
        <v>4</v>
      </c>
      <c r="H60">
        <v>7</v>
      </c>
      <c r="I60" s="1">
        <v>2</v>
      </c>
      <c r="J60" s="1">
        <v>4</v>
      </c>
      <c r="K60" s="1">
        <v>4</v>
      </c>
      <c r="L60" s="17">
        <v>0</v>
      </c>
      <c r="M60" s="17">
        <v>0</v>
      </c>
      <c r="N60" s="17">
        <v>0</v>
      </c>
      <c r="O60" s="1">
        <v>0</v>
      </c>
    </row>
    <row r="61" spans="1:15" x14ac:dyDescent="0.3">
      <c r="A61" s="3">
        <v>44598</v>
      </c>
      <c r="B61" s="12" t="str">
        <f t="shared" si="0"/>
        <v>6-Feb</v>
      </c>
      <c r="C61" s="5">
        <v>0</v>
      </c>
      <c r="D61" s="2">
        <v>0</v>
      </c>
      <c r="E61" s="2">
        <v>1</v>
      </c>
      <c r="F61" s="2">
        <v>0</v>
      </c>
      <c r="G61" s="2">
        <v>0</v>
      </c>
      <c r="H61">
        <v>1</v>
      </c>
      <c r="I61" s="1">
        <v>3</v>
      </c>
      <c r="J61" s="1">
        <v>20</v>
      </c>
      <c r="K61" s="1">
        <v>19</v>
      </c>
      <c r="L61" s="17">
        <v>0</v>
      </c>
      <c r="M61" s="17">
        <v>0</v>
      </c>
      <c r="N61" s="17">
        <v>0</v>
      </c>
      <c r="O61" s="1">
        <v>1</v>
      </c>
    </row>
    <row r="62" spans="1:15" x14ac:dyDescent="0.3">
      <c r="A62" s="3">
        <v>44599</v>
      </c>
      <c r="B62" s="12" t="str">
        <f t="shared" si="0"/>
        <v>7-Feb</v>
      </c>
      <c r="C62" s="5">
        <v>4</v>
      </c>
      <c r="D62" s="2">
        <v>0</v>
      </c>
      <c r="E62" s="2">
        <v>18</v>
      </c>
      <c r="F62" s="2">
        <v>5</v>
      </c>
      <c r="G62" s="2">
        <v>4</v>
      </c>
      <c r="H62">
        <v>18</v>
      </c>
      <c r="I62" s="1">
        <v>3</v>
      </c>
      <c r="J62" s="1">
        <v>10</v>
      </c>
      <c r="K62" s="1">
        <v>10</v>
      </c>
      <c r="L62" s="17">
        <v>0</v>
      </c>
      <c r="M62" s="17">
        <v>0</v>
      </c>
      <c r="N62" s="17">
        <v>0</v>
      </c>
      <c r="O62" s="1">
        <v>0</v>
      </c>
    </row>
    <row r="63" spans="1:15" x14ac:dyDescent="0.3">
      <c r="A63" s="3">
        <v>44600</v>
      </c>
      <c r="B63" s="12" t="str">
        <f t="shared" si="0"/>
        <v>8-Feb</v>
      </c>
      <c r="C63" s="5">
        <v>0</v>
      </c>
      <c r="D63" s="2">
        <v>0</v>
      </c>
      <c r="E63" s="2">
        <v>13</v>
      </c>
      <c r="F63" s="2">
        <v>5</v>
      </c>
      <c r="G63" s="2">
        <v>4</v>
      </c>
      <c r="H63">
        <v>14</v>
      </c>
      <c r="I63" s="1">
        <v>2</v>
      </c>
      <c r="J63" s="1">
        <v>25</v>
      </c>
      <c r="K63" s="1">
        <v>20</v>
      </c>
      <c r="L63" s="17">
        <v>0</v>
      </c>
      <c r="M63" s="17">
        <v>0</v>
      </c>
      <c r="N63" s="17">
        <v>0</v>
      </c>
      <c r="O63" s="1">
        <v>5</v>
      </c>
    </row>
    <row r="64" spans="1:15" x14ac:dyDescent="0.3">
      <c r="A64" s="3">
        <v>44601</v>
      </c>
      <c r="B64" s="12" t="str">
        <f t="shared" si="0"/>
        <v>9-Feb</v>
      </c>
      <c r="C64" s="5">
        <v>0</v>
      </c>
      <c r="D64" s="2">
        <v>0</v>
      </c>
      <c r="E64" s="2">
        <v>15</v>
      </c>
      <c r="F64" s="2">
        <v>6</v>
      </c>
      <c r="G64" s="2">
        <v>7</v>
      </c>
      <c r="H64">
        <v>14</v>
      </c>
      <c r="I64" s="1">
        <v>4</v>
      </c>
      <c r="J64" s="1">
        <v>31</v>
      </c>
      <c r="K64" s="1">
        <v>16</v>
      </c>
      <c r="L64" s="17">
        <v>0</v>
      </c>
      <c r="M64" s="17">
        <v>0</v>
      </c>
      <c r="N64" s="17">
        <v>0</v>
      </c>
      <c r="O64" s="1">
        <v>15</v>
      </c>
    </row>
    <row r="65" spans="1:15" x14ac:dyDescent="0.3">
      <c r="A65" s="3">
        <v>44602</v>
      </c>
      <c r="B65" s="12" t="str">
        <f t="shared" si="0"/>
        <v>10-Feb</v>
      </c>
      <c r="C65" s="5">
        <v>3</v>
      </c>
      <c r="D65" s="2">
        <v>0</v>
      </c>
      <c r="E65" s="2">
        <v>16</v>
      </c>
      <c r="F65" s="2">
        <v>4</v>
      </c>
      <c r="G65" s="2">
        <v>2</v>
      </c>
      <c r="H65">
        <v>17</v>
      </c>
      <c r="I65" s="1">
        <v>1</v>
      </c>
      <c r="J65" s="1">
        <v>33</v>
      </c>
      <c r="K65" s="1">
        <v>14</v>
      </c>
      <c r="L65" s="17">
        <v>0</v>
      </c>
      <c r="M65" s="17">
        <v>0</v>
      </c>
      <c r="N65" s="17">
        <v>0</v>
      </c>
      <c r="O65" s="1">
        <v>19</v>
      </c>
    </row>
    <row r="66" spans="1:15" x14ac:dyDescent="0.3">
      <c r="A66" s="3">
        <v>44603</v>
      </c>
      <c r="B66" s="12" t="str">
        <f t="shared" si="0"/>
        <v>11-Feb</v>
      </c>
      <c r="C66" s="5">
        <v>1</v>
      </c>
      <c r="D66" s="2">
        <v>0</v>
      </c>
      <c r="E66" s="2">
        <v>18</v>
      </c>
      <c r="F66" s="2">
        <v>4</v>
      </c>
      <c r="G66" s="2">
        <v>5</v>
      </c>
      <c r="H66">
        <v>16</v>
      </c>
      <c r="I66" s="1">
        <v>2</v>
      </c>
      <c r="J66" s="1">
        <v>48</v>
      </c>
      <c r="K66" s="1">
        <v>10</v>
      </c>
      <c r="L66" s="17">
        <v>0</v>
      </c>
      <c r="M66" s="17">
        <v>0</v>
      </c>
      <c r="N66" s="17">
        <v>0</v>
      </c>
      <c r="O66" s="1">
        <v>38</v>
      </c>
    </row>
    <row r="67" spans="1:15" x14ac:dyDescent="0.3">
      <c r="A67" s="3">
        <v>44604</v>
      </c>
      <c r="B67" s="12" t="str">
        <f t="shared" si="0"/>
        <v>12-Feb</v>
      </c>
      <c r="C67" s="5">
        <v>3</v>
      </c>
      <c r="D67" s="2">
        <v>0</v>
      </c>
      <c r="E67" s="2">
        <v>12</v>
      </c>
      <c r="F67" s="2">
        <v>3</v>
      </c>
      <c r="G67" s="2">
        <v>2</v>
      </c>
      <c r="H67">
        <v>13</v>
      </c>
      <c r="I67" s="1">
        <v>4</v>
      </c>
      <c r="J67" s="1">
        <v>52</v>
      </c>
      <c r="K67" s="1">
        <v>19</v>
      </c>
      <c r="L67" s="17">
        <v>0</v>
      </c>
      <c r="M67" s="17">
        <v>0</v>
      </c>
      <c r="N67" s="17">
        <v>0</v>
      </c>
      <c r="O67" s="1">
        <v>33</v>
      </c>
    </row>
    <row r="68" spans="1:15" x14ac:dyDescent="0.3">
      <c r="A68" s="3">
        <v>44605</v>
      </c>
      <c r="B68" s="12" t="str">
        <f t="shared" ref="B68:B114" si="1">TEXT(A68,"[$-en-US]d-mmm;@")</f>
        <v>13-Feb</v>
      </c>
      <c r="C68" s="5">
        <v>0</v>
      </c>
      <c r="D68" s="2">
        <v>0</v>
      </c>
      <c r="E68" s="2">
        <v>0</v>
      </c>
      <c r="F68" s="2">
        <v>0</v>
      </c>
      <c r="G68" s="2">
        <v>0</v>
      </c>
      <c r="H68">
        <v>0</v>
      </c>
      <c r="I68" s="1">
        <v>4</v>
      </c>
      <c r="J68" s="1">
        <v>57</v>
      </c>
      <c r="K68" s="1">
        <v>17</v>
      </c>
      <c r="L68" s="17">
        <v>0</v>
      </c>
      <c r="M68" s="17">
        <v>0</v>
      </c>
      <c r="N68" s="17">
        <v>0</v>
      </c>
      <c r="O68" s="1">
        <v>40</v>
      </c>
    </row>
    <row r="69" spans="1:15" x14ac:dyDescent="0.3">
      <c r="A69" s="3">
        <v>44606</v>
      </c>
      <c r="B69" s="12" t="str">
        <f t="shared" si="1"/>
        <v>14-Feb</v>
      </c>
      <c r="C69" s="5">
        <v>9</v>
      </c>
      <c r="D69" s="2">
        <v>0</v>
      </c>
      <c r="E69" s="2">
        <v>126</v>
      </c>
      <c r="F69" s="2">
        <v>76</v>
      </c>
      <c r="G69" s="2">
        <v>48</v>
      </c>
      <c r="H69">
        <v>154</v>
      </c>
      <c r="I69" s="1">
        <v>8</v>
      </c>
      <c r="J69" s="1">
        <v>47</v>
      </c>
      <c r="K69" s="1">
        <v>18</v>
      </c>
      <c r="L69" s="17">
        <v>0</v>
      </c>
      <c r="M69" s="17">
        <v>0</v>
      </c>
      <c r="N69" s="17">
        <v>0</v>
      </c>
      <c r="O69" s="1">
        <v>29</v>
      </c>
    </row>
    <row r="70" spans="1:15" x14ac:dyDescent="0.3">
      <c r="A70" s="3">
        <v>44607</v>
      </c>
      <c r="B70" s="12" t="str">
        <f t="shared" si="1"/>
        <v>15-Feb</v>
      </c>
      <c r="C70" s="5">
        <v>5</v>
      </c>
      <c r="D70" s="2">
        <v>0</v>
      </c>
      <c r="E70" s="2">
        <v>112</v>
      </c>
      <c r="F70" s="2">
        <v>56</v>
      </c>
      <c r="G70" s="2">
        <v>44</v>
      </c>
      <c r="H70">
        <v>121</v>
      </c>
      <c r="I70" s="1">
        <v>4</v>
      </c>
      <c r="J70" s="1">
        <v>42</v>
      </c>
      <c r="K70" s="1">
        <v>24</v>
      </c>
      <c r="L70" s="17">
        <v>0</v>
      </c>
      <c r="M70" s="17">
        <v>0</v>
      </c>
      <c r="N70" s="17">
        <v>0</v>
      </c>
      <c r="O70" s="1">
        <v>18</v>
      </c>
    </row>
    <row r="71" spans="1:15" x14ac:dyDescent="0.3">
      <c r="A71" s="3">
        <v>44608</v>
      </c>
      <c r="B71" s="12" t="str">
        <f t="shared" si="1"/>
        <v>16-Feb</v>
      </c>
      <c r="C71" s="5">
        <v>10</v>
      </c>
      <c r="D71" s="2">
        <v>0</v>
      </c>
      <c r="E71" s="2">
        <v>60</v>
      </c>
      <c r="F71" s="2">
        <v>35</v>
      </c>
      <c r="G71" s="2">
        <v>33</v>
      </c>
      <c r="H71">
        <v>62</v>
      </c>
      <c r="I71" s="1">
        <v>5</v>
      </c>
      <c r="J71" s="1">
        <v>36</v>
      </c>
      <c r="K71" s="1">
        <v>21</v>
      </c>
      <c r="L71" s="17">
        <v>0</v>
      </c>
      <c r="M71" s="17">
        <v>0</v>
      </c>
      <c r="N71" s="17">
        <v>0</v>
      </c>
      <c r="O71" s="1">
        <v>15</v>
      </c>
    </row>
    <row r="72" spans="1:15" x14ac:dyDescent="0.3">
      <c r="A72" s="3">
        <v>44609</v>
      </c>
      <c r="B72" s="12" t="str">
        <f t="shared" si="1"/>
        <v>17-Feb</v>
      </c>
      <c r="C72" s="5">
        <v>9</v>
      </c>
      <c r="D72" s="2">
        <v>0</v>
      </c>
      <c r="E72" s="2">
        <v>44</v>
      </c>
      <c r="F72" s="2">
        <v>24</v>
      </c>
      <c r="G72" s="2">
        <v>18</v>
      </c>
      <c r="H72">
        <v>48</v>
      </c>
      <c r="I72" s="1">
        <v>1</v>
      </c>
      <c r="J72" s="1">
        <v>32</v>
      </c>
      <c r="K72" s="1">
        <v>20</v>
      </c>
      <c r="L72" s="17">
        <v>0</v>
      </c>
      <c r="M72" s="17">
        <v>0</v>
      </c>
      <c r="N72" s="17">
        <v>0</v>
      </c>
      <c r="O72" s="1">
        <v>12</v>
      </c>
    </row>
    <row r="73" spans="1:15" x14ac:dyDescent="0.3">
      <c r="A73" s="3">
        <v>44610</v>
      </c>
      <c r="B73" s="12" t="str">
        <f t="shared" si="1"/>
        <v>18-Feb</v>
      </c>
      <c r="C73" s="5">
        <v>6</v>
      </c>
      <c r="D73" s="2">
        <v>0</v>
      </c>
      <c r="E73" s="2">
        <v>34</v>
      </c>
      <c r="F73" s="2">
        <v>21</v>
      </c>
      <c r="G73" s="2">
        <v>15</v>
      </c>
      <c r="H73">
        <v>39</v>
      </c>
      <c r="I73" s="1">
        <v>8</v>
      </c>
      <c r="J73" s="1">
        <v>27</v>
      </c>
      <c r="K73" s="1">
        <v>25</v>
      </c>
      <c r="L73" s="17">
        <v>0</v>
      </c>
      <c r="M73" s="17">
        <v>0</v>
      </c>
      <c r="N73" s="17">
        <v>0</v>
      </c>
      <c r="O73" s="1">
        <v>2</v>
      </c>
    </row>
    <row r="74" spans="1:15" x14ac:dyDescent="0.3">
      <c r="A74" s="3">
        <v>44611</v>
      </c>
      <c r="B74" s="12" t="str">
        <f t="shared" si="1"/>
        <v>19-Feb</v>
      </c>
      <c r="C74" s="5">
        <v>1</v>
      </c>
      <c r="D74" s="2">
        <v>0</v>
      </c>
      <c r="E74" s="2">
        <v>14</v>
      </c>
      <c r="F74" s="2">
        <v>7</v>
      </c>
      <c r="G74" s="2">
        <v>3</v>
      </c>
      <c r="H74">
        <v>17</v>
      </c>
      <c r="I74" s="1">
        <v>8</v>
      </c>
      <c r="J74" s="1">
        <v>40</v>
      </c>
      <c r="K74" s="1">
        <v>32</v>
      </c>
      <c r="L74" s="17">
        <v>0</v>
      </c>
      <c r="M74" s="17">
        <v>0</v>
      </c>
      <c r="N74" s="17">
        <v>0</v>
      </c>
      <c r="O74" s="1">
        <v>8</v>
      </c>
    </row>
    <row r="75" spans="1:15" x14ac:dyDescent="0.3">
      <c r="A75" s="3">
        <v>44612</v>
      </c>
      <c r="B75" s="12" t="str">
        <f t="shared" si="1"/>
        <v>20-Feb</v>
      </c>
      <c r="C75" s="5">
        <v>0</v>
      </c>
      <c r="D75" s="2">
        <v>0</v>
      </c>
      <c r="E75" s="2">
        <v>0</v>
      </c>
      <c r="F75" s="2">
        <v>0</v>
      </c>
      <c r="G75" s="2">
        <v>0</v>
      </c>
      <c r="H75">
        <v>0</v>
      </c>
      <c r="I75" s="1">
        <v>5</v>
      </c>
      <c r="J75" s="1">
        <v>71</v>
      </c>
      <c r="K75" s="1">
        <v>67</v>
      </c>
      <c r="L75" s="17">
        <v>0</v>
      </c>
      <c r="M75" s="17">
        <v>0</v>
      </c>
      <c r="N75" s="17">
        <v>0</v>
      </c>
      <c r="O75" s="1">
        <v>4</v>
      </c>
    </row>
    <row r="76" spans="1:15" x14ac:dyDescent="0.3">
      <c r="A76" s="3">
        <v>44613</v>
      </c>
      <c r="B76" s="12" t="str">
        <f t="shared" si="1"/>
        <v>21-Feb</v>
      </c>
      <c r="C76" s="5">
        <v>7</v>
      </c>
      <c r="D76" s="2">
        <v>0</v>
      </c>
      <c r="E76" s="2">
        <v>84</v>
      </c>
      <c r="F76" s="2">
        <v>50</v>
      </c>
      <c r="G76" s="2">
        <v>32</v>
      </c>
      <c r="H76">
        <v>102</v>
      </c>
      <c r="I76" s="1">
        <v>5</v>
      </c>
      <c r="J76" s="1">
        <v>89</v>
      </c>
      <c r="K76" s="1">
        <v>89</v>
      </c>
      <c r="L76" s="17">
        <v>0</v>
      </c>
      <c r="M76" s="17">
        <v>0</v>
      </c>
      <c r="N76" s="17">
        <v>0</v>
      </c>
      <c r="O76" s="1">
        <v>0</v>
      </c>
    </row>
    <row r="77" spans="1:15" x14ac:dyDescent="0.3">
      <c r="A77" s="3">
        <v>44614</v>
      </c>
      <c r="B77" s="12" t="str">
        <f t="shared" si="1"/>
        <v>22-Feb</v>
      </c>
      <c r="C77" s="5">
        <v>3</v>
      </c>
      <c r="D77" s="2">
        <v>0</v>
      </c>
      <c r="E77" s="2">
        <v>77</v>
      </c>
      <c r="F77" s="2">
        <v>54</v>
      </c>
      <c r="G77" s="2">
        <v>31</v>
      </c>
      <c r="H77">
        <v>100</v>
      </c>
      <c r="I77" s="1">
        <v>7</v>
      </c>
      <c r="J77" s="1">
        <v>61</v>
      </c>
      <c r="K77" s="1">
        <v>61</v>
      </c>
      <c r="L77" s="17">
        <v>0</v>
      </c>
      <c r="M77" s="17">
        <v>0</v>
      </c>
      <c r="N77" s="17">
        <v>0</v>
      </c>
      <c r="O77" s="1">
        <v>0</v>
      </c>
    </row>
    <row r="78" spans="1:15" x14ac:dyDescent="0.3">
      <c r="A78" s="3">
        <v>44615</v>
      </c>
      <c r="B78" s="12" t="str">
        <f t="shared" si="1"/>
        <v>23-Feb</v>
      </c>
      <c r="C78" s="5">
        <v>9</v>
      </c>
      <c r="D78" s="2">
        <v>0</v>
      </c>
      <c r="E78" s="2">
        <v>93</v>
      </c>
      <c r="F78" s="2">
        <v>29</v>
      </c>
      <c r="G78" s="2">
        <v>31</v>
      </c>
      <c r="H78">
        <v>90</v>
      </c>
      <c r="I78" s="1">
        <v>3</v>
      </c>
      <c r="J78" s="1">
        <v>42</v>
      </c>
      <c r="K78" s="1">
        <v>40</v>
      </c>
      <c r="L78" s="17">
        <v>0</v>
      </c>
      <c r="M78" s="17">
        <v>0</v>
      </c>
      <c r="N78" s="17">
        <v>0</v>
      </c>
      <c r="O78" s="1">
        <v>2</v>
      </c>
    </row>
    <row r="79" spans="1:15" x14ac:dyDescent="0.3">
      <c r="A79" s="3">
        <v>44616</v>
      </c>
      <c r="B79" s="12" t="str">
        <f t="shared" si="1"/>
        <v>24-Feb</v>
      </c>
      <c r="C79" s="5">
        <v>5</v>
      </c>
      <c r="D79" s="2">
        <v>0</v>
      </c>
      <c r="E79" s="2">
        <v>56</v>
      </c>
      <c r="F79" s="2">
        <v>30</v>
      </c>
      <c r="G79" s="2">
        <v>24</v>
      </c>
      <c r="H79">
        <v>61</v>
      </c>
      <c r="I79" s="1">
        <v>4</v>
      </c>
      <c r="J79" s="1">
        <v>50</v>
      </c>
      <c r="K79" s="1">
        <v>49</v>
      </c>
      <c r="L79" s="17">
        <v>0</v>
      </c>
      <c r="M79" s="17">
        <v>0</v>
      </c>
      <c r="N79" s="17">
        <v>0</v>
      </c>
      <c r="O79" s="1">
        <v>1</v>
      </c>
    </row>
    <row r="80" spans="1:15" x14ac:dyDescent="0.3">
      <c r="A80" s="3">
        <v>44617</v>
      </c>
      <c r="B80" s="12" t="str">
        <f t="shared" si="1"/>
        <v>25-Feb</v>
      </c>
      <c r="C80" s="5">
        <v>4</v>
      </c>
      <c r="D80" s="2">
        <v>0</v>
      </c>
      <c r="E80" s="2">
        <v>56</v>
      </c>
      <c r="F80" s="2">
        <v>37</v>
      </c>
      <c r="G80" s="2">
        <v>31</v>
      </c>
      <c r="H80">
        <v>60</v>
      </c>
      <c r="I80" s="1">
        <v>7</v>
      </c>
      <c r="J80" s="1">
        <v>43</v>
      </c>
      <c r="K80" s="1">
        <v>40</v>
      </c>
      <c r="L80" s="17">
        <v>0</v>
      </c>
      <c r="M80" s="17">
        <v>0</v>
      </c>
      <c r="N80" s="17">
        <v>0</v>
      </c>
      <c r="O80" s="1">
        <v>3</v>
      </c>
    </row>
    <row r="81" spans="1:15" x14ac:dyDescent="0.3">
      <c r="A81" s="3">
        <v>44618</v>
      </c>
      <c r="B81" s="12" t="str">
        <f t="shared" si="1"/>
        <v>26-Feb</v>
      </c>
      <c r="C81" s="5">
        <v>2</v>
      </c>
      <c r="D81" s="2">
        <v>0</v>
      </c>
      <c r="E81" s="2">
        <v>21</v>
      </c>
      <c r="F81" s="2">
        <v>21</v>
      </c>
      <c r="G81" s="2">
        <v>11</v>
      </c>
      <c r="H81">
        <v>31</v>
      </c>
      <c r="I81" s="1">
        <v>13</v>
      </c>
      <c r="J81" s="1">
        <v>48</v>
      </c>
      <c r="K81" s="1">
        <v>46</v>
      </c>
      <c r="L81" s="17">
        <v>0</v>
      </c>
      <c r="M81" s="17">
        <v>0</v>
      </c>
      <c r="N81" s="17">
        <v>0</v>
      </c>
      <c r="O81" s="1">
        <v>2</v>
      </c>
    </row>
    <row r="82" spans="1:15" x14ac:dyDescent="0.3">
      <c r="A82" s="3">
        <v>44619</v>
      </c>
      <c r="B82" s="12" t="str">
        <f t="shared" si="1"/>
        <v>27-Feb</v>
      </c>
      <c r="C82" s="5">
        <v>0</v>
      </c>
      <c r="D82" s="2">
        <v>0</v>
      </c>
      <c r="E82" s="2">
        <v>0</v>
      </c>
      <c r="F82" s="2">
        <v>0</v>
      </c>
      <c r="G82" s="2">
        <v>0</v>
      </c>
      <c r="H82">
        <v>0</v>
      </c>
      <c r="I82" s="1">
        <v>14</v>
      </c>
      <c r="J82" s="1">
        <v>39</v>
      </c>
      <c r="K82" s="1">
        <v>38</v>
      </c>
      <c r="L82" s="17">
        <v>0</v>
      </c>
      <c r="M82" s="17">
        <v>0</v>
      </c>
      <c r="N82" s="17">
        <v>0</v>
      </c>
      <c r="O82" s="1">
        <v>1</v>
      </c>
    </row>
    <row r="83" spans="1:15" x14ac:dyDescent="0.3">
      <c r="A83" s="3">
        <v>44620</v>
      </c>
      <c r="B83" s="12" t="str">
        <f t="shared" si="1"/>
        <v>28-Feb</v>
      </c>
      <c r="C83" s="5">
        <v>2</v>
      </c>
      <c r="D83" s="2">
        <v>0</v>
      </c>
      <c r="E83" s="2">
        <v>87</v>
      </c>
      <c r="F83" s="2">
        <v>84</v>
      </c>
      <c r="G83" s="2">
        <v>71</v>
      </c>
      <c r="H83">
        <v>100</v>
      </c>
      <c r="I83" s="1">
        <v>7</v>
      </c>
      <c r="J83" s="1">
        <v>38</v>
      </c>
      <c r="K83" s="1">
        <v>38</v>
      </c>
      <c r="L83" s="17">
        <v>0</v>
      </c>
      <c r="M83" s="17">
        <v>0</v>
      </c>
      <c r="N83" s="17">
        <v>0</v>
      </c>
      <c r="O83" s="1">
        <v>0</v>
      </c>
    </row>
    <row r="84" spans="1:15" x14ac:dyDescent="0.3">
      <c r="A84" s="3">
        <v>44621</v>
      </c>
      <c r="B84" s="12" t="str">
        <f t="shared" si="1"/>
        <v>1-Mar</v>
      </c>
      <c r="C84" s="5">
        <v>10</v>
      </c>
      <c r="D84" s="2">
        <v>0</v>
      </c>
      <c r="E84" s="2">
        <v>43</v>
      </c>
      <c r="F84" s="2">
        <v>76</v>
      </c>
      <c r="G84" s="2">
        <v>65</v>
      </c>
      <c r="H84">
        <v>54</v>
      </c>
      <c r="I84" s="1">
        <v>11</v>
      </c>
      <c r="J84" s="1">
        <v>13</v>
      </c>
      <c r="K84" s="1">
        <v>13</v>
      </c>
      <c r="L84" s="17">
        <v>0</v>
      </c>
      <c r="M84" s="17">
        <v>0</v>
      </c>
      <c r="N84" s="17">
        <v>0</v>
      </c>
      <c r="O84" s="1">
        <v>0</v>
      </c>
    </row>
    <row r="85" spans="1:15" x14ac:dyDescent="0.3">
      <c r="A85" s="3">
        <v>44622</v>
      </c>
      <c r="B85" s="12" t="str">
        <f t="shared" si="1"/>
        <v>2-Mar</v>
      </c>
      <c r="C85" s="5">
        <v>7</v>
      </c>
      <c r="D85" s="2">
        <v>0</v>
      </c>
      <c r="E85" s="2">
        <v>44</v>
      </c>
      <c r="F85" s="2">
        <v>49</v>
      </c>
      <c r="G85" s="2">
        <v>81</v>
      </c>
      <c r="H85">
        <v>11</v>
      </c>
      <c r="I85" s="1">
        <v>4</v>
      </c>
      <c r="J85" s="1">
        <v>7</v>
      </c>
      <c r="K85" s="1">
        <v>7</v>
      </c>
      <c r="L85" s="17">
        <v>0</v>
      </c>
      <c r="M85" s="17">
        <v>0</v>
      </c>
      <c r="N85" s="17">
        <v>0</v>
      </c>
      <c r="O85" s="1">
        <v>0</v>
      </c>
    </row>
    <row r="86" spans="1:15" x14ac:dyDescent="0.3">
      <c r="A86" s="3">
        <v>44623</v>
      </c>
      <c r="B86" s="12" t="str">
        <f t="shared" si="1"/>
        <v>3-Mar</v>
      </c>
      <c r="C86" s="5">
        <v>4</v>
      </c>
      <c r="D86" s="2">
        <v>0</v>
      </c>
      <c r="E86" s="2">
        <v>40</v>
      </c>
      <c r="F86" s="2">
        <v>29</v>
      </c>
      <c r="G86" s="2">
        <v>68</v>
      </c>
      <c r="H86">
        <v>0</v>
      </c>
      <c r="I86" s="1">
        <v>5</v>
      </c>
      <c r="J86" s="1">
        <v>4</v>
      </c>
      <c r="K86" s="1">
        <v>4</v>
      </c>
      <c r="L86" s="17">
        <v>0</v>
      </c>
      <c r="M86" s="17">
        <v>0</v>
      </c>
      <c r="N86" s="17">
        <v>0</v>
      </c>
      <c r="O86" s="1">
        <v>0</v>
      </c>
    </row>
    <row r="87" spans="1:15" x14ac:dyDescent="0.3">
      <c r="A87" s="3">
        <v>44624</v>
      </c>
      <c r="B87" s="12" t="str">
        <f t="shared" si="1"/>
        <v>4-Mar</v>
      </c>
      <c r="C87" s="5">
        <v>6</v>
      </c>
      <c r="D87" s="2">
        <v>0</v>
      </c>
      <c r="E87" s="2">
        <v>21</v>
      </c>
      <c r="F87" s="2">
        <v>30</v>
      </c>
      <c r="G87" s="2">
        <v>51</v>
      </c>
      <c r="H87">
        <v>0</v>
      </c>
      <c r="I87" s="1">
        <v>6</v>
      </c>
      <c r="J87" s="1">
        <v>12</v>
      </c>
      <c r="K87" s="1">
        <v>11</v>
      </c>
      <c r="L87" s="17">
        <v>0</v>
      </c>
      <c r="M87" s="17">
        <v>0</v>
      </c>
      <c r="N87" s="17">
        <v>0</v>
      </c>
      <c r="O87" s="1">
        <v>1</v>
      </c>
    </row>
    <row r="88" spans="1:15" x14ac:dyDescent="0.3">
      <c r="A88" s="3">
        <v>44625</v>
      </c>
      <c r="B88" s="12" t="str">
        <f t="shared" si="1"/>
        <v>5-Mar</v>
      </c>
      <c r="C88" s="5">
        <v>2</v>
      </c>
      <c r="D88" s="2">
        <v>0</v>
      </c>
      <c r="E88" s="2">
        <v>10</v>
      </c>
      <c r="F88" s="2">
        <v>14</v>
      </c>
      <c r="G88" s="2">
        <v>23</v>
      </c>
      <c r="H88">
        <v>1</v>
      </c>
      <c r="I88" s="1">
        <v>6</v>
      </c>
      <c r="J88" s="1">
        <v>26</v>
      </c>
      <c r="K88" s="1">
        <v>26</v>
      </c>
      <c r="L88" s="17">
        <v>0</v>
      </c>
      <c r="M88" s="17">
        <v>0</v>
      </c>
      <c r="N88" s="17">
        <v>0</v>
      </c>
      <c r="O88" s="1">
        <v>0</v>
      </c>
    </row>
    <row r="89" spans="1:15" x14ac:dyDescent="0.3">
      <c r="A89" s="3">
        <v>44626</v>
      </c>
      <c r="B89" s="12" t="str">
        <f t="shared" si="1"/>
        <v>6-Mar</v>
      </c>
      <c r="C89" s="5">
        <v>0</v>
      </c>
      <c r="D89" s="2">
        <v>0</v>
      </c>
      <c r="E89" s="2">
        <v>0</v>
      </c>
      <c r="F89" s="2">
        <v>0</v>
      </c>
      <c r="G89" s="2">
        <v>0</v>
      </c>
      <c r="H89">
        <v>0</v>
      </c>
      <c r="I89" s="1">
        <v>5</v>
      </c>
      <c r="J89" s="1">
        <v>28</v>
      </c>
      <c r="K89" s="1">
        <v>28</v>
      </c>
      <c r="L89" s="17">
        <v>0</v>
      </c>
      <c r="M89" s="17">
        <v>0</v>
      </c>
      <c r="N89" s="17">
        <v>0</v>
      </c>
      <c r="O89" s="1">
        <v>0</v>
      </c>
    </row>
    <row r="90" spans="1:15" x14ac:dyDescent="0.3">
      <c r="A90" s="3">
        <v>44627</v>
      </c>
      <c r="B90" s="12" t="str">
        <f t="shared" si="1"/>
        <v>7-Mar</v>
      </c>
      <c r="C90" s="5">
        <v>5</v>
      </c>
      <c r="D90" s="2">
        <v>0</v>
      </c>
      <c r="E90" s="2">
        <v>22</v>
      </c>
      <c r="F90" s="2">
        <v>61</v>
      </c>
      <c r="G90" s="2">
        <v>27</v>
      </c>
      <c r="H90">
        <v>53</v>
      </c>
      <c r="I90" s="1">
        <v>4</v>
      </c>
      <c r="J90" s="1">
        <v>38</v>
      </c>
      <c r="K90" s="1">
        <v>38</v>
      </c>
      <c r="L90" s="17">
        <v>0</v>
      </c>
      <c r="M90" s="17">
        <v>0</v>
      </c>
      <c r="N90" s="17">
        <v>0</v>
      </c>
      <c r="O90" s="1">
        <v>0</v>
      </c>
    </row>
    <row r="91" spans="1:15" x14ac:dyDescent="0.3">
      <c r="A91" s="3">
        <v>44628</v>
      </c>
      <c r="B91" s="12" t="str">
        <f t="shared" si="1"/>
        <v>8-Mar</v>
      </c>
      <c r="C91" s="5">
        <v>4</v>
      </c>
      <c r="D91" s="2">
        <v>0</v>
      </c>
      <c r="E91" s="2">
        <v>15</v>
      </c>
      <c r="F91" s="2">
        <v>45</v>
      </c>
      <c r="G91" s="2">
        <v>12</v>
      </c>
      <c r="H91">
        <v>46</v>
      </c>
      <c r="I91" s="1">
        <v>0</v>
      </c>
      <c r="J91" s="1">
        <v>38</v>
      </c>
      <c r="K91" s="1">
        <v>36</v>
      </c>
      <c r="L91" s="17">
        <v>0</v>
      </c>
      <c r="M91" s="17">
        <v>0</v>
      </c>
      <c r="N91" s="17">
        <v>0</v>
      </c>
      <c r="O91" s="1">
        <v>2</v>
      </c>
    </row>
    <row r="92" spans="1:15" x14ac:dyDescent="0.3">
      <c r="A92" s="3">
        <v>44629</v>
      </c>
      <c r="B92" s="12" t="str">
        <f t="shared" si="1"/>
        <v>9-Mar</v>
      </c>
      <c r="C92" s="5">
        <v>4</v>
      </c>
      <c r="D92" s="2">
        <v>0</v>
      </c>
      <c r="E92" s="2">
        <v>14</v>
      </c>
      <c r="F92" s="2">
        <v>45</v>
      </c>
      <c r="G92" s="2">
        <v>11</v>
      </c>
      <c r="H92">
        <v>48</v>
      </c>
      <c r="I92" s="1">
        <v>1</v>
      </c>
      <c r="J92" s="1">
        <v>21</v>
      </c>
      <c r="K92" s="1">
        <v>20</v>
      </c>
      <c r="L92" s="17">
        <v>0</v>
      </c>
      <c r="M92" s="17">
        <v>0</v>
      </c>
      <c r="N92" s="17">
        <v>0</v>
      </c>
      <c r="O92" s="1">
        <v>1</v>
      </c>
    </row>
    <row r="93" spans="1:15" x14ac:dyDescent="0.3">
      <c r="A93" s="3">
        <v>44630</v>
      </c>
      <c r="B93" s="12" t="str">
        <f t="shared" si="1"/>
        <v>10-Mar</v>
      </c>
      <c r="C93" s="5">
        <v>7</v>
      </c>
      <c r="D93" s="2">
        <v>0</v>
      </c>
      <c r="E93" s="2">
        <v>9</v>
      </c>
      <c r="F93" s="2">
        <v>21</v>
      </c>
      <c r="G93" s="2">
        <v>6</v>
      </c>
      <c r="H93">
        <v>23</v>
      </c>
      <c r="I93" s="1">
        <v>2</v>
      </c>
      <c r="J93" s="1">
        <v>20</v>
      </c>
      <c r="K93" s="1">
        <v>20</v>
      </c>
      <c r="L93" s="17">
        <v>0</v>
      </c>
      <c r="M93" s="17">
        <v>0</v>
      </c>
      <c r="N93" s="17">
        <v>0</v>
      </c>
      <c r="O93" s="1">
        <v>0</v>
      </c>
    </row>
    <row r="94" spans="1:15" x14ac:dyDescent="0.3">
      <c r="A94" s="3">
        <v>44631</v>
      </c>
      <c r="B94" s="12" t="str">
        <f t="shared" si="1"/>
        <v>11-Mar</v>
      </c>
      <c r="C94" s="5">
        <v>0</v>
      </c>
      <c r="D94" s="2">
        <v>0</v>
      </c>
      <c r="E94" s="2">
        <v>5</v>
      </c>
      <c r="F94" s="2">
        <v>37</v>
      </c>
      <c r="G94" s="2">
        <v>2</v>
      </c>
      <c r="H94">
        <v>39</v>
      </c>
      <c r="I94" s="1">
        <v>0</v>
      </c>
      <c r="J94" s="1">
        <v>16</v>
      </c>
      <c r="K94" s="1">
        <v>16</v>
      </c>
      <c r="L94" s="17">
        <v>0</v>
      </c>
      <c r="M94" s="17">
        <v>0</v>
      </c>
      <c r="N94" s="17">
        <v>0</v>
      </c>
      <c r="O94" s="1">
        <v>0</v>
      </c>
    </row>
    <row r="95" spans="1:15" x14ac:dyDescent="0.3">
      <c r="A95" s="3">
        <v>44632</v>
      </c>
      <c r="B95" s="12" t="str">
        <f t="shared" si="1"/>
        <v>12-Mar</v>
      </c>
      <c r="C95" s="5">
        <v>0</v>
      </c>
      <c r="D95" s="2">
        <v>0</v>
      </c>
      <c r="E95" s="2">
        <v>7</v>
      </c>
      <c r="F95" s="2">
        <v>10</v>
      </c>
      <c r="G95" s="2">
        <v>2</v>
      </c>
      <c r="H95">
        <v>14</v>
      </c>
      <c r="I95" s="1">
        <v>1</v>
      </c>
      <c r="J95" s="1">
        <v>18</v>
      </c>
      <c r="K95" s="1">
        <v>18</v>
      </c>
      <c r="L95" s="17">
        <v>0</v>
      </c>
      <c r="M95" s="17">
        <v>0</v>
      </c>
      <c r="N95" s="17">
        <v>0</v>
      </c>
      <c r="O95" s="1">
        <v>0</v>
      </c>
    </row>
    <row r="96" spans="1:15" x14ac:dyDescent="0.3">
      <c r="A96" s="3">
        <v>44633</v>
      </c>
      <c r="B96" s="12" t="str">
        <f t="shared" si="1"/>
        <v>13-Mar</v>
      </c>
      <c r="C96" s="5">
        <v>0</v>
      </c>
      <c r="D96" s="2">
        <v>0</v>
      </c>
      <c r="E96" s="2">
        <v>0</v>
      </c>
      <c r="F96" s="2">
        <v>0</v>
      </c>
      <c r="G96" s="2">
        <v>0</v>
      </c>
      <c r="H96">
        <v>0</v>
      </c>
      <c r="I96" s="1">
        <v>1</v>
      </c>
      <c r="J96" s="1">
        <v>17</v>
      </c>
      <c r="K96" s="1">
        <v>17</v>
      </c>
      <c r="L96" s="17">
        <v>0</v>
      </c>
      <c r="M96" s="17">
        <v>0</v>
      </c>
      <c r="N96" s="17">
        <v>0</v>
      </c>
      <c r="O96" s="1">
        <v>0</v>
      </c>
    </row>
    <row r="97" spans="1:15" x14ac:dyDescent="0.3">
      <c r="A97" s="3">
        <v>44634</v>
      </c>
      <c r="B97" s="12" t="str">
        <f t="shared" si="1"/>
        <v>14-Mar</v>
      </c>
      <c r="C97" s="5">
        <v>3</v>
      </c>
      <c r="D97" s="2">
        <v>0</v>
      </c>
      <c r="E97" s="2">
        <v>5</v>
      </c>
      <c r="F97" s="2">
        <v>29</v>
      </c>
      <c r="G97" s="2">
        <v>3</v>
      </c>
      <c r="H97">
        <v>30</v>
      </c>
      <c r="I97" s="1">
        <v>1</v>
      </c>
      <c r="J97" s="1">
        <v>11</v>
      </c>
      <c r="K97" s="1">
        <v>11</v>
      </c>
      <c r="L97" s="17">
        <v>0</v>
      </c>
      <c r="M97" s="17">
        <v>0</v>
      </c>
      <c r="N97" s="17">
        <v>0</v>
      </c>
      <c r="O97" s="1">
        <v>0</v>
      </c>
    </row>
    <row r="98" spans="1:15" x14ac:dyDescent="0.3">
      <c r="A98" s="3">
        <v>44635</v>
      </c>
      <c r="B98" s="12" t="str">
        <f t="shared" si="1"/>
        <v>15-Mar</v>
      </c>
      <c r="C98" s="5">
        <v>4</v>
      </c>
      <c r="D98" s="2">
        <v>0</v>
      </c>
      <c r="E98" s="2">
        <v>2</v>
      </c>
      <c r="F98" s="2">
        <v>16</v>
      </c>
      <c r="G98" s="2">
        <v>4</v>
      </c>
      <c r="H98">
        <v>14</v>
      </c>
      <c r="I98" s="1">
        <v>0</v>
      </c>
      <c r="J98" s="1">
        <v>20</v>
      </c>
      <c r="K98" s="1">
        <v>20</v>
      </c>
      <c r="L98" s="17">
        <v>0</v>
      </c>
      <c r="M98" s="17">
        <v>0</v>
      </c>
      <c r="N98" s="17">
        <v>0</v>
      </c>
      <c r="O98" s="1">
        <v>0</v>
      </c>
    </row>
    <row r="99" spans="1:15" x14ac:dyDescent="0.3">
      <c r="A99" s="3">
        <v>44636</v>
      </c>
      <c r="B99" s="12" t="str">
        <f t="shared" si="1"/>
        <v>16-Mar</v>
      </c>
      <c r="C99" s="5">
        <v>4</v>
      </c>
      <c r="D99" s="2">
        <v>0</v>
      </c>
      <c r="E99" s="2">
        <v>6</v>
      </c>
      <c r="F99" s="2">
        <v>28</v>
      </c>
      <c r="G99" s="2">
        <v>4</v>
      </c>
      <c r="H99">
        <v>28</v>
      </c>
      <c r="I99" s="1">
        <v>1</v>
      </c>
      <c r="J99" s="1">
        <v>14</v>
      </c>
      <c r="K99" s="1">
        <v>14</v>
      </c>
      <c r="L99" s="17">
        <v>0</v>
      </c>
      <c r="M99" s="17">
        <v>0</v>
      </c>
      <c r="N99" s="17">
        <v>0</v>
      </c>
      <c r="O99" s="1">
        <v>0</v>
      </c>
    </row>
    <row r="100" spans="1:15" x14ac:dyDescent="0.3">
      <c r="A100" s="3">
        <v>44637</v>
      </c>
      <c r="B100" s="12" t="str">
        <f t="shared" si="1"/>
        <v>17-Mar</v>
      </c>
      <c r="C100" s="5">
        <v>2</v>
      </c>
      <c r="D100" s="2">
        <v>0</v>
      </c>
      <c r="E100" s="2">
        <v>4</v>
      </c>
      <c r="F100" s="2">
        <v>20</v>
      </c>
      <c r="G100" s="2">
        <v>3</v>
      </c>
      <c r="H100">
        <v>20</v>
      </c>
      <c r="I100" s="1">
        <v>0</v>
      </c>
      <c r="J100" s="1">
        <v>15</v>
      </c>
      <c r="K100" s="1">
        <v>15</v>
      </c>
      <c r="L100" s="17">
        <v>0</v>
      </c>
      <c r="M100" s="17">
        <v>0</v>
      </c>
      <c r="N100" s="17">
        <v>0</v>
      </c>
      <c r="O100" s="1">
        <v>0</v>
      </c>
    </row>
    <row r="101" spans="1:15" x14ac:dyDescent="0.3">
      <c r="A101" s="3">
        <v>44638</v>
      </c>
      <c r="B101" s="12" t="str">
        <f t="shared" si="1"/>
        <v>18-Mar</v>
      </c>
      <c r="C101" s="5">
        <v>1</v>
      </c>
      <c r="D101" s="2">
        <v>0</v>
      </c>
      <c r="E101" s="2">
        <v>4</v>
      </c>
      <c r="F101" s="2">
        <v>20</v>
      </c>
      <c r="G101" s="2">
        <v>2</v>
      </c>
      <c r="H101">
        <v>22</v>
      </c>
      <c r="I101" s="1">
        <v>2</v>
      </c>
      <c r="J101" s="1">
        <v>4</v>
      </c>
      <c r="K101" s="1">
        <v>4</v>
      </c>
      <c r="L101" s="17">
        <v>0</v>
      </c>
      <c r="M101" s="17">
        <v>0</v>
      </c>
      <c r="N101" s="17">
        <v>0</v>
      </c>
      <c r="O101" s="1">
        <v>0</v>
      </c>
    </row>
    <row r="102" spans="1:15" x14ac:dyDescent="0.3">
      <c r="A102" s="3">
        <v>44639</v>
      </c>
      <c r="B102" s="12" t="str">
        <f t="shared" si="1"/>
        <v>19-Mar</v>
      </c>
      <c r="C102" s="5">
        <v>1</v>
      </c>
      <c r="D102" s="2">
        <v>0</v>
      </c>
      <c r="E102" s="2">
        <v>2</v>
      </c>
      <c r="F102" s="2">
        <v>9</v>
      </c>
      <c r="G102" s="2">
        <v>2</v>
      </c>
      <c r="H102">
        <v>9</v>
      </c>
      <c r="I102" s="1">
        <v>1</v>
      </c>
      <c r="J102" s="1">
        <v>17</v>
      </c>
      <c r="K102" s="1">
        <v>17</v>
      </c>
      <c r="L102" s="17">
        <v>0</v>
      </c>
      <c r="M102" s="17">
        <v>0</v>
      </c>
      <c r="N102" s="17">
        <v>0</v>
      </c>
      <c r="O102" s="1">
        <v>0</v>
      </c>
    </row>
    <row r="103" spans="1:15" x14ac:dyDescent="0.3">
      <c r="A103" s="3">
        <v>44640</v>
      </c>
      <c r="B103" s="12" t="str">
        <f t="shared" si="1"/>
        <v>20-Mar</v>
      </c>
      <c r="C103" s="5">
        <v>0</v>
      </c>
      <c r="D103" s="2">
        <v>0</v>
      </c>
      <c r="E103" s="2">
        <v>0</v>
      </c>
      <c r="F103" s="2">
        <v>0</v>
      </c>
      <c r="G103" s="2">
        <v>0</v>
      </c>
      <c r="H103">
        <v>0</v>
      </c>
      <c r="I103" s="1">
        <v>2</v>
      </c>
      <c r="J103" s="1">
        <v>18</v>
      </c>
      <c r="K103" s="1">
        <v>18</v>
      </c>
      <c r="L103" s="17">
        <v>0</v>
      </c>
      <c r="M103" s="17">
        <v>0</v>
      </c>
      <c r="N103" s="17">
        <v>0</v>
      </c>
      <c r="O103" s="1">
        <v>0</v>
      </c>
    </row>
    <row r="104" spans="1:15" x14ac:dyDescent="0.3">
      <c r="A104" s="3">
        <v>44641</v>
      </c>
      <c r="B104" s="12" t="str">
        <f t="shared" si="1"/>
        <v>21-Mar</v>
      </c>
      <c r="C104" s="5">
        <v>3</v>
      </c>
      <c r="D104" s="2">
        <v>0</v>
      </c>
      <c r="E104" s="2">
        <v>4</v>
      </c>
      <c r="F104" s="2">
        <v>26</v>
      </c>
      <c r="G104" s="2">
        <v>3</v>
      </c>
      <c r="H104">
        <v>27</v>
      </c>
      <c r="I104" s="1">
        <v>1</v>
      </c>
      <c r="J104" s="1">
        <v>15</v>
      </c>
      <c r="K104" s="1">
        <v>15</v>
      </c>
      <c r="L104" s="17">
        <v>0</v>
      </c>
      <c r="M104" s="17">
        <v>0</v>
      </c>
      <c r="N104" s="17">
        <v>0</v>
      </c>
      <c r="O104" s="1">
        <v>0</v>
      </c>
    </row>
    <row r="105" spans="1:15" x14ac:dyDescent="0.3">
      <c r="A105" s="3">
        <v>44642</v>
      </c>
      <c r="B105" s="12" t="str">
        <f t="shared" si="1"/>
        <v>22-Mar</v>
      </c>
      <c r="C105" s="5">
        <v>1</v>
      </c>
      <c r="D105" s="2">
        <v>0</v>
      </c>
      <c r="E105" s="2">
        <v>1</v>
      </c>
      <c r="F105" s="2">
        <v>14</v>
      </c>
      <c r="G105" s="2">
        <v>3</v>
      </c>
      <c r="H105">
        <v>12</v>
      </c>
      <c r="I105" s="1">
        <v>1</v>
      </c>
      <c r="J105" s="1">
        <v>16</v>
      </c>
      <c r="K105" s="1">
        <v>16</v>
      </c>
      <c r="L105" s="17">
        <v>0</v>
      </c>
      <c r="M105" s="17">
        <v>0</v>
      </c>
      <c r="N105" s="17">
        <v>0</v>
      </c>
      <c r="O105" s="1">
        <v>0</v>
      </c>
    </row>
    <row r="106" spans="1:15" x14ac:dyDescent="0.3">
      <c r="A106" s="3">
        <v>44643</v>
      </c>
      <c r="B106" s="12" t="str">
        <f t="shared" si="1"/>
        <v>23-Mar</v>
      </c>
      <c r="C106" s="5">
        <v>5</v>
      </c>
      <c r="D106" s="2">
        <v>0</v>
      </c>
      <c r="E106" s="2">
        <v>0</v>
      </c>
      <c r="F106" s="2">
        <v>21</v>
      </c>
      <c r="G106" s="2">
        <v>3</v>
      </c>
      <c r="H106">
        <v>17</v>
      </c>
      <c r="I106" s="1">
        <v>2</v>
      </c>
      <c r="J106" s="1">
        <v>10</v>
      </c>
      <c r="K106" s="1">
        <v>9</v>
      </c>
      <c r="L106" s="17">
        <v>0</v>
      </c>
      <c r="M106" s="17">
        <v>0</v>
      </c>
      <c r="N106" s="17">
        <v>0</v>
      </c>
      <c r="O106" s="1">
        <v>1</v>
      </c>
    </row>
    <row r="107" spans="1:15" x14ac:dyDescent="0.3">
      <c r="A107" s="3">
        <v>44644</v>
      </c>
      <c r="B107" s="12" t="str">
        <f t="shared" si="1"/>
        <v>24-Mar</v>
      </c>
      <c r="C107" s="5">
        <v>5</v>
      </c>
      <c r="D107" s="2">
        <v>0</v>
      </c>
      <c r="E107" s="2">
        <v>1</v>
      </c>
      <c r="F107" s="2">
        <v>22</v>
      </c>
      <c r="G107" s="2">
        <v>5</v>
      </c>
      <c r="H107">
        <v>18</v>
      </c>
      <c r="I107" s="1">
        <v>2</v>
      </c>
      <c r="J107" s="1">
        <v>8</v>
      </c>
      <c r="K107" s="1">
        <v>8</v>
      </c>
      <c r="L107" s="17">
        <v>0</v>
      </c>
      <c r="M107" s="17">
        <v>0</v>
      </c>
      <c r="N107" s="17">
        <v>0</v>
      </c>
      <c r="O107" s="1">
        <v>0</v>
      </c>
    </row>
    <row r="108" spans="1:15" x14ac:dyDescent="0.3">
      <c r="A108" s="3">
        <v>44645</v>
      </c>
      <c r="B108" s="12" t="str">
        <f t="shared" si="1"/>
        <v>25-Mar</v>
      </c>
      <c r="C108" s="5">
        <v>1</v>
      </c>
      <c r="D108" s="2">
        <v>0</v>
      </c>
      <c r="E108" s="2">
        <v>2</v>
      </c>
      <c r="F108" s="2">
        <v>13</v>
      </c>
      <c r="G108" s="2">
        <v>5</v>
      </c>
      <c r="H108">
        <v>10</v>
      </c>
      <c r="I108" s="1">
        <v>0</v>
      </c>
      <c r="J108" s="1">
        <v>13</v>
      </c>
      <c r="K108" s="1">
        <v>13</v>
      </c>
      <c r="L108" s="17">
        <v>0</v>
      </c>
      <c r="M108" s="17">
        <v>0</v>
      </c>
      <c r="N108" s="17">
        <v>0</v>
      </c>
      <c r="O108" s="1">
        <v>0</v>
      </c>
    </row>
    <row r="109" spans="1:15" x14ac:dyDescent="0.3">
      <c r="A109" s="3">
        <v>44646</v>
      </c>
      <c r="B109" s="12" t="str">
        <f t="shared" si="1"/>
        <v>26-Mar</v>
      </c>
      <c r="C109" s="5">
        <v>1</v>
      </c>
      <c r="D109" s="2">
        <v>0</v>
      </c>
      <c r="E109" s="2">
        <v>1</v>
      </c>
      <c r="F109" s="2">
        <v>13</v>
      </c>
      <c r="G109" s="2">
        <v>1</v>
      </c>
      <c r="H109">
        <v>13</v>
      </c>
      <c r="I109" s="1">
        <v>0</v>
      </c>
      <c r="J109" s="1">
        <v>3</v>
      </c>
      <c r="K109" s="1">
        <v>3</v>
      </c>
      <c r="L109" s="17">
        <v>0</v>
      </c>
      <c r="M109" s="17">
        <v>0</v>
      </c>
      <c r="N109" s="17">
        <v>0</v>
      </c>
      <c r="O109" s="1">
        <v>0</v>
      </c>
    </row>
    <row r="110" spans="1:15" x14ac:dyDescent="0.3">
      <c r="A110" s="3">
        <v>44647</v>
      </c>
      <c r="B110" s="12" t="str">
        <f t="shared" si="1"/>
        <v>27-Mar</v>
      </c>
      <c r="C110" s="5">
        <v>0</v>
      </c>
      <c r="D110" s="2">
        <v>0</v>
      </c>
      <c r="E110" s="2">
        <v>0</v>
      </c>
      <c r="F110" s="2">
        <v>0</v>
      </c>
      <c r="G110" s="2">
        <v>0</v>
      </c>
      <c r="H110">
        <v>0</v>
      </c>
      <c r="I110" s="1">
        <v>1</v>
      </c>
      <c r="J110" s="1">
        <v>11</v>
      </c>
      <c r="K110" s="1">
        <v>11</v>
      </c>
      <c r="L110" s="17">
        <v>0</v>
      </c>
      <c r="M110" s="17">
        <v>0</v>
      </c>
      <c r="N110" s="17">
        <v>0</v>
      </c>
      <c r="O110" s="1">
        <v>0</v>
      </c>
    </row>
    <row r="111" spans="1:15" x14ac:dyDescent="0.3">
      <c r="A111" s="3">
        <v>44648</v>
      </c>
      <c r="B111" s="12" t="str">
        <f t="shared" si="1"/>
        <v>28-Mar</v>
      </c>
      <c r="C111" s="5">
        <v>1</v>
      </c>
      <c r="D111" s="2">
        <v>0</v>
      </c>
      <c r="E111" s="2">
        <v>1</v>
      </c>
      <c r="F111" s="2">
        <v>15</v>
      </c>
      <c r="G111" s="2">
        <v>2</v>
      </c>
      <c r="H111">
        <v>14</v>
      </c>
      <c r="I111" s="1">
        <v>2</v>
      </c>
      <c r="J111" s="1">
        <v>7</v>
      </c>
      <c r="K111" s="1">
        <v>6</v>
      </c>
      <c r="L111" s="17">
        <v>0</v>
      </c>
      <c r="M111" s="17">
        <v>0</v>
      </c>
      <c r="N111" s="17">
        <v>0</v>
      </c>
      <c r="O111" s="1">
        <v>1</v>
      </c>
    </row>
    <row r="112" spans="1:15" x14ac:dyDescent="0.3">
      <c r="A112" s="3">
        <v>44649</v>
      </c>
      <c r="B112" s="12" t="str">
        <f t="shared" si="1"/>
        <v>29-Mar</v>
      </c>
      <c r="C112" s="5">
        <v>2</v>
      </c>
      <c r="D112" s="2">
        <v>0</v>
      </c>
      <c r="E112" s="2">
        <v>2</v>
      </c>
      <c r="F112" s="2">
        <v>12</v>
      </c>
      <c r="G112" s="2">
        <v>3</v>
      </c>
      <c r="H112">
        <v>11</v>
      </c>
      <c r="I112" s="1">
        <v>0</v>
      </c>
      <c r="J112" s="1">
        <v>12</v>
      </c>
      <c r="K112" s="1">
        <v>12</v>
      </c>
      <c r="L112" s="17">
        <v>0</v>
      </c>
      <c r="M112" s="17">
        <v>0</v>
      </c>
      <c r="N112" s="17">
        <v>0</v>
      </c>
      <c r="O112" s="1">
        <v>0</v>
      </c>
    </row>
    <row r="113" spans="1:15" x14ac:dyDescent="0.3">
      <c r="A113" s="3">
        <v>44650</v>
      </c>
      <c r="B113" s="12" t="str">
        <f t="shared" si="1"/>
        <v>30-Mar</v>
      </c>
      <c r="C113" s="5">
        <v>1</v>
      </c>
      <c r="D113" s="2">
        <v>0</v>
      </c>
      <c r="E113" s="2">
        <v>0</v>
      </c>
      <c r="F113" s="2">
        <v>13</v>
      </c>
      <c r="G113" s="2">
        <v>2</v>
      </c>
      <c r="H113">
        <v>11</v>
      </c>
      <c r="I113" s="1">
        <v>0</v>
      </c>
      <c r="J113" s="1">
        <v>10</v>
      </c>
      <c r="K113" s="1">
        <v>10</v>
      </c>
      <c r="L113" s="17">
        <v>0</v>
      </c>
      <c r="M113" s="17">
        <v>0</v>
      </c>
      <c r="N113" s="17">
        <v>0</v>
      </c>
      <c r="O113" s="1">
        <v>0</v>
      </c>
    </row>
    <row r="114" spans="1:15" x14ac:dyDescent="0.3">
      <c r="A114" s="3">
        <v>44651</v>
      </c>
      <c r="B114" s="12" t="str">
        <f t="shared" si="1"/>
        <v>31-Mar</v>
      </c>
      <c r="C114" s="5">
        <v>0</v>
      </c>
      <c r="D114" s="2">
        <v>0</v>
      </c>
      <c r="E114" s="2">
        <v>0</v>
      </c>
      <c r="F114" s="2">
        <v>15</v>
      </c>
      <c r="G114" s="2">
        <v>1</v>
      </c>
      <c r="H114">
        <v>13</v>
      </c>
      <c r="I114" s="1">
        <v>1</v>
      </c>
      <c r="J114" s="1">
        <v>3</v>
      </c>
      <c r="K114" s="1">
        <v>3</v>
      </c>
      <c r="L114" s="17">
        <v>0</v>
      </c>
      <c r="M114" s="17">
        <v>0</v>
      </c>
      <c r="N114" s="17">
        <v>0</v>
      </c>
      <c r="O114" s="1">
        <v>0</v>
      </c>
    </row>
    <row r="115" spans="1:15" x14ac:dyDescent="0.3">
      <c r="A115" s="3"/>
      <c r="B115" s="3"/>
      <c r="C115" s="5"/>
      <c r="D115" s="2"/>
      <c r="E115" s="2"/>
      <c r="F115" s="2"/>
      <c r="G115" s="2"/>
      <c r="I115" s="1"/>
      <c r="J115" s="1"/>
      <c r="K115" s="1"/>
      <c r="L115" s="17"/>
      <c r="M115" s="17"/>
      <c r="N115" s="17"/>
      <c r="O115" s="1"/>
    </row>
    <row r="116" spans="1:15" x14ac:dyDescent="0.3">
      <c r="A116" s="3"/>
      <c r="B116" s="3" t="s">
        <v>9</v>
      </c>
      <c r="C116" s="5"/>
      <c r="D116" s="2"/>
      <c r="E116" s="2"/>
      <c r="F116" s="2"/>
      <c r="G116" s="2"/>
      <c r="I116" s="1">
        <v>29</v>
      </c>
      <c r="J116" s="1">
        <v>266</v>
      </c>
      <c r="K116" s="1">
        <v>211</v>
      </c>
      <c r="L116" s="1">
        <v>15</v>
      </c>
      <c r="M116" s="1">
        <v>5</v>
      </c>
      <c r="N116" s="1">
        <v>10</v>
      </c>
      <c r="O116" s="1">
        <v>40</v>
      </c>
    </row>
    <row r="117" spans="1:15" x14ac:dyDescent="0.3">
      <c r="A117" s="3"/>
      <c r="B117" s="3" t="s">
        <v>10</v>
      </c>
      <c r="C117" s="5"/>
      <c r="D117" s="2"/>
      <c r="E117" s="2"/>
      <c r="F117" s="2"/>
      <c r="G117" s="2"/>
      <c r="I117" s="17">
        <v>748</v>
      </c>
      <c r="J117" s="17">
        <v>36</v>
      </c>
      <c r="K117" s="17">
        <v>25</v>
      </c>
      <c r="L117" s="17">
        <v>0</v>
      </c>
      <c r="M117" s="17">
        <v>0</v>
      </c>
      <c r="N117" s="17">
        <v>0</v>
      </c>
      <c r="O117" s="17">
        <v>11</v>
      </c>
    </row>
    <row r="118" spans="1:15" x14ac:dyDescent="0.3">
      <c r="A118" s="3"/>
      <c r="B118" s="3"/>
      <c r="C118" s="5"/>
      <c r="D118" s="2"/>
      <c r="E118" s="2"/>
      <c r="F118" s="2"/>
      <c r="G118" s="2"/>
      <c r="I118" s="1"/>
      <c r="J118" s="1"/>
      <c r="K118" s="1"/>
      <c r="L118" s="17"/>
      <c r="M118" s="17"/>
      <c r="N118" s="17"/>
      <c r="O118" s="1"/>
    </row>
    <row r="119" spans="1:15" x14ac:dyDescent="0.3">
      <c r="A119" s="4"/>
      <c r="B119" s="3"/>
      <c r="C119" s="5"/>
      <c r="D119" s="2"/>
      <c r="E119" s="2"/>
      <c r="F119" s="2"/>
      <c r="G119" s="2"/>
      <c r="I119" s="1"/>
      <c r="J119" s="1"/>
      <c r="K119" s="1"/>
      <c r="L119" s="17"/>
      <c r="M119" s="17"/>
      <c r="N119" s="17"/>
      <c r="O119" s="1"/>
    </row>
    <row r="120" spans="1:15" x14ac:dyDescent="0.3">
      <c r="A120" s="4"/>
      <c r="B120" s="3"/>
      <c r="C120" s="5"/>
      <c r="D120" s="2"/>
      <c r="E120" s="2"/>
      <c r="F120" s="2"/>
      <c r="G120" s="2"/>
      <c r="I120" s="1"/>
      <c r="J120" s="1"/>
      <c r="K120" s="1"/>
      <c r="L120" s="17"/>
      <c r="M120" s="17"/>
      <c r="N120" s="17"/>
      <c r="O120" s="1"/>
    </row>
  </sheetData>
  <mergeCells count="3">
    <mergeCell ref="C1:F1"/>
    <mergeCell ref="G1:H1"/>
    <mergeCell ref="I1:O1"/>
  </mergeCells>
  <pageMargins left="0.7" right="0.7" top="0.75" bottom="0.75" header="0.3" footer="0.3"/>
  <pageSetup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60D5-B985-4D8E-A0F9-BEA8C592DC98}">
  <sheetPr>
    <pageSetUpPr fitToPage="1"/>
  </sheetPr>
  <dimension ref="A1:T123"/>
  <sheetViews>
    <sheetView workbookViewId="0">
      <selection activeCell="T5" sqref="T5"/>
    </sheetView>
  </sheetViews>
  <sheetFormatPr defaultRowHeight="14.4" x14ac:dyDescent="0.3"/>
  <cols>
    <col min="1" max="1" width="13.44140625" bestFit="1" customWidth="1"/>
    <col min="2" max="2" width="13.44140625" style="8" customWidth="1"/>
    <col min="3" max="3" width="11.5546875" bestFit="1" customWidth="1"/>
    <col min="4" max="4" width="18.77734375" customWidth="1"/>
    <col min="5" max="5" width="19.109375" customWidth="1"/>
    <col min="9" max="9" width="18.77734375" bestFit="1" customWidth="1"/>
    <col min="10" max="10" width="19.77734375" bestFit="1" customWidth="1"/>
    <col min="20" max="20" width="10.5546875" style="16" bestFit="1" customWidth="1"/>
  </cols>
  <sheetData>
    <row r="1" spans="1:20" s="1" customFormat="1" ht="58.95" customHeight="1" x14ac:dyDescent="0.3">
      <c r="B1" s="9"/>
      <c r="C1" s="1" t="s">
        <v>713</v>
      </c>
      <c r="D1" s="1" t="s">
        <v>19</v>
      </c>
      <c r="E1" s="1" t="s">
        <v>20</v>
      </c>
      <c r="G1" s="1" t="s">
        <v>25</v>
      </c>
      <c r="H1" s="1" t="s">
        <v>26</v>
      </c>
      <c r="I1" s="1" t="s">
        <v>21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  <c r="P1" s="1" t="s">
        <v>33</v>
      </c>
      <c r="Q1" s="1" t="s">
        <v>34</v>
      </c>
      <c r="R1" s="1" t="s">
        <v>35</v>
      </c>
      <c r="S1" s="1" t="s">
        <v>36</v>
      </c>
      <c r="T1" s="15" t="s">
        <v>37</v>
      </c>
    </row>
    <row r="2" spans="1:20" s="1" customFormat="1" x14ac:dyDescent="0.3">
      <c r="A2" s="3">
        <v>44540</v>
      </c>
      <c r="B2" s="12" t="str">
        <f>TEXT(A2,"[$-en-US]d-mmm;@")</f>
        <v>10-Dec</v>
      </c>
    </row>
    <row r="3" spans="1:20" s="1" customFormat="1" x14ac:dyDescent="0.3">
      <c r="A3" s="3">
        <v>44541</v>
      </c>
      <c r="B3" s="12" t="str">
        <f t="shared" ref="B3:B66" si="0">TEXT(A3,"[$-en-US]d-mmm;@")</f>
        <v>11-Dec</v>
      </c>
    </row>
    <row r="4" spans="1:20" s="1" customFormat="1" x14ac:dyDescent="0.3">
      <c r="A4" s="3">
        <v>44542</v>
      </c>
      <c r="B4" s="12" t="str">
        <f t="shared" si="0"/>
        <v>12-Dec</v>
      </c>
    </row>
    <row r="5" spans="1:20" s="1" customFormat="1" x14ac:dyDescent="0.3">
      <c r="A5" s="3">
        <v>44543</v>
      </c>
      <c r="B5" s="12" t="str">
        <f t="shared" si="0"/>
        <v>13-Dec</v>
      </c>
    </row>
    <row r="6" spans="1:20" s="1" customFormat="1" x14ac:dyDescent="0.3">
      <c r="A6" s="3">
        <v>44544</v>
      </c>
      <c r="B6" s="12" t="str">
        <f t="shared" si="0"/>
        <v>14-Dec</v>
      </c>
    </row>
    <row r="7" spans="1:20" s="1" customFormat="1" x14ac:dyDescent="0.3">
      <c r="A7" s="3">
        <v>44545</v>
      </c>
      <c r="B7" s="12" t="str">
        <f t="shared" si="0"/>
        <v>15-Dec</v>
      </c>
      <c r="G7" s="1">
        <v>2</v>
      </c>
      <c r="H7" s="1">
        <v>2</v>
      </c>
      <c r="I7" s="1" t="s">
        <v>38</v>
      </c>
      <c r="J7" s="1" t="s">
        <v>38</v>
      </c>
      <c r="K7" s="1" t="s">
        <v>38</v>
      </c>
      <c r="L7" s="1" t="s">
        <v>38</v>
      </c>
      <c r="M7" s="1" t="s">
        <v>38</v>
      </c>
      <c r="N7" s="1" t="s">
        <v>38</v>
      </c>
      <c r="O7" s="1" t="s">
        <v>38</v>
      </c>
      <c r="P7" s="1" t="s">
        <v>38</v>
      </c>
      <c r="Q7" s="1" t="s">
        <v>38</v>
      </c>
      <c r="R7" s="1">
        <v>44545</v>
      </c>
      <c r="S7" s="1">
        <v>2</v>
      </c>
      <c r="T7" s="15">
        <v>44545</v>
      </c>
    </row>
    <row r="8" spans="1:20" s="1" customFormat="1" ht="43.2" x14ac:dyDescent="0.3">
      <c r="A8" s="3">
        <v>44546</v>
      </c>
      <c r="B8" s="12" t="str">
        <f t="shared" si="0"/>
        <v>16-Dec</v>
      </c>
      <c r="C8" s="1">
        <f>VALUE(I8)</f>
        <v>0.80728694416144398</v>
      </c>
      <c r="D8" s="1">
        <f>VALUE(K8)</f>
        <v>2.04387358405035E-2</v>
      </c>
      <c r="E8" s="1">
        <f>VALUE(Q8)</f>
        <v>2.9779842218915702</v>
      </c>
      <c r="F8" s="1">
        <f>J8/I8</f>
        <v>1</v>
      </c>
      <c r="G8" s="1">
        <v>3</v>
      </c>
      <c r="H8" s="1">
        <v>3</v>
      </c>
      <c r="I8" s="1" t="s">
        <v>39</v>
      </c>
      <c r="J8" s="1" t="s">
        <v>39</v>
      </c>
      <c r="K8" s="1" t="s">
        <v>40</v>
      </c>
      <c r="L8" s="1" t="s">
        <v>41</v>
      </c>
      <c r="M8" s="1" t="s">
        <v>42</v>
      </c>
      <c r="N8" s="1" t="s">
        <v>43</v>
      </c>
      <c r="O8" s="1" t="s">
        <v>44</v>
      </c>
      <c r="P8" s="1" t="s">
        <v>45</v>
      </c>
      <c r="Q8" s="1" t="s">
        <v>46</v>
      </c>
      <c r="R8" s="1">
        <v>44546</v>
      </c>
      <c r="S8" s="1">
        <v>0</v>
      </c>
      <c r="T8" s="15">
        <v>44546</v>
      </c>
    </row>
    <row r="9" spans="1:20" s="1" customFormat="1" ht="43.2" x14ac:dyDescent="0.3">
      <c r="A9" s="3">
        <v>44547</v>
      </c>
      <c r="B9" s="12" t="str">
        <f t="shared" si="0"/>
        <v>17-Dec</v>
      </c>
      <c r="C9" s="1">
        <f t="shared" ref="C9:C15" si="1">VALUE(I9)</f>
        <v>2.4073354387523902</v>
      </c>
      <c r="D9" s="1">
        <f t="shared" ref="D9:D15" si="2">VALUE(K9)</f>
        <v>0.29153948991676698</v>
      </c>
      <c r="E9" s="1">
        <f t="shared" ref="E9:E15" si="3">VALUE(Q9)</f>
        <v>6.7064072935488701</v>
      </c>
      <c r="F9" s="1">
        <f t="shared" ref="F9:F59" si="4">J9/I9</f>
        <v>0.70710678118654435</v>
      </c>
      <c r="G9" s="1">
        <v>4</v>
      </c>
      <c r="H9" s="1">
        <v>4</v>
      </c>
      <c r="I9" s="1" t="s">
        <v>47</v>
      </c>
      <c r="J9" s="1" t="s">
        <v>48</v>
      </c>
      <c r="K9" s="1" t="s">
        <v>49</v>
      </c>
      <c r="L9" s="1" t="s">
        <v>50</v>
      </c>
      <c r="M9" s="1" t="s">
        <v>51</v>
      </c>
      <c r="N9" s="1" t="s">
        <v>52</v>
      </c>
      <c r="O9" s="1" t="s">
        <v>53</v>
      </c>
      <c r="P9" s="1" t="s">
        <v>54</v>
      </c>
      <c r="Q9" s="1" t="s">
        <v>55</v>
      </c>
      <c r="R9" s="1">
        <v>44547</v>
      </c>
      <c r="S9" s="1">
        <v>1</v>
      </c>
      <c r="T9" s="15">
        <v>44547</v>
      </c>
    </row>
    <row r="10" spans="1:20" s="1" customFormat="1" ht="43.2" x14ac:dyDescent="0.3">
      <c r="A10" s="3">
        <v>44548</v>
      </c>
      <c r="B10" s="12" t="str">
        <f t="shared" si="0"/>
        <v>18-Dec</v>
      </c>
      <c r="C10" s="1">
        <f t="shared" si="1"/>
        <v>3.3075639966893902</v>
      </c>
      <c r="D10" s="1">
        <f t="shared" si="2"/>
        <v>0.68209921314829502</v>
      </c>
      <c r="E10" s="1">
        <f t="shared" si="3"/>
        <v>7.9653722723631999</v>
      </c>
      <c r="F10" s="1">
        <f t="shared" si="4"/>
        <v>0.57735026918962462</v>
      </c>
      <c r="G10" s="1">
        <v>5</v>
      </c>
      <c r="H10" s="1">
        <v>5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60</v>
      </c>
      <c r="N10" s="1" t="s">
        <v>61</v>
      </c>
      <c r="O10" s="1" t="s">
        <v>62</v>
      </c>
      <c r="P10" s="1" t="s">
        <v>63</v>
      </c>
      <c r="Q10" s="1" t="s">
        <v>64</v>
      </c>
      <c r="R10" s="1">
        <v>44548</v>
      </c>
      <c r="S10" s="1">
        <v>2</v>
      </c>
      <c r="T10" s="15">
        <v>44548</v>
      </c>
    </row>
    <row r="11" spans="1:20" s="1" customFormat="1" ht="43.2" x14ac:dyDescent="0.3">
      <c r="A11" s="3">
        <v>44549</v>
      </c>
      <c r="B11" s="12" t="str">
        <f t="shared" si="0"/>
        <v>19-Dec</v>
      </c>
      <c r="C11" s="1">
        <f t="shared" si="1"/>
        <v>2.7906976524105702</v>
      </c>
      <c r="D11" s="1">
        <f t="shared" si="2"/>
        <v>0.76037118490563804</v>
      </c>
      <c r="E11" s="1">
        <f t="shared" si="3"/>
        <v>6.11670209344308</v>
      </c>
      <c r="F11" s="1">
        <f t="shared" si="4"/>
        <v>0.49999999999999817</v>
      </c>
      <c r="G11" s="1">
        <v>6</v>
      </c>
      <c r="H11" s="1">
        <v>6</v>
      </c>
      <c r="I11" s="1" t="s">
        <v>65</v>
      </c>
      <c r="J11" s="1" t="s">
        <v>66</v>
      </c>
      <c r="K11" s="1" t="s">
        <v>67</v>
      </c>
      <c r="L11" s="1" t="s">
        <v>68</v>
      </c>
      <c r="M11" s="1" t="s">
        <v>69</v>
      </c>
      <c r="N11" s="1" t="s">
        <v>70</v>
      </c>
      <c r="O11" s="1" t="s">
        <v>71</v>
      </c>
      <c r="P11" s="1" t="s">
        <v>72</v>
      </c>
      <c r="Q11" s="1" t="s">
        <v>73</v>
      </c>
      <c r="R11" s="1">
        <v>44549</v>
      </c>
      <c r="S11" s="1">
        <v>3</v>
      </c>
      <c r="T11" s="15">
        <v>44549</v>
      </c>
    </row>
    <row r="12" spans="1:20" s="1" customFormat="1" ht="43.2" x14ac:dyDescent="0.3">
      <c r="A12" s="3">
        <v>44550</v>
      </c>
      <c r="B12" s="12" t="str">
        <f t="shared" si="0"/>
        <v>20-Dec</v>
      </c>
      <c r="C12" s="1">
        <f t="shared" si="1"/>
        <v>6.0905285365038999</v>
      </c>
      <c r="D12" s="1">
        <f t="shared" si="2"/>
        <v>3.24294993652176</v>
      </c>
      <c r="E12" s="1">
        <f t="shared" si="3"/>
        <v>9.8205486081750095</v>
      </c>
      <c r="F12" s="1">
        <f t="shared" si="4"/>
        <v>0.27735009811261369</v>
      </c>
      <c r="G12" s="1">
        <v>7</v>
      </c>
      <c r="H12" s="1">
        <v>7</v>
      </c>
      <c r="I12" s="1" t="s">
        <v>74</v>
      </c>
      <c r="J12" s="1" t="s">
        <v>75</v>
      </c>
      <c r="K12" s="1" t="s">
        <v>76</v>
      </c>
      <c r="L12" s="1" t="s">
        <v>77</v>
      </c>
      <c r="M12" s="1" t="s">
        <v>78</v>
      </c>
      <c r="N12" s="1" t="s">
        <v>79</v>
      </c>
      <c r="O12" s="1" t="s">
        <v>80</v>
      </c>
      <c r="P12" s="1" t="s">
        <v>81</v>
      </c>
      <c r="Q12" s="1" t="s">
        <v>82</v>
      </c>
      <c r="R12" s="1">
        <v>44550</v>
      </c>
      <c r="S12" s="1">
        <v>12</v>
      </c>
      <c r="T12" s="15">
        <v>44550</v>
      </c>
    </row>
    <row r="13" spans="1:20" s="1" customFormat="1" ht="43.2" x14ac:dyDescent="0.3">
      <c r="A13" s="3">
        <v>44551</v>
      </c>
      <c r="B13" s="12" t="str">
        <f t="shared" si="0"/>
        <v>21-Dec</v>
      </c>
      <c r="C13" s="1">
        <f t="shared" si="1"/>
        <v>1.1532825993992999</v>
      </c>
      <c r="D13" s="1">
        <f t="shared" si="2"/>
        <v>0.463679419387168</v>
      </c>
      <c r="E13" s="1">
        <f t="shared" si="3"/>
        <v>2.15160916392542</v>
      </c>
      <c r="F13" s="1">
        <f t="shared" si="4"/>
        <v>0.37796447300922714</v>
      </c>
      <c r="G13" s="1">
        <v>8</v>
      </c>
      <c r="H13" s="1">
        <v>8</v>
      </c>
      <c r="I13" s="1" t="s">
        <v>83</v>
      </c>
      <c r="J13" s="1" t="s">
        <v>84</v>
      </c>
      <c r="K13" s="1" t="s">
        <v>85</v>
      </c>
      <c r="L13" s="1" t="s">
        <v>86</v>
      </c>
      <c r="M13" s="1" t="s">
        <v>87</v>
      </c>
      <c r="N13" s="1" t="s">
        <v>88</v>
      </c>
      <c r="O13" s="1" t="s">
        <v>89</v>
      </c>
      <c r="P13" s="1" t="s">
        <v>90</v>
      </c>
      <c r="Q13" s="1" t="s">
        <v>91</v>
      </c>
      <c r="R13" s="1">
        <v>44551</v>
      </c>
      <c r="S13" s="1">
        <v>6</v>
      </c>
      <c r="T13" s="15">
        <v>44551</v>
      </c>
    </row>
    <row r="14" spans="1:20" ht="43.2" x14ac:dyDescent="0.3">
      <c r="A14" s="3">
        <v>44552</v>
      </c>
      <c r="B14" s="12" t="str">
        <f t="shared" si="0"/>
        <v>22-Dec</v>
      </c>
      <c r="C14" s="1">
        <f t="shared" si="1"/>
        <v>1.4449711142917201</v>
      </c>
      <c r="D14" s="1">
        <f t="shared" si="2"/>
        <v>0.66073280558277203</v>
      </c>
      <c r="E14" s="1">
        <f t="shared" si="3"/>
        <v>2.5308170102548901</v>
      </c>
      <c r="F14" s="1">
        <f t="shared" si="4"/>
        <v>0.33333333333333398</v>
      </c>
      <c r="G14" s="1">
        <v>9</v>
      </c>
      <c r="H14" s="1">
        <v>9</v>
      </c>
      <c r="I14" s="1" t="s">
        <v>92</v>
      </c>
      <c r="J14" s="1" t="s">
        <v>93</v>
      </c>
      <c r="K14" s="1" t="s">
        <v>94</v>
      </c>
      <c r="L14" s="1" t="s">
        <v>95</v>
      </c>
      <c r="M14" s="1" t="s">
        <v>96</v>
      </c>
      <c r="N14" s="1" t="s">
        <v>97</v>
      </c>
      <c r="O14" s="1" t="s">
        <v>98</v>
      </c>
      <c r="P14" s="1" t="s">
        <v>99</v>
      </c>
      <c r="Q14" s="1" t="s">
        <v>100</v>
      </c>
      <c r="R14" s="1">
        <v>44552</v>
      </c>
      <c r="S14" s="1">
        <v>8</v>
      </c>
      <c r="T14" s="15">
        <v>44552</v>
      </c>
    </row>
    <row r="15" spans="1:20" ht="43.2" x14ac:dyDescent="0.3">
      <c r="A15" s="3">
        <v>44553</v>
      </c>
      <c r="B15" s="12" t="str">
        <f t="shared" si="0"/>
        <v>23-Dec</v>
      </c>
      <c r="C15" s="1">
        <f t="shared" si="1"/>
        <v>1.1929517322181</v>
      </c>
      <c r="D15" s="1">
        <f t="shared" si="2"/>
        <v>0.51503188475534201</v>
      </c>
      <c r="E15" s="1">
        <f t="shared" si="3"/>
        <v>2.15069444449527</v>
      </c>
      <c r="F15" s="1">
        <f t="shared" si="4"/>
        <v>0.35355339059327334</v>
      </c>
      <c r="G15" s="1">
        <v>10</v>
      </c>
      <c r="H15" s="1">
        <v>10</v>
      </c>
      <c r="I15" s="1" t="s">
        <v>101</v>
      </c>
      <c r="J15" s="1" t="s">
        <v>102</v>
      </c>
      <c r="K15" s="1" t="s">
        <v>103</v>
      </c>
      <c r="L15" s="1" t="s">
        <v>104</v>
      </c>
      <c r="M15" s="1" t="s">
        <v>105</v>
      </c>
      <c r="N15" s="1" t="s">
        <v>106</v>
      </c>
      <c r="O15" s="1" t="s">
        <v>107</v>
      </c>
      <c r="P15" s="1" t="s">
        <v>108</v>
      </c>
      <c r="Q15" s="1" t="s">
        <v>109</v>
      </c>
      <c r="R15" s="1">
        <v>44553</v>
      </c>
      <c r="S15" s="1">
        <v>7</v>
      </c>
      <c r="T15" s="15">
        <v>44553</v>
      </c>
    </row>
    <row r="16" spans="1:20" ht="43.2" x14ac:dyDescent="0.3">
      <c r="A16" s="3">
        <v>44554</v>
      </c>
      <c r="B16" s="12" t="str">
        <f t="shared" si="0"/>
        <v>24-Dec</v>
      </c>
      <c r="C16" s="1">
        <f t="shared" ref="C16:C47" si="5">VALUE(I16)</f>
        <v>1.60592335370213</v>
      </c>
      <c r="D16" s="1">
        <f t="shared" ref="D16:D47" si="6">VALUE(K16)</f>
        <v>0.80167115206083805</v>
      </c>
      <c r="E16" s="1">
        <f t="shared" ref="E16:E47" si="7">VALUE(Q16)</f>
        <v>2.6848638409793999</v>
      </c>
      <c r="F16" s="1">
        <f t="shared" si="4"/>
        <v>0.3015113445777638</v>
      </c>
      <c r="G16" s="1">
        <v>11</v>
      </c>
      <c r="H16" s="1">
        <v>11</v>
      </c>
      <c r="I16" s="1" t="s">
        <v>110</v>
      </c>
      <c r="J16" s="1" t="s">
        <v>111</v>
      </c>
      <c r="K16" s="1" t="s">
        <v>112</v>
      </c>
      <c r="L16" s="1" t="s">
        <v>113</v>
      </c>
      <c r="M16" s="1" t="s">
        <v>114</v>
      </c>
      <c r="N16" s="1" t="s">
        <v>115</v>
      </c>
      <c r="O16" s="1" t="s">
        <v>116</v>
      </c>
      <c r="P16" s="1" t="s">
        <v>117</v>
      </c>
      <c r="Q16" s="1" t="s">
        <v>118</v>
      </c>
      <c r="R16" s="1">
        <v>44554</v>
      </c>
      <c r="S16" s="1">
        <v>10</v>
      </c>
      <c r="T16" s="15">
        <v>44554</v>
      </c>
    </row>
    <row r="17" spans="1:20" ht="43.2" x14ac:dyDescent="0.3">
      <c r="A17" s="3">
        <v>44555</v>
      </c>
      <c r="B17" s="12" t="str">
        <f t="shared" si="0"/>
        <v>25-Dec</v>
      </c>
      <c r="C17" s="1">
        <f t="shared" si="5"/>
        <v>1.11604590583765</v>
      </c>
      <c r="D17" s="1">
        <f t="shared" si="6"/>
        <v>0.51032725514705801</v>
      </c>
      <c r="E17" s="1">
        <f t="shared" si="7"/>
        <v>1.95471586579344</v>
      </c>
      <c r="F17" s="1">
        <f t="shared" si="4"/>
        <v>0.33333333333333487</v>
      </c>
      <c r="G17" s="1">
        <v>12</v>
      </c>
      <c r="H17" s="1">
        <v>12</v>
      </c>
      <c r="I17" s="1" t="s">
        <v>119</v>
      </c>
      <c r="J17" s="1" t="s">
        <v>120</v>
      </c>
      <c r="K17" s="1" t="s">
        <v>121</v>
      </c>
      <c r="L17" s="1" t="s">
        <v>122</v>
      </c>
      <c r="M17" s="1" t="s">
        <v>123</v>
      </c>
      <c r="N17" s="1" t="s">
        <v>124</v>
      </c>
      <c r="O17" s="1" t="s">
        <v>125</v>
      </c>
      <c r="P17" s="1" t="s">
        <v>126</v>
      </c>
      <c r="Q17" s="1" t="s">
        <v>127</v>
      </c>
      <c r="R17" s="1">
        <v>44555</v>
      </c>
      <c r="S17" s="1">
        <v>8</v>
      </c>
      <c r="T17" s="15">
        <v>44555</v>
      </c>
    </row>
    <row r="18" spans="1:20" ht="43.2" x14ac:dyDescent="0.3">
      <c r="A18" s="3">
        <v>44556</v>
      </c>
      <c r="B18" s="12" t="str">
        <f t="shared" si="0"/>
        <v>26-Dec</v>
      </c>
      <c r="C18" s="1">
        <f t="shared" si="5"/>
        <v>1.9707998551783701</v>
      </c>
      <c r="D18" s="1">
        <f t="shared" si="6"/>
        <v>1.12648240094922</v>
      </c>
      <c r="E18" s="1">
        <f t="shared" si="7"/>
        <v>3.0473762355628402</v>
      </c>
      <c r="F18" s="1">
        <f t="shared" si="4"/>
        <v>0.25000000000000028</v>
      </c>
      <c r="G18" s="1">
        <v>13</v>
      </c>
      <c r="H18" s="1">
        <v>13</v>
      </c>
      <c r="I18" s="1" t="s">
        <v>128</v>
      </c>
      <c r="J18" s="1" t="s">
        <v>129</v>
      </c>
      <c r="K18" s="1" t="s">
        <v>130</v>
      </c>
      <c r="L18" s="1" t="s">
        <v>131</v>
      </c>
      <c r="M18" s="1" t="s">
        <v>132</v>
      </c>
      <c r="N18" s="1" t="s">
        <v>133</v>
      </c>
      <c r="O18" s="1" t="s">
        <v>134</v>
      </c>
      <c r="P18" s="1" t="s">
        <v>135</v>
      </c>
      <c r="Q18" s="1" t="s">
        <v>136</v>
      </c>
      <c r="R18" s="1">
        <v>44556</v>
      </c>
      <c r="S18" s="1">
        <v>15</v>
      </c>
      <c r="T18" s="15">
        <v>44556</v>
      </c>
    </row>
    <row r="19" spans="1:20" x14ac:dyDescent="0.3">
      <c r="A19" s="3">
        <v>44557</v>
      </c>
      <c r="B19" s="12" t="str">
        <f t="shared" si="0"/>
        <v>27-Dec</v>
      </c>
      <c r="C19" s="1">
        <f t="shared" si="5"/>
        <v>1.4849859641905501</v>
      </c>
      <c r="D19" s="1">
        <f t="shared" si="6"/>
        <v>0.84879778630076597</v>
      </c>
      <c r="E19" s="1">
        <f t="shared" si="7"/>
        <v>2.29617986094742</v>
      </c>
      <c r="F19" s="1">
        <f t="shared" si="4"/>
        <v>0.250000000000001</v>
      </c>
      <c r="G19">
        <v>14</v>
      </c>
      <c r="H19">
        <v>14</v>
      </c>
      <c r="I19" t="s">
        <v>137</v>
      </c>
      <c r="J19" t="s">
        <v>138</v>
      </c>
      <c r="K19" t="s">
        <v>139</v>
      </c>
      <c r="L19" t="s">
        <v>140</v>
      </c>
      <c r="M19" t="s">
        <v>141</v>
      </c>
      <c r="N19" t="s">
        <v>142</v>
      </c>
      <c r="O19" t="s">
        <v>143</v>
      </c>
      <c r="P19" t="s">
        <v>144</v>
      </c>
      <c r="Q19" t="s">
        <v>145</v>
      </c>
      <c r="R19">
        <v>44557</v>
      </c>
      <c r="S19">
        <v>15</v>
      </c>
      <c r="T19" s="16">
        <v>44557</v>
      </c>
    </row>
    <row r="20" spans="1:20" x14ac:dyDescent="0.3">
      <c r="A20" s="3">
        <v>44558</v>
      </c>
      <c r="B20" s="12" t="str">
        <f t="shared" si="0"/>
        <v>28-Dec</v>
      </c>
      <c r="C20" s="1">
        <f t="shared" si="5"/>
        <v>1.7483164545381</v>
      </c>
      <c r="D20" s="1">
        <f t="shared" si="6"/>
        <v>1.0956606140404701</v>
      </c>
      <c r="E20" s="1">
        <f t="shared" si="7"/>
        <v>2.5510107157544799</v>
      </c>
      <c r="F20" s="1">
        <f t="shared" si="4"/>
        <v>0.21320071635561103</v>
      </c>
      <c r="G20">
        <v>15</v>
      </c>
      <c r="H20">
        <v>15</v>
      </c>
      <c r="I20" t="s">
        <v>146</v>
      </c>
      <c r="J20" t="s">
        <v>147</v>
      </c>
      <c r="K20" t="s">
        <v>148</v>
      </c>
      <c r="L20" t="s">
        <v>149</v>
      </c>
      <c r="M20" t="s">
        <v>150</v>
      </c>
      <c r="N20" t="s">
        <v>151</v>
      </c>
      <c r="O20" t="s">
        <v>152</v>
      </c>
      <c r="P20" t="s">
        <v>153</v>
      </c>
      <c r="Q20" t="s">
        <v>154</v>
      </c>
      <c r="R20">
        <v>44558</v>
      </c>
      <c r="S20">
        <v>21</v>
      </c>
      <c r="T20" s="16">
        <v>44558</v>
      </c>
    </row>
    <row r="21" spans="1:20" x14ac:dyDescent="0.3">
      <c r="A21" s="3">
        <v>44559</v>
      </c>
      <c r="B21" s="12" t="str">
        <f t="shared" si="0"/>
        <v>29-Dec</v>
      </c>
      <c r="C21" s="1">
        <f t="shared" si="5"/>
        <v>1.2016239740884</v>
      </c>
      <c r="D21" s="1">
        <f t="shared" si="6"/>
        <v>0.72345612781484103</v>
      </c>
      <c r="E21" s="1">
        <f t="shared" si="7"/>
        <v>1.7991321445569</v>
      </c>
      <c r="F21" s="1">
        <f t="shared" si="4"/>
        <v>0.22941573387056163</v>
      </c>
      <c r="G21">
        <v>16</v>
      </c>
      <c r="H21">
        <v>16</v>
      </c>
      <c r="I21" t="s">
        <v>155</v>
      </c>
      <c r="J21" t="s">
        <v>156</v>
      </c>
      <c r="K21" t="s">
        <v>157</v>
      </c>
      <c r="L21" t="s">
        <v>158</v>
      </c>
      <c r="M21" t="s">
        <v>159</v>
      </c>
      <c r="N21" t="s">
        <v>160</v>
      </c>
      <c r="O21" t="s">
        <v>161</v>
      </c>
      <c r="P21" t="s">
        <v>162</v>
      </c>
      <c r="Q21" t="s">
        <v>163</v>
      </c>
      <c r="R21">
        <v>44559</v>
      </c>
      <c r="S21">
        <v>18</v>
      </c>
      <c r="T21" s="16">
        <v>44559</v>
      </c>
    </row>
    <row r="22" spans="1:20" x14ac:dyDescent="0.3">
      <c r="A22" s="3">
        <v>44560</v>
      </c>
      <c r="B22" s="12" t="str">
        <f t="shared" si="0"/>
        <v>30-Dec</v>
      </c>
      <c r="C22" s="1">
        <f t="shared" si="5"/>
        <v>0.53871062716478801</v>
      </c>
      <c r="D22" s="1">
        <f t="shared" si="6"/>
        <v>0.24633280247841899</v>
      </c>
      <c r="E22" s="1">
        <f t="shared" si="7"/>
        <v>0.94353306121417402</v>
      </c>
      <c r="F22" s="1">
        <f t="shared" si="4"/>
        <v>0.3333333333333327</v>
      </c>
      <c r="G22">
        <v>17</v>
      </c>
      <c r="H22">
        <v>17</v>
      </c>
      <c r="I22" t="s">
        <v>164</v>
      </c>
      <c r="J22" t="s">
        <v>165</v>
      </c>
      <c r="K22" t="s">
        <v>166</v>
      </c>
      <c r="L22" t="s">
        <v>167</v>
      </c>
      <c r="M22" t="s">
        <v>168</v>
      </c>
      <c r="N22" t="s">
        <v>169</v>
      </c>
      <c r="O22" t="s">
        <v>170</v>
      </c>
      <c r="P22" t="s">
        <v>171</v>
      </c>
      <c r="Q22" t="s">
        <v>172</v>
      </c>
      <c r="R22">
        <v>44560</v>
      </c>
      <c r="S22">
        <v>8</v>
      </c>
      <c r="T22" s="16">
        <v>44560</v>
      </c>
    </row>
    <row r="23" spans="1:20" x14ac:dyDescent="0.3">
      <c r="A23" s="3">
        <v>44561</v>
      </c>
      <c r="B23" s="12" t="str">
        <f t="shared" si="0"/>
        <v>31-Dec</v>
      </c>
      <c r="C23" s="1">
        <f t="shared" si="5"/>
        <v>0.53417843259743802</v>
      </c>
      <c r="D23" s="1">
        <f t="shared" si="6"/>
        <v>0.214767434803003</v>
      </c>
      <c r="E23" s="1">
        <f t="shared" si="7"/>
        <v>0.996584194842285</v>
      </c>
      <c r="F23" s="1">
        <f t="shared" si="4"/>
        <v>0.37796447300922598</v>
      </c>
      <c r="G23">
        <v>18</v>
      </c>
      <c r="H23">
        <v>18</v>
      </c>
      <c r="I23" t="s">
        <v>173</v>
      </c>
      <c r="J23" t="s">
        <v>174</v>
      </c>
      <c r="K23" t="s">
        <v>175</v>
      </c>
      <c r="L23" t="s">
        <v>176</v>
      </c>
      <c r="M23" t="s">
        <v>177</v>
      </c>
      <c r="N23" t="s">
        <v>178</v>
      </c>
      <c r="O23" t="s">
        <v>179</v>
      </c>
      <c r="P23" t="s">
        <v>180</v>
      </c>
      <c r="Q23" t="s">
        <v>181</v>
      </c>
      <c r="R23">
        <v>44561</v>
      </c>
      <c r="S23">
        <v>6</v>
      </c>
      <c r="T23" s="16">
        <v>44561</v>
      </c>
    </row>
    <row r="24" spans="1:20" x14ac:dyDescent="0.3">
      <c r="A24" s="3">
        <v>44562</v>
      </c>
      <c r="B24" s="12" t="str">
        <f t="shared" si="0"/>
        <v>1-Jan</v>
      </c>
      <c r="C24" s="1">
        <f t="shared" si="5"/>
        <v>1.0900454388574901</v>
      </c>
      <c r="D24" s="1">
        <f t="shared" si="6"/>
        <v>0.544146755667413</v>
      </c>
      <c r="E24" s="1">
        <f t="shared" si="7"/>
        <v>1.8223930656878899</v>
      </c>
      <c r="F24" s="1">
        <f t="shared" si="4"/>
        <v>0.30151134457776335</v>
      </c>
      <c r="G24">
        <v>19</v>
      </c>
      <c r="H24">
        <v>19</v>
      </c>
      <c r="I24" t="s">
        <v>182</v>
      </c>
      <c r="J24" t="s">
        <v>183</v>
      </c>
      <c r="K24" t="s">
        <v>184</v>
      </c>
      <c r="L24" t="s">
        <v>185</v>
      </c>
      <c r="M24" t="s">
        <v>186</v>
      </c>
      <c r="N24" t="s">
        <v>187</v>
      </c>
      <c r="O24" t="s">
        <v>188</v>
      </c>
      <c r="P24" t="s">
        <v>189</v>
      </c>
      <c r="Q24" t="s">
        <v>190</v>
      </c>
      <c r="R24">
        <v>44562</v>
      </c>
      <c r="S24">
        <v>10</v>
      </c>
      <c r="T24" s="16">
        <v>44562</v>
      </c>
    </row>
    <row r="25" spans="1:20" x14ac:dyDescent="0.3">
      <c r="A25" s="3">
        <v>44563</v>
      </c>
      <c r="B25" s="12" t="str">
        <f t="shared" si="0"/>
        <v>2-Jan</v>
      </c>
      <c r="C25" s="1">
        <f t="shared" si="5"/>
        <v>3.6359984554539801</v>
      </c>
      <c r="D25" s="1">
        <f t="shared" si="6"/>
        <v>2.5600784629294302</v>
      </c>
      <c r="E25" s="1">
        <f t="shared" si="7"/>
        <v>4.8977070665936298</v>
      </c>
      <c r="F25" s="1">
        <f t="shared" si="4"/>
        <v>0.1643989873053574</v>
      </c>
      <c r="G25">
        <v>20</v>
      </c>
      <c r="H25">
        <v>20</v>
      </c>
      <c r="I25" t="s">
        <v>191</v>
      </c>
      <c r="J25" t="s">
        <v>192</v>
      </c>
      <c r="K25" t="s">
        <v>193</v>
      </c>
      <c r="L25" t="s">
        <v>194</v>
      </c>
      <c r="M25" t="s">
        <v>195</v>
      </c>
      <c r="N25" t="s">
        <v>196</v>
      </c>
      <c r="O25" t="s">
        <v>197</v>
      </c>
      <c r="P25" t="s">
        <v>198</v>
      </c>
      <c r="Q25" t="s">
        <v>199</v>
      </c>
      <c r="R25">
        <v>44563</v>
      </c>
      <c r="S25">
        <v>36</v>
      </c>
      <c r="T25" s="16">
        <v>44563</v>
      </c>
    </row>
    <row r="26" spans="1:20" x14ac:dyDescent="0.3">
      <c r="A26" s="3">
        <v>44564</v>
      </c>
      <c r="B26" s="12" t="str">
        <f t="shared" si="0"/>
        <v>3-Jan</v>
      </c>
      <c r="C26" s="1">
        <f t="shared" si="5"/>
        <v>2.2352959602370799</v>
      </c>
      <c r="D26" s="1">
        <f t="shared" si="6"/>
        <v>1.6365175811570001</v>
      </c>
      <c r="E26" s="1">
        <f t="shared" si="7"/>
        <v>2.9259800831396499</v>
      </c>
      <c r="F26" s="1">
        <f t="shared" si="4"/>
        <v>0.1474419561548975</v>
      </c>
      <c r="G26">
        <v>21</v>
      </c>
      <c r="H26">
        <v>21</v>
      </c>
      <c r="I26" t="s">
        <v>200</v>
      </c>
      <c r="J26" t="s">
        <v>201</v>
      </c>
      <c r="K26" t="s">
        <v>202</v>
      </c>
      <c r="L26" t="s">
        <v>203</v>
      </c>
      <c r="M26" t="s">
        <v>204</v>
      </c>
      <c r="N26" t="s">
        <v>205</v>
      </c>
      <c r="O26" t="s">
        <v>206</v>
      </c>
      <c r="P26" t="s">
        <v>207</v>
      </c>
      <c r="Q26" t="s">
        <v>208</v>
      </c>
      <c r="R26">
        <v>44564</v>
      </c>
      <c r="S26">
        <v>45</v>
      </c>
      <c r="T26" s="16">
        <v>44564</v>
      </c>
    </row>
    <row r="27" spans="1:20" x14ac:dyDescent="0.3">
      <c r="A27" s="3">
        <v>44565</v>
      </c>
      <c r="B27" s="12" t="str">
        <f t="shared" si="0"/>
        <v>4-Jan</v>
      </c>
      <c r="C27" s="1">
        <f t="shared" si="5"/>
        <v>0.84648130386159104</v>
      </c>
      <c r="D27" s="1">
        <f t="shared" si="6"/>
        <v>0.55294969136944905</v>
      </c>
      <c r="E27" s="1">
        <f t="shared" si="7"/>
        <v>1.2015128731633999</v>
      </c>
      <c r="F27" s="1">
        <f t="shared" si="4"/>
        <v>0.19611613513818402</v>
      </c>
      <c r="G27">
        <v>22</v>
      </c>
      <c r="H27">
        <v>22</v>
      </c>
      <c r="I27" t="s">
        <v>209</v>
      </c>
      <c r="J27" t="s">
        <v>210</v>
      </c>
      <c r="K27" t="s">
        <v>211</v>
      </c>
      <c r="L27" t="s">
        <v>212</v>
      </c>
      <c r="M27" t="s">
        <v>213</v>
      </c>
      <c r="N27" t="s">
        <v>214</v>
      </c>
      <c r="O27" t="s">
        <v>215</v>
      </c>
      <c r="P27" t="s">
        <v>216</v>
      </c>
      <c r="Q27" t="s">
        <v>217</v>
      </c>
      <c r="R27">
        <v>44565</v>
      </c>
      <c r="S27">
        <v>25</v>
      </c>
      <c r="T27" s="16">
        <v>44565</v>
      </c>
    </row>
    <row r="28" spans="1:20" x14ac:dyDescent="0.3">
      <c r="A28" s="3">
        <v>44566</v>
      </c>
      <c r="B28" s="12" t="str">
        <f t="shared" si="0"/>
        <v>5-Jan</v>
      </c>
      <c r="C28" s="1">
        <f t="shared" si="5"/>
        <v>0.95481109447077295</v>
      </c>
      <c r="D28" s="1">
        <f t="shared" si="6"/>
        <v>0.62922652768944398</v>
      </c>
      <c r="E28" s="1">
        <f t="shared" si="7"/>
        <v>1.34720394258494</v>
      </c>
      <c r="F28" s="1">
        <f t="shared" si="4"/>
        <v>0.19245008972987457</v>
      </c>
      <c r="G28">
        <v>23</v>
      </c>
      <c r="H28">
        <v>23</v>
      </c>
      <c r="I28" t="s">
        <v>218</v>
      </c>
      <c r="J28" t="s">
        <v>219</v>
      </c>
      <c r="K28" t="s">
        <v>220</v>
      </c>
      <c r="L28" t="s">
        <v>221</v>
      </c>
      <c r="M28" t="s">
        <v>222</v>
      </c>
      <c r="N28" t="s">
        <v>223</v>
      </c>
      <c r="O28" t="s">
        <v>224</v>
      </c>
      <c r="P28" t="s">
        <v>225</v>
      </c>
      <c r="Q28" t="s">
        <v>226</v>
      </c>
      <c r="R28">
        <v>44566</v>
      </c>
      <c r="S28">
        <v>26</v>
      </c>
      <c r="T28" s="16">
        <v>44566</v>
      </c>
    </row>
    <row r="29" spans="1:20" x14ac:dyDescent="0.3">
      <c r="A29" s="3">
        <v>44567</v>
      </c>
      <c r="B29" s="12" t="str">
        <f t="shared" si="0"/>
        <v>6-Jan</v>
      </c>
      <c r="C29" s="1">
        <f t="shared" si="5"/>
        <v>0.52763670238629901</v>
      </c>
      <c r="D29" s="1">
        <f t="shared" si="6"/>
        <v>0.288463895091564</v>
      </c>
      <c r="E29" s="1">
        <f t="shared" si="7"/>
        <v>0.83782662821422704</v>
      </c>
      <c r="F29" s="1">
        <f t="shared" si="4"/>
        <v>0.2672612419124234</v>
      </c>
      <c r="G29">
        <v>24</v>
      </c>
      <c r="H29">
        <v>24</v>
      </c>
      <c r="I29" t="s">
        <v>227</v>
      </c>
      <c r="J29" t="s">
        <v>228</v>
      </c>
      <c r="K29" t="s">
        <v>229</v>
      </c>
      <c r="L29" t="s">
        <v>230</v>
      </c>
      <c r="M29" t="s">
        <v>231</v>
      </c>
      <c r="N29" t="s">
        <v>232</v>
      </c>
      <c r="O29" t="s">
        <v>233</v>
      </c>
      <c r="P29" t="s">
        <v>234</v>
      </c>
      <c r="Q29" t="s">
        <v>235</v>
      </c>
      <c r="R29">
        <v>44567</v>
      </c>
      <c r="S29">
        <v>13</v>
      </c>
      <c r="T29" s="16">
        <v>44567</v>
      </c>
    </row>
    <row r="30" spans="1:20" x14ac:dyDescent="0.3">
      <c r="A30" s="3">
        <v>44568</v>
      </c>
      <c r="B30" s="12" t="str">
        <f t="shared" si="0"/>
        <v>7-Jan</v>
      </c>
      <c r="C30" s="1">
        <f t="shared" si="5"/>
        <v>0.66178289413066704</v>
      </c>
      <c r="D30" s="1">
        <f t="shared" si="6"/>
        <v>0.36180286640889597</v>
      </c>
      <c r="E30" s="1">
        <f t="shared" si="7"/>
        <v>1.0508354105992599</v>
      </c>
      <c r="F30" s="1">
        <f t="shared" si="4"/>
        <v>0.26726124191242356</v>
      </c>
      <c r="G30">
        <v>25</v>
      </c>
      <c r="H30">
        <v>25</v>
      </c>
      <c r="I30" t="s">
        <v>236</v>
      </c>
      <c r="J30" t="s">
        <v>237</v>
      </c>
      <c r="K30" t="s">
        <v>238</v>
      </c>
      <c r="L30" t="s">
        <v>239</v>
      </c>
      <c r="M30" t="s">
        <v>240</v>
      </c>
      <c r="N30" t="s">
        <v>241</v>
      </c>
      <c r="O30" t="s">
        <v>242</v>
      </c>
      <c r="P30" t="s">
        <v>243</v>
      </c>
      <c r="Q30" t="s">
        <v>244</v>
      </c>
      <c r="R30">
        <v>44568</v>
      </c>
      <c r="S30">
        <v>13</v>
      </c>
      <c r="T30" s="16">
        <v>44568</v>
      </c>
    </row>
    <row r="31" spans="1:20" x14ac:dyDescent="0.3">
      <c r="A31" s="3">
        <v>44569</v>
      </c>
      <c r="B31" s="12" t="str">
        <f t="shared" si="0"/>
        <v>8-Jan</v>
      </c>
      <c r="C31" s="1">
        <f t="shared" si="5"/>
        <v>0.61986440496244599</v>
      </c>
      <c r="D31" s="1">
        <f t="shared" si="6"/>
        <v>0.30943407759914798</v>
      </c>
      <c r="E31" s="1">
        <f t="shared" si="7"/>
        <v>1.03632064591207</v>
      </c>
      <c r="F31" s="1">
        <f t="shared" si="4"/>
        <v>0.30151134457776285</v>
      </c>
      <c r="G31">
        <v>26</v>
      </c>
      <c r="H31">
        <v>26</v>
      </c>
      <c r="I31" t="s">
        <v>245</v>
      </c>
      <c r="J31" t="s">
        <v>246</v>
      </c>
      <c r="K31" t="s">
        <v>247</v>
      </c>
      <c r="L31" t="s">
        <v>248</v>
      </c>
      <c r="M31" t="s">
        <v>249</v>
      </c>
      <c r="N31" t="s">
        <v>250</v>
      </c>
      <c r="O31" t="s">
        <v>251</v>
      </c>
      <c r="P31" t="s">
        <v>252</v>
      </c>
      <c r="Q31" t="s">
        <v>253</v>
      </c>
      <c r="R31">
        <v>44569</v>
      </c>
      <c r="S31">
        <v>10</v>
      </c>
      <c r="T31" s="16">
        <v>44569</v>
      </c>
    </row>
    <row r="32" spans="1:20" x14ac:dyDescent="0.3">
      <c r="A32" s="3">
        <v>44570</v>
      </c>
      <c r="B32" s="12" t="str">
        <f t="shared" si="0"/>
        <v>9-Jan</v>
      </c>
      <c r="C32" s="1">
        <f t="shared" si="5"/>
        <v>0.66782982343550601</v>
      </c>
      <c r="D32" s="1">
        <f t="shared" si="6"/>
        <v>0.32025035862427398</v>
      </c>
      <c r="E32" s="1">
        <f t="shared" si="7"/>
        <v>1.14097412723915</v>
      </c>
      <c r="F32" s="1">
        <f t="shared" si="4"/>
        <v>0.31622776601683733</v>
      </c>
      <c r="G32" s="2">
        <v>27</v>
      </c>
      <c r="H32">
        <v>27</v>
      </c>
      <c r="I32" t="s">
        <v>254</v>
      </c>
      <c r="J32" t="s">
        <v>255</v>
      </c>
      <c r="K32" t="s">
        <v>256</v>
      </c>
      <c r="L32" t="s">
        <v>257</v>
      </c>
      <c r="M32" t="s">
        <v>258</v>
      </c>
      <c r="N32" t="s">
        <v>259</v>
      </c>
      <c r="O32" t="s">
        <v>260</v>
      </c>
      <c r="P32" t="s">
        <v>261</v>
      </c>
      <c r="Q32" t="s">
        <v>262</v>
      </c>
      <c r="R32">
        <v>44570</v>
      </c>
      <c r="S32">
        <v>9</v>
      </c>
      <c r="T32" s="16">
        <v>44570</v>
      </c>
    </row>
    <row r="33" spans="1:20" x14ac:dyDescent="0.3">
      <c r="A33" s="3">
        <v>44571</v>
      </c>
      <c r="B33" s="12" t="str">
        <f t="shared" si="0"/>
        <v>10-Jan</v>
      </c>
      <c r="C33" s="1">
        <f t="shared" si="5"/>
        <v>1.3993362199739099</v>
      </c>
      <c r="D33" s="1">
        <f t="shared" si="6"/>
        <v>0.82933532925276898</v>
      </c>
      <c r="E33" s="1">
        <f t="shared" si="7"/>
        <v>2.1160021304541998</v>
      </c>
      <c r="F33" s="1">
        <f t="shared" si="4"/>
        <v>0.23570226039551631</v>
      </c>
      <c r="G33">
        <v>28</v>
      </c>
      <c r="H33">
        <v>28</v>
      </c>
      <c r="I33" t="s">
        <v>263</v>
      </c>
      <c r="J33" t="s">
        <v>264</v>
      </c>
      <c r="K33" t="s">
        <v>265</v>
      </c>
      <c r="L33" t="s">
        <v>266</v>
      </c>
      <c r="M33" t="s">
        <v>267</v>
      </c>
      <c r="N33" t="s">
        <v>268</v>
      </c>
      <c r="O33" t="s">
        <v>269</v>
      </c>
      <c r="P33" t="s">
        <v>270</v>
      </c>
      <c r="Q33" t="s">
        <v>271</v>
      </c>
      <c r="R33">
        <v>44571</v>
      </c>
      <c r="S33">
        <v>17</v>
      </c>
      <c r="T33" s="16">
        <v>44571</v>
      </c>
    </row>
    <row r="34" spans="1:20" x14ac:dyDescent="0.3">
      <c r="A34" s="3">
        <v>44572</v>
      </c>
      <c r="B34" s="12" t="str">
        <f t="shared" si="0"/>
        <v>11-Jan</v>
      </c>
      <c r="C34" s="1">
        <f t="shared" si="5"/>
        <v>1.5574832144067401</v>
      </c>
      <c r="D34" s="1">
        <f t="shared" si="6"/>
        <v>0.98731075546928804</v>
      </c>
      <c r="E34" s="1">
        <f t="shared" si="7"/>
        <v>2.25552446452041</v>
      </c>
      <c r="F34" s="1">
        <f>J34/I34</f>
        <v>0.20851441405707555</v>
      </c>
      <c r="G34">
        <v>29</v>
      </c>
      <c r="H34">
        <v>29</v>
      </c>
      <c r="I34" t="s">
        <v>272</v>
      </c>
      <c r="J34" t="s">
        <v>273</v>
      </c>
      <c r="K34" t="s">
        <v>274</v>
      </c>
      <c r="L34" t="s">
        <v>275</v>
      </c>
      <c r="M34" t="s">
        <v>276</v>
      </c>
      <c r="N34" t="s">
        <v>277</v>
      </c>
      <c r="O34" t="s">
        <v>278</v>
      </c>
      <c r="P34" t="s">
        <v>279</v>
      </c>
      <c r="Q34" t="s">
        <v>280</v>
      </c>
      <c r="R34">
        <v>44572</v>
      </c>
      <c r="S34">
        <v>22</v>
      </c>
      <c r="T34" s="16">
        <v>44572</v>
      </c>
    </row>
    <row r="35" spans="1:20" x14ac:dyDescent="0.3">
      <c r="A35" s="3">
        <v>44573</v>
      </c>
      <c r="B35" s="12" t="str">
        <f t="shared" si="0"/>
        <v>12-Jan</v>
      </c>
      <c r="C35" s="1">
        <f t="shared" si="5"/>
        <v>1.11015369016863</v>
      </c>
      <c r="D35" s="1">
        <f t="shared" si="6"/>
        <v>0.67811071493767805</v>
      </c>
      <c r="E35" s="1">
        <f t="shared" si="7"/>
        <v>1.6469603791474401</v>
      </c>
      <c r="F35" s="1">
        <f t="shared" si="4"/>
        <v>0.22360679774997927</v>
      </c>
      <c r="G35">
        <v>30</v>
      </c>
      <c r="H35">
        <v>30</v>
      </c>
      <c r="I35" t="s">
        <v>281</v>
      </c>
      <c r="J35" t="s">
        <v>282</v>
      </c>
      <c r="K35" t="s">
        <v>283</v>
      </c>
      <c r="L35" t="s">
        <v>284</v>
      </c>
      <c r="M35" t="s">
        <v>285</v>
      </c>
      <c r="N35" t="s">
        <v>286</v>
      </c>
      <c r="O35" t="s">
        <v>287</v>
      </c>
      <c r="P35" t="s">
        <v>288</v>
      </c>
      <c r="Q35" t="s">
        <v>289</v>
      </c>
      <c r="R35">
        <v>44573</v>
      </c>
      <c r="S35">
        <v>19</v>
      </c>
      <c r="T35" s="16">
        <v>44573</v>
      </c>
    </row>
    <row r="36" spans="1:20" x14ac:dyDescent="0.3">
      <c r="A36" s="3">
        <v>44574</v>
      </c>
      <c r="B36" s="12" t="str">
        <f t="shared" si="0"/>
        <v>13-Jan</v>
      </c>
      <c r="C36" s="1">
        <f t="shared" si="5"/>
        <v>0.86095724878075397</v>
      </c>
      <c r="D36" s="1">
        <f t="shared" si="6"/>
        <v>0.49211145727093603</v>
      </c>
      <c r="E36" s="1">
        <f t="shared" si="7"/>
        <v>1.33126692336425</v>
      </c>
      <c r="F36" s="1">
        <f t="shared" si="4"/>
        <v>0.24999999999999942</v>
      </c>
      <c r="G36">
        <v>31</v>
      </c>
      <c r="H36">
        <v>31</v>
      </c>
      <c r="I36" t="s">
        <v>290</v>
      </c>
      <c r="J36" t="s">
        <v>291</v>
      </c>
      <c r="K36" t="s">
        <v>292</v>
      </c>
      <c r="L36" t="s">
        <v>293</v>
      </c>
      <c r="M36" t="s">
        <v>294</v>
      </c>
      <c r="N36" t="s">
        <v>295</v>
      </c>
      <c r="O36" t="s">
        <v>296</v>
      </c>
      <c r="P36" t="s">
        <v>297</v>
      </c>
      <c r="Q36" t="s">
        <v>298</v>
      </c>
      <c r="R36">
        <v>44574</v>
      </c>
      <c r="S36">
        <v>15</v>
      </c>
      <c r="T36" s="16">
        <v>44574</v>
      </c>
    </row>
    <row r="37" spans="1:20" x14ac:dyDescent="0.3">
      <c r="A37" s="3">
        <v>44575</v>
      </c>
      <c r="B37" s="12" t="str">
        <f t="shared" si="0"/>
        <v>14-Jan</v>
      </c>
      <c r="C37" s="1">
        <f t="shared" si="5"/>
        <v>1.16941812983552</v>
      </c>
      <c r="D37" s="1">
        <f t="shared" si="6"/>
        <v>0.71431097433310398</v>
      </c>
      <c r="E37" s="1">
        <f t="shared" si="7"/>
        <v>1.73488170471536</v>
      </c>
      <c r="F37" s="1">
        <f t="shared" si="4"/>
        <v>0.22360679774997833</v>
      </c>
      <c r="G37">
        <v>32</v>
      </c>
      <c r="H37">
        <v>32</v>
      </c>
      <c r="I37" t="s">
        <v>299</v>
      </c>
      <c r="J37" t="s">
        <v>300</v>
      </c>
      <c r="K37" t="s">
        <v>301</v>
      </c>
      <c r="L37" t="s">
        <v>302</v>
      </c>
      <c r="M37" t="s">
        <v>303</v>
      </c>
      <c r="N37" t="s">
        <v>304</v>
      </c>
      <c r="O37" t="s">
        <v>305</v>
      </c>
      <c r="P37" t="s">
        <v>306</v>
      </c>
      <c r="Q37" t="s">
        <v>307</v>
      </c>
      <c r="R37">
        <v>44575</v>
      </c>
      <c r="S37">
        <v>19</v>
      </c>
      <c r="T37" s="16">
        <v>44575</v>
      </c>
    </row>
    <row r="38" spans="1:20" x14ac:dyDescent="0.3">
      <c r="A38" s="3">
        <v>44576</v>
      </c>
      <c r="B38" s="12" t="str">
        <f t="shared" si="0"/>
        <v>15-Jan</v>
      </c>
      <c r="C38" s="1">
        <f t="shared" si="5"/>
        <v>1.4606917088258</v>
      </c>
      <c r="D38" s="1">
        <f t="shared" si="6"/>
        <v>0.95417232004595898</v>
      </c>
      <c r="E38" s="1">
        <f t="shared" si="7"/>
        <v>2.0733356825140499</v>
      </c>
      <c r="F38" s="1">
        <f t="shared" si="4"/>
        <v>0.19611613513818432</v>
      </c>
      <c r="G38">
        <v>33</v>
      </c>
      <c r="H38">
        <v>33</v>
      </c>
      <c r="I38" t="s">
        <v>308</v>
      </c>
      <c r="J38" t="s">
        <v>309</v>
      </c>
      <c r="K38" t="s">
        <v>310</v>
      </c>
      <c r="L38" t="s">
        <v>311</v>
      </c>
      <c r="M38" t="s">
        <v>312</v>
      </c>
      <c r="N38" t="s">
        <v>313</v>
      </c>
      <c r="O38" t="s">
        <v>314</v>
      </c>
      <c r="P38" t="s">
        <v>315</v>
      </c>
      <c r="Q38" t="s">
        <v>316</v>
      </c>
      <c r="R38">
        <v>44576</v>
      </c>
      <c r="S38">
        <v>25</v>
      </c>
      <c r="T38" s="16">
        <v>44576</v>
      </c>
    </row>
    <row r="39" spans="1:20" x14ac:dyDescent="0.3">
      <c r="A39" s="3">
        <v>44577</v>
      </c>
      <c r="B39" s="12" t="str">
        <f t="shared" si="0"/>
        <v>16-Jan</v>
      </c>
      <c r="C39" s="1">
        <f t="shared" si="5"/>
        <v>1.1539854616088601</v>
      </c>
      <c r="D39" s="1">
        <f t="shared" si="6"/>
        <v>0.73938025974131405</v>
      </c>
      <c r="E39" s="1">
        <f t="shared" si="7"/>
        <v>1.65939709424843</v>
      </c>
      <c r="F39" s="1">
        <f t="shared" si="4"/>
        <v>0.20412414523193112</v>
      </c>
      <c r="G39">
        <v>34</v>
      </c>
      <c r="H39">
        <v>34</v>
      </c>
      <c r="I39" t="s">
        <v>317</v>
      </c>
      <c r="J39" t="s">
        <v>318</v>
      </c>
      <c r="K39" t="s">
        <v>319</v>
      </c>
      <c r="L39" t="s">
        <v>320</v>
      </c>
      <c r="M39" t="s">
        <v>321</v>
      </c>
      <c r="N39" t="s">
        <v>322</v>
      </c>
      <c r="O39" t="s">
        <v>323</v>
      </c>
      <c r="P39" t="s">
        <v>324</v>
      </c>
      <c r="Q39" t="s">
        <v>325</v>
      </c>
      <c r="R39">
        <v>44577</v>
      </c>
      <c r="S39">
        <v>23</v>
      </c>
      <c r="T39" s="16">
        <v>44577</v>
      </c>
    </row>
    <row r="40" spans="1:20" x14ac:dyDescent="0.3">
      <c r="A40" s="3">
        <v>44578</v>
      </c>
      <c r="B40" s="12" t="str">
        <f t="shared" si="0"/>
        <v>17-Jan</v>
      </c>
      <c r="C40" s="1">
        <f t="shared" si="5"/>
        <v>1.3296044081938101</v>
      </c>
      <c r="D40" s="1">
        <f t="shared" si="6"/>
        <v>0.89045693950843297</v>
      </c>
      <c r="E40" s="1">
        <f t="shared" si="7"/>
        <v>1.85538482331231</v>
      </c>
      <c r="F40" s="1">
        <f t="shared" si="4"/>
        <v>0.1856953381770515</v>
      </c>
      <c r="G40">
        <v>35</v>
      </c>
      <c r="H40">
        <v>35</v>
      </c>
      <c r="I40" t="s">
        <v>326</v>
      </c>
      <c r="J40" t="s">
        <v>327</v>
      </c>
      <c r="K40" t="s">
        <v>328</v>
      </c>
      <c r="L40" t="s">
        <v>329</v>
      </c>
      <c r="M40" t="s">
        <v>330</v>
      </c>
      <c r="N40" t="s">
        <v>331</v>
      </c>
      <c r="O40" t="s">
        <v>332</v>
      </c>
      <c r="P40" t="s">
        <v>333</v>
      </c>
      <c r="Q40" t="s">
        <v>334</v>
      </c>
      <c r="R40">
        <v>44578</v>
      </c>
      <c r="S40">
        <v>28</v>
      </c>
      <c r="T40" s="16">
        <v>44578</v>
      </c>
    </row>
    <row r="41" spans="1:20" x14ac:dyDescent="0.3">
      <c r="A41" s="3">
        <v>44579</v>
      </c>
      <c r="B41" s="12" t="str">
        <f t="shared" si="0"/>
        <v>18-Jan</v>
      </c>
      <c r="C41" s="1">
        <f t="shared" si="5"/>
        <v>1.36688748537407</v>
      </c>
      <c r="D41" s="1">
        <f t="shared" si="6"/>
        <v>0.94090245040929799</v>
      </c>
      <c r="E41" s="1">
        <f t="shared" si="7"/>
        <v>1.8711634304845599</v>
      </c>
      <c r="F41" s="1">
        <f t="shared" si="4"/>
        <v>0.1740776559556976</v>
      </c>
      <c r="G41">
        <v>36</v>
      </c>
      <c r="H41">
        <v>36</v>
      </c>
      <c r="I41" t="s">
        <v>335</v>
      </c>
      <c r="J41" t="s">
        <v>336</v>
      </c>
      <c r="K41" t="s">
        <v>337</v>
      </c>
      <c r="L41" t="s">
        <v>338</v>
      </c>
      <c r="M41" t="s">
        <v>339</v>
      </c>
      <c r="N41" t="s">
        <v>340</v>
      </c>
      <c r="O41" t="s">
        <v>341</v>
      </c>
      <c r="P41" t="s">
        <v>342</v>
      </c>
      <c r="Q41" t="s">
        <v>343</v>
      </c>
      <c r="R41">
        <v>44579</v>
      </c>
      <c r="S41">
        <v>32</v>
      </c>
      <c r="T41" s="16">
        <v>44579</v>
      </c>
    </row>
    <row r="42" spans="1:20" x14ac:dyDescent="0.3">
      <c r="A42" s="3">
        <v>44580</v>
      </c>
      <c r="B42" s="12" t="str">
        <f t="shared" si="0"/>
        <v>19-Jan</v>
      </c>
      <c r="C42" s="1">
        <f t="shared" si="5"/>
        <v>0.73303380785483196</v>
      </c>
      <c r="D42" s="1">
        <f t="shared" si="6"/>
        <v>0.44775609352108903</v>
      </c>
      <c r="E42" s="1">
        <f t="shared" si="7"/>
        <v>1.08748693879412</v>
      </c>
      <c r="F42" s="1">
        <f t="shared" si="4"/>
        <v>0.22360679774997849</v>
      </c>
      <c r="G42">
        <v>37</v>
      </c>
      <c r="H42">
        <v>37</v>
      </c>
      <c r="I42" t="s">
        <v>344</v>
      </c>
      <c r="J42" t="s">
        <v>345</v>
      </c>
      <c r="K42" t="s">
        <v>346</v>
      </c>
      <c r="L42" t="s">
        <v>347</v>
      </c>
      <c r="M42" t="s">
        <v>348</v>
      </c>
      <c r="N42" t="s">
        <v>349</v>
      </c>
      <c r="O42" t="s">
        <v>350</v>
      </c>
      <c r="P42" t="s">
        <v>351</v>
      </c>
      <c r="Q42" t="s">
        <v>352</v>
      </c>
      <c r="R42">
        <v>44580</v>
      </c>
      <c r="S42">
        <v>19</v>
      </c>
      <c r="T42" s="16">
        <v>44580</v>
      </c>
    </row>
    <row r="43" spans="1:20" x14ac:dyDescent="0.3">
      <c r="A43" s="3">
        <v>44581</v>
      </c>
      <c r="B43" s="12" t="str">
        <f t="shared" si="0"/>
        <v>20-Jan</v>
      </c>
      <c r="C43" s="1">
        <f t="shared" si="5"/>
        <v>1.04074328528644</v>
      </c>
      <c r="D43" s="1">
        <f t="shared" si="6"/>
        <v>0.67351417991656204</v>
      </c>
      <c r="E43" s="1">
        <f t="shared" si="7"/>
        <v>1.48660177150489</v>
      </c>
      <c r="F43" s="1">
        <f t="shared" si="4"/>
        <v>0.19999999999999998</v>
      </c>
      <c r="G43">
        <v>38</v>
      </c>
      <c r="H43">
        <v>38</v>
      </c>
      <c r="I43" t="s">
        <v>353</v>
      </c>
      <c r="J43" t="s">
        <v>354</v>
      </c>
      <c r="K43" t="s">
        <v>355</v>
      </c>
      <c r="L43" t="s">
        <v>356</v>
      </c>
      <c r="M43" t="s">
        <v>357</v>
      </c>
      <c r="N43" t="s">
        <v>358</v>
      </c>
      <c r="O43" t="s">
        <v>359</v>
      </c>
      <c r="P43" t="s">
        <v>360</v>
      </c>
      <c r="Q43" t="s">
        <v>361</v>
      </c>
      <c r="R43">
        <v>44581</v>
      </c>
      <c r="S43">
        <v>24</v>
      </c>
      <c r="T43" s="16">
        <v>44581</v>
      </c>
    </row>
    <row r="44" spans="1:20" x14ac:dyDescent="0.3">
      <c r="A44" s="3">
        <v>44582</v>
      </c>
      <c r="B44" s="12" t="str">
        <f t="shared" si="0"/>
        <v>21-Jan</v>
      </c>
      <c r="C44" s="1">
        <f t="shared" si="5"/>
        <v>1.0143119199155699</v>
      </c>
      <c r="D44" s="1">
        <f t="shared" si="6"/>
        <v>0.64988878608600997</v>
      </c>
      <c r="E44" s="1">
        <f t="shared" si="7"/>
        <v>1.4585506564552799</v>
      </c>
      <c r="F44" s="1">
        <f t="shared" si="4"/>
        <v>0.20412414523193143</v>
      </c>
      <c r="G44">
        <v>39</v>
      </c>
      <c r="H44">
        <v>39</v>
      </c>
      <c r="I44" t="s">
        <v>362</v>
      </c>
      <c r="J44" t="s">
        <v>363</v>
      </c>
      <c r="K44" t="s">
        <v>364</v>
      </c>
      <c r="L44" t="s">
        <v>365</v>
      </c>
      <c r="M44" t="s">
        <v>366</v>
      </c>
      <c r="N44" t="s">
        <v>367</v>
      </c>
      <c r="O44" t="s">
        <v>368</v>
      </c>
      <c r="P44" t="s">
        <v>369</v>
      </c>
      <c r="Q44" t="s">
        <v>370</v>
      </c>
      <c r="R44">
        <v>44582</v>
      </c>
      <c r="S44">
        <v>23</v>
      </c>
      <c r="T44" s="16">
        <v>44582</v>
      </c>
    </row>
    <row r="45" spans="1:20" x14ac:dyDescent="0.3">
      <c r="A45" s="3">
        <v>44583</v>
      </c>
      <c r="B45" s="12" t="str">
        <f t="shared" si="0"/>
        <v>22-Jan</v>
      </c>
      <c r="C45" s="1">
        <f t="shared" si="5"/>
        <v>0.88954302460242196</v>
      </c>
      <c r="D45" s="1">
        <f t="shared" si="6"/>
        <v>0.550641152446814</v>
      </c>
      <c r="E45" s="1">
        <f t="shared" si="7"/>
        <v>1.3084067192670299</v>
      </c>
      <c r="F45" s="1">
        <f t="shared" si="4"/>
        <v>0.21821789023599125</v>
      </c>
      <c r="G45">
        <v>40</v>
      </c>
      <c r="H45">
        <v>40</v>
      </c>
      <c r="I45" t="s">
        <v>371</v>
      </c>
      <c r="J45" t="s">
        <v>372</v>
      </c>
      <c r="K45" t="s">
        <v>373</v>
      </c>
      <c r="L45" t="s">
        <v>374</v>
      </c>
      <c r="M45" t="s">
        <v>375</v>
      </c>
      <c r="N45" t="s">
        <v>376</v>
      </c>
      <c r="O45" t="s">
        <v>377</v>
      </c>
      <c r="P45" t="s">
        <v>378</v>
      </c>
      <c r="Q45" t="s">
        <v>379</v>
      </c>
      <c r="R45">
        <v>44583</v>
      </c>
      <c r="S45">
        <v>20</v>
      </c>
      <c r="T45" s="16">
        <v>44583</v>
      </c>
    </row>
    <row r="46" spans="1:20" x14ac:dyDescent="0.3">
      <c r="A46" s="3">
        <v>44584</v>
      </c>
      <c r="B46" s="12" t="str">
        <f t="shared" si="0"/>
        <v>23-Jan</v>
      </c>
      <c r="C46" s="1">
        <f t="shared" si="5"/>
        <v>0.80888181496760203</v>
      </c>
      <c r="D46" s="1">
        <f t="shared" si="6"/>
        <v>0.47939462780091502</v>
      </c>
      <c r="E46" s="1">
        <f t="shared" si="7"/>
        <v>1.22314824652292</v>
      </c>
      <c r="F46" s="1">
        <f t="shared" si="4"/>
        <v>0.23570226039551562</v>
      </c>
      <c r="G46">
        <v>41</v>
      </c>
      <c r="H46">
        <v>41</v>
      </c>
      <c r="I46" t="s">
        <v>380</v>
      </c>
      <c r="J46" t="s">
        <v>381</v>
      </c>
      <c r="K46" t="s">
        <v>382</v>
      </c>
      <c r="L46" t="s">
        <v>383</v>
      </c>
      <c r="M46" t="s">
        <v>384</v>
      </c>
      <c r="N46" t="s">
        <v>385</v>
      </c>
      <c r="O46" t="s">
        <v>386</v>
      </c>
      <c r="P46" t="s">
        <v>387</v>
      </c>
      <c r="Q46" t="s">
        <v>388</v>
      </c>
      <c r="R46">
        <v>44584</v>
      </c>
      <c r="S46">
        <v>17</v>
      </c>
      <c r="T46" s="16">
        <v>44584</v>
      </c>
    </row>
    <row r="47" spans="1:20" x14ac:dyDescent="0.3">
      <c r="A47" s="3">
        <v>44585</v>
      </c>
      <c r="B47" s="12" t="str">
        <f t="shared" si="0"/>
        <v>24-Jan</v>
      </c>
      <c r="C47" s="1">
        <f t="shared" si="5"/>
        <v>1.5818285207199301</v>
      </c>
      <c r="D47" s="1">
        <f t="shared" si="6"/>
        <v>1.0819695371885001</v>
      </c>
      <c r="E47" s="1">
        <f t="shared" si="7"/>
        <v>2.1751143409526499</v>
      </c>
      <c r="F47" s="1">
        <f t="shared" si="4"/>
        <v>0.17677669529663756</v>
      </c>
      <c r="G47">
        <v>42</v>
      </c>
      <c r="H47">
        <v>42</v>
      </c>
      <c r="I47" t="s">
        <v>389</v>
      </c>
      <c r="J47" t="s">
        <v>390</v>
      </c>
      <c r="K47" t="s">
        <v>391</v>
      </c>
      <c r="L47" t="s">
        <v>392</v>
      </c>
      <c r="M47" t="s">
        <v>393</v>
      </c>
      <c r="N47" t="s">
        <v>394</v>
      </c>
      <c r="O47" t="s">
        <v>395</v>
      </c>
      <c r="P47" t="s">
        <v>396</v>
      </c>
      <c r="Q47" t="s">
        <v>397</v>
      </c>
      <c r="R47">
        <v>44585</v>
      </c>
      <c r="S47">
        <v>31</v>
      </c>
      <c r="T47" s="16">
        <v>44585</v>
      </c>
    </row>
    <row r="48" spans="1:20" x14ac:dyDescent="0.3">
      <c r="A48" s="3">
        <v>44586</v>
      </c>
      <c r="B48" s="12" t="str">
        <f t="shared" si="0"/>
        <v>25-Jan</v>
      </c>
      <c r="C48" s="1">
        <f t="shared" ref="C48:C82" si="8">VALUE(I48)</f>
        <v>1.5485357041514101</v>
      </c>
      <c r="D48" s="1">
        <f t="shared" ref="D48:D82" si="9">VALUE(K48)</f>
        <v>1.0958360284242801</v>
      </c>
      <c r="E48" s="1">
        <f t="shared" ref="E48:E82" si="10">VALUE(Q48)</f>
        <v>2.0782826836619299</v>
      </c>
      <c r="F48" s="1">
        <f t="shared" si="4"/>
        <v>0.16222142113076202</v>
      </c>
      <c r="G48">
        <v>43</v>
      </c>
      <c r="H48">
        <v>43</v>
      </c>
      <c r="I48" t="s">
        <v>398</v>
      </c>
      <c r="J48" t="s">
        <v>399</v>
      </c>
      <c r="K48" t="s">
        <v>400</v>
      </c>
      <c r="L48" t="s">
        <v>401</v>
      </c>
      <c r="M48" t="s">
        <v>402</v>
      </c>
      <c r="N48" t="s">
        <v>403</v>
      </c>
      <c r="O48" t="s">
        <v>404</v>
      </c>
      <c r="P48" t="s">
        <v>405</v>
      </c>
      <c r="Q48" t="s">
        <v>406</v>
      </c>
      <c r="R48">
        <v>44586</v>
      </c>
      <c r="S48">
        <v>37</v>
      </c>
      <c r="T48" s="16">
        <v>44586</v>
      </c>
    </row>
    <row r="49" spans="1:20" x14ac:dyDescent="0.3">
      <c r="A49" s="3">
        <v>44587</v>
      </c>
      <c r="B49" s="12" t="str">
        <f t="shared" si="0"/>
        <v>26-Jan</v>
      </c>
      <c r="C49" s="1">
        <f t="shared" si="8"/>
        <v>0.77062067060233297</v>
      </c>
      <c r="D49" s="1">
        <f t="shared" si="9"/>
        <v>0.488507400551631</v>
      </c>
      <c r="E49" s="1">
        <f t="shared" si="10"/>
        <v>1.1160016103741801</v>
      </c>
      <c r="F49" s="1">
        <f t="shared" si="4"/>
        <v>0.20851441405707416</v>
      </c>
      <c r="G49">
        <v>44</v>
      </c>
      <c r="H49">
        <v>44</v>
      </c>
      <c r="I49" t="s">
        <v>407</v>
      </c>
      <c r="J49" t="s">
        <v>408</v>
      </c>
      <c r="K49" t="s">
        <v>409</v>
      </c>
      <c r="L49" t="s">
        <v>410</v>
      </c>
      <c r="M49" t="s">
        <v>411</v>
      </c>
      <c r="N49" t="s">
        <v>412</v>
      </c>
      <c r="O49" t="s">
        <v>413</v>
      </c>
      <c r="P49" t="s">
        <v>414</v>
      </c>
      <c r="Q49" t="s">
        <v>415</v>
      </c>
      <c r="R49">
        <v>44587</v>
      </c>
      <c r="S49">
        <v>22</v>
      </c>
      <c r="T49" s="16">
        <v>44587</v>
      </c>
    </row>
    <row r="50" spans="1:20" x14ac:dyDescent="0.3">
      <c r="A50" s="3">
        <v>44588</v>
      </c>
      <c r="B50" s="12" t="str">
        <f t="shared" si="0"/>
        <v>27-Jan</v>
      </c>
      <c r="C50" s="1">
        <f t="shared" si="8"/>
        <v>0.52227532873794402</v>
      </c>
      <c r="D50" s="1">
        <f t="shared" si="9"/>
        <v>0.28553278222801398</v>
      </c>
      <c r="E50" s="1">
        <f t="shared" si="10"/>
        <v>0.82931338115222097</v>
      </c>
      <c r="F50" s="1">
        <f t="shared" si="4"/>
        <v>0.26726124191242318</v>
      </c>
      <c r="G50">
        <v>45</v>
      </c>
      <c r="H50">
        <v>45</v>
      </c>
      <c r="I50" t="s">
        <v>416</v>
      </c>
      <c r="J50" t="s">
        <v>417</v>
      </c>
      <c r="K50" t="s">
        <v>418</v>
      </c>
      <c r="L50" t="s">
        <v>419</v>
      </c>
      <c r="M50" t="s">
        <v>420</v>
      </c>
      <c r="N50" t="s">
        <v>421</v>
      </c>
      <c r="O50" t="s">
        <v>422</v>
      </c>
      <c r="P50" t="s">
        <v>423</v>
      </c>
      <c r="Q50" t="s">
        <v>424</v>
      </c>
      <c r="R50">
        <v>44588</v>
      </c>
      <c r="S50">
        <v>13</v>
      </c>
      <c r="T50" s="16">
        <v>44588</v>
      </c>
    </row>
    <row r="51" spans="1:20" x14ac:dyDescent="0.3">
      <c r="A51" s="3">
        <v>44589</v>
      </c>
      <c r="B51" s="12" t="str">
        <f t="shared" si="0"/>
        <v>28-Jan</v>
      </c>
      <c r="C51" s="1">
        <f t="shared" si="8"/>
        <v>0.71589178721411295</v>
      </c>
      <c r="D51" s="1">
        <f t="shared" si="9"/>
        <v>0.40067919886338799</v>
      </c>
      <c r="E51" s="1">
        <f t="shared" si="10"/>
        <v>1.1210684563928801</v>
      </c>
      <c r="F51" s="1">
        <f t="shared" si="4"/>
        <v>0.25819888974715988</v>
      </c>
      <c r="G51">
        <v>46</v>
      </c>
      <c r="H51">
        <v>46</v>
      </c>
      <c r="I51" t="s">
        <v>425</v>
      </c>
      <c r="J51" t="s">
        <v>426</v>
      </c>
      <c r="K51" t="s">
        <v>427</v>
      </c>
      <c r="L51" t="s">
        <v>428</v>
      </c>
      <c r="M51" t="s">
        <v>429</v>
      </c>
      <c r="N51" t="s">
        <v>430</v>
      </c>
      <c r="O51" t="s">
        <v>431</v>
      </c>
      <c r="P51" t="s">
        <v>432</v>
      </c>
      <c r="Q51" t="s">
        <v>433</v>
      </c>
      <c r="R51">
        <v>44589</v>
      </c>
      <c r="S51">
        <v>14</v>
      </c>
      <c r="T51" s="16">
        <v>44589</v>
      </c>
    </row>
    <row r="52" spans="1:20" x14ac:dyDescent="0.3">
      <c r="A52" s="3">
        <v>44590</v>
      </c>
      <c r="B52" s="12" t="str">
        <f t="shared" si="0"/>
        <v>29-Jan</v>
      </c>
      <c r="C52" s="1">
        <f t="shared" si="8"/>
        <v>0.825371714432101</v>
      </c>
      <c r="D52" s="1">
        <f t="shared" si="9"/>
        <v>0.46195428304899</v>
      </c>
      <c r="E52" s="1">
        <f t="shared" si="10"/>
        <v>1.29251125711266</v>
      </c>
      <c r="F52" s="1">
        <f t="shared" si="4"/>
        <v>0.25819888974716065</v>
      </c>
      <c r="G52">
        <v>47</v>
      </c>
      <c r="H52">
        <v>47</v>
      </c>
      <c r="I52" t="s">
        <v>434</v>
      </c>
      <c r="J52" t="s">
        <v>435</v>
      </c>
      <c r="K52" t="s">
        <v>436</v>
      </c>
      <c r="L52" t="s">
        <v>437</v>
      </c>
      <c r="M52" t="s">
        <v>438</v>
      </c>
      <c r="N52" t="s">
        <v>439</v>
      </c>
      <c r="O52" t="s">
        <v>440</v>
      </c>
      <c r="P52" t="s">
        <v>441</v>
      </c>
      <c r="Q52" t="s">
        <v>442</v>
      </c>
      <c r="R52">
        <v>44590</v>
      </c>
      <c r="S52">
        <v>14</v>
      </c>
      <c r="T52" s="16">
        <v>44590</v>
      </c>
    </row>
    <row r="53" spans="1:20" x14ac:dyDescent="0.3">
      <c r="A53" s="3">
        <v>44591</v>
      </c>
      <c r="B53" s="12" t="str">
        <f t="shared" si="0"/>
        <v>30-Jan</v>
      </c>
      <c r="C53" s="1">
        <f t="shared" si="8"/>
        <v>0.83040858889270197</v>
      </c>
      <c r="D53" s="1">
        <f t="shared" si="9"/>
        <v>0.45399210287327901</v>
      </c>
      <c r="E53" s="1">
        <f t="shared" si="10"/>
        <v>1.31859369320888</v>
      </c>
      <c r="F53" s="1">
        <f t="shared" si="4"/>
        <v>0.2672612419124239</v>
      </c>
      <c r="G53">
        <v>48</v>
      </c>
      <c r="H53">
        <v>48</v>
      </c>
      <c r="I53" t="s">
        <v>443</v>
      </c>
      <c r="J53" t="s">
        <v>444</v>
      </c>
      <c r="K53" t="s">
        <v>445</v>
      </c>
      <c r="L53" t="s">
        <v>446</v>
      </c>
      <c r="M53" t="s">
        <v>447</v>
      </c>
      <c r="N53" t="s">
        <v>448</v>
      </c>
      <c r="O53" t="s">
        <v>449</v>
      </c>
      <c r="P53" t="s">
        <v>450</v>
      </c>
      <c r="Q53" t="s">
        <v>451</v>
      </c>
      <c r="R53">
        <v>44591</v>
      </c>
      <c r="S53">
        <v>13</v>
      </c>
      <c r="T53" s="16">
        <v>44591</v>
      </c>
    </row>
    <row r="54" spans="1:20" x14ac:dyDescent="0.3">
      <c r="A54" s="3">
        <v>44592</v>
      </c>
      <c r="B54" s="12" t="str">
        <f t="shared" si="0"/>
        <v>31-Jan</v>
      </c>
      <c r="C54" s="1">
        <f t="shared" si="8"/>
        <v>1.2154318366038901</v>
      </c>
      <c r="D54" s="1">
        <f t="shared" si="9"/>
        <v>0.73176936304006102</v>
      </c>
      <c r="E54" s="1">
        <f t="shared" si="10"/>
        <v>1.8198059741699399</v>
      </c>
      <c r="F54" s="1">
        <f t="shared" si="4"/>
        <v>0.22941573387056247</v>
      </c>
      <c r="G54">
        <v>49</v>
      </c>
      <c r="H54">
        <v>49</v>
      </c>
      <c r="I54" t="s">
        <v>452</v>
      </c>
      <c r="J54" t="s">
        <v>453</v>
      </c>
      <c r="K54" t="s">
        <v>454</v>
      </c>
      <c r="L54" t="s">
        <v>455</v>
      </c>
      <c r="M54" t="s">
        <v>456</v>
      </c>
      <c r="N54" t="s">
        <v>457</v>
      </c>
      <c r="O54" t="s">
        <v>458</v>
      </c>
      <c r="P54" t="s">
        <v>459</v>
      </c>
      <c r="Q54" t="s">
        <v>460</v>
      </c>
      <c r="R54">
        <v>44592</v>
      </c>
      <c r="S54">
        <v>18</v>
      </c>
      <c r="T54" s="16">
        <v>44592</v>
      </c>
    </row>
    <row r="55" spans="1:20" x14ac:dyDescent="0.3">
      <c r="A55" s="3">
        <v>44593</v>
      </c>
      <c r="B55" s="12" t="str">
        <f t="shared" si="0"/>
        <v>1-Feb</v>
      </c>
      <c r="C55" s="1">
        <f t="shared" si="8"/>
        <v>0.59566581844689304</v>
      </c>
      <c r="D55" s="1">
        <f t="shared" si="9"/>
        <v>0.28564491324527003</v>
      </c>
      <c r="E55" s="1">
        <f t="shared" si="10"/>
        <v>1.0176833430893899</v>
      </c>
      <c r="F55" s="1">
        <f t="shared" si="4"/>
        <v>0.31622776601683733</v>
      </c>
      <c r="G55">
        <v>50</v>
      </c>
      <c r="H55">
        <v>50</v>
      </c>
      <c r="I55" t="s">
        <v>461</v>
      </c>
      <c r="J55" t="s">
        <v>462</v>
      </c>
      <c r="K55" t="s">
        <v>463</v>
      </c>
      <c r="L55" t="s">
        <v>464</v>
      </c>
      <c r="M55" t="s">
        <v>465</v>
      </c>
      <c r="N55" t="s">
        <v>466</v>
      </c>
      <c r="O55" t="s">
        <v>467</v>
      </c>
      <c r="P55" t="s">
        <v>468</v>
      </c>
      <c r="Q55" t="s">
        <v>469</v>
      </c>
      <c r="R55">
        <v>44593</v>
      </c>
      <c r="S55">
        <v>9</v>
      </c>
      <c r="T55" s="16">
        <v>44593</v>
      </c>
    </row>
    <row r="56" spans="1:20" x14ac:dyDescent="0.3">
      <c r="A56" s="3">
        <v>44594</v>
      </c>
      <c r="B56" s="12" t="str">
        <f t="shared" si="0"/>
        <v>2-Feb</v>
      </c>
      <c r="C56" s="1">
        <f t="shared" si="8"/>
        <v>0.92572439751631896</v>
      </c>
      <c r="D56" s="1">
        <f t="shared" si="9"/>
        <v>0.492909253797775</v>
      </c>
      <c r="E56" s="1">
        <f t="shared" si="10"/>
        <v>1.4926654376700501</v>
      </c>
      <c r="F56" s="1">
        <f t="shared" si="4"/>
        <v>0.27735009811261446</v>
      </c>
      <c r="G56">
        <v>51</v>
      </c>
      <c r="H56">
        <v>51</v>
      </c>
      <c r="I56" t="s">
        <v>470</v>
      </c>
      <c r="J56" t="s">
        <v>471</v>
      </c>
      <c r="K56" t="s">
        <v>472</v>
      </c>
      <c r="L56" t="s">
        <v>473</v>
      </c>
      <c r="M56" t="s">
        <v>474</v>
      </c>
      <c r="N56" t="s">
        <v>475</v>
      </c>
      <c r="O56" t="s">
        <v>476</v>
      </c>
      <c r="P56" t="s">
        <v>477</v>
      </c>
      <c r="Q56" t="s">
        <v>478</v>
      </c>
      <c r="R56">
        <v>44594</v>
      </c>
      <c r="S56">
        <v>12</v>
      </c>
      <c r="T56" s="16">
        <v>44594</v>
      </c>
    </row>
    <row r="57" spans="1:20" x14ac:dyDescent="0.3">
      <c r="A57" s="3">
        <v>44595</v>
      </c>
      <c r="B57" s="12" t="str">
        <f t="shared" si="0"/>
        <v>3-Feb</v>
      </c>
      <c r="C57" s="1">
        <f t="shared" si="8"/>
        <v>0.37885297767880199</v>
      </c>
      <c r="D57" s="1">
        <f t="shared" si="9"/>
        <v>0.123012530623474</v>
      </c>
      <c r="E57" s="1">
        <f t="shared" si="10"/>
        <v>0.77601127316763696</v>
      </c>
      <c r="F57" s="1">
        <f t="shared" si="4"/>
        <v>0.44721359549995704</v>
      </c>
      <c r="G57">
        <v>52</v>
      </c>
      <c r="H57">
        <v>52</v>
      </c>
      <c r="I57" t="s">
        <v>479</v>
      </c>
      <c r="J57" t="s">
        <v>480</v>
      </c>
      <c r="K57" t="s">
        <v>481</v>
      </c>
      <c r="L57" t="s">
        <v>482</v>
      </c>
      <c r="M57" t="s">
        <v>483</v>
      </c>
      <c r="N57" t="s">
        <v>484</v>
      </c>
      <c r="O57" t="s">
        <v>485</v>
      </c>
      <c r="P57" t="s">
        <v>486</v>
      </c>
      <c r="Q57" t="s">
        <v>487</v>
      </c>
      <c r="R57">
        <v>44595</v>
      </c>
      <c r="S57">
        <v>4</v>
      </c>
      <c r="T57" s="16">
        <v>44595</v>
      </c>
    </row>
    <row r="58" spans="1:20" x14ac:dyDescent="0.3">
      <c r="A58" s="3">
        <v>44596</v>
      </c>
      <c r="B58" s="12" t="str">
        <f t="shared" si="0"/>
        <v>4-Feb</v>
      </c>
      <c r="C58" s="1">
        <f t="shared" si="8"/>
        <v>1.01233022625444</v>
      </c>
      <c r="D58" s="1">
        <f t="shared" si="9"/>
        <v>0.48545169237337499</v>
      </c>
      <c r="E58" s="1">
        <f t="shared" si="10"/>
        <v>1.72954629434879</v>
      </c>
      <c r="F58" s="1">
        <f t="shared" si="4"/>
        <v>0.31622776601683927</v>
      </c>
      <c r="G58">
        <v>53</v>
      </c>
      <c r="H58">
        <v>53</v>
      </c>
      <c r="I58" t="s">
        <v>488</v>
      </c>
      <c r="J58" t="s">
        <v>489</v>
      </c>
      <c r="K58" t="s">
        <v>490</v>
      </c>
      <c r="L58" t="s">
        <v>491</v>
      </c>
      <c r="M58" t="s">
        <v>492</v>
      </c>
      <c r="N58" t="s">
        <v>493</v>
      </c>
      <c r="O58" t="s">
        <v>494</v>
      </c>
      <c r="P58" t="s">
        <v>495</v>
      </c>
      <c r="Q58" t="s">
        <v>496</v>
      </c>
      <c r="R58">
        <v>44596</v>
      </c>
      <c r="S58">
        <v>9</v>
      </c>
      <c r="T58" s="16">
        <v>44596</v>
      </c>
    </row>
    <row r="59" spans="1:20" x14ac:dyDescent="0.3">
      <c r="A59" s="3">
        <v>44597</v>
      </c>
      <c r="B59" s="12" t="str">
        <f t="shared" si="0"/>
        <v>5-Feb</v>
      </c>
      <c r="C59" s="1">
        <f t="shared" si="8"/>
        <v>0.73078847668634594</v>
      </c>
      <c r="D59" s="1">
        <f t="shared" si="9"/>
        <v>0.29381486960893399</v>
      </c>
      <c r="E59" s="1">
        <f t="shared" si="10"/>
        <v>1.3633875896059</v>
      </c>
      <c r="F59" s="1">
        <f t="shared" si="4"/>
        <v>0.37796447300922631</v>
      </c>
      <c r="G59">
        <v>54</v>
      </c>
      <c r="H59">
        <v>54</v>
      </c>
      <c r="I59" t="s">
        <v>497</v>
      </c>
      <c r="J59" t="s">
        <v>498</v>
      </c>
      <c r="K59" t="s">
        <v>499</v>
      </c>
      <c r="L59" t="s">
        <v>500</v>
      </c>
      <c r="M59" t="s">
        <v>501</v>
      </c>
      <c r="N59" t="s">
        <v>502</v>
      </c>
      <c r="O59" t="s">
        <v>503</v>
      </c>
      <c r="P59" t="s">
        <v>504</v>
      </c>
      <c r="Q59" t="s">
        <v>505</v>
      </c>
      <c r="R59">
        <v>44597</v>
      </c>
      <c r="S59">
        <v>6</v>
      </c>
      <c r="T59" s="16">
        <v>44597</v>
      </c>
    </row>
    <row r="60" spans="1:20" x14ac:dyDescent="0.3">
      <c r="A60" s="3">
        <v>44598</v>
      </c>
      <c r="B60" s="12" t="str">
        <f t="shared" si="0"/>
        <v>6-Feb</v>
      </c>
      <c r="C60" s="1">
        <f t="shared" si="8"/>
        <v>2.8076411703780502</v>
      </c>
      <c r="D60" s="1">
        <f t="shared" si="9"/>
        <v>1.7989086750887899</v>
      </c>
      <c r="E60" s="1">
        <f t="shared" si="10"/>
        <v>4.0373052822712001</v>
      </c>
      <c r="G60">
        <v>55</v>
      </c>
      <c r="H60">
        <v>55</v>
      </c>
      <c r="I60" t="s">
        <v>506</v>
      </c>
      <c r="J60" t="s">
        <v>507</v>
      </c>
      <c r="K60" t="s">
        <v>508</v>
      </c>
      <c r="L60" t="s">
        <v>509</v>
      </c>
      <c r="M60" t="s">
        <v>510</v>
      </c>
      <c r="N60" t="s">
        <v>511</v>
      </c>
      <c r="O60" t="s">
        <v>512</v>
      </c>
      <c r="P60" t="s">
        <v>513</v>
      </c>
      <c r="Q60" t="s">
        <v>514</v>
      </c>
      <c r="R60">
        <v>44598</v>
      </c>
      <c r="S60">
        <v>23</v>
      </c>
      <c r="T60" s="16">
        <v>44598</v>
      </c>
    </row>
    <row r="61" spans="1:20" x14ac:dyDescent="0.3">
      <c r="A61" s="3">
        <v>44599</v>
      </c>
      <c r="B61" s="12" t="str">
        <f t="shared" si="0"/>
        <v>7-Feb</v>
      </c>
      <c r="C61" s="1">
        <f t="shared" si="8"/>
        <v>0.97596095702950303</v>
      </c>
      <c r="D61" s="1">
        <f t="shared" si="9"/>
        <v>0.53356693696395896</v>
      </c>
      <c r="E61" s="1">
        <f t="shared" si="10"/>
        <v>1.5497141768164999</v>
      </c>
      <c r="G61">
        <v>56</v>
      </c>
      <c r="H61">
        <v>56</v>
      </c>
      <c r="I61" t="s">
        <v>515</v>
      </c>
      <c r="J61" t="s">
        <v>516</v>
      </c>
      <c r="K61" t="s">
        <v>517</v>
      </c>
      <c r="L61" t="s">
        <v>518</v>
      </c>
      <c r="M61" t="s">
        <v>519</v>
      </c>
      <c r="N61" t="s">
        <v>520</v>
      </c>
      <c r="O61" t="s">
        <v>521</v>
      </c>
      <c r="P61" t="s">
        <v>522</v>
      </c>
      <c r="Q61" t="s">
        <v>523</v>
      </c>
      <c r="R61">
        <v>44599</v>
      </c>
      <c r="S61">
        <v>13</v>
      </c>
      <c r="T61" s="16">
        <v>44599</v>
      </c>
    </row>
    <row r="62" spans="1:20" x14ac:dyDescent="0.3">
      <c r="A62" s="3">
        <v>44600</v>
      </c>
      <c r="B62" s="12" t="str">
        <f t="shared" si="0"/>
        <v>8-Feb</v>
      </c>
      <c r="C62" s="1">
        <f t="shared" si="8"/>
        <v>1.95842845754072</v>
      </c>
      <c r="D62" s="1">
        <f t="shared" si="9"/>
        <v>1.3013614873588299</v>
      </c>
      <c r="E62" s="1">
        <f t="shared" si="10"/>
        <v>2.7476459205268799</v>
      </c>
      <c r="G62">
        <v>57</v>
      </c>
      <c r="H62">
        <v>57</v>
      </c>
      <c r="I62" t="s">
        <v>524</v>
      </c>
      <c r="J62" t="s">
        <v>525</v>
      </c>
      <c r="K62" t="s">
        <v>526</v>
      </c>
      <c r="L62" t="s">
        <v>527</v>
      </c>
      <c r="M62" t="s">
        <v>528</v>
      </c>
      <c r="N62" t="s">
        <v>529</v>
      </c>
      <c r="O62" t="s">
        <v>530</v>
      </c>
      <c r="P62" t="s">
        <v>531</v>
      </c>
      <c r="Q62" t="s">
        <v>532</v>
      </c>
      <c r="R62">
        <v>44600</v>
      </c>
      <c r="S62">
        <v>27</v>
      </c>
      <c r="T62" s="16">
        <v>44600</v>
      </c>
    </row>
    <row r="63" spans="1:20" x14ac:dyDescent="0.3">
      <c r="A63" s="3">
        <v>44601</v>
      </c>
      <c r="B63" s="12" t="str">
        <f t="shared" si="0"/>
        <v>9-Feb</v>
      </c>
      <c r="C63" s="1">
        <f t="shared" si="8"/>
        <v>1.8959741073744101</v>
      </c>
      <c r="D63" s="1">
        <f t="shared" si="9"/>
        <v>1.3279169557686299</v>
      </c>
      <c r="E63" s="1">
        <f t="shared" si="10"/>
        <v>2.5635954313523199</v>
      </c>
      <c r="G63">
        <v>58</v>
      </c>
      <c r="H63">
        <v>58</v>
      </c>
      <c r="I63" t="s">
        <v>533</v>
      </c>
      <c r="J63" t="s">
        <v>534</v>
      </c>
      <c r="K63" t="s">
        <v>535</v>
      </c>
      <c r="L63" t="s">
        <v>536</v>
      </c>
      <c r="M63" t="s">
        <v>537</v>
      </c>
      <c r="N63" t="s">
        <v>538</v>
      </c>
      <c r="O63" t="s">
        <v>539</v>
      </c>
      <c r="P63" t="s">
        <v>540</v>
      </c>
      <c r="Q63" t="s">
        <v>541</v>
      </c>
      <c r="R63">
        <v>44601</v>
      </c>
      <c r="S63">
        <v>35</v>
      </c>
      <c r="T63" s="16">
        <v>44601</v>
      </c>
    </row>
    <row r="64" spans="1:20" x14ac:dyDescent="0.3">
      <c r="A64" s="3">
        <v>44602</v>
      </c>
      <c r="B64" s="12" t="str">
        <f t="shared" si="0"/>
        <v>10-Feb</v>
      </c>
      <c r="C64" s="1">
        <f t="shared" si="8"/>
        <v>1.37117182893453</v>
      </c>
      <c r="D64" s="1">
        <f t="shared" si="9"/>
        <v>0.95507141868742895</v>
      </c>
      <c r="E64" s="1">
        <f t="shared" si="10"/>
        <v>1.86133018939346</v>
      </c>
      <c r="G64">
        <v>59</v>
      </c>
      <c r="H64">
        <v>59</v>
      </c>
      <c r="I64" t="s">
        <v>542</v>
      </c>
      <c r="J64" t="s">
        <v>543</v>
      </c>
      <c r="K64" t="s">
        <v>544</v>
      </c>
      <c r="L64" t="s">
        <v>545</v>
      </c>
      <c r="M64" t="s">
        <v>546</v>
      </c>
      <c r="N64" t="s">
        <v>547</v>
      </c>
      <c r="O64" t="s">
        <v>548</v>
      </c>
      <c r="P64" t="s">
        <v>549</v>
      </c>
      <c r="Q64" t="s">
        <v>550</v>
      </c>
      <c r="R64">
        <v>44602</v>
      </c>
      <c r="S64">
        <v>34</v>
      </c>
      <c r="T64" s="16">
        <v>44602</v>
      </c>
    </row>
    <row r="65" spans="1:20" x14ac:dyDescent="0.3">
      <c r="A65" s="3">
        <v>44603</v>
      </c>
      <c r="B65" s="12" t="str">
        <f t="shared" si="0"/>
        <v>11-Feb</v>
      </c>
      <c r="C65" s="1">
        <f t="shared" si="8"/>
        <v>1.7707294499314199</v>
      </c>
      <c r="D65" s="1">
        <f t="shared" si="9"/>
        <v>1.3184243824801001</v>
      </c>
      <c r="E65" s="1">
        <f t="shared" si="10"/>
        <v>2.2887117928568399</v>
      </c>
      <c r="G65">
        <v>60</v>
      </c>
      <c r="H65">
        <v>60</v>
      </c>
      <c r="I65" t="s">
        <v>551</v>
      </c>
      <c r="J65" t="s">
        <v>552</v>
      </c>
      <c r="K65" t="s">
        <v>553</v>
      </c>
      <c r="L65" t="s">
        <v>554</v>
      </c>
      <c r="M65" t="s">
        <v>555</v>
      </c>
      <c r="N65" t="s">
        <v>556</v>
      </c>
      <c r="O65" t="s">
        <v>557</v>
      </c>
      <c r="P65" t="s">
        <v>558</v>
      </c>
      <c r="Q65" t="s">
        <v>559</v>
      </c>
      <c r="R65">
        <v>44603</v>
      </c>
      <c r="S65">
        <v>50</v>
      </c>
      <c r="T65" s="16">
        <v>44603</v>
      </c>
    </row>
    <row r="66" spans="1:20" x14ac:dyDescent="0.3">
      <c r="A66" s="3">
        <v>44604</v>
      </c>
      <c r="B66" s="12" t="str">
        <f t="shared" si="0"/>
        <v>12-Feb</v>
      </c>
      <c r="C66" s="1">
        <f t="shared" si="8"/>
        <v>1.5497066228737699</v>
      </c>
      <c r="D66" s="1">
        <f t="shared" si="9"/>
        <v>1.1737326624073601</v>
      </c>
      <c r="E66" s="1">
        <f t="shared" si="10"/>
        <v>1.97711728656303</v>
      </c>
      <c r="G66">
        <v>61</v>
      </c>
      <c r="H66">
        <v>61</v>
      </c>
      <c r="I66" t="s">
        <v>560</v>
      </c>
      <c r="J66" t="s">
        <v>561</v>
      </c>
      <c r="K66" t="s">
        <v>562</v>
      </c>
      <c r="L66" t="s">
        <v>563</v>
      </c>
      <c r="M66" t="s">
        <v>564</v>
      </c>
      <c r="N66" t="s">
        <v>565</v>
      </c>
      <c r="O66" t="s">
        <v>566</v>
      </c>
      <c r="P66" t="s">
        <v>567</v>
      </c>
      <c r="Q66" t="s">
        <v>568</v>
      </c>
      <c r="R66">
        <v>44604</v>
      </c>
      <c r="S66">
        <v>56</v>
      </c>
      <c r="T66" s="16">
        <v>44604</v>
      </c>
    </row>
    <row r="67" spans="1:20" x14ac:dyDescent="0.3">
      <c r="A67" s="3">
        <v>44605</v>
      </c>
      <c r="B67" s="12" t="str">
        <f t="shared" ref="B67:B113" si="11">TEXT(A67,"[$-en-US]d-mmm;@")</f>
        <v>13-Feb</v>
      </c>
      <c r="C67" s="1">
        <f t="shared" si="8"/>
        <v>1.3985396492859099</v>
      </c>
      <c r="D67" s="1">
        <f t="shared" si="9"/>
        <v>1.07225232974971</v>
      </c>
      <c r="E67" s="1">
        <f t="shared" si="10"/>
        <v>1.76750715974279</v>
      </c>
      <c r="G67">
        <v>62</v>
      </c>
      <c r="H67">
        <v>62</v>
      </c>
      <c r="I67" t="s">
        <v>569</v>
      </c>
      <c r="J67" t="s">
        <v>570</v>
      </c>
      <c r="K67" t="s">
        <v>571</v>
      </c>
      <c r="L67" t="s">
        <v>572</v>
      </c>
      <c r="M67" t="s">
        <v>573</v>
      </c>
      <c r="N67" t="s">
        <v>574</v>
      </c>
      <c r="O67" t="s">
        <v>575</v>
      </c>
      <c r="P67" t="s">
        <v>576</v>
      </c>
      <c r="Q67" t="s">
        <v>577</v>
      </c>
      <c r="R67">
        <v>44605</v>
      </c>
      <c r="S67">
        <v>61</v>
      </c>
      <c r="T67" s="16">
        <v>44605</v>
      </c>
    </row>
    <row r="68" spans="1:20" x14ac:dyDescent="0.3">
      <c r="A68" s="3">
        <v>44606</v>
      </c>
      <c r="B68" s="12" t="str">
        <f t="shared" si="11"/>
        <v>14-Feb</v>
      </c>
      <c r="C68" s="1">
        <f t="shared" si="8"/>
        <v>1.1087284976637199</v>
      </c>
      <c r="D68" s="1">
        <f t="shared" si="9"/>
        <v>0.83752159191967102</v>
      </c>
      <c r="E68" s="1">
        <f t="shared" si="10"/>
        <v>1.4173917793714499</v>
      </c>
      <c r="G68">
        <v>63</v>
      </c>
      <c r="H68">
        <v>63</v>
      </c>
      <c r="I68" t="s">
        <v>578</v>
      </c>
      <c r="J68" t="s">
        <v>579</v>
      </c>
      <c r="K68" t="s">
        <v>580</v>
      </c>
      <c r="L68" t="s">
        <v>581</v>
      </c>
      <c r="M68" t="s">
        <v>582</v>
      </c>
      <c r="N68" t="s">
        <v>583</v>
      </c>
      <c r="O68" t="s">
        <v>584</v>
      </c>
      <c r="P68" t="s">
        <v>585</v>
      </c>
      <c r="Q68" t="s">
        <v>586</v>
      </c>
      <c r="R68">
        <v>44606</v>
      </c>
      <c r="S68">
        <v>55</v>
      </c>
      <c r="T68" s="16">
        <v>44606</v>
      </c>
    </row>
    <row r="69" spans="1:20" x14ac:dyDescent="0.3">
      <c r="A69" s="3">
        <v>44607</v>
      </c>
      <c r="B69" s="12" t="str">
        <f t="shared" si="11"/>
        <v>15-Feb</v>
      </c>
      <c r="C69" s="1">
        <f t="shared" si="8"/>
        <v>0.90645975138218604</v>
      </c>
      <c r="D69" s="1">
        <f t="shared" si="9"/>
        <v>0.66603253022196895</v>
      </c>
      <c r="E69" s="1">
        <f t="shared" si="10"/>
        <v>1.1833649549344001</v>
      </c>
      <c r="G69">
        <v>64</v>
      </c>
      <c r="H69">
        <v>64</v>
      </c>
      <c r="I69" t="s">
        <v>587</v>
      </c>
      <c r="J69" t="s">
        <v>588</v>
      </c>
      <c r="K69" t="s">
        <v>589</v>
      </c>
      <c r="L69" t="s">
        <v>590</v>
      </c>
      <c r="M69" t="s">
        <v>591</v>
      </c>
      <c r="N69" t="s">
        <v>592</v>
      </c>
      <c r="O69" t="s">
        <v>593</v>
      </c>
      <c r="P69" t="s">
        <v>594</v>
      </c>
      <c r="Q69" t="s">
        <v>595</v>
      </c>
      <c r="R69">
        <v>44607</v>
      </c>
      <c r="S69">
        <v>46</v>
      </c>
      <c r="T69" s="16">
        <v>44607</v>
      </c>
    </row>
    <row r="70" spans="1:20" x14ac:dyDescent="0.3">
      <c r="A70" s="3">
        <v>44608</v>
      </c>
      <c r="B70" s="12" t="str">
        <f t="shared" si="11"/>
        <v>16-Feb</v>
      </c>
      <c r="C70" s="1">
        <f t="shared" si="8"/>
        <v>0.85772386274798396</v>
      </c>
      <c r="D70" s="1">
        <f t="shared" si="9"/>
        <v>0.61817191594947896</v>
      </c>
      <c r="E70" s="1">
        <f t="shared" si="10"/>
        <v>1.13589452622686</v>
      </c>
      <c r="G70">
        <v>65</v>
      </c>
      <c r="H70">
        <v>65</v>
      </c>
      <c r="I70" t="s">
        <v>596</v>
      </c>
      <c r="J70" t="s">
        <v>597</v>
      </c>
      <c r="K70" t="s">
        <v>598</v>
      </c>
      <c r="L70" t="s">
        <v>599</v>
      </c>
      <c r="M70" t="s">
        <v>600</v>
      </c>
      <c r="N70" t="s">
        <v>601</v>
      </c>
      <c r="O70" t="s">
        <v>602</v>
      </c>
      <c r="P70" t="s">
        <v>603</v>
      </c>
      <c r="Q70" t="s">
        <v>604</v>
      </c>
      <c r="R70">
        <v>44608</v>
      </c>
      <c r="S70">
        <v>41</v>
      </c>
      <c r="T70" s="16">
        <v>44608</v>
      </c>
    </row>
    <row r="71" spans="1:20" x14ac:dyDescent="0.3">
      <c r="A71" s="3">
        <v>44609</v>
      </c>
      <c r="B71" s="12" t="str">
        <f t="shared" si="11"/>
        <v>17-Feb</v>
      </c>
      <c r="C71" s="1">
        <f t="shared" si="8"/>
        <v>0.748626024118907</v>
      </c>
      <c r="D71" s="1">
        <f t="shared" si="9"/>
        <v>0.51844528436153803</v>
      </c>
      <c r="E71" s="1">
        <f t="shared" si="10"/>
        <v>1.02042723657865</v>
      </c>
      <c r="G71">
        <v>66</v>
      </c>
      <c r="H71">
        <v>66</v>
      </c>
      <c r="I71" t="s">
        <v>605</v>
      </c>
      <c r="J71" t="s">
        <v>606</v>
      </c>
      <c r="K71" t="s">
        <v>607</v>
      </c>
      <c r="L71" t="s">
        <v>608</v>
      </c>
      <c r="M71" t="s">
        <v>609</v>
      </c>
      <c r="N71" t="s">
        <v>610</v>
      </c>
      <c r="O71" t="s">
        <v>611</v>
      </c>
      <c r="P71" t="s">
        <v>612</v>
      </c>
      <c r="Q71" t="s">
        <v>613</v>
      </c>
      <c r="R71">
        <v>44609</v>
      </c>
      <c r="S71">
        <v>33</v>
      </c>
      <c r="T71" s="16">
        <v>44609</v>
      </c>
    </row>
    <row r="72" spans="1:20" x14ac:dyDescent="0.3">
      <c r="A72" s="3">
        <v>44610</v>
      </c>
      <c r="B72" s="12" t="str">
        <f t="shared" si="11"/>
        <v>18-Feb</v>
      </c>
      <c r="C72" s="1">
        <f t="shared" si="8"/>
        <v>0.88990225730556805</v>
      </c>
      <c r="D72" s="1">
        <f t="shared" si="9"/>
        <v>0.62327660059098</v>
      </c>
      <c r="E72" s="1">
        <f t="shared" si="10"/>
        <v>1.2032597662095299</v>
      </c>
      <c r="G72">
        <v>67</v>
      </c>
      <c r="H72">
        <v>67</v>
      </c>
      <c r="I72" t="s">
        <v>614</v>
      </c>
      <c r="J72" t="s">
        <v>615</v>
      </c>
      <c r="K72" t="s">
        <v>616</v>
      </c>
      <c r="L72" t="s">
        <v>617</v>
      </c>
      <c r="M72" t="s">
        <v>618</v>
      </c>
      <c r="N72" t="s">
        <v>619</v>
      </c>
      <c r="O72" t="s">
        <v>620</v>
      </c>
      <c r="P72" t="s">
        <v>621</v>
      </c>
      <c r="Q72" t="s">
        <v>622</v>
      </c>
      <c r="R72">
        <v>44610</v>
      </c>
      <c r="S72">
        <v>35</v>
      </c>
      <c r="T72" s="16">
        <v>44610</v>
      </c>
    </row>
    <row r="73" spans="1:20" x14ac:dyDescent="0.3">
      <c r="A73" s="3">
        <v>44611</v>
      </c>
      <c r="B73" s="12" t="str">
        <f t="shared" si="11"/>
        <v>19-Feb</v>
      </c>
      <c r="C73" s="1">
        <f t="shared" si="8"/>
        <v>1.2785047140872401</v>
      </c>
      <c r="D73" s="1">
        <f t="shared" si="9"/>
        <v>0.94584482575010498</v>
      </c>
      <c r="E73" s="1">
        <f t="shared" si="10"/>
        <v>1.66051764833156</v>
      </c>
      <c r="G73">
        <v>68</v>
      </c>
      <c r="H73">
        <v>68</v>
      </c>
      <c r="I73" t="s">
        <v>623</v>
      </c>
      <c r="J73" t="s">
        <v>624</v>
      </c>
      <c r="K73" t="s">
        <v>625</v>
      </c>
      <c r="L73" t="s">
        <v>626</v>
      </c>
      <c r="M73" t="s">
        <v>627</v>
      </c>
      <c r="N73" t="s">
        <v>628</v>
      </c>
      <c r="O73" t="s">
        <v>629</v>
      </c>
      <c r="P73" t="s">
        <v>630</v>
      </c>
      <c r="Q73" t="s">
        <v>631</v>
      </c>
      <c r="R73">
        <v>44611</v>
      </c>
      <c r="S73">
        <v>48</v>
      </c>
      <c r="T73" s="16">
        <v>44611</v>
      </c>
    </row>
    <row r="74" spans="1:20" x14ac:dyDescent="0.3">
      <c r="A74" s="3">
        <v>44612</v>
      </c>
      <c r="B74" s="12" t="str">
        <f t="shared" si="11"/>
        <v>20-Feb</v>
      </c>
      <c r="C74" s="1">
        <f t="shared" si="8"/>
        <v>1.8137930332758001</v>
      </c>
      <c r="D74" s="1">
        <f t="shared" si="9"/>
        <v>1.4314170973052101</v>
      </c>
      <c r="E74" s="1">
        <f t="shared" si="10"/>
        <v>2.2407489119082098</v>
      </c>
      <c r="G74">
        <v>69</v>
      </c>
      <c r="H74">
        <v>69</v>
      </c>
      <c r="I74" t="s">
        <v>632</v>
      </c>
      <c r="J74" t="s">
        <v>633</v>
      </c>
      <c r="K74" t="s">
        <v>634</v>
      </c>
      <c r="L74" t="s">
        <v>635</v>
      </c>
      <c r="M74" t="s">
        <v>636</v>
      </c>
      <c r="N74" t="s">
        <v>637</v>
      </c>
      <c r="O74" t="s">
        <v>638</v>
      </c>
      <c r="P74" t="s">
        <v>639</v>
      </c>
      <c r="Q74" t="s">
        <v>640</v>
      </c>
      <c r="R74">
        <v>44612</v>
      </c>
      <c r="S74">
        <v>76</v>
      </c>
      <c r="T74" s="16">
        <v>44612</v>
      </c>
    </row>
    <row r="75" spans="1:20" x14ac:dyDescent="0.3">
      <c r="A75" s="3">
        <v>44613</v>
      </c>
      <c r="B75" s="12" t="str">
        <f t="shared" si="11"/>
        <v>21-Feb</v>
      </c>
      <c r="C75" s="1">
        <f t="shared" si="8"/>
        <v>1.69422476276638</v>
      </c>
      <c r="D75" s="1">
        <f t="shared" si="9"/>
        <v>1.3707290061766799</v>
      </c>
      <c r="E75" s="1">
        <f t="shared" si="10"/>
        <v>2.0514778013760702</v>
      </c>
      <c r="G75">
        <v>70</v>
      </c>
      <c r="H75">
        <v>70</v>
      </c>
      <c r="I75" t="s">
        <v>641</v>
      </c>
      <c r="J75" t="s">
        <v>642</v>
      </c>
      <c r="K75" t="s">
        <v>643</v>
      </c>
      <c r="L75" t="s">
        <v>644</v>
      </c>
      <c r="M75" t="s">
        <v>645</v>
      </c>
      <c r="N75" t="s">
        <v>646</v>
      </c>
      <c r="O75" t="s">
        <v>647</v>
      </c>
      <c r="P75" t="s">
        <v>648</v>
      </c>
      <c r="Q75" t="s">
        <v>649</v>
      </c>
      <c r="R75">
        <v>44613</v>
      </c>
      <c r="S75">
        <v>94</v>
      </c>
      <c r="T75" s="16">
        <v>44613</v>
      </c>
    </row>
    <row r="76" spans="1:20" x14ac:dyDescent="0.3">
      <c r="A76" s="3">
        <v>44614</v>
      </c>
      <c r="B76" s="12" t="str">
        <f t="shared" si="11"/>
        <v>22-Feb</v>
      </c>
      <c r="C76" s="1">
        <f t="shared" si="8"/>
        <v>0.966515186237204</v>
      </c>
      <c r="D76" s="1">
        <f t="shared" si="9"/>
        <v>0.75200650543944203</v>
      </c>
      <c r="E76" s="1">
        <f t="shared" si="10"/>
        <v>1.2075304999732199</v>
      </c>
      <c r="G76">
        <v>71</v>
      </c>
      <c r="H76">
        <v>71</v>
      </c>
      <c r="I76" t="s">
        <v>650</v>
      </c>
      <c r="J76" t="s">
        <v>651</v>
      </c>
      <c r="K76" t="s">
        <v>652</v>
      </c>
      <c r="L76" t="s">
        <v>653</v>
      </c>
      <c r="M76" t="s">
        <v>654</v>
      </c>
      <c r="N76" t="s">
        <v>655</v>
      </c>
      <c r="O76" t="s">
        <v>656</v>
      </c>
      <c r="P76" t="s">
        <v>657</v>
      </c>
      <c r="Q76" t="s">
        <v>658</v>
      </c>
      <c r="R76">
        <v>44614</v>
      </c>
      <c r="S76">
        <v>68</v>
      </c>
      <c r="T76" s="16">
        <v>44614</v>
      </c>
    </row>
    <row r="77" spans="1:20" x14ac:dyDescent="0.3">
      <c r="A77" s="3">
        <v>44615</v>
      </c>
      <c r="B77" s="12" t="str">
        <f t="shared" si="11"/>
        <v>23-Feb</v>
      </c>
      <c r="C77" s="1">
        <f t="shared" si="8"/>
        <v>0.65879178659329696</v>
      </c>
      <c r="D77" s="1">
        <f t="shared" si="9"/>
        <v>0.48231838658511</v>
      </c>
      <c r="E77" s="1">
        <f t="shared" si="10"/>
        <v>0.86235186784998497</v>
      </c>
      <c r="G77">
        <v>72</v>
      </c>
      <c r="H77">
        <v>72</v>
      </c>
      <c r="I77" t="s">
        <v>659</v>
      </c>
      <c r="J77" t="s">
        <v>660</v>
      </c>
      <c r="K77" t="s">
        <v>661</v>
      </c>
      <c r="L77" t="s">
        <v>662</v>
      </c>
      <c r="M77" t="s">
        <v>663</v>
      </c>
      <c r="N77" t="s">
        <v>664</v>
      </c>
      <c r="O77" t="s">
        <v>665</v>
      </c>
      <c r="P77" t="s">
        <v>666</v>
      </c>
      <c r="Q77" t="s">
        <v>667</v>
      </c>
      <c r="R77">
        <v>44615</v>
      </c>
      <c r="S77">
        <v>45</v>
      </c>
      <c r="T77" s="16">
        <v>44615</v>
      </c>
    </row>
    <row r="78" spans="1:20" x14ac:dyDescent="0.3">
      <c r="A78" s="3">
        <v>44616</v>
      </c>
      <c r="B78" s="12" t="str">
        <f t="shared" si="11"/>
        <v>24-Feb</v>
      </c>
      <c r="C78" s="1">
        <f t="shared" si="8"/>
        <v>0.93499513879997298</v>
      </c>
      <c r="D78" s="1">
        <f t="shared" si="9"/>
        <v>0.70436629639331905</v>
      </c>
      <c r="E78" s="1">
        <f t="shared" si="10"/>
        <v>1.1977846412053701</v>
      </c>
      <c r="G78">
        <v>73</v>
      </c>
      <c r="H78">
        <v>73</v>
      </c>
      <c r="I78" t="s">
        <v>668</v>
      </c>
      <c r="J78" t="s">
        <v>669</v>
      </c>
      <c r="K78" t="s">
        <v>670</v>
      </c>
      <c r="L78" t="s">
        <v>671</v>
      </c>
      <c r="M78" t="s">
        <v>672</v>
      </c>
      <c r="N78" t="s">
        <v>673</v>
      </c>
      <c r="O78" t="s">
        <v>674</v>
      </c>
      <c r="P78" t="s">
        <v>675</v>
      </c>
      <c r="Q78" t="s">
        <v>676</v>
      </c>
      <c r="R78">
        <v>44616</v>
      </c>
      <c r="S78">
        <v>54</v>
      </c>
      <c r="T78" s="16">
        <v>44616</v>
      </c>
    </row>
    <row r="79" spans="1:20" x14ac:dyDescent="0.3">
      <c r="A79" s="3">
        <v>44617</v>
      </c>
      <c r="B79" s="12" t="str">
        <f t="shared" si="11"/>
        <v>25-Feb</v>
      </c>
      <c r="C79" s="1">
        <f t="shared" si="8"/>
        <v>0.90623730956978399</v>
      </c>
      <c r="D79" s="1">
        <f t="shared" si="9"/>
        <v>0.67475320145392204</v>
      </c>
      <c r="E79" s="1">
        <f t="shared" si="10"/>
        <v>1.17133423043229</v>
      </c>
      <c r="G79">
        <v>74</v>
      </c>
      <c r="H79">
        <v>74</v>
      </c>
      <c r="I79" t="s">
        <v>677</v>
      </c>
      <c r="J79" t="s">
        <v>678</v>
      </c>
      <c r="K79" t="s">
        <v>679</v>
      </c>
      <c r="L79" t="s">
        <v>680</v>
      </c>
      <c r="M79" t="s">
        <v>681</v>
      </c>
      <c r="N79" t="s">
        <v>682</v>
      </c>
      <c r="O79" t="s">
        <v>683</v>
      </c>
      <c r="P79" t="s">
        <v>684</v>
      </c>
      <c r="Q79" t="s">
        <v>685</v>
      </c>
      <c r="R79">
        <v>44617</v>
      </c>
      <c r="S79">
        <v>50</v>
      </c>
      <c r="T79" s="16">
        <v>44617</v>
      </c>
    </row>
    <row r="80" spans="1:20" x14ac:dyDescent="0.3">
      <c r="A80" s="3">
        <v>44618</v>
      </c>
      <c r="B80" s="12" t="str">
        <f t="shared" si="11"/>
        <v>26-Feb</v>
      </c>
      <c r="C80" s="1">
        <f t="shared" si="8"/>
        <v>1.1424732107440101</v>
      </c>
      <c r="D80" s="1">
        <f t="shared" si="9"/>
        <v>0.87592765962866503</v>
      </c>
      <c r="E80" s="1">
        <f t="shared" si="10"/>
        <v>1.44388439815449</v>
      </c>
      <c r="G80">
        <v>75</v>
      </c>
      <c r="H80">
        <v>75</v>
      </c>
      <c r="I80" t="s">
        <v>686</v>
      </c>
      <c r="J80" t="s">
        <v>687</v>
      </c>
      <c r="K80" t="s">
        <v>688</v>
      </c>
      <c r="L80" t="s">
        <v>689</v>
      </c>
      <c r="M80" t="s">
        <v>690</v>
      </c>
      <c r="N80" t="s">
        <v>691</v>
      </c>
      <c r="O80" t="s">
        <v>692</v>
      </c>
      <c r="P80" t="s">
        <v>693</v>
      </c>
      <c r="Q80" t="s">
        <v>694</v>
      </c>
      <c r="R80">
        <v>44618</v>
      </c>
      <c r="S80">
        <v>61</v>
      </c>
      <c r="T80" s="16">
        <v>44618</v>
      </c>
    </row>
    <row r="81" spans="1:20" x14ac:dyDescent="0.3">
      <c r="A81" s="3">
        <v>44619</v>
      </c>
      <c r="B81" s="12" t="str">
        <f t="shared" si="11"/>
        <v>27-Feb</v>
      </c>
      <c r="C81" s="1">
        <f t="shared" si="8"/>
        <v>0.94648771583350999</v>
      </c>
      <c r="D81" s="1">
        <f t="shared" si="9"/>
        <v>0.71103070244149702</v>
      </c>
      <c r="E81" s="1">
        <f t="shared" si="10"/>
        <v>1.2151027687389599</v>
      </c>
      <c r="G81">
        <v>76</v>
      </c>
      <c r="H81">
        <v>76</v>
      </c>
      <c r="I81" t="s">
        <v>695</v>
      </c>
      <c r="J81" t="s">
        <v>696</v>
      </c>
      <c r="K81" t="s">
        <v>697</v>
      </c>
      <c r="L81" t="s">
        <v>698</v>
      </c>
      <c r="M81" t="s">
        <v>699</v>
      </c>
      <c r="N81" t="s">
        <v>700</v>
      </c>
      <c r="O81" t="s">
        <v>701</v>
      </c>
      <c r="P81" t="s">
        <v>702</v>
      </c>
      <c r="Q81" t="s">
        <v>703</v>
      </c>
      <c r="R81">
        <v>44619</v>
      </c>
      <c r="S81">
        <v>53</v>
      </c>
      <c r="T81" s="16">
        <v>44619</v>
      </c>
    </row>
    <row r="82" spans="1:20" x14ac:dyDescent="0.3">
      <c r="A82" s="3">
        <v>44620</v>
      </c>
      <c r="B82" s="12" t="str">
        <f t="shared" si="11"/>
        <v>28-Feb</v>
      </c>
      <c r="C82" s="1">
        <f t="shared" si="8"/>
        <v>0.82301716383147505</v>
      </c>
      <c r="D82" s="1">
        <f t="shared" si="9"/>
        <v>0.602552003029313</v>
      </c>
      <c r="E82" s="1">
        <f t="shared" si="10"/>
        <v>1.07732124617518</v>
      </c>
      <c r="G82">
        <v>77</v>
      </c>
      <c r="H82">
        <v>77</v>
      </c>
      <c r="I82" t="s">
        <v>704</v>
      </c>
      <c r="J82" t="s">
        <v>705</v>
      </c>
      <c r="K82" t="s">
        <v>706</v>
      </c>
      <c r="L82" t="s">
        <v>707</v>
      </c>
      <c r="M82" t="s">
        <v>708</v>
      </c>
      <c r="N82" t="s">
        <v>709</v>
      </c>
      <c r="O82" t="s">
        <v>710</v>
      </c>
      <c r="P82" t="s">
        <v>711</v>
      </c>
      <c r="Q82" t="s">
        <v>712</v>
      </c>
      <c r="R82">
        <v>44620</v>
      </c>
      <c r="S82">
        <v>45</v>
      </c>
      <c r="T82" s="16">
        <v>44620</v>
      </c>
    </row>
    <row r="83" spans="1:20" x14ac:dyDescent="0.3">
      <c r="A83" s="3">
        <v>44621</v>
      </c>
      <c r="B83" s="12" t="str">
        <f t="shared" si="11"/>
        <v>1-Mar</v>
      </c>
    </row>
    <row r="84" spans="1:20" x14ac:dyDescent="0.3">
      <c r="A84" s="3">
        <v>44622</v>
      </c>
      <c r="B84" s="12" t="str">
        <f t="shared" si="11"/>
        <v>2-Mar</v>
      </c>
    </row>
    <row r="85" spans="1:20" x14ac:dyDescent="0.3">
      <c r="A85" s="3">
        <v>44623</v>
      </c>
      <c r="B85" s="12" t="str">
        <f t="shared" si="11"/>
        <v>3-Mar</v>
      </c>
    </row>
    <row r="86" spans="1:20" x14ac:dyDescent="0.3">
      <c r="A86" s="3">
        <v>44624</v>
      </c>
      <c r="B86" s="12" t="str">
        <f t="shared" si="11"/>
        <v>4-Mar</v>
      </c>
    </row>
    <row r="87" spans="1:20" x14ac:dyDescent="0.3">
      <c r="A87" s="3">
        <v>44625</v>
      </c>
      <c r="B87" s="12" t="str">
        <f t="shared" si="11"/>
        <v>5-Mar</v>
      </c>
    </row>
    <row r="88" spans="1:20" x14ac:dyDescent="0.3">
      <c r="A88" s="3">
        <v>44626</v>
      </c>
      <c r="B88" s="12" t="str">
        <f t="shared" si="11"/>
        <v>6-Mar</v>
      </c>
    </row>
    <row r="89" spans="1:20" x14ac:dyDescent="0.3">
      <c r="A89" s="3">
        <v>44627</v>
      </c>
      <c r="B89" s="12" t="str">
        <f t="shared" si="11"/>
        <v>7-Mar</v>
      </c>
    </row>
    <row r="90" spans="1:20" x14ac:dyDescent="0.3">
      <c r="A90" s="3">
        <v>44628</v>
      </c>
      <c r="B90" s="12" t="str">
        <f t="shared" si="11"/>
        <v>8-Mar</v>
      </c>
    </row>
    <row r="91" spans="1:20" x14ac:dyDescent="0.3">
      <c r="A91" s="3">
        <v>44629</v>
      </c>
      <c r="B91" s="12" t="str">
        <f t="shared" si="11"/>
        <v>9-Mar</v>
      </c>
    </row>
    <row r="92" spans="1:20" x14ac:dyDescent="0.3">
      <c r="A92" s="3">
        <v>44630</v>
      </c>
      <c r="B92" s="12" t="str">
        <f t="shared" si="11"/>
        <v>10-Mar</v>
      </c>
    </row>
    <row r="93" spans="1:20" x14ac:dyDescent="0.3">
      <c r="A93" s="3">
        <v>44631</v>
      </c>
      <c r="B93" s="12" t="str">
        <f t="shared" si="11"/>
        <v>11-Mar</v>
      </c>
    </row>
    <row r="94" spans="1:20" x14ac:dyDescent="0.3">
      <c r="A94" s="3">
        <v>44632</v>
      </c>
      <c r="B94" s="12" t="str">
        <f t="shared" si="11"/>
        <v>12-Mar</v>
      </c>
    </row>
    <row r="95" spans="1:20" x14ac:dyDescent="0.3">
      <c r="A95" s="3">
        <v>44633</v>
      </c>
      <c r="B95" s="12" t="str">
        <f t="shared" si="11"/>
        <v>13-Mar</v>
      </c>
    </row>
    <row r="96" spans="1:20" x14ac:dyDescent="0.3">
      <c r="A96" s="3">
        <v>44634</v>
      </c>
      <c r="B96" s="12" t="str">
        <f t="shared" si="11"/>
        <v>14-Mar</v>
      </c>
    </row>
    <row r="97" spans="1:2" x14ac:dyDescent="0.3">
      <c r="A97" s="3">
        <v>44635</v>
      </c>
      <c r="B97" s="12" t="str">
        <f t="shared" si="11"/>
        <v>15-Mar</v>
      </c>
    </row>
    <row r="98" spans="1:2" x14ac:dyDescent="0.3">
      <c r="A98" s="3">
        <v>44636</v>
      </c>
      <c r="B98" s="12" t="str">
        <f t="shared" si="11"/>
        <v>16-Mar</v>
      </c>
    </row>
    <row r="99" spans="1:2" x14ac:dyDescent="0.3">
      <c r="A99" s="3">
        <v>44637</v>
      </c>
      <c r="B99" s="12" t="str">
        <f t="shared" si="11"/>
        <v>17-Mar</v>
      </c>
    </row>
    <row r="100" spans="1:2" x14ac:dyDescent="0.3">
      <c r="A100" s="3">
        <v>44638</v>
      </c>
      <c r="B100" s="12" t="str">
        <f t="shared" si="11"/>
        <v>18-Mar</v>
      </c>
    </row>
    <row r="101" spans="1:2" x14ac:dyDescent="0.3">
      <c r="A101" s="3">
        <v>44639</v>
      </c>
      <c r="B101" s="12" t="str">
        <f t="shared" si="11"/>
        <v>19-Mar</v>
      </c>
    </row>
    <row r="102" spans="1:2" x14ac:dyDescent="0.3">
      <c r="A102" s="3">
        <v>44640</v>
      </c>
      <c r="B102" s="12" t="str">
        <f t="shared" si="11"/>
        <v>20-Mar</v>
      </c>
    </row>
    <row r="103" spans="1:2" x14ac:dyDescent="0.3">
      <c r="A103" s="3">
        <v>44641</v>
      </c>
      <c r="B103" s="12" t="str">
        <f t="shared" si="11"/>
        <v>21-Mar</v>
      </c>
    </row>
    <row r="104" spans="1:2" x14ac:dyDescent="0.3">
      <c r="A104" s="3">
        <v>44642</v>
      </c>
      <c r="B104" s="12" t="str">
        <f t="shared" si="11"/>
        <v>22-Mar</v>
      </c>
    </row>
    <row r="105" spans="1:2" x14ac:dyDescent="0.3">
      <c r="A105" s="3">
        <v>44643</v>
      </c>
      <c r="B105" s="12" t="str">
        <f t="shared" si="11"/>
        <v>23-Mar</v>
      </c>
    </row>
    <row r="106" spans="1:2" x14ac:dyDescent="0.3">
      <c r="A106" s="3">
        <v>44644</v>
      </c>
      <c r="B106" s="12" t="str">
        <f t="shared" si="11"/>
        <v>24-Mar</v>
      </c>
    </row>
    <row r="107" spans="1:2" x14ac:dyDescent="0.3">
      <c r="A107" s="3">
        <v>44645</v>
      </c>
      <c r="B107" s="12" t="str">
        <f t="shared" si="11"/>
        <v>25-Mar</v>
      </c>
    </row>
    <row r="108" spans="1:2" x14ac:dyDescent="0.3">
      <c r="A108" s="3">
        <v>44646</v>
      </c>
      <c r="B108" s="12" t="str">
        <f t="shared" si="11"/>
        <v>26-Mar</v>
      </c>
    </row>
    <row r="109" spans="1:2" x14ac:dyDescent="0.3">
      <c r="A109" s="3">
        <v>44647</v>
      </c>
      <c r="B109" s="12" t="str">
        <f t="shared" si="11"/>
        <v>27-Mar</v>
      </c>
    </row>
    <row r="110" spans="1:2" x14ac:dyDescent="0.3">
      <c r="A110" s="3">
        <v>44648</v>
      </c>
      <c r="B110" s="12" t="str">
        <f t="shared" si="11"/>
        <v>28-Mar</v>
      </c>
    </row>
    <row r="111" spans="1:2" x14ac:dyDescent="0.3">
      <c r="A111" s="3">
        <v>44649</v>
      </c>
      <c r="B111" s="12" t="str">
        <f t="shared" si="11"/>
        <v>29-Mar</v>
      </c>
    </row>
    <row r="112" spans="1:2" x14ac:dyDescent="0.3">
      <c r="A112" s="3">
        <v>44650</v>
      </c>
      <c r="B112" s="12" t="str">
        <f t="shared" si="11"/>
        <v>30-Mar</v>
      </c>
    </row>
    <row r="113" spans="1:2" x14ac:dyDescent="0.3">
      <c r="A113" s="3">
        <v>44651</v>
      </c>
      <c r="B113" s="12" t="str">
        <f t="shared" si="11"/>
        <v>31-Mar</v>
      </c>
    </row>
    <row r="114" spans="1:2" x14ac:dyDescent="0.3">
      <c r="A114" s="3">
        <v>44652</v>
      </c>
      <c r="B114" s="3"/>
    </row>
    <row r="115" spans="1:2" x14ac:dyDescent="0.3">
      <c r="A115" s="3">
        <v>44653</v>
      </c>
      <c r="B115" s="3"/>
    </row>
    <row r="116" spans="1:2" x14ac:dyDescent="0.3">
      <c r="A116" s="3">
        <v>44654</v>
      </c>
      <c r="B116" s="3" t="s">
        <v>9</v>
      </c>
    </row>
    <row r="117" spans="1:2" x14ac:dyDescent="0.3">
      <c r="A117" s="3">
        <v>44655</v>
      </c>
      <c r="B117" s="3" t="s">
        <v>9</v>
      </c>
    </row>
    <row r="118" spans="1:2" x14ac:dyDescent="0.3">
      <c r="A118" s="3">
        <v>44656</v>
      </c>
      <c r="B118" s="3"/>
    </row>
    <row r="119" spans="1:2" x14ac:dyDescent="0.3">
      <c r="A119" s="3">
        <v>44657</v>
      </c>
      <c r="B119" s="3"/>
    </row>
    <row r="120" spans="1:2" x14ac:dyDescent="0.3">
      <c r="A120" s="3">
        <v>44658</v>
      </c>
      <c r="B120" s="3" t="s">
        <v>10</v>
      </c>
    </row>
    <row r="121" spans="1:2" x14ac:dyDescent="0.3">
      <c r="A121" s="3">
        <v>44659</v>
      </c>
      <c r="B121" s="3"/>
    </row>
    <row r="122" spans="1:2" x14ac:dyDescent="0.3">
      <c r="A122" s="4"/>
      <c r="B122" s="3"/>
    </row>
    <row r="123" spans="1:2" x14ac:dyDescent="0.3">
      <c r="A123" s="4"/>
      <c r="B123" s="3"/>
    </row>
  </sheetData>
  <pageMargins left="0.7" right="0.7" top="0.75" bottom="0.75" header="0.3" footer="0.3"/>
  <pageSetup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F2C3-6382-4A9B-B8D3-EFA4B9FFE430}">
  <sheetPr>
    <pageSetUpPr fitToPage="1"/>
  </sheetPr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D592-0ADB-40FC-888C-E81EC177EEA2}">
  <dimension ref="A1:F142"/>
  <sheetViews>
    <sheetView workbookViewId="0">
      <selection activeCell="F7" sqref="F7"/>
    </sheetView>
  </sheetViews>
  <sheetFormatPr defaultRowHeight="14.4" x14ac:dyDescent="0.3"/>
  <cols>
    <col min="1" max="1" width="10.6640625" style="10" bestFit="1" customWidth="1"/>
    <col min="3" max="3" width="11.6640625" customWidth="1"/>
  </cols>
  <sheetData>
    <row r="1" spans="1:6" x14ac:dyDescent="0.3">
      <c r="B1" t="s">
        <v>12</v>
      </c>
      <c r="C1" t="s">
        <v>13</v>
      </c>
      <c r="D1" t="s">
        <v>14</v>
      </c>
      <c r="E1" t="s">
        <v>15</v>
      </c>
      <c r="F1" t="s">
        <v>16</v>
      </c>
    </row>
    <row r="2" spans="1:6" x14ac:dyDescent="0.3">
      <c r="A2" s="10">
        <v>0</v>
      </c>
      <c r="C2" s="11">
        <v>0</v>
      </c>
      <c r="D2" s="11">
        <v>0</v>
      </c>
      <c r="E2" s="11">
        <v>0</v>
      </c>
      <c r="F2" s="11">
        <v>0</v>
      </c>
    </row>
    <row r="3" spans="1:6" x14ac:dyDescent="0.3">
      <c r="A3" s="10">
        <v>0.1</v>
      </c>
      <c r="C3" s="11">
        <v>0.240961801574366</v>
      </c>
      <c r="D3" s="11">
        <v>1.41379267462712E-9</v>
      </c>
      <c r="E3" s="11">
        <v>1.15773215511616E-3</v>
      </c>
      <c r="F3" s="11">
        <v>1.38036633139353E-4</v>
      </c>
    </row>
    <row r="4" spans="1:6" x14ac:dyDescent="0.3">
      <c r="A4" s="10">
        <v>0.2</v>
      </c>
      <c r="C4" s="11">
        <v>0.67419738513085703</v>
      </c>
      <c r="D4" s="11">
        <v>1.3691354713472601E-5</v>
      </c>
      <c r="E4" s="11">
        <v>1.9174324702295201E-2</v>
      </c>
      <c r="F4" s="11">
        <v>2.0815234762668099E-3</v>
      </c>
    </row>
    <row r="5" spans="1:6" x14ac:dyDescent="0.3">
      <c r="A5" s="10">
        <v>0.3</v>
      </c>
      <c r="C5" s="11">
        <v>1.2296323852918301</v>
      </c>
      <c r="D5" s="11">
        <v>1.0344727990342899E-3</v>
      </c>
      <c r="E5" s="11">
        <v>9.2593086513483594E-2</v>
      </c>
      <c r="F5" s="11">
        <v>1.01771142346197E-2</v>
      </c>
    </row>
    <row r="6" spans="1:6" x14ac:dyDescent="0.3">
      <c r="A6" s="10">
        <v>0.4</v>
      </c>
      <c r="C6" s="11">
        <v>1.88121383845097</v>
      </c>
      <c r="D6" s="11">
        <v>1.3944371572578201E-2</v>
      </c>
      <c r="E6" s="11">
        <v>0.26995607687789402</v>
      </c>
      <c r="F6" s="11">
        <v>3.1368781528194598E-2</v>
      </c>
    </row>
    <row r="7" spans="1:6" x14ac:dyDescent="0.3">
      <c r="A7" s="10">
        <v>0.5</v>
      </c>
      <c r="C7" s="11">
        <v>2.61256138765805</v>
      </c>
      <c r="D7" s="11">
        <v>8.0282092367064295E-2</v>
      </c>
      <c r="E7" s="11">
        <v>0.5969377232966</v>
      </c>
      <c r="F7" s="11">
        <v>7.50631424583319E-2</v>
      </c>
    </row>
    <row r="8" spans="1:6" x14ac:dyDescent="0.3">
      <c r="A8" s="10">
        <v>0.6</v>
      </c>
      <c r="C8" s="11">
        <v>3.4112336141603299</v>
      </c>
      <c r="D8" s="11">
        <v>0.282172703207895</v>
      </c>
      <c r="E8" s="11">
        <v>1.10818595210043</v>
      </c>
      <c r="F8" s="11">
        <v>0.15297289940741501</v>
      </c>
    </row>
    <row r="9" spans="1:6" x14ac:dyDescent="0.3">
      <c r="A9" s="10">
        <v>0.7</v>
      </c>
      <c r="C9" s="11">
        <v>4.2666927743332597</v>
      </c>
      <c r="D9" s="11">
        <v>0.72321562844863496</v>
      </c>
      <c r="E9" s="11">
        <v>1.82340139602768</v>
      </c>
      <c r="F9" s="11">
        <v>0.27888710360776103</v>
      </c>
    </row>
    <row r="10" spans="1:6" x14ac:dyDescent="0.3">
      <c r="A10" s="10">
        <v>0.8</v>
      </c>
      <c r="C10" s="11">
        <v>5.1693833083869301</v>
      </c>
      <c r="D10" s="11">
        <v>1.49363093833489</v>
      </c>
      <c r="E10" s="11">
        <v>2.7465545952902999</v>
      </c>
      <c r="F10" s="11">
        <v>0.46832207994575997</v>
      </c>
    </row>
    <row r="11" spans="1:6" x14ac:dyDescent="0.3">
      <c r="A11" s="10">
        <v>0.9</v>
      </c>
      <c r="B11">
        <v>6</v>
      </c>
      <c r="C11" s="11">
        <v>6.1102603759328904</v>
      </c>
      <c r="D11" s="11">
        <v>2.6420491604883001</v>
      </c>
      <c r="E11" s="11">
        <v>3.8671696229277401</v>
      </c>
      <c r="F11" s="11">
        <v>0.73800887566601703</v>
      </c>
    </row>
    <row r="12" spans="1:6" x14ac:dyDescent="0.3">
      <c r="A12" s="10">
        <v>1</v>
      </c>
      <c r="B12">
        <v>6</v>
      </c>
      <c r="C12" s="11">
        <v>7.0805353640959403</v>
      </c>
      <c r="D12" s="11">
        <v>4.1646886266544501</v>
      </c>
      <c r="E12" s="11">
        <v>5.1627988147314401</v>
      </c>
      <c r="F12" s="11">
        <v>1.1051793819814699</v>
      </c>
    </row>
    <row r="13" spans="1:6" x14ac:dyDescent="0.3">
      <c r="A13" s="10">
        <v>1.1000000000000001</v>
      </c>
      <c r="B13">
        <v>6</v>
      </c>
      <c r="C13" s="11">
        <v>8.0715398525417097</v>
      </c>
      <c r="D13" s="11">
        <v>6.0103919917310797</v>
      </c>
      <c r="E13" s="11">
        <v>6.60203463149006</v>
      </c>
      <c r="F13" s="11">
        <v>1.5866272664285599</v>
      </c>
    </row>
    <row r="14" spans="1:6" x14ac:dyDescent="0.3">
      <c r="A14" s="10">
        <v>1.2</v>
      </c>
      <c r="C14" s="11">
        <v>9.0746606607848808</v>
      </c>
      <c r="D14" s="11">
        <v>8.0947371545025604</v>
      </c>
      <c r="E14" s="11">
        <v>8.1476031249564898</v>
      </c>
      <c r="F14" s="11">
        <v>2.1975438059992398</v>
      </c>
    </row>
    <row r="15" spans="1:6" x14ac:dyDescent="0.3">
      <c r="A15" s="10">
        <v>1.3</v>
      </c>
      <c r="C15" s="11">
        <v>10.0813208022675</v>
      </c>
      <c r="D15" s="11">
        <v>10.3165940478526</v>
      </c>
      <c r="E15" s="11">
        <v>9.7592448914873398</v>
      </c>
      <c r="F15" s="11">
        <v>2.9501633630022899</v>
      </c>
    </row>
    <row r="16" spans="1:6" x14ac:dyDescent="0.3">
      <c r="A16" s="10">
        <v>1.4</v>
      </c>
      <c r="C16" s="11">
        <v>11.0829917714243</v>
      </c>
      <c r="D16" s="11">
        <v>12.572791418298801</v>
      </c>
      <c r="E16" s="11">
        <v>11.3962129856746</v>
      </c>
      <c r="F16" s="11">
        <v>3.8522968661766899</v>
      </c>
    </row>
    <row r="17" spans="1:6" x14ac:dyDescent="0.3">
      <c r="A17" s="10">
        <v>1.5</v>
      </c>
      <c r="C17" s="11">
        <v>12.0712280243546</v>
      </c>
      <c r="D17" s="11">
        <v>14.768918798429199</v>
      </c>
      <c r="E17" s="11">
        <v>13.019307369007899</v>
      </c>
      <c r="F17" s="11">
        <v>4.9058791273431801</v>
      </c>
    </row>
    <row r="18" spans="1:6" x14ac:dyDescent="0.3">
      <c r="A18" s="10">
        <v>1.6</v>
      </c>
      <c r="C18" s="11">
        <v>13.037717451569501</v>
      </c>
      <c r="D18" s="11">
        <v>16.825945745180601</v>
      </c>
      <c r="E18" s="11">
        <v>14.5924280031234</v>
      </c>
      <c r="F18" s="11">
        <v>6.1056982881444899</v>
      </c>
    </row>
    <row r="19" spans="1:6" x14ac:dyDescent="0.3">
      <c r="A19" s="10">
        <v>1.7</v>
      </c>
      <c r="C19" s="11">
        <v>13.974343295758199</v>
      </c>
      <c r="D19" s="11">
        <v>18.6832368061681</v>
      </c>
      <c r="E19" s="11">
        <v>16.083669593120899</v>
      </c>
      <c r="F19" s="11">
        <v>7.4385014108595104</v>
      </c>
    </row>
    <row r="20" spans="1:6" x14ac:dyDescent="0.3">
      <c r="A20" s="10">
        <v>1.8</v>
      </c>
      <c r="C20" s="11">
        <v>14.8732539315547</v>
      </c>
      <c r="D20" s="11">
        <v>20.298878560075</v>
      </c>
      <c r="E20" s="11">
        <v>17.466005532257501</v>
      </c>
      <c r="F20" s="11">
        <v>8.8826669798549691</v>
      </c>
    </row>
    <row r="21" spans="1:6" x14ac:dyDescent="0.3">
      <c r="A21" s="10">
        <v>1.9</v>
      </c>
      <c r="B21">
        <v>16</v>
      </c>
      <c r="C21" s="11">
        <v>15.7269375061448</v>
      </c>
      <c r="D21" s="11">
        <v>21.648243077029701</v>
      </c>
      <c r="E21" s="11">
        <v>18.717621224156101</v>
      </c>
      <c r="F21" s="11">
        <v>10.408593989096799</v>
      </c>
    </row>
    <row r="22" spans="1:6" x14ac:dyDescent="0.3">
      <c r="A22" s="10">
        <v>2</v>
      </c>
      <c r="B22">
        <v>16</v>
      </c>
      <c r="C22" s="11">
        <v>16.528298808197601</v>
      </c>
      <c r="D22" s="11">
        <v>22.721563914689199</v>
      </c>
      <c r="E22" s="11">
        <v>19.821961220394002</v>
      </c>
      <c r="F22" s="11">
        <v>11.979877095832601</v>
      </c>
    </row>
    <row r="23" spans="1:6" x14ac:dyDescent="0.3">
      <c r="A23" s="10">
        <v>2.1</v>
      </c>
      <c r="B23">
        <v>16</v>
      </c>
      <c r="C23" s="11">
        <v>17.270735984965601</v>
      </c>
      <c r="D23" s="11">
        <v>23.5211045763794</v>
      </c>
      <c r="E23" s="11">
        <v>20.767553277242801</v>
      </c>
      <c r="F23" s="11">
        <v>13.555227391667399</v>
      </c>
    </row>
    <row r="24" spans="1:6" x14ac:dyDescent="0.3">
      <c r="A24" s="10">
        <v>2.2000000000000002</v>
      </c>
      <c r="C24" s="11">
        <v>17.948214921164201</v>
      </c>
      <c r="D24" s="11">
        <v>24.058312434948199</v>
      </c>
      <c r="E24" s="11">
        <v>21.5476675972896</v>
      </c>
      <c r="F24" s="11">
        <v>15.0909786095</v>
      </c>
    </row>
    <row r="25" spans="1:6" x14ac:dyDescent="0.3">
      <c r="A25" s="10">
        <v>2.2999999999999998</v>
      </c>
      <c r="C25" s="11">
        <v>18.555339263659601</v>
      </c>
      <c r="D25" s="11">
        <v>24.351197658460201</v>
      </c>
      <c r="E25" s="11">
        <v>22.159862716999399</v>
      </c>
      <c r="F25" s="11">
        <v>16.543915408501899</v>
      </c>
    </row>
    <row r="26" spans="1:6" x14ac:dyDescent="0.3">
      <c r="A26" s="10">
        <v>2.4</v>
      </c>
      <c r="C26" s="11">
        <v>19.0874142447663</v>
      </c>
      <c r="D26" s="11">
        <v>24.422062214029999</v>
      </c>
      <c r="E26" s="11">
        <v>22.6054618251788</v>
      </c>
      <c r="F26" s="11">
        <v>17.874099113515999</v>
      </c>
    </row>
    <row r="27" spans="1:6" x14ac:dyDescent="0.3">
      <c r="A27" s="10">
        <v>2.5</v>
      </c>
      <c r="C27" s="11">
        <v>19.540502637212199</v>
      </c>
      <c r="D27" s="11">
        <v>24.295625075786401</v>
      </c>
      <c r="E27" s="11">
        <v>22.8889955011376</v>
      </c>
      <c r="F27" s="11">
        <v>19.047363078214403</v>
      </c>
    </row>
    <row r="28" spans="1:6" x14ac:dyDescent="0.3">
      <c r="A28" s="10">
        <v>2.6</v>
      </c>
      <c r="C28" s="11">
        <v>19.911471372885799</v>
      </c>
      <c r="D28" s="11">
        <v>23.9975394195036</v>
      </c>
      <c r="E28" s="11">
        <v>23.017639435157101</v>
      </c>
      <c r="F28" s="11">
        <v>20.0372060188229</v>
      </c>
    </row>
    <row r="29" spans="1:6" x14ac:dyDescent="0.3">
      <c r="A29" s="10">
        <v>2.7</v>
      </c>
      <c r="C29" s="11">
        <v>20.198027578580799</v>
      </c>
      <c r="D29" s="11">
        <v>23.5532685084763</v>
      </c>
      <c r="E29" s="11">
        <v>23.000668933572801</v>
      </c>
      <c r="F29" s="11">
        <v>20.8259131781275</v>
      </c>
    </row>
    <row r="30" spans="1:6" x14ac:dyDescent="0.3">
      <c r="A30" s="10">
        <v>2.8</v>
      </c>
      <c r="C30" s="11">
        <v>20.398743025270001</v>
      </c>
      <c r="D30" s="11">
        <v>22.987272719359499</v>
      </c>
      <c r="E30" s="11">
        <v>22.848946071735298</v>
      </c>
      <c r="F30" s="11">
        <v>21.404857387152099</v>
      </c>
    </row>
    <row r="31" spans="1:6" x14ac:dyDescent="0.3">
      <c r="A31" s="10">
        <v>2.9</v>
      </c>
      <c r="B31">
        <v>26</v>
      </c>
      <c r="C31" s="11">
        <v>20.513066250820401</v>
      </c>
      <c r="D31" s="11">
        <v>22.322455614292799</v>
      </c>
      <c r="E31" s="11">
        <v>22.574450296936099</v>
      </c>
      <c r="F31" s="11">
        <v>21.7740477824564</v>
      </c>
    </row>
    <row r="32" spans="1:6" x14ac:dyDescent="0.3">
      <c r="A32" s="10">
        <v>3</v>
      </c>
      <c r="B32">
        <v>26</v>
      </c>
      <c r="C32" s="11">
        <v>20.541321895529901</v>
      </c>
      <c r="D32" s="11">
        <v>21.579818353380901</v>
      </c>
      <c r="E32" s="11">
        <v>22.189859089936</v>
      </c>
      <c r="F32" s="11">
        <v>21.941081257901402</v>
      </c>
    </row>
    <row r="33" spans="1:6" x14ac:dyDescent="0.3">
      <c r="A33" s="10">
        <v>3.1</v>
      </c>
      <c r="B33">
        <v>26</v>
      </c>
      <c r="C33" s="11">
        <v>20.484697080052499</v>
      </c>
      <c r="D33" s="11">
        <v>20.7782764055057</v>
      </c>
      <c r="E33" s="11">
        <v>21.708181915182202</v>
      </c>
      <c r="F33" s="11">
        <v>21.919699166776702</v>
      </c>
    </row>
    <row r="34" spans="1:6" x14ac:dyDescent="0.3">
      <c r="A34" s="10">
        <v>3.2</v>
      </c>
      <c r="C34" s="11">
        <v>20.345214949789799</v>
      </c>
      <c r="D34" s="11">
        <v>19.934598684885799</v>
      </c>
      <c r="E34" s="11">
        <v>21.142448048284699</v>
      </c>
      <c r="F34" s="11">
        <v>21.7281590179836</v>
      </c>
    </row>
    <row r="35" spans="1:6" x14ac:dyDescent="0.3">
      <c r="A35" s="10">
        <v>3.3</v>
      </c>
      <c r="C35" s="11">
        <v>20.125695801597299</v>
      </c>
      <c r="D35" s="11">
        <v>19.063435796846601</v>
      </c>
      <c r="E35" s="11">
        <v>20.5054468746773</v>
      </c>
      <c r="F35" s="11">
        <v>21.387606182055301</v>
      </c>
    </row>
    <row r="36" spans="1:6" x14ac:dyDescent="0.3">
      <c r="A36" s="10">
        <v>3.4</v>
      </c>
      <c r="C36" s="11">
        <v>19.829706490272599</v>
      </c>
      <c r="D36" s="11">
        <v>18.1774103589884</v>
      </c>
      <c r="E36" s="11">
        <v>19.809517811937098</v>
      </c>
      <c r="F36" s="11">
        <v>20.920586470026301</v>
      </c>
    </row>
    <row r="37" spans="1:6" x14ac:dyDescent="0.3">
      <c r="A37" s="10">
        <v>3.5</v>
      </c>
      <c r="C37" s="11">
        <v>19.461499076326401</v>
      </c>
      <c r="D37" s="11">
        <v>17.287248023431001</v>
      </c>
      <c r="E37" s="11">
        <v>19.066386028783299</v>
      </c>
      <c r="F37" s="11">
        <v>20.3497895247177</v>
      </c>
    </row>
    <row r="38" spans="1:6" x14ac:dyDescent="0.3">
      <c r="A38" s="10">
        <v>3.6</v>
      </c>
      <c r="C38" s="11">
        <v>19.0259399158554</v>
      </c>
      <c r="D38" s="11">
        <v>16.4019327126523</v>
      </c>
      <c r="E38" s="11">
        <v>18.287039531240101</v>
      </c>
      <c r="F38" s="11">
        <v>19.6970652224907</v>
      </c>
    </row>
    <row r="39" spans="1:6" x14ac:dyDescent="0.3">
      <c r="A39" s="10">
        <v>3.7</v>
      </c>
      <c r="C39" s="11">
        <v>18.528430601379299</v>
      </c>
      <c r="D39" s="11">
        <v>15.5288736694016</v>
      </c>
      <c r="E39" s="11">
        <v>17.481642884112102</v>
      </c>
      <c r="F39" s="11">
        <v>18.982716805542601</v>
      </c>
    </row>
    <row r="40" spans="1:6" x14ac:dyDescent="0.3">
      <c r="A40" s="10">
        <v>3.8</v>
      </c>
      <c r="C40" s="11">
        <v>17.974822333571598</v>
      </c>
      <c r="D40" s="11">
        <v>14.6740752545082</v>
      </c>
      <c r="E40" s="11">
        <v>16.659482766323599</v>
      </c>
      <c r="F40" s="11">
        <v>18.225047635564998</v>
      </c>
    </row>
    <row r="41" spans="1:6" x14ac:dyDescent="0.3">
      <c r="A41" s="10">
        <v>3.9</v>
      </c>
      <c r="B41">
        <v>14</v>
      </c>
      <c r="C41" s="11">
        <v>17.371325433267099</v>
      </c>
      <c r="D41" s="11">
        <v>13.842303085264</v>
      </c>
      <c r="E41" s="11">
        <v>15.828940663901401</v>
      </c>
      <c r="F41" s="11">
        <v>17.4401229036411</v>
      </c>
    </row>
    <row r="42" spans="1:6" x14ac:dyDescent="0.3">
      <c r="A42" s="10">
        <v>4</v>
      </c>
      <c r="B42">
        <v>14</v>
      </c>
      <c r="C42" s="11">
        <v>16.724415787611999</v>
      </c>
      <c r="D42" s="11">
        <v>13.0372421855367</v>
      </c>
      <c r="E42" s="11">
        <v>14.997488235687801</v>
      </c>
      <c r="F42" s="11">
        <v>16.641701361023998</v>
      </c>
    </row>
    <row r="43" spans="1:6" x14ac:dyDescent="0.3">
      <c r="A43" s="10">
        <v>4.0999999999999996</v>
      </c>
      <c r="B43">
        <v>14</v>
      </c>
      <c r="C43" s="11">
        <v>16.040740061751201</v>
      </c>
      <c r="D43" s="11">
        <v>12.261644411861401</v>
      </c>
      <c r="E43" s="11">
        <v>14.171701204070899</v>
      </c>
      <c r="F43" s="11">
        <v>15.8412925487502</v>
      </c>
    </row>
    <row r="44" spans="1:6" x14ac:dyDescent="0.3">
      <c r="A44" s="10">
        <v>4.2</v>
      </c>
      <c r="C44" s="11">
        <v>15.327021497538899</v>
      </c>
      <c r="D44" s="11">
        <v>11.5174636160039</v>
      </c>
      <c r="E44" s="11">
        <v>13.3572879936217</v>
      </c>
      <c r="F44" s="11">
        <v>15.048299573444199</v>
      </c>
    </row>
    <row r="45" spans="1:6" x14ac:dyDescent="0.3">
      <c r="A45" s="10">
        <v>4.3</v>
      </c>
      <c r="C45" s="11">
        <v>14.5899680644028</v>
      </c>
      <c r="D45" s="11">
        <v>10.8059778824543</v>
      </c>
      <c r="E45" s="11">
        <v>12.559129738847099</v>
      </c>
      <c r="F45" s="11">
        <v>14.2702141221129</v>
      </c>
    </row>
    <row r="46" spans="1:6" x14ac:dyDescent="0.3">
      <c r="A46" s="10">
        <v>4.4000000000000004</v>
      </c>
      <c r="C46" s="11">
        <v>13.8361846271616</v>
      </c>
      <c r="D46" s="11">
        <v>10.127898806341101</v>
      </c>
      <c r="E46" s="11">
        <v>11.7813286884685</v>
      </c>
      <c r="F46" s="11">
        <v>13.512837624263002</v>
      </c>
    </row>
    <row r="47" spans="1:6" x14ac:dyDescent="0.3">
      <c r="A47" s="10">
        <v>4.5</v>
      </c>
      <c r="C47" s="11">
        <v>13.072090655100499</v>
      </c>
      <c r="D47" s="11">
        <v>9.4834682096318001</v>
      </c>
      <c r="E47" s="11">
        <v>11.027262432859899</v>
      </c>
      <c r="F47" s="11">
        <v>12.780509295072399</v>
      </c>
    </row>
    <row r="48" spans="1:6" x14ac:dyDescent="0.3">
      <c r="A48" s="10">
        <v>4.5999999999999996</v>
      </c>
      <c r="C48" s="11">
        <v>12.303844820988999</v>
      </c>
      <c r="D48" s="11">
        <v>8.8725429772609896</v>
      </c>
      <c r="E48" s="11">
        <v>10.2996417627851</v>
      </c>
      <c r="F48" s="11">
        <v>12.076327710079999</v>
      </c>
    </row>
    <row r="49" spans="1:6" x14ac:dyDescent="0.3">
      <c r="A49" s="10">
        <v>4.7</v>
      </c>
      <c r="C49" s="11">
        <v>11.5372776340282</v>
      </c>
      <c r="D49" s="11">
        <v>8.2946688670891895</v>
      </c>
      <c r="E49" s="11">
        <v>9.6005703240269096</v>
      </c>
      <c r="F49" s="11">
        <v>11.402357368425101</v>
      </c>
    </row>
    <row r="50" spans="1:6" x14ac:dyDescent="0.3">
      <c r="A50" s="10">
        <v>4.8</v>
      </c>
      <c r="C50" s="11">
        <v>10.777833023773301</v>
      </c>
      <c r="D50" s="11">
        <v>7.7491442377239803</v>
      </c>
      <c r="E50" s="11">
        <v>8.9316045592541204</v>
      </c>
      <c r="F50" s="11">
        <v>10.7598153996164</v>
      </c>
    </row>
    <row r="51" spans="1:6" x14ac:dyDescent="0.3">
      <c r="A51" s="10">
        <v>4.9000000000000004</v>
      </c>
      <c r="B51">
        <v>9</v>
      </c>
      <c r="C51" s="11">
        <v>10.0305195502469</v>
      </c>
      <c r="D51" s="11">
        <v>7.2350746692314702</v>
      </c>
      <c r="E51" s="11">
        <v>8.2938127230422491</v>
      </c>
      <c r="F51" s="11">
        <v>10.149236273001002</v>
      </c>
    </row>
    <row r="52" spans="1:6" x14ac:dyDescent="0.3">
      <c r="A52" s="10">
        <v>5</v>
      </c>
      <c r="B52">
        <v>9</v>
      </c>
      <c r="C52" s="11">
        <v>9.2998716663396994</v>
      </c>
      <c r="D52" s="11">
        <v>6.7514194413597002</v>
      </c>
      <c r="E52" s="11">
        <v>7.6878320175006003</v>
      </c>
      <c r="F52" s="11">
        <v>9.5706142443061708</v>
      </c>
    </row>
    <row r="53" spans="1:6" x14ac:dyDescent="0.3">
      <c r="A53" s="10">
        <v>5.0999999999999996</v>
      </c>
      <c r="B53">
        <v>9</v>
      </c>
      <c r="C53" s="11">
        <v>8.5899212097632294</v>
      </c>
      <c r="D53" s="11">
        <v>6.2970307955989702</v>
      </c>
      <c r="E53" s="11">
        <v>7.1139231248543</v>
      </c>
      <c r="F53" s="11">
        <v>9.0235244941969501</v>
      </c>
    </row>
    <row r="54" spans="1:6" x14ac:dyDescent="0.3">
      <c r="A54" s="10">
        <v>5.2</v>
      </c>
      <c r="C54" s="11">
        <v>7.9041790605370199</v>
      </c>
      <c r="D54" s="11">
        <v>5.8706868513553703</v>
      </c>
      <c r="E54" s="11">
        <v>6.5720216108694203</v>
      </c>
      <c r="F54" s="11">
        <v>8.5072246408919803</v>
      </c>
    </row>
    <row r="55" spans="1:6" x14ac:dyDescent="0.3">
      <c r="A55" s="10">
        <v>5.3</v>
      </c>
      <c r="C55" s="11">
        <v>7.2456266729800802</v>
      </c>
      <c r="D55" s="11">
        <v>5.4711189802018998</v>
      </c>
      <c r="E55" s="11">
        <v>6.0617858410941796</v>
      </c>
      <c r="F55" s="11">
        <v>8.0207386798173488</v>
      </c>
    </row>
    <row r="56" spans="1:6" x14ac:dyDescent="0.3">
      <c r="A56" s="10">
        <v>5.4</v>
      </c>
      <c r="C56" s="11">
        <v>6.6167169843790496</v>
      </c>
      <c r="D56" s="11">
        <v>5.0970343710283004</v>
      </c>
      <c r="E56" s="11">
        <v>5.5826411928168502</v>
      </c>
      <c r="F56" s="11">
        <v>7.5629255285113199</v>
      </c>
    </row>
    <row r="57" spans="1:6" x14ac:dyDescent="0.3">
      <c r="A57" s="10">
        <v>5.5</v>
      </c>
      <c r="C57" s="11">
        <v>6.0193840209126996</v>
      </c>
      <c r="D57" s="11">
        <v>4.7471344467810903</v>
      </c>
      <c r="E57" s="11">
        <v>5.1338204619263497</v>
      </c>
      <c r="F57" s="11">
        <v>7.1325343194346704</v>
      </c>
    </row>
    <row r="58" spans="1:6" x14ac:dyDescent="0.3">
      <c r="A58" s="10">
        <v>5.6</v>
      </c>
      <c r="C58" s="11">
        <v>5.4550603689327701</v>
      </c>
      <c r="D58" s="11">
        <v>4.4201297230118701</v>
      </c>
      <c r="E58" s="11">
        <v>4.71440045811066</v>
      </c>
      <c r="F58" s="11">
        <v>6.7282484497594197</v>
      </c>
    </row>
    <row r="59" spans="1:6" x14ac:dyDescent="0.3">
      <c r="A59" s="10">
        <v>5.7</v>
      </c>
      <c r="C59" s="11">
        <v>4.9247015590623597</v>
      </c>
      <c r="D59" s="11">
        <v>4.11475163137231</v>
      </c>
      <c r="E59" s="11">
        <v>4.3233348566257899</v>
      </c>
      <c r="F59" s="11">
        <v>6.3487202102990503</v>
      </c>
    </row>
    <row r="60" spans="1:6" x14ac:dyDescent="0.3">
      <c r="A60" s="10">
        <v>5.8</v>
      </c>
      <c r="C60" s="11">
        <v>4.4288163232962496</v>
      </c>
      <c r="D60" s="11">
        <v>3.8297617685745502</v>
      </c>
      <c r="E60" s="11">
        <v>3.9594834327164401</v>
      </c>
      <c r="F60" s="11">
        <v>5.9925976061239092</v>
      </c>
    </row>
    <row r="61" spans="1:6" x14ac:dyDescent="0.3">
      <c r="A61" s="10">
        <v>5.9</v>
      </c>
      <c r="B61">
        <v>2</v>
      </c>
      <c r="C61" s="11">
        <v>3.9675016316985401</v>
      </c>
      <c r="D61" s="11">
        <v>3.5639589737564799</v>
      </c>
      <c r="E61" s="11">
        <v>3.6216378480275799</v>
      </c>
      <c r="F61" s="11">
        <v>5.6585447691220399</v>
      </c>
    </row>
    <row r="62" spans="1:6" x14ac:dyDescent="0.3">
      <c r="A62" s="10">
        <v>6</v>
      </c>
      <c r="B62">
        <v>2</v>
      </c>
      <c r="C62" s="11">
        <v>3.5404813945806701</v>
      </c>
      <c r="D62" s="11">
        <v>3.3161845848792</v>
      </c>
      <c r="E62" s="11">
        <v>3.30854418920315</v>
      </c>
      <c r="F62" s="11">
        <v>5.3452571601827099</v>
      </c>
    </row>
    <row r="63" spans="1:6" x14ac:dyDescent="0.3">
      <c r="A63" s="10">
        <v>6.1</v>
      </c>
      <c r="B63">
        <v>2</v>
      </c>
      <c r="C63" s="11">
        <v>3.1471477263685301</v>
      </c>
      <c r="D63" s="11">
        <v>3.0853261777266701</v>
      </c>
      <c r="E63" s="11">
        <v>3.0189224793199001</v>
      </c>
      <c r="F63" s="11">
        <v>5.0514725727640899</v>
      </c>
    </row>
    <row r="64" spans="1:6" x14ac:dyDescent="0.3">
      <c r="A64" s="10">
        <v>6.2000000000000099</v>
      </c>
      <c r="C64" s="11">
        <v>2.7866037059946298</v>
      </c>
      <c r="D64" s="11">
        <v>2.8703200490944401</v>
      </c>
      <c r="E64" s="11">
        <v>2.7514833946480701</v>
      </c>
      <c r="F64" s="11">
        <v>4.7759787836476502</v>
      </c>
    </row>
    <row r="65" spans="1:6" x14ac:dyDescent="0.3">
      <c r="A65" s="10">
        <v>6.3</v>
      </c>
      <c r="C65" s="11">
        <v>2.4577066321176502</v>
      </c>
      <c r="D65" s="11">
        <v>2.6701526685635701</v>
      </c>
      <c r="E65" s="11">
        <v>2.5049424240634099</v>
      </c>
      <c r="F65" s="11">
        <v>4.5176185515717702</v>
      </c>
    </row>
    <row r="66" spans="1:6" x14ac:dyDescent="0.3">
      <c r="A66" s="10">
        <v>6.4</v>
      </c>
      <c r="C66" s="11">
        <v>2.1591108557643501</v>
      </c>
      <c r="D66" s="11">
        <v>2.4838612905097599</v>
      </c>
      <c r="E66" s="11">
        <v>2.2780317076579699</v>
      </c>
      <c r="F66" s="11">
        <v>4.27529253957485</v>
      </c>
    </row>
    <row r="67" spans="1:6" x14ac:dyDescent="0.3">
      <c r="A67" s="10">
        <v>6.5000000000000098</v>
      </c>
      <c r="C67" s="11">
        <v>1.8893093737387201</v>
      </c>
      <c r="D67" s="11">
        <v>2.3105338893229002</v>
      </c>
      <c r="E67" s="11">
        <v>2.06950978592951</v>
      </c>
      <c r="F67" s="11">
        <v>4.0479606308068803</v>
      </c>
    </row>
    <row r="68" spans="1:6" x14ac:dyDescent="0.3">
      <c r="A68" s="10">
        <v>6.6000000000000103</v>
      </c>
      <c r="C68" s="11">
        <v>1.6466734788151201</v>
      </c>
      <c r="D68" s="11">
        <v>2.1493085558212899</v>
      </c>
      <c r="E68" s="11">
        <v>1.8781694824155599</v>
      </c>
      <c r="F68" s="11">
        <v>3.8346420184009098</v>
      </c>
    </row>
    <row r="69" spans="1:6" x14ac:dyDescent="0.3">
      <c r="A69" s="10">
        <v>6.7000000000000099</v>
      </c>
      <c r="C69" s="11">
        <v>1.4294898828025999</v>
      </c>
      <c r="D69" s="11">
        <v>1.99937247116257</v>
      </c>
      <c r="E69" s="11">
        <v>1.7028441316674401</v>
      </c>
      <c r="F69" s="11">
        <v>3.6344143756951501</v>
      </c>
    </row>
    <row r="70" spans="1:6" x14ac:dyDescent="0.3">
      <c r="A70" s="10">
        <v>6.8</v>
      </c>
      <c r="C70" s="11">
        <v>1.2359948516950101</v>
      </c>
      <c r="D70" s="11">
        <v>1.8599605558163499</v>
      </c>
      <c r="E70" s="11">
        <v>1.54241235177596</v>
      </c>
      <c r="F70" s="11">
        <v>3.4464123516484202</v>
      </c>
    </row>
    <row r="71" spans="1:6" x14ac:dyDescent="0.3">
      <c r="A71" s="10">
        <v>6.9000000000000101</v>
      </c>
      <c r="B71">
        <v>1</v>
      </c>
      <c r="C71" s="11">
        <v>1.06440501428656</v>
      </c>
      <c r="D71" s="11">
        <v>1.7303538750345699</v>
      </c>
      <c r="E71" s="11">
        <v>1.39580154688339</v>
      </c>
      <c r="F71" s="11">
        <v>3.2698255858090302</v>
      </c>
    </row>
    <row r="72" spans="1:6" x14ac:dyDescent="0.3">
      <c r="A72" s="10">
        <v>7.0000000000000098</v>
      </c>
      <c r="B72">
        <v>1</v>
      </c>
      <c r="C72" s="11">
        <v>0.91294462325571601</v>
      </c>
      <c r="D72" s="11">
        <v>1.6098778684213599</v>
      </c>
      <c r="E72" s="11">
        <v>1.26199031074871</v>
      </c>
      <c r="F72" s="11">
        <v>3.1038963959662902</v>
      </c>
    </row>
    <row r="73" spans="1:6" x14ac:dyDescent="0.3">
      <c r="A73" s="10">
        <v>7.1000000000000103</v>
      </c>
      <c r="B73">
        <v>1</v>
      </c>
      <c r="C73" s="11">
        <v>0.7798691577529</v>
      </c>
      <c r="D73" s="11">
        <v>1.49790045938031</v>
      </c>
      <c r="E73" s="11">
        <v>1.1400098878832099</v>
      </c>
      <c r="F73" s="11">
        <v>2.9479172581250301</v>
      </c>
    </row>
    <row r="74" spans="1:6" x14ac:dyDescent="0.3">
      <c r="A74" s="10">
        <v>7.2000000000000099</v>
      </c>
      <c r="C74" s="11">
        <v>0.66348525650471402</v>
      </c>
      <c r="D74" s="11">
        <v>1.3938300901466201</v>
      </c>
      <c r="E74" s="11">
        <v>1.0289448343610901</v>
      </c>
      <c r="F74" s="11">
        <v>2.8012281713813199</v>
      </c>
    </row>
    <row r="75" spans="1:6" x14ac:dyDescent="0.3">
      <c r="A75" s="10">
        <v>7.3000000000000096</v>
      </c>
      <c r="C75" s="11">
        <v>0.56216705852272697</v>
      </c>
      <c r="D75" s="11">
        <v>1.2971137195636799</v>
      </c>
      <c r="E75" s="11">
        <v>0.92793300638277598</v>
      </c>
      <c r="F75" s="11">
        <v>2.6632139785199098</v>
      </c>
    </row>
    <row r="76" spans="1:6" x14ac:dyDescent="0.3">
      <c r="A76" s="10">
        <v>7.4000000000000101</v>
      </c>
      <c r="C76" s="11">
        <v>0.47436910344444799</v>
      </c>
      <c r="D76" s="11">
        <v>1.2072348135347399</v>
      </c>
      <c r="E76" s="11">
        <v>0.83616499121319798</v>
      </c>
      <c r="F76" s="11">
        <v>2.5333016957489702</v>
      </c>
    </row>
    <row r="77" spans="1:6" x14ac:dyDescent="0.3">
      <c r="A77" s="10">
        <v>7.5000000000000098</v>
      </c>
      <c r="C77" s="11">
        <v>0.39863600469659399</v>
      </c>
      <c r="D77" s="11">
        <v>1.1237113519880899</v>
      </c>
      <c r="E77" s="11">
        <v>0.75288308236652202</v>
      </c>
      <c r="F77" s="11">
        <v>2.4109578911381599</v>
      </c>
    </row>
    <row r="78" spans="1:6" x14ac:dyDescent="0.3">
      <c r="A78" s="10">
        <v>7.6000000000000103</v>
      </c>
      <c r="C78" s="11">
        <v>0.33360915595845397</v>
      </c>
      <c r="D78" s="11">
        <v>1.0460938710811001</v>
      </c>
      <c r="E78" s="11">
        <v>0.67737988895302403</v>
      </c>
      <c r="F78" s="11">
        <v>2.2956861403670001</v>
      </c>
    </row>
    <row r="79" spans="1:6" x14ac:dyDescent="0.3">
      <c r="A79" s="10">
        <v>7.7000000000000099</v>
      </c>
      <c r="C79" s="11">
        <v>0.27803076520049602</v>
      </c>
      <c r="D79" s="11">
        <v>0.97396355509336097</v>
      </c>
      <c r="E79" s="11">
        <v>0.60899665799811498</v>
      </c>
      <c r="F79" s="11">
        <v>2.1870245797726402</v>
      </c>
    </row>
    <row r="80" spans="1:6" x14ac:dyDescent="0.3">
      <c r="A80" s="10">
        <v>7.8000000000000096</v>
      </c>
      <c r="C80" s="11">
        <v>0.230745531671569</v>
      </c>
      <c r="D80" s="11">
        <v>0.90693038890188704</v>
      </c>
      <c r="E80" s="11">
        <v>0.54712137831380003</v>
      </c>
      <c r="F80" s="11">
        <v>2.08454356995676</v>
      </c>
    </row>
    <row r="81" spans="1:6" x14ac:dyDescent="0.3">
      <c r="A81" s="10">
        <v>7.9000000000000101</v>
      </c>
      <c r="B81">
        <v>1</v>
      </c>
      <c r="C81" s="11">
        <v>0.190700290723296</v>
      </c>
      <c r="D81" s="11">
        <v>0.84463137898548502</v>
      </c>
      <c r="E81" s="11">
        <v>0.49118672515272599</v>
      </c>
      <c r="F81" s="11">
        <v>1.98784347799924</v>
      </c>
    </row>
    <row r="82" spans="1:6" x14ac:dyDescent="0.3">
      <c r="A82" s="10">
        <v>8.0000000000000107</v>
      </c>
      <c r="B82">
        <v>1</v>
      </c>
      <c r="C82" s="11">
        <v>0.15694195064819699</v>
      </c>
      <c r="D82" s="11">
        <v>0.78672884847941404</v>
      </c>
      <c r="E82" s="11">
        <v>0.44066789638986398</v>
      </c>
      <c r="F82" s="11">
        <v>1.8965525823292202</v>
      </c>
    </row>
    <row r="83" spans="1:6" x14ac:dyDescent="0.3">
      <c r="A83" s="10">
        <v>8.1000000000000103</v>
      </c>
      <c r="B83">
        <v>1</v>
      </c>
      <c r="C83" s="11">
        <v>0.12861403628107601</v>
      </c>
      <c r="D83" s="11">
        <v>0.73290880981640305</v>
      </c>
      <c r="E83" s="11">
        <v>0.39508038332920498</v>
      </c>
      <c r="F83" s="11">
        <v>1.8103251012750499</v>
      </c>
    </row>
    <row r="84" spans="1:6" x14ac:dyDescent="0.3">
      <c r="A84" s="10">
        <v>8.2000000000000099</v>
      </c>
      <c r="C84" s="11">
        <v>0.10495213756105901</v>
      </c>
      <c r="D84" s="11">
        <v>0.68287941687767995</v>
      </c>
      <c r="E84" s="11">
        <v>0.35397771238447501</v>
      </c>
      <c r="F84" s="11">
        <v>1.72883934405504</v>
      </c>
    </row>
    <row r="85" spans="1:6" x14ac:dyDescent="0.3">
      <c r="A85" s="10">
        <v>8.3000000000000096</v>
      </c>
      <c r="C85" s="11">
        <v>8.5278539171198806E-2</v>
      </c>
      <c r="D85" s="11">
        <v>0.63636949727923098</v>
      </c>
      <c r="E85" s="11">
        <v>0.31694918778937797</v>
      </c>
      <c r="F85" s="11">
        <v>1.6517959813179401</v>
      </c>
    </row>
    <row r="86" spans="1:6" x14ac:dyDescent="0.3">
      <c r="A86" s="10">
        <v>8.4000000000000092</v>
      </c>
      <c r="C86" s="11">
        <v>6.8996281306420798E-2</v>
      </c>
      <c r="D86" s="11">
        <v>0.59312716438403201</v>
      </c>
      <c r="E86" s="11">
        <v>0.28361766010473299</v>
      </c>
      <c r="F86" s="11">
        <v>1.5789164311674899</v>
      </c>
    </row>
    <row r="87" spans="1:6" x14ac:dyDescent="0.3">
      <c r="A87" s="10">
        <v>8.5000000000000107</v>
      </c>
      <c r="C87" s="11">
        <v>5.55828730075585E-2</v>
      </c>
      <c r="D87" s="11">
        <v>0.55291850781726504</v>
      </c>
      <c r="E87" s="11">
        <v>0.253637340555393</v>
      </c>
      <c r="F87" s="11">
        <v>1.5099413558026</v>
      </c>
    </row>
    <row r="88" spans="1:6" x14ac:dyDescent="0.3">
      <c r="A88" s="10">
        <v>8.6000000000000103</v>
      </c>
      <c r="C88" s="11">
        <v>4.4583849636020599E-2</v>
      </c>
      <c r="D88" s="11">
        <v>0.51552636063202995</v>
      </c>
      <c r="E88" s="11">
        <v>0.22669167709618901</v>
      </c>
      <c r="F88" s="11">
        <v>1.4446292633925202</v>
      </c>
    </row>
    <row r="89" spans="1:6" x14ac:dyDescent="0.3">
      <c r="A89" s="10">
        <v>8.7000000000000099</v>
      </c>
      <c r="C89" s="11">
        <v>3.5606336078648798E-2</v>
      </c>
      <c r="D89" s="11">
        <v>0.48074914079661502</v>
      </c>
      <c r="E89" s="11">
        <v>0.20249130452081399</v>
      </c>
      <c r="F89" s="11">
        <v>1.3827552095151898</v>
      </c>
    </row>
    <row r="90" spans="1:6" x14ac:dyDescent="0.3">
      <c r="A90" s="10">
        <v>8.8000000000000096</v>
      </c>
      <c r="C90" s="11">
        <v>2.8312748110356001E-2</v>
      </c>
      <c r="D90" s="11">
        <v>0.44839976432435003</v>
      </c>
      <c r="E90" s="11">
        <v>0.18077207783930499</v>
      </c>
      <c r="F90" s="11">
        <v>1.3241095923663802</v>
      </c>
    </row>
    <row r="91" spans="1:6" x14ac:dyDescent="0.3">
      <c r="A91" s="10">
        <v>8.9000000000000092</v>
      </c>
      <c r="B91">
        <v>0</v>
      </c>
      <c r="C91" s="11">
        <v>2.2414736759066599E-2</v>
      </c>
      <c r="D91" s="11">
        <v>0.41830462712111099</v>
      </c>
      <c r="E91" s="11">
        <v>0.16129319550923599</v>
      </c>
      <c r="F91" s="11">
        <v>1.2684970359525001</v>
      </c>
    </row>
    <row r="92" spans="1:6" x14ac:dyDescent="0.3">
      <c r="A92" s="10">
        <v>9.0000000000000107</v>
      </c>
      <c r="B92">
        <v>0</v>
      </c>
      <c r="C92" s="11">
        <v>1.76674550838191E-2</v>
      </c>
      <c r="D92" s="11">
        <v>0.39030265246464502</v>
      </c>
      <c r="E92" s="11">
        <v>0.143835416866022</v>
      </c>
      <c r="F92" s="11">
        <v>1.2157353555801</v>
      </c>
    </row>
    <row r="93" spans="1:6" x14ac:dyDescent="0.3">
      <c r="A93" s="10">
        <v>9.1000000000000103</v>
      </c>
      <c r="B93">
        <v>0</v>
      </c>
      <c r="C93" s="11">
        <v>1.38642038881851E-2</v>
      </c>
      <c r="D93" s="11">
        <v>0.36424440093800697</v>
      </c>
      <c r="E93" s="11">
        <v>0.12819937621480501</v>
      </c>
      <c r="F93" s="11">
        <v>1.1656546001216301</v>
      </c>
    </row>
    <row r="94" spans="1:6" x14ac:dyDescent="0.3">
      <c r="A94" s="10">
        <v>9.2000000000000099</v>
      </c>
      <c r="C94" s="11">
        <v>1.0831492783976E-2</v>
      </c>
      <c r="D94" s="11">
        <v>0.339991239603113</v>
      </c>
      <c r="E94" s="11">
        <v>0.114203994479187</v>
      </c>
      <c r="F94" s="11">
        <v>1.11809616575154</v>
      </c>
    </row>
    <row r="95" spans="1:6" x14ac:dyDescent="0.3">
      <c r="A95" s="10">
        <v>9.3000000000000096</v>
      </c>
      <c r="C95" s="11">
        <v>8.4245357918001397E-3</v>
      </c>
      <c r="D95" s="11">
        <v>0.31741456720850503</v>
      </c>
      <c r="E95" s="11">
        <v>0.101684988012612</v>
      </c>
      <c r="F95" s="11">
        <v>1.07291197609213</v>
      </c>
    </row>
    <row r="96" spans="1:6" x14ac:dyDescent="0.3">
      <c r="A96" s="10">
        <v>9.4000000000000092</v>
      </c>
      <c r="C96" s="11">
        <v>6.5231862952914096E-3</v>
      </c>
      <c r="D96" s="11">
        <v>0.296395092268323</v>
      </c>
      <c r="E96" s="11">
        <v>9.0493473131798605E-2</v>
      </c>
      <c r="F96" s="11">
        <v>1.02996372397245</v>
      </c>
    </row>
    <row r="97" spans="1:6" x14ac:dyDescent="0.3">
      <c r="A97" s="10">
        <v>9.5000000000000107</v>
      </c>
      <c r="C97" s="11">
        <v>5.0283045400350097E-3</v>
      </c>
      <c r="D97" s="11">
        <v>0.276822160919454</v>
      </c>
      <c r="E97" s="11">
        <v>8.0494664096485605E-2</v>
      </c>
      <c r="F97" s="11">
        <v>0.98912217027754201</v>
      </c>
    </row>
    <row r="98" spans="1:6" x14ac:dyDescent="0.3">
      <c r="A98" s="10">
        <v>9.6000000000000103</v>
      </c>
      <c r="C98" s="11">
        <v>3.8585417994795798E-3</v>
      </c>
      <c r="D98" s="11">
        <v>0.25859313155439101</v>
      </c>
      <c r="E98" s="11">
        <v>7.1566661607289805E-2</v>
      </c>
      <c r="F98" s="11">
        <v>0.95026649564124299</v>
      </c>
    </row>
    <row r="99" spans="1:6" x14ac:dyDescent="0.3">
      <c r="A99" s="10">
        <v>9.7000000000000099</v>
      </c>
      <c r="C99" s="11">
        <v>2.9475185805547099E-3</v>
      </c>
      <c r="D99" s="11">
        <v>0.24161279333294</v>
      </c>
      <c r="E99" s="11">
        <v>6.3599328397805494E-2</v>
      </c>
      <c r="F99" s="11">
        <v>0.91328370100904199</v>
      </c>
    </row>
    <row r="100" spans="1:6" x14ac:dyDescent="0.3">
      <c r="A100" s="10">
        <v>9.8000000000000096</v>
      </c>
      <c r="C100" s="11">
        <v>2.2413695415457501E-3</v>
      </c>
      <c r="D100" s="11">
        <v>0.22579282579235899</v>
      </c>
      <c r="E100" s="11">
        <v>5.6493248135184998E-2</v>
      </c>
      <c r="F100" s="11">
        <v>0.87806805336425098</v>
      </c>
    </row>
    <row r="101" spans="1:6" x14ac:dyDescent="0.3">
      <c r="A101" s="10">
        <v>9.9000000000000092</v>
      </c>
      <c r="B101">
        <v>0</v>
      </c>
      <c r="C101" s="11">
        <v>1.69662485910044E-3</v>
      </c>
      <c r="D101" s="11">
        <v>0.21105129689902399</v>
      </c>
      <c r="E101" s="11">
        <v>5.01587635947328E-2</v>
      </c>
      <c r="F101" s="11">
        <v>0.84452057316778695</v>
      </c>
    </row>
    <row r="102" spans="1:6" x14ac:dyDescent="0.3">
      <c r="A102" s="10">
        <v>10</v>
      </c>
      <c r="B102">
        <v>0</v>
      </c>
      <c r="C102" s="11">
        <v>1.2783963239265299E-3</v>
      </c>
      <c r="D102" s="11">
        <v>0.197312197012456</v>
      </c>
      <c r="E102" s="11">
        <v>4.4515089920348798E-2</v>
      </c>
      <c r="F102" s="11">
        <v>0.81254856030810707</v>
      </c>
    </row>
    <row r="103" spans="1:6" x14ac:dyDescent="0.3">
      <c r="A103" s="10">
        <v>10.1</v>
      </c>
      <c r="B103">
        <v>0</v>
      </c>
      <c r="C103" s="11">
        <v>9.5883618959884196E-4</v>
      </c>
      <c r="D103" s="11">
        <v>0.18450500636209499</v>
      </c>
      <c r="E103" s="11">
        <v>3.9489498707998102E-2</v>
      </c>
      <c r="F103" s="11">
        <v>0.78206515559138101</v>
      </c>
    </row>
    <row r="104" spans="1:6" x14ac:dyDescent="0.3">
      <c r="A104" s="10">
        <v>10.199999999999999</v>
      </c>
      <c r="C104" s="11">
        <v>7.1583748807894703E-4</v>
      </c>
      <c r="D104" s="11">
        <v>0.17256429376672999</v>
      </c>
      <c r="E104" s="11">
        <v>3.5016568639695302E-2</v>
      </c>
      <c r="F104" s="11">
        <v>0.75298893502271991</v>
      </c>
    </row>
    <row r="105" spans="1:6" x14ac:dyDescent="0.3">
      <c r="A105" s="10">
        <v>10.3</v>
      </c>
      <c r="C105" s="11">
        <v>5.3194592540268496E-4</v>
      </c>
      <c r="D105" s="11">
        <v>0.161429344454497</v>
      </c>
      <c r="E105" s="11">
        <v>3.1037498438613999E-2</v>
      </c>
      <c r="F105" s="11">
        <v>0.725243534336655</v>
      </c>
    </row>
    <row r="106" spans="1:6" x14ac:dyDescent="0.3">
      <c r="A106" s="10">
        <v>10.4</v>
      </c>
      <c r="C106" s="11">
        <v>3.9345537562835402E-4</v>
      </c>
      <c r="D106" s="11">
        <v>0.15104381496664701</v>
      </c>
      <c r="E106" s="11">
        <v>2.7499478001252999E-2</v>
      </c>
      <c r="F106" s="11">
        <v>0.69875730142918202</v>
      </c>
    </row>
    <row r="107" spans="1:6" x14ac:dyDescent="0.3">
      <c r="A107" s="10">
        <v>10.5</v>
      </c>
      <c r="C107" s="11">
        <v>2.8966122408656102E-4</v>
      </c>
      <c r="D107" s="11">
        <v>0.141355413250081</v>
      </c>
      <c r="E107" s="11">
        <v>2.43551136810355E-2</v>
      </c>
      <c r="F107" s="11">
        <v>0.6734629745249141</v>
      </c>
    </row>
    <row r="108" spans="1:6" x14ac:dyDescent="0.3">
      <c r="A108" s="10">
        <v>10.6</v>
      </c>
      <c r="C108" s="11">
        <v>2.1224822521589E-4</v>
      </c>
      <c r="D108" s="11">
        <v>0.13231560216117</v>
      </c>
      <c r="E108" s="11">
        <v>2.1561903841472899E-2</v>
      </c>
      <c r="F108" s="11">
        <v>0.64929738408136994</v>
      </c>
    </row>
    <row r="109" spans="1:6" x14ac:dyDescent="0.3">
      <c r="A109" s="10">
        <v>10.7</v>
      </c>
      <c r="C109" s="11">
        <v>1.5479201705114701E-4</v>
      </c>
      <c r="D109" s="11">
        <v>0.123879324716321</v>
      </c>
      <c r="E109" s="11">
        <v>1.9081760959478701E-2</v>
      </c>
      <c r="F109" s="11">
        <v>0.62620117658904195</v>
      </c>
    </row>
    <row r="110" spans="1:6" x14ac:dyDescent="0.3">
      <c r="A110" s="10">
        <v>10.8</v>
      </c>
      <c r="C110" s="11">
        <v>1.12355881165687E-4</v>
      </c>
      <c r="D110" s="11">
        <v>0.116004749532628</v>
      </c>
      <c r="E110" s="11">
        <v>1.6880576734968698E-2</v>
      </c>
      <c r="F110" s="11">
        <v>0.60411855857082197</v>
      </c>
    </row>
    <row r="111" spans="1:6" x14ac:dyDescent="0.3">
      <c r="A111" s="10">
        <v>10.9</v>
      </c>
      <c r="B111">
        <v>0</v>
      </c>
      <c r="C111" s="11">
        <v>8.1166684437342904E-5</v>
      </c>
      <c r="D111" s="11">
        <v>0.10865303500473</v>
      </c>
      <c r="E111" s="11">
        <v>1.4927826846856101E-2</v>
      </c>
      <c r="F111" s="11">
        <v>0.58299705921853306</v>
      </c>
    </row>
    <row r="112" spans="1:6" x14ac:dyDescent="0.3">
      <c r="A112" s="10">
        <v>11</v>
      </c>
      <c r="B112">
        <v>0</v>
      </c>
      <c r="C112" s="11">
        <v>5.8356138724919703E-5</v>
      </c>
      <c r="D112" s="11">
        <v>0.101788110861535</v>
      </c>
      <c r="E112" s="11">
        <v>1.31962121840517E-2</v>
      </c>
      <c r="F112" s="11">
        <v>0.562787310228268</v>
      </c>
    </row>
    <row r="113" spans="1:6" x14ac:dyDescent="0.3">
      <c r="A113" s="10">
        <v>11.1</v>
      </c>
      <c r="B113">
        <v>0</v>
      </c>
      <c r="C113" s="11">
        <v>4.1755535004732603E-5</v>
      </c>
      <c r="D113" s="11">
        <v>9.5376475838676603E-2</v>
      </c>
      <c r="E113" s="11">
        <v>1.16613335699152E-2</v>
      </c>
      <c r="F113" s="11">
        <v>0.54344284151053601</v>
      </c>
    </row>
    <row r="114" spans="1:6" x14ac:dyDescent="0.3">
      <c r="A114" s="10">
        <v>11.2</v>
      </c>
      <c r="C114" s="11">
        <v>2.9733932496894702E-5</v>
      </c>
      <c r="D114" s="11">
        <v>8.9387010289691204E-2</v>
      </c>
      <c r="E114" s="11">
        <v>1.03013971871931E-2</v>
      </c>
      <c r="F114" s="11">
        <v>0.52491989155661101</v>
      </c>
    </row>
    <row r="115" spans="1:6" x14ac:dyDescent="0.3">
      <c r="A115" s="10">
        <v>11.3</v>
      </c>
      <c r="C115" s="11">
        <v>2.1071404835098701E-5</v>
      </c>
      <c r="D115" s="11">
        <v>8.3790802640824905E-2</v>
      </c>
      <c r="E115" s="11">
        <v>9.0969480957355606E-3</v>
      </c>
      <c r="F115" s="11">
        <v>0.50717723133960302</v>
      </c>
    </row>
    <row r="116" spans="1:6" x14ac:dyDescent="0.3">
      <c r="A116" s="10">
        <v>11.4</v>
      </c>
      <c r="C116" s="11">
        <v>1.48603670259462E-5</v>
      </c>
      <c r="D116" s="11">
        <v>7.8560988671416698E-2</v>
      </c>
      <c r="E116" s="11">
        <v>8.0306294156019305E-3</v>
      </c>
      <c r="F116" s="11">
        <v>0.49017600071802603</v>
      </c>
    </row>
    <row r="117" spans="1:6" x14ac:dyDescent="0.3">
      <c r="A117" s="10">
        <v>11.5</v>
      </c>
      <c r="C117" s="11">
        <v>1.04292376919398E-5</v>
      </c>
      <c r="D117" s="11">
        <v>7.3672602674019802E-2</v>
      </c>
      <c r="E117" s="11">
        <v>7.0869649222716196E-3</v>
      </c>
      <c r="F117" s="11">
        <v>0.47387955639191703</v>
      </c>
    </row>
    <row r="118" spans="1:6" x14ac:dyDescent="0.3">
      <c r="A118" s="10">
        <v>11.6</v>
      </c>
      <c r="C118" s="11">
        <v>7.2837440563625902E-6</v>
      </c>
      <c r="D118" s="11">
        <v>6.9102439616047895E-2</v>
      </c>
      <c r="E118" s="11">
        <v>6.2521629676793103E-3</v>
      </c>
      <c r="F118" s="11">
        <v>0.45825333053705203</v>
      </c>
    </row>
    <row r="119" spans="1:6" x14ac:dyDescent="0.3">
      <c r="A119" s="10">
        <v>11.7</v>
      </c>
      <c r="C119" s="11">
        <v>5.06206809609807E-6</v>
      </c>
      <c r="D119" s="11">
        <v>6.48289274879644E-2</v>
      </c>
      <c r="E119" s="11">
        <v>5.5139398000117797E-3</v>
      </c>
      <c r="F119" s="11">
        <v>0.44326469931231005</v>
      </c>
    </row>
    <row r="120" spans="1:6" x14ac:dyDescent="0.3">
      <c r="A120" s="10">
        <v>11.8</v>
      </c>
      <c r="C120" s="11">
        <v>3.5007783591345998E-6</v>
      </c>
      <c r="D120" s="11">
        <v>6.0832009082072598E-2</v>
      </c>
      <c r="E120" s="11">
        <v>4.8613605062288101E-3</v>
      </c>
      <c r="F120" s="11">
        <v>0.42888286049903301</v>
      </c>
    </row>
    <row r="121" spans="1:6" x14ac:dyDescent="0.3">
      <c r="A121" s="10">
        <v>11.9</v>
      </c>
      <c r="B121">
        <v>0</v>
      </c>
      <c r="C121" s="11">
        <v>2.4091105126368298E-6</v>
      </c>
      <c r="D121" s="11">
        <v>5.7093032501031503E-2</v>
      </c>
      <c r="E121" s="11">
        <v>4.2846959438560504E-3</v>
      </c>
      <c r="F121" s="11">
        <v>0.41507871958988896</v>
      </c>
    </row>
    <row r="122" spans="1:6" x14ac:dyDescent="0.3">
      <c r="A122" s="10">
        <v>12</v>
      </c>
      <c r="B122">
        <v>0</v>
      </c>
      <c r="C122" s="11">
        <v>1.6496676978077701E-6</v>
      </c>
      <c r="D122" s="11">
        <v>5.3594649746524302E-2</v>
      </c>
      <c r="E122" s="11">
        <v>3.7752941626588502E-3</v>
      </c>
      <c r="F122" s="11">
        <v>0.40182478369858499</v>
      </c>
    </row>
    <row r="123" spans="1:6" x14ac:dyDescent="0.3">
      <c r="A123" s="10">
        <v>12.1</v>
      </c>
      <c r="B123">
        <v>0</v>
      </c>
      <c r="C123" s="11">
        <v>1.1240251870378699E-6</v>
      </c>
      <c r="D123" s="11">
        <v>5.0320722786267397E-2</v>
      </c>
      <c r="E123" s="11">
        <v>3.3254649423831301E-3</v>
      </c>
      <c r="F123" s="11">
        <v>0.38909506271128702</v>
      </c>
    </row>
    <row r="124" spans="1:6" x14ac:dyDescent="0.3">
      <c r="A124" s="10">
        <v>12.2</v>
      </c>
      <c r="C124" s="11">
        <v>7.6205732507940602E-7</v>
      </c>
      <c r="D124" s="11">
        <v>4.7256236541959901E-2</v>
      </c>
      <c r="E124" s="11">
        <v>2.9283761899783398E-3</v>
      </c>
      <c r="F124" s="11">
        <v>0.37686497714600503</v>
      </c>
    </row>
    <row r="125" spans="1:6" x14ac:dyDescent="0.3">
      <c r="A125" s="10">
        <v>12.3</v>
      </c>
      <c r="C125" s="11">
        <v>5.1407145312337E-7</v>
      </c>
      <c r="D125" s="11">
        <v>4.4387218282051999E-2</v>
      </c>
      <c r="E125" s="11">
        <v>2.5779610488147801E-3</v>
      </c>
      <c r="F125" s="11">
        <v>0.365111272227992</v>
      </c>
    </row>
    <row r="126" spans="1:6" x14ac:dyDescent="0.3">
      <c r="A126" s="10">
        <v>12.4</v>
      </c>
      <c r="C126" s="11">
        <v>3.4504506376547698E-7</v>
      </c>
      <c r="D126" s="11">
        <v>4.1700662941546299E-2</v>
      </c>
      <c r="E126" s="11">
        <v>2.2688346736486902E-3</v>
      </c>
      <c r="F126" s="11">
        <v>0.35381193772751796</v>
      </c>
    </row>
    <row r="127" spans="1:6" x14ac:dyDescent="0.3">
      <c r="A127" s="10">
        <v>12.5</v>
      </c>
      <c r="C127" s="11">
        <v>2.30428870937931E-7</v>
      </c>
      <c r="D127" s="11">
        <v>3.91844639266214E-2</v>
      </c>
      <c r="E127" s="11">
        <v>1.9962197187908298E-3</v>
      </c>
      <c r="F127" s="11">
        <v>0.34294613314161304</v>
      </c>
    </row>
    <row r="128" spans="1:6" x14ac:dyDescent="0.3">
      <c r="A128" s="10">
        <v>12.6</v>
      </c>
      <c r="C128" s="11">
        <v>1.5310838747669299E-7</v>
      </c>
      <c r="D128" s="11">
        <v>3.6827348994874498E-2</v>
      </c>
      <c r="E128" s="11">
        <v>1.7558796734502E-3</v>
      </c>
      <c r="F128" s="11">
        <v>0.33249411783377303</v>
      </c>
    </row>
    <row r="129" spans="1:6" x14ac:dyDescent="0.3">
      <c r="A129" s="10">
        <v>12.7</v>
      </c>
      <c r="C129" s="11">
        <v>1.01217215336104E-7</v>
      </c>
      <c r="D129" s="11">
        <v>3.4618820832576301E-2</v>
      </c>
      <c r="E129" s="11">
        <v>1.5440592579232301E-3</v>
      </c>
      <c r="F129" s="11">
        <v>0.322437185775313</v>
      </c>
    </row>
    <row r="130" spans="1:6" x14ac:dyDescent="0.3">
      <c r="A130" s="10">
        <v>12.8</v>
      </c>
      <c r="C130" s="11">
        <v>6.6572583608647998E-8</v>
      </c>
      <c r="D130" s="11">
        <v>3.2549101978688003E-2</v>
      </c>
      <c r="E130" s="11">
        <v>1.3574311675629701E-3</v>
      </c>
      <c r="F130" s="11">
        <v>0.312757604559455</v>
      </c>
    </row>
    <row r="131" spans="1:6" x14ac:dyDescent="0.3">
      <c r="A131" s="10">
        <v>12.9</v>
      </c>
      <c r="B131">
        <v>0</v>
      </c>
      <c r="C131" s="11">
        <v>4.3562660414699399E-8</v>
      </c>
      <c r="D131" s="11">
        <v>3.0609083771662701E-2</v>
      </c>
      <c r="E131" s="11">
        <v>1.1930485186796001E-3</v>
      </c>
      <c r="F131" s="11">
        <v>0.30343855838431899</v>
      </c>
    </row>
    <row r="132" spans="1:6" x14ac:dyDescent="0.3">
      <c r="A132" s="10">
        <v>13</v>
      </c>
      <c r="B132">
        <v>0</v>
      </c>
      <c r="C132" s="11">
        <v>2.8359833980620899E-8</v>
      </c>
      <c r="D132" s="11">
        <v>2.87902790193739E-2</v>
      </c>
      <c r="E132" s="11">
        <v>1.0483024120768801E-3</v>
      </c>
      <c r="F132" s="11">
        <v>0.29446409472415302</v>
      </c>
    </row>
    <row r="133" spans="1:6" x14ac:dyDescent="0.3">
      <c r="A133" s="10">
        <v>13.1</v>
      </c>
      <c r="B133">
        <v>0</v>
      </c>
      <c r="C133" s="11">
        <v>1.8367736883002401E-8</v>
      </c>
      <c r="D133" s="11">
        <v>2.7084778115037299E-2</v>
      </c>
      <c r="E133" s="11">
        <v>9.2088408619897804E-4</v>
      </c>
      <c r="F133" s="11">
        <v>0.28581907442934601</v>
      </c>
    </row>
    <row r="134" spans="1:6" x14ac:dyDescent="0.3">
      <c r="A134" s="10">
        <v>13.2</v>
      </c>
      <c r="C134" s="11">
        <v>1.1834847854050799E-8</v>
      </c>
      <c r="D134" s="11">
        <v>2.54852083428307E-2</v>
      </c>
      <c r="E134" s="11">
        <v>8.0875118321726799E-4</v>
      </c>
      <c r="F134" s="11">
        <v>0.27748912501537099</v>
      </c>
    </row>
    <row r="135" spans="1:6" x14ac:dyDescent="0.3">
      <c r="A135" s="10">
        <v>13.3</v>
      </c>
      <c r="C135" s="11">
        <v>7.5860758419917794E-9</v>
      </c>
      <c r="D135" s="11">
        <v>2.3984696136198198E-2</v>
      </c>
      <c r="E135" s="11">
        <v>7.1009769818247996E-4</v>
      </c>
      <c r="F135" s="11">
        <v>0.26946059691879898</v>
      </c>
    </row>
    <row r="136" spans="1:6" x14ac:dyDescent="0.3">
      <c r="A136" s="10">
        <v>13.4</v>
      </c>
      <c r="C136" s="11">
        <v>4.8373953105882601E-9</v>
      </c>
      <c r="D136" s="11">
        <v>2.2576832069665001E-2</v>
      </c>
      <c r="E136" s="11">
        <v>6.2332722394830003E-4</v>
      </c>
      <c r="F136" s="11">
        <v>0.261720522515066</v>
      </c>
    </row>
    <row r="137" spans="1:6" x14ac:dyDescent="0.3">
      <c r="A137" s="10">
        <v>13.5</v>
      </c>
      <c r="C137" s="11">
        <v>3.0685861566679898E-9</v>
      </c>
      <c r="D137" s="11">
        <v>2.12556383814805E-2</v>
      </c>
      <c r="E137" s="11">
        <v>5.4702914326132304E-4</v>
      </c>
      <c r="F137" s="11">
        <v>0.25425657770799098</v>
      </c>
    </row>
    <row r="138" spans="1:6" x14ac:dyDescent="0.3">
      <c r="A138" s="10">
        <v>13.6</v>
      </c>
      <c r="C138" s="11">
        <v>1.9363768027913099E-9</v>
      </c>
      <c r="D138" s="11">
        <v>2.00155388396666E-2</v>
      </c>
      <c r="E138" s="11">
        <v>4.7995745452000099E-4</v>
      </c>
      <c r="F138" s="11">
        <v>0.247057045915058</v>
      </c>
    </row>
    <row r="139" spans="1:6" x14ac:dyDescent="0.3">
      <c r="A139" s="10">
        <v>13.7</v>
      </c>
      <c r="C139" s="11">
        <v>1.21551049256509E-9</v>
      </c>
      <c r="D139" s="11">
        <v>1.8851330778147601E-2</v>
      </c>
      <c r="E139" s="11">
        <v>4.2101194952215502E-4</v>
      </c>
      <c r="F139" s="11">
        <v>0.24011078428544799</v>
      </c>
    </row>
    <row r="140" spans="1:6" x14ac:dyDescent="0.3">
      <c r="A140" s="10">
        <v>13.8</v>
      </c>
      <c r="C140" s="11">
        <v>7.5899225890874603E-10</v>
      </c>
      <c r="D140" s="11">
        <v>1.7758159142676099E-2</v>
      </c>
      <c r="E140" s="11">
        <v>3.6922149032082998E-4</v>
      </c>
      <c r="F140" s="11">
        <v>0.23340719199973997</v>
      </c>
    </row>
    <row r="141" spans="1:6" x14ac:dyDescent="0.3">
      <c r="A141" s="10">
        <v>13.9</v>
      </c>
      <c r="B141">
        <v>0</v>
      </c>
      <c r="C141" s="11">
        <v>4.7143117228176297E-10</v>
      </c>
      <c r="D141" s="11">
        <v>1.6731492398324499E-2</v>
      </c>
      <c r="E141" s="11">
        <v>3.2372915834758101E-4</v>
      </c>
      <c r="F141" s="11">
        <v>0.22693618051124301</v>
      </c>
    </row>
    <row r="142" spans="1:6" x14ac:dyDescent="0.3">
      <c r="A142" s="10">
        <v>14</v>
      </c>
      <c r="B142">
        <v>0</v>
      </c>
      <c r="C142" s="11">
        <v>2.9126889000512701E-10</v>
      </c>
      <c r="D142" s="11">
        <v>1.5767100161443798E-2</v>
      </c>
      <c r="E142" s="11">
        <v>2.83779072479547E-4</v>
      </c>
      <c r="F142" s="11">
        <v>0.22068814559901101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q m J V R j U o 2 K k A A A A 9 g A A A B I A H A B D b 2 5 m a W c v U G F j a 2 F n Z S 5 4 b W w g o h g A K K A U A A A A A A A A A A A A A A A A A A A A A A A A A A A A h Y 9 B C s I w F E S v U r J v k s a N l N 8 I i j s L g i B u Q x r b Y P s r T W p 6 N x c e y S t Y 0 a o 7 l / P m L W b u 1 x s s h q a O L q Z z t s W M J J S T y K B u C 4 t l R n p / j O d k I W G r 9 E m V J h p l d O n g i o x U 3 p 9 T x k I I N M x o 2 5 V M c J 6 w Q 7 7 Z 6 c o 0 i n x k + 1 + O L T q v U B s i Y f 8 a I w V N u K C C j 5 u A T R B y i 1 9 B j N 2 z / Y G w 6 m v f d 0 Z i H S / X w K Y I 7 P 1 B P g B Q S w M E F A A C A A g A g q m J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K p i V U o i k e 4 D g A A A B E A A A A T A B w A R m 9 y b X V s Y X M v U 2 V j d G l v b j E u b S C i G A A o o B Q A A A A A A A A A A A A A A A A A A A A A A A A A A A A r T k 0 u y c z P U w i G 0 I b W A F B L A Q I t A B Q A A g A I A I K p i V U Y 1 K N i p A A A A P Y A A A A S A A A A A A A A A A A A A A A A A A A A A A B D b 2 5 m a W c v U G F j a 2 F n Z S 5 4 b W x Q S w E C L Q A U A A I A C A C C q Y l V D 8 r p q 6 Q A A A D p A A A A E w A A A A A A A A A A A A A A A A D w A A A A W 0 N v b n R l b n R f V H l w Z X N d L n h t b F B L A Q I t A B Q A A g A I A I K p i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y d N 7 0 Y 1 A W T L 1 E u K u w Y q S Y A A A A A A I A A A A A A A N m A A D A A A A A E A A A A N w 6 R L J L v x 6 E 5 h H I O L C o M / U A A A A A B I A A A K A A A A A Q A A A A i c x 8 v 2 5 z Z o J b j q X 7 v V t L / 1 A A A A A L z D P Y Y e Q w o s c m b 8 k u R k Z 6 H g 0 b T y f E / z 4 b M 6 + F q U c g c D 7 Y i h P S r v 5 g K e b X W F l b + 6 I H y b H R d b l i l g / F a Y 8 1 8 5 r g c h s 0 Q b f j x x o g v u 8 G V y J o g x Q A A A D a H X 9 s u u v E Y F U E J + K m 4 6 Z G 2 L 9 q C Q = = < / D a t a M a s h u p > 
</file>

<file path=customXml/itemProps1.xml><?xml version="1.0" encoding="utf-8"?>
<ds:datastoreItem xmlns:ds="http://schemas.openxmlformats.org/officeDocument/2006/customXml" ds:itemID="{743297DE-BEBE-4348-A829-B200E040BF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Figure 1</vt:lpstr>
      <vt:lpstr>Figure 1 data - panel a, b</vt:lpstr>
      <vt:lpstr>Figure 1 data - panel c</vt:lpstr>
      <vt:lpstr>Figure 3</vt:lpstr>
      <vt:lpstr>Figure 3 data</vt:lpstr>
      <vt:lpstr>'Figure 1'!Print_Area</vt:lpstr>
      <vt:lpstr>'Figure 3'!Print_Area</vt:lpstr>
      <vt:lpstr>'Figure 3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Caspar Geenen</cp:lastModifiedBy>
  <cp:revision/>
  <cp:lastPrinted>2022-12-06T00:30:19Z</cp:lastPrinted>
  <dcterms:created xsi:type="dcterms:W3CDTF">2022-01-26T14:35:41Z</dcterms:created>
  <dcterms:modified xsi:type="dcterms:W3CDTF">2022-12-09T20:12:20Z</dcterms:modified>
  <cp:category/>
  <cp:contentStatus/>
</cp:coreProperties>
</file>