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rus\lt5\PhD_Post doc Fellows\Udita Chandola\MANUSCRIPT\Community paper\18112022_update\"/>
    </mc:Choice>
  </mc:AlternateContent>
  <bookViews>
    <workbookView xWindow="0" yWindow="0" windowWidth="19200" windowHeight="6624" activeTab="2"/>
  </bookViews>
  <sheets>
    <sheet name="5-1 other screened microalge" sheetId="2" r:id="rId1"/>
    <sheet name="5-2 Bacteria - otherMicroalgae" sheetId="1" r:id="rId2"/>
    <sheet name="5-3 AR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3" l="1"/>
  <c r="J6" i="3" s="1"/>
  <c r="K6" i="3" s="1"/>
  <c r="L6" i="3" s="1"/>
  <c r="M6" i="3" s="1"/>
  <c r="I5" i="3"/>
  <c r="J5" i="3" s="1"/>
  <c r="K5" i="3" s="1"/>
  <c r="L5" i="3" s="1"/>
  <c r="M5" i="3" s="1"/>
  <c r="I4" i="3"/>
  <c r="J4" i="3" s="1"/>
  <c r="K4" i="3" s="1"/>
  <c r="L4" i="3" s="1"/>
  <c r="M4" i="3" s="1"/>
</calcChain>
</file>

<file path=xl/sharedStrings.xml><?xml version="1.0" encoding="utf-8"?>
<sst xmlns="http://schemas.openxmlformats.org/spreadsheetml/2006/main" count="154" uniqueCount="110">
  <si>
    <t>Yes</t>
  </si>
  <si>
    <t>RCC178</t>
  </si>
  <si>
    <t>Stappia sp.</t>
  </si>
  <si>
    <t>NCC18.2.1</t>
  </si>
  <si>
    <t>NCC366</t>
  </si>
  <si>
    <t>RCC655</t>
  </si>
  <si>
    <t>Entomoneis paludosa</t>
  </si>
  <si>
    <t>Rhodella maculata</t>
  </si>
  <si>
    <t>Genus/Species identified using 16S</t>
  </si>
  <si>
    <t>Accession number</t>
  </si>
  <si>
    <t>Genus</t>
  </si>
  <si>
    <t>Species</t>
  </si>
  <si>
    <t>Rhizosolenia</t>
  </si>
  <si>
    <t>setigera</t>
  </si>
  <si>
    <t>NCC365</t>
  </si>
  <si>
    <t>Opephora</t>
  </si>
  <si>
    <t>sp K</t>
  </si>
  <si>
    <t>NCC183</t>
  </si>
  <si>
    <t>Achnanthes</t>
  </si>
  <si>
    <t>brevipes</t>
  </si>
  <si>
    <t>NCC360.2</t>
  </si>
  <si>
    <t>Biremis</t>
  </si>
  <si>
    <t>lucens - clone K3</t>
  </si>
  <si>
    <t>sp N</t>
  </si>
  <si>
    <t>NCC182</t>
  </si>
  <si>
    <t>Staurosira</t>
  </si>
  <si>
    <t>sp06 cf elliptica</t>
  </si>
  <si>
    <t>NCC303</t>
  </si>
  <si>
    <t>Fallacia</t>
  </si>
  <si>
    <t>sp G1</t>
  </si>
  <si>
    <t>NCC133</t>
  </si>
  <si>
    <t>Conticriba</t>
  </si>
  <si>
    <t>weissflogii</t>
  </si>
  <si>
    <t>Maroc/Estuaire de l'Oum R'bia/Azemmour</t>
  </si>
  <si>
    <t>UTCC58</t>
  </si>
  <si>
    <t>Halamphora</t>
  </si>
  <si>
    <t>coffeaeformis</t>
  </si>
  <si>
    <t>NCC39</t>
  </si>
  <si>
    <t>Nitzschia</t>
  </si>
  <si>
    <t>laevis</t>
  </si>
  <si>
    <t>Entomoneis</t>
  </si>
  <si>
    <t>paludosa</t>
  </si>
  <si>
    <t>Rhodella</t>
  </si>
  <si>
    <t>maculata</t>
  </si>
  <si>
    <t>Tisochrysis</t>
  </si>
  <si>
    <t>lutea</t>
  </si>
  <si>
    <t>NCC169</t>
  </si>
  <si>
    <t>Amphora</t>
  </si>
  <si>
    <t>sp05</t>
  </si>
  <si>
    <t>Microalgae</t>
  </si>
  <si>
    <r>
      <rPr>
        <b/>
        <i/>
        <sz val="12"/>
        <color theme="1"/>
        <rFont val="Times New Roman"/>
        <family val="1"/>
      </rPr>
      <t>nifH</t>
    </r>
    <r>
      <rPr>
        <b/>
        <sz val="12"/>
        <color theme="1"/>
        <rFont val="Times New Roman"/>
        <family val="1"/>
      </rPr>
      <t>-PCR validation</t>
    </r>
  </si>
  <si>
    <t>Stenotrophomonas maltophilia</t>
  </si>
  <si>
    <t>RCC7043</t>
  </si>
  <si>
    <t>Coastel marine water, Roscoff</t>
  </si>
  <si>
    <t>Sampling site</t>
  </si>
  <si>
    <t>Sampling date</t>
  </si>
  <si>
    <t xml:space="preserve"> Caen collection </t>
  </si>
  <si>
    <t>Pacific, Victoria, British Columbia (Canada)</t>
  </si>
  <si>
    <t>Atlantic, Baie de Bourgneuf (85)</t>
  </si>
  <si>
    <t>Atlantic, Baie de Bourgneuf, Lyarne (44)</t>
  </si>
  <si>
    <t>Atlantic - Ile de Noirmoutier, Claire Penisson (85)</t>
  </si>
  <si>
    <t>Atlantic, Etier du Pouliguen (44)</t>
  </si>
  <si>
    <t>Noth Atlantic- Groenland, Sermiligâq fjord</t>
  </si>
  <si>
    <t>Atlantic, Piriac/Mer</t>
  </si>
  <si>
    <t>uknown</t>
  </si>
  <si>
    <t>Bacillariophyceae</t>
  </si>
  <si>
    <t>*Nitrogen fixation evidence from literature</t>
  </si>
  <si>
    <t>Class</t>
  </si>
  <si>
    <t>Rhodellophyceae</t>
  </si>
  <si>
    <t>Prymnesiophyceae</t>
  </si>
  <si>
    <t>Tisochrysis lutea</t>
  </si>
  <si>
    <t>Opephora sp</t>
  </si>
  <si>
    <t>[2] Baldani et al., The prokaryotes. DOI: 10.1007/978-3-642-30197-1_300</t>
  </si>
  <si>
    <t xml:space="preserve">Atlantic, Bouin </t>
  </si>
  <si>
    <t>Microalage collection screened in Nitrate-deplete condition</t>
  </si>
  <si>
    <t>Bacteria isolated from microalage surving in nitrate-deplete condition</t>
  </si>
  <si>
    <t>No</t>
  </si>
  <si>
    <r>
      <t xml:space="preserve">[3] John Postgate, </t>
    </r>
    <r>
      <rPr>
        <i/>
        <sz val="11"/>
        <color theme="1"/>
        <rFont val="Times New Roman"/>
        <family val="1"/>
      </rPr>
      <t>Rhizobium</t>
    </r>
    <r>
      <rPr>
        <sz val="11"/>
        <color theme="1"/>
        <rFont val="Times New Roman"/>
        <family val="1"/>
      </rPr>
      <t xml:space="preserve"> as a free-living nitrogen fixer. Nature volume 256, page 363 (1975)</t>
    </r>
  </si>
  <si>
    <r>
      <t xml:space="preserve">[1] Joshi, D., Chandra, R., Suyal, D. C., Kumar, S. &amp; Goel, R. Impact of bioinoculants </t>
    </r>
    <r>
      <rPr>
        <i/>
        <sz val="11"/>
        <color theme="1"/>
        <rFont val="Times New Roman"/>
        <family val="1"/>
      </rPr>
      <t>Pseudomonas jesenii</t>
    </r>
    <r>
      <rPr>
        <sz val="11"/>
        <color theme="1"/>
        <rFont val="Times New Roman"/>
        <family val="1"/>
      </rPr>
      <t xml:space="preserve"> MP1 and </t>
    </r>
    <r>
      <rPr>
        <i/>
        <sz val="11"/>
        <color theme="1"/>
        <rFont val="Times New Roman"/>
        <family val="1"/>
      </rPr>
      <t>Rhodococcus qingshengii</t>
    </r>
    <r>
      <rPr>
        <sz val="11"/>
        <color theme="1"/>
        <rFont val="Times New Roman"/>
        <family val="1"/>
      </rPr>
      <t xml:space="preserve"> S10107 on </t>
    </r>
    <r>
      <rPr>
        <i/>
        <sz val="11"/>
        <color theme="1"/>
        <rFont val="Times New Roman"/>
        <family val="1"/>
      </rPr>
      <t>Cicer arietinum</t>
    </r>
    <r>
      <rPr>
        <sz val="11"/>
        <color theme="1"/>
        <rFont val="Times New Roman"/>
        <family val="1"/>
      </rPr>
      <t xml:space="preserve"> yield and soil nitrogen status. Pedosphere 29, 388–399, https://doi.org/10.1016/S1002-0160(19)60807-6 (2019).</t>
    </r>
  </si>
  <si>
    <t>Growth in NFM</t>
  </si>
  <si>
    <r>
      <t xml:space="preserve">Rhodococcus qingshengii </t>
    </r>
    <r>
      <rPr>
        <sz val="12"/>
        <color theme="1"/>
        <rFont val="Times New Roman"/>
        <family val="1"/>
      </rPr>
      <t>[1]</t>
    </r>
    <r>
      <rPr>
        <i/>
        <sz val="12"/>
        <color theme="1"/>
        <rFont val="Times New Roman"/>
        <family val="1"/>
      </rPr>
      <t>*</t>
    </r>
  </si>
  <si>
    <r>
      <t xml:space="preserve">Thalassospira </t>
    </r>
    <r>
      <rPr>
        <sz val="12"/>
        <color theme="1"/>
        <rFont val="Times New Roman"/>
        <family val="1"/>
      </rPr>
      <t>[2]</t>
    </r>
    <r>
      <rPr>
        <i/>
        <sz val="12"/>
        <color theme="1"/>
        <rFont val="Times New Roman"/>
        <family val="1"/>
      </rPr>
      <t>*</t>
    </r>
  </si>
  <si>
    <r>
      <rPr>
        <sz val="12"/>
        <color theme="1"/>
        <rFont val="Times New Roman"/>
        <family val="1"/>
      </rPr>
      <t xml:space="preserve">Uncultured microorganism clone SGGSWU27/ </t>
    </r>
    <r>
      <rPr>
        <i/>
        <sz val="12"/>
        <color theme="1"/>
        <rFont val="Times New Roman"/>
        <family val="1"/>
      </rPr>
      <t xml:space="preserve">Rhizobium </t>
    </r>
    <r>
      <rPr>
        <sz val="12"/>
        <color theme="1"/>
        <rFont val="Times New Roman"/>
        <family val="1"/>
      </rPr>
      <t>[3]</t>
    </r>
    <r>
      <rPr>
        <i/>
        <sz val="12"/>
        <color theme="1"/>
        <rFont val="Times New Roman"/>
        <family val="1"/>
      </rPr>
      <t>*</t>
    </r>
  </si>
  <si>
    <t>Sample(s)</t>
  </si>
  <si>
    <t>% area of ethylene</t>
  </si>
  <si>
    <t>Area [pA*s]</t>
  </si>
  <si>
    <t>For 500 ul vol injected</t>
  </si>
  <si>
    <t>peak area of standard ethylene (b, y=mx+c)</t>
  </si>
  <si>
    <t>x</t>
  </si>
  <si>
    <t>y</t>
  </si>
  <si>
    <t>z</t>
  </si>
  <si>
    <t>N</t>
  </si>
  <si>
    <t>nitrogen moles detected (nmol/L/day)</t>
  </si>
  <si>
    <t xml:space="preserve">x (%), </t>
  </si>
  <si>
    <t>Amount of ethylene in 1 ml</t>
  </si>
  <si>
    <t>y (L)</t>
  </si>
  <si>
    <t>Total ethylene formation</t>
  </si>
  <si>
    <t>z (nmol)</t>
  </si>
  <si>
    <t>Total ethylene formation (nmol)</t>
  </si>
  <si>
    <t>N (nmol/ L / day)</t>
  </si>
  <si>
    <t>Nitrogenase activity</t>
  </si>
  <si>
    <t>Volume of culture</t>
  </si>
  <si>
    <t>20 ml</t>
  </si>
  <si>
    <t>Volume of flask</t>
  </si>
  <si>
    <t>100 ml</t>
  </si>
  <si>
    <t xml:space="preserve">Incubation time </t>
  </si>
  <si>
    <t>3 days</t>
  </si>
  <si>
    <t>Acetylene reduction assay : Ethylene detected representing nitrogenase activity (nmol/L/day)</t>
  </si>
  <si>
    <t xml:space="preserve">Thalassospira </t>
  </si>
  <si>
    <r>
      <rPr>
        <sz val="12"/>
        <color theme="1"/>
        <rFont val="Times New Roman"/>
        <family val="1"/>
      </rPr>
      <t xml:space="preserve">Uncultured microorganism clone SGGSWU27/ </t>
    </r>
    <r>
      <rPr>
        <i/>
        <sz val="12"/>
        <color theme="1"/>
        <rFont val="Times New Roman"/>
        <family val="1"/>
      </rPr>
      <t xml:space="preserve">Rhizobium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</si>
</sst>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i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i/>
      <sz val="12"/>
      <color rgb="FF333333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Alignment="1">
      <alignment horizontal="center"/>
    </xf>
    <xf numFmtId="0" fontId="9" fillId="0" borderId="0" xfId="1" applyAlignment="1">
      <alignment horizontal="center" vertical="center" wrapText="1"/>
    </xf>
    <xf numFmtId="0" fontId="9" fillId="0" borderId="0" xfId="1" applyAlignment="1">
      <alignment vertical="center" wrapText="1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1"/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Border="1" applyAlignment="1">
      <alignment horizontal="left"/>
    </xf>
    <xf numFmtId="0" fontId="0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r.wikipedia.org/wiki/Classe_(biologie)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B43" sqref="B43"/>
    </sheetView>
  </sheetViews>
  <sheetFormatPr defaultColWidth="8.77734375" defaultRowHeight="14.4" x14ac:dyDescent="0.3"/>
  <cols>
    <col min="1" max="1" width="21.5546875" style="6" customWidth="1"/>
    <col min="2" max="2" width="35.5546875" style="6" customWidth="1"/>
    <col min="3" max="3" width="33.88671875" style="6" customWidth="1"/>
    <col min="4" max="4" width="56.88671875" style="6" customWidth="1"/>
    <col min="5" max="5" width="38" style="6" customWidth="1"/>
    <col min="6" max="16384" width="8.77734375" style="6"/>
  </cols>
  <sheetData>
    <row r="1" spans="1:5" ht="20.399999999999999" customHeight="1" x14ac:dyDescent="0.3">
      <c r="A1" s="41" t="s">
        <v>74</v>
      </c>
      <c r="B1" s="41"/>
      <c r="C1" s="41"/>
      <c r="D1" s="41"/>
      <c r="E1" s="41"/>
    </row>
    <row r="2" spans="1:5" ht="15.6" x14ac:dyDescent="0.3">
      <c r="A2" s="4" t="s">
        <v>9</v>
      </c>
      <c r="B2" s="4" t="s">
        <v>10</v>
      </c>
      <c r="C2" s="4" t="s">
        <v>11</v>
      </c>
      <c r="D2" s="4" t="s">
        <v>54</v>
      </c>
      <c r="E2" s="4" t="s">
        <v>55</v>
      </c>
    </row>
    <row r="3" spans="1:5" ht="15.6" x14ac:dyDescent="0.3">
      <c r="A3" s="7" t="s">
        <v>52</v>
      </c>
      <c r="B3" s="21" t="s">
        <v>12</v>
      </c>
      <c r="C3" s="8" t="s">
        <v>13</v>
      </c>
      <c r="D3" s="7" t="s">
        <v>53</v>
      </c>
      <c r="E3" s="9">
        <v>43654</v>
      </c>
    </row>
    <row r="4" spans="1:5" ht="15.6" x14ac:dyDescent="0.3">
      <c r="A4" s="7" t="s">
        <v>14</v>
      </c>
      <c r="B4" s="8" t="s">
        <v>15</v>
      </c>
      <c r="C4" s="8" t="s">
        <v>16</v>
      </c>
      <c r="D4" s="7" t="s">
        <v>59</v>
      </c>
      <c r="E4" s="9">
        <v>40430</v>
      </c>
    </row>
    <row r="5" spans="1:5" ht="15.6" x14ac:dyDescent="0.3">
      <c r="A5" s="7" t="s">
        <v>17</v>
      </c>
      <c r="B5" s="8" t="s">
        <v>18</v>
      </c>
      <c r="C5" s="8" t="s">
        <v>19</v>
      </c>
      <c r="D5" s="7" t="s">
        <v>60</v>
      </c>
      <c r="E5" s="9">
        <v>38821</v>
      </c>
    </row>
    <row r="6" spans="1:5" ht="15.6" x14ac:dyDescent="0.3">
      <c r="A6" s="7" t="s">
        <v>20</v>
      </c>
      <c r="B6" s="8" t="s">
        <v>21</v>
      </c>
      <c r="C6" s="8" t="s">
        <v>22</v>
      </c>
      <c r="D6" s="7" t="s">
        <v>59</v>
      </c>
      <c r="E6" s="9">
        <v>40430</v>
      </c>
    </row>
    <row r="7" spans="1:5" ht="15.6" x14ac:dyDescent="0.3">
      <c r="A7" s="7" t="s">
        <v>4</v>
      </c>
      <c r="B7" s="8" t="s">
        <v>15</v>
      </c>
      <c r="C7" s="8" t="s">
        <v>23</v>
      </c>
      <c r="D7" s="7" t="s">
        <v>59</v>
      </c>
      <c r="E7" s="9">
        <v>40430</v>
      </c>
    </row>
    <row r="8" spans="1:5" ht="15.6" x14ac:dyDescent="0.3">
      <c r="A8" s="7" t="s">
        <v>24</v>
      </c>
      <c r="B8" s="8" t="s">
        <v>25</v>
      </c>
      <c r="C8" s="8" t="s">
        <v>26</v>
      </c>
      <c r="D8" s="7" t="s">
        <v>61</v>
      </c>
      <c r="E8" s="9">
        <v>38805</v>
      </c>
    </row>
    <row r="9" spans="1:5" ht="15.6" x14ac:dyDescent="0.3">
      <c r="A9" s="7" t="s">
        <v>27</v>
      </c>
      <c r="B9" s="8" t="s">
        <v>28</v>
      </c>
      <c r="C9" s="8" t="s">
        <v>29</v>
      </c>
      <c r="D9" s="7" t="s">
        <v>62</v>
      </c>
      <c r="E9" s="9">
        <v>39661</v>
      </c>
    </row>
    <row r="10" spans="1:5" ht="15.6" x14ac:dyDescent="0.3">
      <c r="A10" s="7" t="s">
        <v>30</v>
      </c>
      <c r="B10" s="8" t="s">
        <v>31</v>
      </c>
      <c r="C10" s="8" t="s">
        <v>32</v>
      </c>
      <c r="D10" s="7" t="s">
        <v>33</v>
      </c>
      <c r="E10" s="9">
        <v>38266</v>
      </c>
    </row>
    <row r="11" spans="1:5" ht="15.6" x14ac:dyDescent="0.3">
      <c r="A11" s="7" t="s">
        <v>34</v>
      </c>
      <c r="B11" s="8" t="s">
        <v>35</v>
      </c>
      <c r="C11" s="8" t="s">
        <v>36</v>
      </c>
      <c r="D11" s="7" t="s">
        <v>57</v>
      </c>
      <c r="E11" s="9">
        <v>1983</v>
      </c>
    </row>
    <row r="12" spans="1:5" ht="15.6" x14ac:dyDescent="0.3">
      <c r="A12" s="7" t="s">
        <v>37</v>
      </c>
      <c r="B12" s="8" t="s">
        <v>38</v>
      </c>
      <c r="C12" s="8" t="s">
        <v>39</v>
      </c>
      <c r="D12" s="7" t="s">
        <v>58</v>
      </c>
      <c r="E12" s="9">
        <v>36404</v>
      </c>
    </row>
    <row r="13" spans="1:5" ht="15.6" x14ac:dyDescent="0.3">
      <c r="A13" s="4" t="s">
        <v>3</v>
      </c>
      <c r="B13" s="5" t="s">
        <v>40</v>
      </c>
      <c r="C13" s="5" t="s">
        <v>41</v>
      </c>
      <c r="D13" s="4" t="s">
        <v>73</v>
      </c>
      <c r="E13" s="4"/>
    </row>
    <row r="14" spans="1:5" ht="15.6" x14ac:dyDescent="0.3">
      <c r="A14" s="7" t="s">
        <v>5</v>
      </c>
      <c r="B14" s="8" t="s">
        <v>42</v>
      </c>
      <c r="C14" s="8" t="s">
        <v>43</v>
      </c>
      <c r="D14" s="7" t="s">
        <v>64</v>
      </c>
      <c r="E14" s="7"/>
    </row>
    <row r="15" spans="1:5" ht="15.6" x14ac:dyDescent="0.3">
      <c r="A15" s="11" t="s">
        <v>1</v>
      </c>
      <c r="B15" s="8" t="s">
        <v>44</v>
      </c>
      <c r="C15" s="8" t="s">
        <v>45</v>
      </c>
      <c r="D15" s="7" t="s">
        <v>56</v>
      </c>
      <c r="E15" s="7"/>
    </row>
    <row r="16" spans="1:5" ht="15.6" x14ac:dyDescent="0.3">
      <c r="A16" s="4" t="s">
        <v>46</v>
      </c>
      <c r="B16" s="5" t="s">
        <v>47</v>
      </c>
      <c r="C16" s="5" t="s">
        <v>48</v>
      </c>
      <c r="D16" s="4" t="s">
        <v>63</v>
      </c>
      <c r="E16" s="10">
        <v>38642</v>
      </c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D44" sqref="D44"/>
    </sheetView>
  </sheetViews>
  <sheetFormatPr defaultColWidth="8.77734375" defaultRowHeight="14.4" x14ac:dyDescent="0.3"/>
  <cols>
    <col min="1" max="1" width="21.5546875" customWidth="1"/>
    <col min="2" max="2" width="17.109375" style="14" customWidth="1"/>
    <col min="3" max="3" width="24.77734375" customWidth="1"/>
    <col min="4" max="4" width="57.21875" customWidth="1"/>
    <col min="5" max="5" width="22.77734375" customWidth="1"/>
    <col min="6" max="6" width="15.6640625" customWidth="1"/>
  </cols>
  <sheetData>
    <row r="1" spans="1:6" ht="15.6" x14ac:dyDescent="0.3">
      <c r="A1" s="41" t="s">
        <v>75</v>
      </c>
      <c r="B1" s="41"/>
      <c r="C1" s="41"/>
      <c r="D1" s="41"/>
      <c r="E1" s="42"/>
    </row>
    <row r="2" spans="1:6" ht="16.2" x14ac:dyDescent="0.35">
      <c r="A2" s="1" t="s">
        <v>49</v>
      </c>
      <c r="B2" s="12" t="s">
        <v>9</v>
      </c>
      <c r="C2" s="1" t="s">
        <v>67</v>
      </c>
      <c r="D2" s="18" t="s">
        <v>8</v>
      </c>
      <c r="E2" s="1" t="s">
        <v>50</v>
      </c>
      <c r="F2" s="12" t="s">
        <v>79</v>
      </c>
    </row>
    <row r="3" spans="1:6" ht="15.6" x14ac:dyDescent="0.3">
      <c r="A3" s="3" t="s">
        <v>70</v>
      </c>
      <c r="B3" s="13" t="s">
        <v>1</v>
      </c>
      <c r="C3" s="2" t="s">
        <v>69</v>
      </c>
      <c r="D3" s="19" t="s">
        <v>2</v>
      </c>
      <c r="E3" s="2" t="s">
        <v>0</v>
      </c>
      <c r="F3" s="13" t="s">
        <v>0</v>
      </c>
    </row>
    <row r="4" spans="1:6" ht="15.6" x14ac:dyDescent="0.3">
      <c r="A4" s="3" t="s">
        <v>70</v>
      </c>
      <c r="B4" s="13" t="s">
        <v>1</v>
      </c>
      <c r="C4" s="2" t="s">
        <v>69</v>
      </c>
      <c r="D4" s="19" t="s">
        <v>80</v>
      </c>
      <c r="E4" s="2" t="s">
        <v>76</v>
      </c>
      <c r="F4" s="13" t="s">
        <v>0</v>
      </c>
    </row>
    <row r="5" spans="1:6" ht="15.6" x14ac:dyDescent="0.3">
      <c r="A5" s="3" t="s">
        <v>6</v>
      </c>
      <c r="B5" s="13" t="s">
        <v>3</v>
      </c>
      <c r="C5" s="2" t="s">
        <v>65</v>
      </c>
      <c r="D5" s="19" t="s">
        <v>81</v>
      </c>
      <c r="E5" s="2" t="s">
        <v>76</v>
      </c>
      <c r="F5" s="13" t="s">
        <v>0</v>
      </c>
    </row>
    <row r="6" spans="1:6" ht="15.6" x14ac:dyDescent="0.3">
      <c r="A6" s="3" t="s">
        <v>71</v>
      </c>
      <c r="B6" s="13" t="s">
        <v>4</v>
      </c>
      <c r="C6" s="2" t="s">
        <v>65</v>
      </c>
      <c r="D6" s="19" t="s">
        <v>81</v>
      </c>
      <c r="E6" s="2" t="s">
        <v>76</v>
      </c>
      <c r="F6" s="13" t="s">
        <v>0</v>
      </c>
    </row>
    <row r="7" spans="1:6" ht="15.6" x14ac:dyDescent="0.3">
      <c r="A7" s="3" t="s">
        <v>71</v>
      </c>
      <c r="B7" s="13" t="s">
        <v>4</v>
      </c>
      <c r="C7" s="2" t="s">
        <v>65</v>
      </c>
      <c r="D7" s="15" t="s">
        <v>51</v>
      </c>
      <c r="E7" s="2" t="s">
        <v>0</v>
      </c>
      <c r="F7" s="13" t="s">
        <v>0</v>
      </c>
    </row>
    <row r="8" spans="1:6" ht="15.6" x14ac:dyDescent="0.3">
      <c r="A8" s="3" t="s">
        <v>7</v>
      </c>
      <c r="B8" s="13" t="s">
        <v>5</v>
      </c>
      <c r="C8" s="2" t="s">
        <v>68</v>
      </c>
      <c r="D8" s="19" t="s">
        <v>82</v>
      </c>
      <c r="E8" s="2" t="s">
        <v>76</v>
      </c>
      <c r="F8" s="13" t="s">
        <v>0</v>
      </c>
    </row>
    <row r="10" spans="1:6" x14ac:dyDescent="0.3">
      <c r="A10" s="23" t="s">
        <v>66</v>
      </c>
      <c r="B10" s="24"/>
      <c r="C10" s="6"/>
    </row>
    <row r="11" spans="1:6" x14ac:dyDescent="0.3">
      <c r="A11" s="22" t="s">
        <v>78</v>
      </c>
      <c r="B11" s="24"/>
      <c r="C11" s="6"/>
    </row>
    <row r="12" spans="1:6" x14ac:dyDescent="0.3">
      <c r="A12" s="22" t="s">
        <v>72</v>
      </c>
      <c r="B12" s="24"/>
      <c r="C12" s="6"/>
    </row>
    <row r="13" spans="1:6" x14ac:dyDescent="0.3">
      <c r="A13" s="22" t="s">
        <v>77</v>
      </c>
      <c r="B13" s="24"/>
      <c r="C13" s="6"/>
    </row>
    <row r="14" spans="1:6" x14ac:dyDescent="0.3">
      <c r="A14" s="22"/>
      <c r="B14" s="24"/>
      <c r="C14" s="6"/>
    </row>
    <row r="16" spans="1:6" x14ac:dyDescent="0.3">
      <c r="D16" s="16"/>
      <c r="E16" s="17"/>
    </row>
    <row r="18" spans="4:4" x14ac:dyDescent="0.3">
      <c r="D18" s="20"/>
    </row>
  </sheetData>
  <mergeCells count="1">
    <mergeCell ref="A1:E1"/>
  </mergeCells>
  <hyperlinks>
    <hyperlink ref="D16" r:id="rId1" tooltip="Classe (biologie)" display="https://fr.wikipedia.org/wiki/Classe_(biologie)"/>
  </hyperlinks>
  <pageMargins left="0.7" right="0.7" top="0.75" bottom="0.75" header="0.3" footer="0.3"/>
  <pageSetup paperSize="11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2" workbookViewId="0">
      <selection activeCell="D21" sqref="D21"/>
    </sheetView>
  </sheetViews>
  <sheetFormatPr defaultColWidth="11.5546875" defaultRowHeight="14.4" x14ac:dyDescent="0.3"/>
  <cols>
    <col min="1" max="1" width="22.6640625" customWidth="1"/>
    <col min="2" max="2" width="22.88671875" customWidth="1"/>
    <col min="3" max="3" width="19.5546875" customWidth="1"/>
    <col min="4" max="4" width="37.88671875" customWidth="1"/>
    <col min="5" max="5" width="12" customWidth="1"/>
    <col min="6" max="7" width="13.33203125" customWidth="1"/>
    <col min="8" max="8" width="11.77734375" bestFit="1" customWidth="1"/>
    <col min="9" max="9" width="13.77734375" customWidth="1"/>
    <col min="10" max="10" width="13.6640625" bestFit="1" customWidth="1"/>
    <col min="12" max="12" width="12.88671875" customWidth="1"/>
    <col min="13" max="13" width="14.109375" customWidth="1"/>
  </cols>
  <sheetData>
    <row r="1" spans="1:13" ht="15.6" x14ac:dyDescent="0.3">
      <c r="A1" s="43" t="s">
        <v>107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78" customHeight="1" x14ac:dyDescent="0.3">
      <c r="A2" s="41" t="s">
        <v>83</v>
      </c>
      <c r="B2" s="41"/>
      <c r="C2" s="41"/>
      <c r="D2" s="41"/>
      <c r="E2" s="41" t="s">
        <v>84</v>
      </c>
      <c r="F2" s="41" t="s">
        <v>85</v>
      </c>
      <c r="G2" s="41" t="s">
        <v>86</v>
      </c>
      <c r="H2" s="41" t="s">
        <v>87</v>
      </c>
      <c r="I2" s="41" t="s">
        <v>88</v>
      </c>
      <c r="J2" s="41" t="s">
        <v>89</v>
      </c>
      <c r="K2" s="41" t="s">
        <v>90</v>
      </c>
      <c r="L2" s="41" t="s">
        <v>91</v>
      </c>
      <c r="M2" s="44" t="s">
        <v>92</v>
      </c>
    </row>
    <row r="3" spans="1:13" ht="15.6" x14ac:dyDescent="0.3">
      <c r="A3" s="33" t="s">
        <v>49</v>
      </c>
      <c r="B3" s="35" t="s">
        <v>9</v>
      </c>
      <c r="C3" s="33" t="s">
        <v>67</v>
      </c>
      <c r="D3" s="36" t="s">
        <v>8</v>
      </c>
      <c r="E3" s="41"/>
      <c r="F3" s="41"/>
      <c r="G3" s="41"/>
      <c r="H3" s="41"/>
      <c r="I3" s="41"/>
      <c r="J3" s="41"/>
      <c r="K3" s="41"/>
      <c r="L3" s="41"/>
      <c r="M3" s="44"/>
    </row>
    <row r="4" spans="1:13" ht="15.6" x14ac:dyDescent="0.3">
      <c r="A4" s="37" t="s">
        <v>6</v>
      </c>
      <c r="B4" s="38" t="s">
        <v>3</v>
      </c>
      <c r="C4" s="25" t="s">
        <v>65</v>
      </c>
      <c r="D4" s="39" t="s">
        <v>108</v>
      </c>
      <c r="E4" s="28">
        <v>6.7011000000000001E-2</v>
      </c>
      <c r="F4" s="27">
        <v>1.21191</v>
      </c>
      <c r="G4" s="25">
        <v>2</v>
      </c>
      <c r="H4" s="25">
        <v>8324</v>
      </c>
      <c r="I4" s="27">
        <f>((E4*F4)/H4)*2</f>
        <v>1.9512566316674676E-5</v>
      </c>
      <c r="J4" s="27">
        <f>(I4*0.1)</f>
        <v>1.9512566316674677E-6</v>
      </c>
      <c r="K4" s="27">
        <f>((J4/22.4)*10^9)</f>
        <v>87.10967105658338</v>
      </c>
      <c r="L4" s="27">
        <f>((K4/20)/3)</f>
        <v>1.4518278509430562</v>
      </c>
      <c r="M4" s="27">
        <f>L4/3</f>
        <v>0.48394261698101876</v>
      </c>
    </row>
    <row r="5" spans="1:13" ht="15.6" x14ac:dyDescent="0.3">
      <c r="A5" s="37" t="s">
        <v>71</v>
      </c>
      <c r="B5" s="38" t="s">
        <v>4</v>
      </c>
      <c r="C5" s="25" t="s">
        <v>65</v>
      </c>
      <c r="D5" s="39" t="s">
        <v>108</v>
      </c>
      <c r="E5" s="28">
        <v>6.701E-2</v>
      </c>
      <c r="F5" s="27">
        <v>1.29677</v>
      </c>
      <c r="G5" s="25">
        <v>2</v>
      </c>
      <c r="H5" s="25">
        <v>8324</v>
      </c>
      <c r="I5" s="27">
        <f>((E5*F5)/H5)*2</f>
        <v>2.0878557832772706E-5</v>
      </c>
      <c r="J5" s="27">
        <f>(I5*0.1)</f>
        <v>2.0878557832772709E-6</v>
      </c>
      <c r="K5" s="27">
        <f>((J5/22.4)*10^9)</f>
        <v>93.207847467735306</v>
      </c>
      <c r="L5" s="27">
        <f>((K5/20)/3)</f>
        <v>1.5534641244622549</v>
      </c>
      <c r="M5" s="27">
        <f>L5/3</f>
        <v>0.51782137482075163</v>
      </c>
    </row>
    <row r="6" spans="1:13" ht="31.2" x14ac:dyDescent="0.3">
      <c r="A6" s="37" t="s">
        <v>7</v>
      </c>
      <c r="B6" s="38" t="s">
        <v>5</v>
      </c>
      <c r="C6" s="25" t="s">
        <v>68</v>
      </c>
      <c r="D6" s="37" t="s">
        <v>109</v>
      </c>
      <c r="E6" s="27">
        <v>6.7000000000000004E-2</v>
      </c>
      <c r="F6" s="27">
        <v>1.40855</v>
      </c>
      <c r="G6" s="25">
        <v>2</v>
      </c>
      <c r="H6" s="25">
        <v>8324</v>
      </c>
      <c r="I6" s="27">
        <f>((E6*F6)/H6)*2</f>
        <v>2.2674879865449305E-5</v>
      </c>
      <c r="J6" s="27">
        <f>(I6*0.1)</f>
        <v>2.2674879865449307E-6</v>
      </c>
      <c r="K6" s="27">
        <f>((J6/22.4)*10^9)</f>
        <v>101.22714225647013</v>
      </c>
      <c r="L6" s="27">
        <f>((K6/20)/3)</f>
        <v>1.6871190376078353</v>
      </c>
      <c r="M6" s="27">
        <f>L6/3</f>
        <v>0.56237301253594507</v>
      </c>
    </row>
    <row r="7" spans="1:13" ht="15.6" x14ac:dyDescent="0.3">
      <c r="A7" s="34" t="s">
        <v>70</v>
      </c>
      <c r="B7" s="28" t="s">
        <v>1</v>
      </c>
      <c r="C7" s="27" t="s">
        <v>69</v>
      </c>
      <c r="D7" s="34" t="s">
        <v>80</v>
      </c>
      <c r="E7" s="40">
        <v>6.7009019323671509E-2</v>
      </c>
      <c r="F7" s="40">
        <v>1.4798</v>
      </c>
      <c r="G7" s="40">
        <v>2</v>
      </c>
      <c r="H7" s="40">
        <v>8324</v>
      </c>
      <c r="I7" s="40">
        <v>2.3825071310708576E-5</v>
      </c>
      <c r="J7" s="40">
        <v>2.3825071310708579E-6</v>
      </c>
      <c r="K7" s="40">
        <v>106.36192549423474</v>
      </c>
      <c r="L7" s="40">
        <v>1.7726987582372455</v>
      </c>
      <c r="M7" s="40">
        <v>0.59089958607908188</v>
      </c>
    </row>
    <row r="9" spans="1:13" ht="31.2" x14ac:dyDescent="0.3">
      <c r="A9" s="29" t="s">
        <v>93</v>
      </c>
      <c r="B9" s="29" t="s">
        <v>94</v>
      </c>
    </row>
    <row r="10" spans="1:13" ht="15.6" x14ac:dyDescent="0.3">
      <c r="A10" s="29" t="s">
        <v>95</v>
      </c>
      <c r="B10" s="29" t="s">
        <v>96</v>
      </c>
    </row>
    <row r="11" spans="1:13" ht="31.2" x14ac:dyDescent="0.3">
      <c r="A11" s="30" t="s">
        <v>97</v>
      </c>
      <c r="B11" s="30" t="s">
        <v>98</v>
      </c>
    </row>
    <row r="12" spans="1:13" ht="15.6" x14ac:dyDescent="0.3">
      <c r="A12" s="26" t="s">
        <v>99</v>
      </c>
      <c r="B12" s="26" t="s">
        <v>100</v>
      </c>
    </row>
    <row r="13" spans="1:13" ht="15.6" x14ac:dyDescent="0.3">
      <c r="A13" s="29"/>
      <c r="B13" s="31"/>
    </row>
    <row r="14" spans="1:13" ht="15.6" x14ac:dyDescent="0.3">
      <c r="A14" s="29" t="s">
        <v>101</v>
      </c>
      <c r="B14" s="29" t="s">
        <v>102</v>
      </c>
    </row>
    <row r="15" spans="1:13" ht="15.6" x14ac:dyDescent="0.3">
      <c r="A15" s="29" t="s">
        <v>103</v>
      </c>
      <c r="B15" s="32" t="s">
        <v>104</v>
      </c>
    </row>
    <row r="16" spans="1:13" ht="15.6" x14ac:dyDescent="0.3">
      <c r="A16" s="29" t="s">
        <v>105</v>
      </c>
      <c r="B16" s="29" t="s">
        <v>106</v>
      </c>
    </row>
  </sheetData>
  <mergeCells count="11">
    <mergeCell ref="A1:M1"/>
    <mergeCell ref="M2:M3"/>
    <mergeCell ref="A2:D2"/>
    <mergeCell ref="E2:E3"/>
    <mergeCell ref="F2:F3"/>
    <mergeCell ref="G2:G3"/>
    <mergeCell ref="H2:H3"/>
    <mergeCell ref="I2:I3"/>
    <mergeCell ref="J2:J3"/>
    <mergeCell ref="K2:K3"/>
    <mergeCell ref="L2:L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5-1 other screened microalge</vt:lpstr>
      <vt:lpstr>5-2 Bacteria - otherMicroalgae</vt:lpstr>
      <vt:lpstr>5-3 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UditaChandola</dc:creator>
  <cp:lastModifiedBy>UditaChandola</cp:lastModifiedBy>
  <cp:lastPrinted>2021-09-16T11:53:31Z</cp:lastPrinted>
  <dcterms:created xsi:type="dcterms:W3CDTF">2021-06-11T14:18:59Z</dcterms:created>
  <dcterms:modified xsi:type="dcterms:W3CDTF">2022-11-18T15:01:15Z</dcterms:modified>
</cp:coreProperties>
</file>