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lena/Dropbox/SDG_adaptation_Fuldauer2021/"/>
    </mc:Choice>
  </mc:AlternateContent>
  <xr:revisionPtr revIDLastSave="0" documentId="13_ncr:1_{10C65D7C-26B8-DF43-BA6F-EDFA8BDFA3B6}" xr6:coauthVersionLast="46" xr6:coauthVersionMax="46" xr10:uidLastSave="{00000000-0000-0000-0000-000000000000}"/>
  <bookViews>
    <workbookView xWindow="33620" yWindow="0" windowWidth="42780" windowHeight="28340" xr2:uid="{00000000-000D-0000-FFFF-FFFF00000000}"/>
  </bookViews>
  <sheets>
    <sheet name="Contents" sheetId="12" r:id="rId1"/>
    <sheet name="(1) Classifications" sheetId="17" r:id="rId2"/>
    <sheet name="(2.1) Definitions - services" sheetId="11" r:id="rId3"/>
    <sheet name="(2.2) Definitions - CC impacts" sheetId="13" r:id="rId4"/>
    <sheet name="(3.1) Literature - service SDGs" sheetId="1" r:id="rId5"/>
    <sheet name="(3.2) Literature - service CC" sheetId="9" r:id="rId6"/>
    <sheet name="(3.3) Literature - CC quant" sheetId="26" r:id="rId7"/>
  </sheets>
  <definedNames>
    <definedName name="OLE_LINK1" localSheetId="5">'(3.2) Literature - service CC'!$D$19</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60" i="26" l="1"/>
  <c r="F60" i="26"/>
  <c r="G59" i="26"/>
  <c r="F59" i="26"/>
  <c r="G58" i="26"/>
  <c r="F58" i="26"/>
  <c r="G37" i="26"/>
  <c r="F37" i="26"/>
</calcChain>
</file>

<file path=xl/sharedStrings.xml><?xml version="1.0" encoding="utf-8"?>
<sst xmlns="http://schemas.openxmlformats.org/spreadsheetml/2006/main" count="2933" uniqueCount="1998">
  <si>
    <t>Type</t>
  </si>
  <si>
    <t>Classification</t>
  </si>
  <si>
    <t>Justification</t>
  </si>
  <si>
    <t>Note</t>
  </si>
  <si>
    <t xml:space="preserve">Source </t>
  </si>
  <si>
    <t>Transport and storage</t>
  </si>
  <si>
    <t>Electricity, gas steam and air conditioning supply</t>
  </si>
  <si>
    <t xml:space="preserve">Water supply, sewerage, waste management and remediation activities </t>
  </si>
  <si>
    <t xml:space="preserve">Information and Communication </t>
  </si>
  <si>
    <t>Mining and quarrying</t>
  </si>
  <si>
    <t>Construction</t>
  </si>
  <si>
    <t>Manufacturing</t>
  </si>
  <si>
    <t>Wholesale and retail trade; repair of motor vehicles and motor cycles</t>
  </si>
  <si>
    <t>Finance &amp; Insurance activities</t>
  </si>
  <si>
    <t xml:space="preserve">Real estate activities </t>
  </si>
  <si>
    <t>Accommodation and food service activities</t>
  </si>
  <si>
    <t>Professional, scientific and technical activities</t>
  </si>
  <si>
    <t>Administrative and support service activities</t>
  </si>
  <si>
    <t>Education</t>
  </si>
  <si>
    <t>Human health and social work activities</t>
  </si>
  <si>
    <t>Arts, entertainment and recreation</t>
  </si>
  <si>
    <t>Other service activities</t>
  </si>
  <si>
    <t xml:space="preserve">Activities of households as employers, undifferentiated goods and service producing activities of households for own use </t>
  </si>
  <si>
    <t>Activities of extraterritorial organisations and bodies</t>
  </si>
  <si>
    <t>Service Type</t>
  </si>
  <si>
    <t>Services</t>
  </si>
  <si>
    <t>Source</t>
  </si>
  <si>
    <t>Provisioning services</t>
  </si>
  <si>
    <t>Regulating services</t>
  </si>
  <si>
    <t>Cultural services</t>
  </si>
  <si>
    <t>Economic services</t>
  </si>
  <si>
    <t>timber / logging; food; fuel; medicines and bioproducts; tourism (hunting / fishing); provision of other non-timber commercial forest products</t>
  </si>
  <si>
    <t xml:space="preserve">Streams and canals, lakes, reservoirs, bays and estuaries; Includes reservoirs: artificial impoundments of water used for irrigation, flood control, municipal water supplies, recreation, hydroelectric power generation, etc. </t>
  </si>
  <si>
    <t xml:space="preserve">Includes: dry salt flats; beaches; other sandy areas (dunes - inland and coastal); bare exposed rock; strip mines, quarries and gravel pits; transitional areas; mixed barren land; </t>
  </si>
  <si>
    <t xml:space="preserve">natural flood protection; wave dissipation; buffering against extreme events </t>
  </si>
  <si>
    <t>Mining and quarrying (including oil and gas extraction)</t>
  </si>
  <si>
    <t>Mining of coal and lignite; Extraction of crude petroleum and natural gas; Mining of metal ores (e.g. iron, non-ferrous metal; uranium &amp; thorium); Other mining and quarrying (e.g. stone, sand, clay, chemical &amp; fertilizer minerals; peat; salt); Mining support service activities</t>
  </si>
  <si>
    <t xml:space="preserve">Wholesale and Retail </t>
  </si>
  <si>
    <t>Healthcare and social work</t>
  </si>
  <si>
    <t>Public administration and social security</t>
  </si>
  <si>
    <t>Arts, Entertainment and Recreation</t>
  </si>
  <si>
    <t>Administrative and support services (grouped with other service activities)</t>
  </si>
  <si>
    <t>Climate change impact</t>
  </si>
  <si>
    <t>Definition</t>
  </si>
  <si>
    <t>Justification for inclusion</t>
  </si>
  <si>
    <t xml:space="preserve">Key sectoral risk, identified in Field et al. (2014) based on an assessment of the relevant scientific, technical and socioeconomic literature and expert judgment using the following criteria: large magnitude, high probability, or irreversibility of impacts; timing of impacts, persistent vulnerability or exposure contributing to risks; or limited potential to reduce risks through adaptation or mitigation. </t>
  </si>
  <si>
    <t xml:space="preserve">see above </t>
  </si>
  <si>
    <t>Extreme weather event
An extreme weather event is an event that is rare at a particular place and time of year. Definitions of rare vary, but an extreme weather event would normally be as rare as or rarer than the 10th or 90th percentile of a probability density function estimated from observations. By definition, the characteristics of what is called extreme weather may vary from place to place in an absolute sense. When a pattern of extreme weather persists for some time, such as a season, it may be classed as an extreme climate event, especially if it yields an average or total that is itself extreme (e.g., heavy rainfall over a season).</t>
  </si>
  <si>
    <t xml:space="preserve">Key regional risk and key sectoral risk, identified in Field et al. (2014) based on an assessment of the relevant scientific, technical and socioeconomic literature and expert judgment using the following criteria: large magnitude, high probability, or irreversibility of impacts; timing of impacts, persistent vulnerability or exposure contributing to risks; or limited potential to reduce risks through adaptation or mitigation. </t>
  </si>
  <si>
    <t>A period of abnormally and uncomfortably hot weather.</t>
  </si>
  <si>
    <t xml:space="preserve">
Ocean acidification refers to a reduction in the pH of the ocean over an extended period, typically decades or longer, which is caused primarily by uptake of carbon dioxide (CO2) from the atmosphere, but can also be caused by other chemical additions or subtractions from the ocean. Anthropogenic ocean acidification refers to the component of pH reduction that is caused by human activity (IPCC, 2011, p. 37).</t>
  </si>
  <si>
    <t xml:space="preserve">An extreme (weather or climate) event is generally defined as the occurrence of a value of a weather or climate variable above (or below) a threshold value near the upper (or lower) ends (‘tails’) of the range of observed values of the variable. Some climate extremes (e.g., droughts, floods) may be the result of an accumulation of weather or climate events that are, individually, not extreme themselves (though their accumulation is extreme). As well, weather or climate events, even if not extreme in a statistical sense, can still lead to extreme conditions or impacts, either by crossing a critical threshold in a social, ecological, or physical system, or by occurring simultaneously with other events. A weather system such as a tropical cyclone can have an extreme impact, depending on where and when it approaches landfall, even if the specific cyclone is not extreme relative to other tropical cyclones. Conversely, not all extremes necessarily lead to serious impacts </t>
  </si>
  <si>
    <t>Utilities</t>
  </si>
  <si>
    <t>Barren</t>
  </si>
  <si>
    <t>Transport</t>
  </si>
  <si>
    <t xml:space="preserve">• Provision of electricity, solid, liquid or gaseous fuels to power machinery, and for heating and lighting for households and industry
</t>
  </si>
  <si>
    <t>• Provision of communication, exchange and computation of information services</t>
  </si>
  <si>
    <t>wholesale and retail trade and repair of motor vehicless and motorcycless
wholesale trade, except of motor vehicless and motorcycless
Retail trade, except of motor vehicless and motorcycless</t>
  </si>
  <si>
    <t>• Public administration and defence;
• Compulsory social security (includes services e.g. administration of the state and the economic and social policy of the community; 
• foreign affairs; defence activities; 
• regulation of the activities of providing health care, education, cultural services and other social services)</t>
  </si>
  <si>
    <t>• Provision of ambulatory health care services, incl. mental health, centres, substance abuse, via hospitals
• Provision of social assistance, incl. community food and housing and emergency and other relief shelters</t>
  </si>
  <si>
    <t>• Financial services 
• Insurance and pension funding
• Real estate activities</t>
  </si>
  <si>
    <t>ACUTE IMPACTS</t>
  </si>
  <si>
    <t>CHRONIC IMPACTS</t>
  </si>
  <si>
    <t xml:space="preserve">
</t>
  </si>
  <si>
    <t>Tan, K. &amp; Zheng, H. Ocean acidification and adaptive bivalve farming. Science of the Total Environment 701, 134794 (2020).</t>
  </si>
  <si>
    <t xml:space="preserve"> </t>
  </si>
  <si>
    <t>Goal</t>
  </si>
  <si>
    <t>Target</t>
  </si>
  <si>
    <t>Target description</t>
  </si>
  <si>
    <t>By 2030, eradicate extreme poverty for all people everywhere, currently measured as people living on less than $1.25 a day</t>
  </si>
  <si>
    <t xml:space="preserve">By 2030, reduce at least by half the proportion of men, women and children of all ages living in poverty in all its dimensions according to national definitions </t>
  </si>
  <si>
    <t xml:space="preserve">Implement nationally appropriate social protection systems and measures for all, including floors, and by 2030 achieve substantial coverage of the poor and the vulnerable </t>
  </si>
  <si>
    <t>By 2030, ensure that all men and women, in particular the poor and the vulnerable, have equal rights to economic resources, as well as access to basic services, ownership and control over land and other forms of property, inheritance, natural resources, appropriate new technology and financial services, including microfinance</t>
  </si>
  <si>
    <t xml:space="preserve">By 2030, build the resilience of the poor and those in vulnerable situations and reduce their exposure and vulnerability to climate-related extreme events and other economic, social and environmental shocks and disasters </t>
  </si>
  <si>
    <t>1.a</t>
  </si>
  <si>
    <t xml:space="preserve">Ensure significant mobilization of resources from a variety of sources, including through enhanced development cooperation, in order to provide adequate and predictable means for developing countries, in particular least developed countries, to implement programmes and policies to end poverty in all its dimensions </t>
  </si>
  <si>
    <t>1.b</t>
  </si>
  <si>
    <t xml:space="preserve">Create sound policy frameworks at the national, regional and international levels, based on pro-poor and gender-sensitive development strategies, to support accelerated investment in poverty eradication actions </t>
  </si>
  <si>
    <t>By 2030, end hunger and ensure access by all people, in particular the poor and people in vulnerable situations, including infants, to safe, nutritious and sufficient food all year round</t>
  </si>
  <si>
    <t>By 2030, end all forms of malnutrition, including achieving, by 2025, the internationally agreed targets on stunting and wasting in children under 5 years of age, and address the nutritional needs of adolescent girls, pregnant and lactating women and older persons</t>
  </si>
  <si>
    <t>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t>
  </si>
  <si>
    <t xml:space="preserve">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 </t>
  </si>
  <si>
    <t>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t>
  </si>
  <si>
    <t>2.a</t>
  </si>
  <si>
    <t>Increase investment, including through enhanced international cooperation, in rural infrastructure, agricultural research and extension services, technology development and plant and livestock gene banks in order to enhance agricultural productive capacity in developing countries, in particular least developed countries</t>
  </si>
  <si>
    <t>2.b</t>
  </si>
  <si>
    <t>Correct and prevent trade restrictions and distortions in world agricultural markets, including through the parallel elimination of all forms of agricultural export subsidies and all export measures with equivalent effect, in accordance with the mandate of the Doha Development Round</t>
  </si>
  <si>
    <t>2.c</t>
  </si>
  <si>
    <t xml:space="preserve">Adopt measures to ensure the proper functioning of food commodity markets and their derivatives and facilitate timely access to market information, including on food reserves, in order to help limit extreme food price volatility </t>
  </si>
  <si>
    <t>By 2030, reduce the global maternal mortality ratio to less than 70 per 100,000 live births</t>
  </si>
  <si>
    <t>By 2030, end preventable deaths of newborns and children under 5 years of age, with all countries aiming to reduce neonatal mortality to at least as low as 12 per 1,000 live births and under-5 mortality to at least as low as 25 per 1,000 live births</t>
  </si>
  <si>
    <t xml:space="preserve">By 2030, end the epidemics of AIDS, tuberculosis, malaria and neglected tropical diseases and combat hepatitis, water-borne diseases and other communicable diseases </t>
  </si>
  <si>
    <t>By 2030, reduce by one third premature mortality from non-communicable diseases through prevention and treatment and promote mental health and well-being</t>
  </si>
  <si>
    <t xml:space="preserve">Strengthen the prevention and treatment of substance abuse, including narcotic drug abuse and harmful use of alcohol </t>
  </si>
  <si>
    <t>By 2020, halve the number of global deaths and injuries from road traffic accidents</t>
  </si>
  <si>
    <t xml:space="preserve">By 2030, ensure universal access to sexual and reproductive health-care services, including for family planning, information and education, and the integration of reproductive health into national strategies and programmes </t>
  </si>
  <si>
    <t>Achieve universal health coverage, including financial risk protection, access to quality essential health-care services and access to safe, effective, quality and affordable essential medicines and vaccines for all</t>
  </si>
  <si>
    <t>By 2030, substantially reduce the number of deaths and illnesses from hazardous chemicals and air, water and soil pollution and contamination</t>
  </si>
  <si>
    <t>3.a</t>
  </si>
  <si>
    <t>Strengthen the implementation of the World Health Organization Framework Convention on Tobacco Control in all countries, as appropriate</t>
  </si>
  <si>
    <t>3.b</t>
  </si>
  <si>
    <t>Support the research and development of vaccines and medicines for the communicable and non-communicable diseases that primarily affect developing countries, provide access to affordable essential medicines and vaccines, in accordance with the Doha Declaration on the TRIPS Agreement and Public Health, which affirms the right of developing countries to use to the full the provisions in the Agreement on Trade-Related Aspects of Intellectual Property Rights regarding flexibilities to protect public health, and, in particular, provide access to medicines for all</t>
  </si>
  <si>
    <t>3.c</t>
  </si>
  <si>
    <t>Substantially increase health financing and the recruitment, development, training and retention of the health workforce in developing countries, especially in least developed countries and small island developing States</t>
  </si>
  <si>
    <t>3.d</t>
  </si>
  <si>
    <t xml:space="preserve">Strengthen the capacity of all countries, in particular developing countries, for early warning, risk reduction and management of national and global health risks </t>
  </si>
  <si>
    <t>By 2030, ensure that all girls and boys complete free, equitable and quality primary and secondary education leading to relevant and effective learning outcomes</t>
  </si>
  <si>
    <t xml:space="preserve">By 2030, ensure that all girls and boys have access to quality early childhood development, care and pre-primary education so that they are ready for primary education </t>
  </si>
  <si>
    <t xml:space="preserve">By 2030, ensure equal access for all women and men to affordable and quality technical, vocational and tertiary education, including university </t>
  </si>
  <si>
    <t xml:space="preserve">By 2030, substantially increase the number of youth and adults who have relevant skills, including technical and vocational skills, for employment, decent jobs and entrepreneurship </t>
  </si>
  <si>
    <t>By 2030, eliminate gender disparities in education and ensure equal access to all levels of education and vocational training for the vulnerable, including persons with disabilities, indigenous peoples and children in vulnerable situations</t>
  </si>
  <si>
    <t xml:space="preserve">By 2030, ensure that all youth and a substantial proportion of adults, both men and women, achieve literacy and numeracy </t>
  </si>
  <si>
    <t>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cultureâ€™s contribution to sustainable development</t>
  </si>
  <si>
    <t>4.a</t>
  </si>
  <si>
    <t>Build and upgrade education facilities that are child, disability and gender sensitive and provide safe, non-violent, inclusive and effective learning environments for all</t>
  </si>
  <si>
    <t>4.b</t>
  </si>
  <si>
    <t>By 2020, substantially expand globally the number of scholarships available to developing countries, in particular least developed countries, small island developing States and African countries, for enrolment in higher education, including vocational training and information and communications technology, technical, engineering and scientific programmes, in developed countries and other developing countries</t>
  </si>
  <si>
    <t>4.c</t>
  </si>
  <si>
    <t xml:space="preserve">By 2030, substantially increase the supply of qualified teachers, including through international cooperation for teacher training in developing countries, especially least developed countries and small island developing States </t>
  </si>
  <si>
    <t xml:space="preserve">End all forms of discrimination against all women and girls everywhere </t>
  </si>
  <si>
    <t>Eliminate all forms of violence against all women and girls in the public and private spheres, including trafficking and sexual and other types of exploitation</t>
  </si>
  <si>
    <t>Eliminate all harmful practices, such as child, early and forced marriage and female genital mutilation</t>
  </si>
  <si>
    <t xml:space="preserve">Recognize and value unpaid care and domestic work through the provision of public services, infrastructure and social protection policies and the promotion of shared responsibility within the household and the family as nationally appropriate </t>
  </si>
  <si>
    <t>Ensure universal access to sexual and reproductive health and reproductive rights as agreed in accordance with the Programme of Action of the International Conference on Population and Development and the Beijing Platform for Action and the outcome documents of their review conferences</t>
  </si>
  <si>
    <t>5.a</t>
  </si>
  <si>
    <t>Undertake reforms to give women equal rights to economic resources, as well as access to ownership and control over land and other forms of property, financial services, inheritance and natural resources, in accordance with national laws</t>
  </si>
  <si>
    <t>5.b</t>
  </si>
  <si>
    <t>Enhance the use of enabling technology, in particular information and communications technology, to promote the empowerment of women</t>
  </si>
  <si>
    <t>5.c</t>
  </si>
  <si>
    <t xml:space="preserve">Adopt and strengthen sound policies and enforceable legislation for the promotion of gender equality and the empowerment of all women and girls at all levels </t>
  </si>
  <si>
    <t>By 2030, achieve universal and equitable access to safe and affordable drinking water for all</t>
  </si>
  <si>
    <t>By 2030, achieve access to adequate and equitable sanitation and hygiene for all and end open defecation, paying special attention to the needs of women and girls and those in vulnerable situations</t>
  </si>
  <si>
    <t>By 2030, improve water quality by reducing pollution, eliminating dumping and minimizing release of hazardous chemicals and materials, halving the proportion of untreated wastewater and substantially increasing recycling and safe reuse globally</t>
  </si>
  <si>
    <t>By 2030, substantially increase water-use efficiency across all sectors and ensure sustainable withdrawals and supply of freshwater to address water scarcity and substantially reduce the number of people suffering from water scarcity</t>
  </si>
  <si>
    <t xml:space="preserve">By 2030, implement integrated water resources management at all levels, including through transboundary cooperation as appropriate </t>
  </si>
  <si>
    <t>By 2020, protect and restore water-related ecosystems, including mountains, forests, wetlands, rivers, aquifers and lakes</t>
  </si>
  <si>
    <t>6.a</t>
  </si>
  <si>
    <t>By 2030, expand international cooperation and capacity-building support to developing countries in water- and sanitation-related activities and programmes, including water harvesting, desalination, water efficiency, wastewater treatment, recycling and reuse technologies</t>
  </si>
  <si>
    <t>6.b</t>
  </si>
  <si>
    <t xml:space="preserve">Support and strengthen the participation of local communities in improving water and sanitation management </t>
  </si>
  <si>
    <t xml:space="preserve">By 2030, ensure universal access to affordable, reliable and modern energy services </t>
  </si>
  <si>
    <t>By 2030, increase substantially the share of renewable energy in the global energy mix</t>
  </si>
  <si>
    <t>By 2030, double the global rate of improvement in energy efficiency</t>
  </si>
  <si>
    <t>7.a</t>
  </si>
  <si>
    <t>By 2030, enhance international cooperation to facilitate access to clean energy research and technology, including renewable energy, energy efficiency and advanced and cleaner fossil-fuel technology, and promote investment in energy infrastructure and clean energy technology</t>
  </si>
  <si>
    <t>7.b</t>
  </si>
  <si>
    <t xml:space="preserve">By 2030, expand infrastructure and upgrade technology for supplying modern and sustainable energy services for all in developing countries, in particular least developed countries, small island developing States, and land-locked developing countries, in accordance with their respective programmes of support </t>
  </si>
  <si>
    <t>Sustain per capita economic growth in accordance with national circumstances and, in particular, at least 7 per cent gross domestic product growth per annum in the least developed countries</t>
  </si>
  <si>
    <t xml:space="preserve">Achieve higher levels of economic productivity through diversification, technological upgrading and innovation, including through a focus on high-value added and labour-intensive sectors </t>
  </si>
  <si>
    <t xml:space="preserve">Promote development-oriented policies that support productive activities, decent job creation, entrepreneurship, creativity and innovation, and encourage the formalization and growth of micro-, small- and medium-sized enterprises, including through access to financial services </t>
  </si>
  <si>
    <t>Improve progressively, through 2030, global resource efficiency in consumption and production and endeavour to decouple economic growth from environmental degradation, in accordance with the 10-year framework of programmes on sustainable consumption and production, with developed countries taking the lead</t>
  </si>
  <si>
    <t>By 2030, achieve full and productive employment and decent work for all women and men, including for young people and persons with disabilities, and equal pay for work of equal value</t>
  </si>
  <si>
    <t>By 2020, substantially reduce the proportion of youth not in employment, education or training</t>
  </si>
  <si>
    <t xml:space="preserve">Take immediate and effective measures to eradicate forced labour, end modern slavery and human trafficking and secure the prohibition and elimination of the worst forms of child labour, including recruitment and use of child soldiers, and by 2025 end child labour in all its forms </t>
  </si>
  <si>
    <t>Protect labour rights and promote safe and secure working environments for all workers, including migrant workers, in particular women migrants, and those in precarious employment</t>
  </si>
  <si>
    <t>By 2030, devise and implement policies to promote sustainable tourism that creates jobs and promotes local culture and products</t>
  </si>
  <si>
    <t>Strengthen the capacity of domestic financial institutions to encourage and expand access to banking, insurance and financial services for all</t>
  </si>
  <si>
    <t>8.a</t>
  </si>
  <si>
    <t>Increase Aid for Trade support for developing countries, in particular least developed countries, including through the Enhanced Integrated Framework for Trade-Related Technical Assistance to Least Developed Countries</t>
  </si>
  <si>
    <t>8.b</t>
  </si>
  <si>
    <t xml:space="preserve">By 2020, develop and operationalize a global strategy for youth employment and implement the Global Jobs Pact of the International Labour Organization </t>
  </si>
  <si>
    <t>Develop quality, reliable, sustainable and resilient infrastructure, including regional and transborder infrastructure, to support economic development and human well-being, with a focus on affordable and equitable access for all</t>
  </si>
  <si>
    <t xml:space="preserve">Promote inclusive and sustainable industrialization and, by 2030, significantly raise industryâ€™s share of employment and gross domestic product, in line with national circumstances, and double its share in least developed countries </t>
  </si>
  <si>
    <t>Increase the access of small-scale industrial and other enterprises, in particular in developing countries, to financial services, including affordable credit, and their integration into value chains and markets</t>
  </si>
  <si>
    <t>By 2030, upgrade infrastructure and retrofit industries to make them sustainable, with increased resource-use efficiency and greater adoption of clean and environmentally sound technologies and industrial processes, with all countries taking action in accordance with their respective capabilities</t>
  </si>
  <si>
    <t>Enhance scientific research, upgrade the technological capabilities of industrial sectors in all countries, in particular developing countries, including, by 2030, encouraging innovation and substantially increasing the number of research and development workers per 1 million people and public and private research and development spending</t>
  </si>
  <si>
    <t>9.a</t>
  </si>
  <si>
    <t>Facilitate sustainable and resilient infrastructure development in developing countries through enhanced financial, technological and technical support to African countries, least developed countries, landlocked developing countries and small island developing States</t>
  </si>
  <si>
    <t>9.b</t>
  </si>
  <si>
    <t>Support domestic technology development, research and innovation in developing countries, including by ensuring a conducive policy environment for, inter alia, industrial diversification and value addition to commodities</t>
  </si>
  <si>
    <t>9.c</t>
  </si>
  <si>
    <t>Significantly increase access to information and communications technology and strive to provide universal and affordable access to the Internet in least developed countries by 2020</t>
  </si>
  <si>
    <t xml:space="preserve">By 2030, progressively achieve and sustain income growth of the bottom 40 per cent of the population at a rate higher than the national average </t>
  </si>
  <si>
    <t xml:space="preserve">By 2030, empower and promote the social, economic and political inclusion of all, irrespective of age, sex, disability, race, ethnicity, origin, religion or economic or other status </t>
  </si>
  <si>
    <t>Ensure equal opportunity and reduce inequalities of outcome, including by eliminating discriminatory laws, policies and practices and promoting appropriate legislation, policies and action in this regard</t>
  </si>
  <si>
    <t>Adopt policies, especially fiscal, wage and social protection policies, and progressively achieve greater equality</t>
  </si>
  <si>
    <t xml:space="preserve">Improve the regulation and monitoring of global financial markets and institutions and strengthen the implementation of such regulations </t>
  </si>
  <si>
    <t>Ensure enhanced representation and voice for developing countries in decision-making in global international economic and financial institutions in order to deliver more effective, credible, accountable and legitimate institutions</t>
  </si>
  <si>
    <t>Facilitate orderly, safe, regular and responsible migration and mobility of people, including through the implementation of planned and well-managed migration policies</t>
  </si>
  <si>
    <t>10.a</t>
  </si>
  <si>
    <t>Implement the principle of special and differential treatment for developing countries, in particular least developed countries, in accordance with World Trade Organization agreements</t>
  </si>
  <si>
    <t>10.b</t>
  </si>
  <si>
    <t>Encourage official development assistance and financial flows, including foreign direct investment, to States where the need is greatest, in particular least developed countries, African countries, small island developing States and landlocked developing countries, in accordance with their national plans and programmes</t>
  </si>
  <si>
    <t>10.c</t>
  </si>
  <si>
    <t xml:space="preserve">By 2030, reduce to less than 3 per cent the transaction costs of migrant remittances and eliminate remittance corridors with costs higher than 5 per cent </t>
  </si>
  <si>
    <t xml:space="preserve">By 2030, ensure access for all to adequate, safe and affordable housing and basic services and upgrade slums </t>
  </si>
  <si>
    <t>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t>
  </si>
  <si>
    <t>By 2030, enhance inclusive and sustainable urbanization and capacity for participatory, integrated and sustainable human settlement planning and management in all countries</t>
  </si>
  <si>
    <t xml:space="preserve">By 2030, significantly reduce the number of deaths and the number of people affected and substantially decrease the direct economic losses relative to global gross domestic product caused by disasters, including water-related disasters, with a focus on protecting the poor and people in vulnerable situations </t>
  </si>
  <si>
    <t xml:space="preserve">By 2030, reduce the adverse per capita environmental impact of cities, including by paying special attention to air quality and municipal and other waste management </t>
  </si>
  <si>
    <t>By 2030, provide universal access to safe, inclusive and accessible, green and public spaces, in particular for women and children, older persons and persons with disabilities</t>
  </si>
  <si>
    <t>11.a</t>
  </si>
  <si>
    <t>Support positive economic, social and environmental links between urban, per-urban and rural areas by strengthening national and regional development planning</t>
  </si>
  <si>
    <t>11.b</t>
  </si>
  <si>
    <t>By 2020, substantially increase the number of cities and human settlements adopting and implementing integrated policies and plans towards inclusion, resource efficiency, mitigation and adaptation to climate change, resilience to disasters, and develop and implement, in line with the Sendai Framework for Disaster Risk Reduction 2015-2030, holistic disaster risk management at all levels</t>
  </si>
  <si>
    <t>11.c</t>
  </si>
  <si>
    <t xml:space="preserve">Support least developed countries, including through financial and technical assistance, in building sustainable and resilient buildings utilizing local materials </t>
  </si>
  <si>
    <t xml:space="preserve">Implement the 10-year framework of programmes on sustainable consumption and production, all countries taking action, with developed countries taking the lead, taking into account the development and capabilities of developing countries </t>
  </si>
  <si>
    <t>By 2030, achieve the sustainable management and efficient use of natural resources</t>
  </si>
  <si>
    <t xml:space="preserve">By 2030, halve per capita global food waste at the retail and consumer levels and reduce food losses along production and supply chains, including post-harvest losses </t>
  </si>
  <si>
    <t xml:space="preserve">By 2020, achieve the environmentally sound management of chemicals and all wastes throughout their life cycle, in accordance with agreed international frameworks, and significantly reduce their release to air, water and soil in order to minimize their adverse impacts on human health and the environment </t>
  </si>
  <si>
    <t xml:space="preserve">By 2030, substantially reduce waste generation through prevention, reduction, recycling and reuse </t>
  </si>
  <si>
    <t>Encourage companies, especially large and transnational companies, to adopt sustainable practices and to integrate sustainability information into their reporting cycle</t>
  </si>
  <si>
    <t xml:space="preserve">Promote public procurement practices that are sustainable, in accordance with national policies and priorities </t>
  </si>
  <si>
    <t>By 2030, ensure that people everywhere have the relevant information and awareness for sustainable development and lifestyles in harmony with nature</t>
  </si>
  <si>
    <t>12.a</t>
  </si>
  <si>
    <t>Support developing countries to strengthen their scientific and technological capacity to move towards more sustainable patterns of consumption and production</t>
  </si>
  <si>
    <t>12.b</t>
  </si>
  <si>
    <t>Develop and implement tools to monitor sustainable development impacts for sustainable tourism that creates jobs and promotes local culture and products</t>
  </si>
  <si>
    <t>12.c</t>
  </si>
  <si>
    <t>Rationalize inefficient fossil-fuel subsidies that encourage wasteful consumption by removing market distortions, in accordance with national circumstances, including by restructuring taxation and phasing out those harmful subsidies, where they exist, to reflect their environmental impacts, taking fully into account the specific needs and conditions of developing countries and minimizing the possible adverse impacts on their development in a manner that protects the poor and the affected communities</t>
  </si>
  <si>
    <t xml:space="preserve">Strengthen resilience and adaptive capacity to climate-related hazards and natural disasters in all countries </t>
  </si>
  <si>
    <t>Integrate climate change measures into national policies, strategies and planning</t>
  </si>
  <si>
    <t>Improve education, awareness-raising and human and institutional capacity on climate change mitigation, adaptation, impact reduction and early warning</t>
  </si>
  <si>
    <t>13.a</t>
  </si>
  <si>
    <t>Implement the commitment undertaken by developed-country parties to the United Nations Framework Convention on Climate Change to a goal of mobilizing jointly $100 billion annually by 2020 from all sources to address the needs of developing countries in the context of meaningful mitigation actions and transparency on implementation and fully operationalize the Green Climate Fund through its capitalization as soon as possible</t>
  </si>
  <si>
    <t>13.b</t>
  </si>
  <si>
    <t>Promote mechanisms for raising capacity for effective climate change-related planning and management in least developed countries and small island developing States, including focusing on women, youth and local and marginalized communities</t>
  </si>
  <si>
    <t>By 2025, prevent and significantly reduce marine pollution of all kinds, in particular from land-based activities, including marine debris and nutrient pollution</t>
  </si>
  <si>
    <t>By 2020, sustainably manage and protect marine and coastal ecosystems to avoid significant adverse impacts, including by strengthening their resilience, and take action for their restoration in order to achieve healthy and productive oceans</t>
  </si>
  <si>
    <t>Minimize and address the impacts of ocean acidification, including through enhanced scientific cooperation at all levels</t>
  </si>
  <si>
    <t>By 2020, effectively regulate harvesting and end overfishing, illegal, unreported and unregulated fishing and destructive fishing practices and implement science-based management plans, in order to restore fish stocks in the shortest time feasible, at least to levels that can produce maximum sustainable yield as determined by their biological characteristics</t>
  </si>
  <si>
    <t>By 2020, conserve at least 10 per cent of coastal and marine areas, consistent with national and international law and based on the best available scientific information</t>
  </si>
  <si>
    <t>By 2020, prohibit certain forms of fisheries subsidies which contribute to overcapacity and overfishing, eliminate subsidies that contribute to illegal, unreported and unregulated fishing and refrain from introducing new such subsidies, recognizing that appropriate and effective special and differential treatment for developing and least developed countries should be an integral part of the World Trade Organization fisheries subsidies negotiation</t>
  </si>
  <si>
    <t>By 2030, increase the economic benefits to Small Island developing States and least developed countries from the sustainable use of marine resources, including through sustainable management of fisheries, aquaculture and tourism</t>
  </si>
  <si>
    <t>14.a</t>
  </si>
  <si>
    <t>Increase scientific knowledge, develop research capacity and transfer marine technology, taking into account the Intergovernmental Oceanographic Commission Criteria and Guidelines on the Transfer of Marine Technology, in order to improve ocean health and to enhance the contribution of marine biodiversity to the development of developing countries, in particular small island developing States and least developed countries</t>
  </si>
  <si>
    <t>14.b</t>
  </si>
  <si>
    <t>Provide access for small-scale artisanal fishers to marine resources and markets</t>
  </si>
  <si>
    <t>14.c</t>
  </si>
  <si>
    <t xml:space="preserve">Enhance the conservation and sustainable use of oceans and their resources by implementing international law as reflected in UNCLOS, which provides the legal framework for the conservation and sustainable use of oceans and their resources, as recalled in paragraph 158 of The Future We Want </t>
  </si>
  <si>
    <t>By 2020, ensure the conservation, restoration and sustainable use of terrestrial and inland freshwater ecosystems and their services, in particular forests, wetlands, mountains and drylands, in line with obligations under international agreements</t>
  </si>
  <si>
    <t>By 2020, promote the implementation of sustainable management of all types of forests, halt deforestation, restore degraded forests and substantially increase afforestation and reforestation globally</t>
  </si>
  <si>
    <t>By 2030, combat desertification, restore degraded land and soil, including land affected by desertification, drought and floods, and strive to achieve a land degradation-neutral world</t>
  </si>
  <si>
    <t>By 2030, ensure the conservation of mountain ecosystems, including their biodiversity, in order to enhance their capacity to provide benefits that are essential for sustainable development</t>
  </si>
  <si>
    <t>Take urgent and significant action to reduce the degradation of natural habitats, halt the loss of biodiversity and, by 2020, protect and prevent the extinction of threatened species</t>
  </si>
  <si>
    <t>Promote fair and equitable sharing of the benefits arising from the utilization of genetic resources and promote appropriate access to such resources, as internationally agreed</t>
  </si>
  <si>
    <t>Take urgent action to end poaching and trafficking of protected species of flora and fauna and address both demand and supply of illegal wildlife products</t>
  </si>
  <si>
    <t>By 2020, introduce measures to prevent the introduction and significantly reduce the impact of invasive alien species on land and water ecosystems and control or eradicate the priority species</t>
  </si>
  <si>
    <t>By 2020, integrate ecosystem and biodiversity values into national and local planning, development processes, poverty reduction strategies and accounts</t>
  </si>
  <si>
    <t>15.a</t>
  </si>
  <si>
    <t>Mobilize and significantly increase financial resources from all sources to conserve and sustainably use biodiversity and ecosystems</t>
  </si>
  <si>
    <t>15.b</t>
  </si>
  <si>
    <t>Mobilize significant resources from all sources and at all levels to finance sustainable forest management and provide adequate incentives to developing countries to advance such management, including for conservation and reforestation</t>
  </si>
  <si>
    <t>15.c</t>
  </si>
  <si>
    <t xml:space="preserve">Enhance global support for efforts to combat poaching and trafficking of protected species, including by increasing the capacity of local communities to pursue sustainable livelihood opportunities </t>
  </si>
  <si>
    <t>Significantly reduce all forms of violence and related death rates everywhere</t>
  </si>
  <si>
    <t>End abuse, exploitation, trafficking and all forms of violence against and torture of children</t>
  </si>
  <si>
    <t>Promote the rule of law at the national and international levels and ensure equal access to justice for all</t>
  </si>
  <si>
    <t>By 2030, significantly reduce illicit financial and arms flows, strengthen the recovery and return of stolen assets and combat all forms of organized crime</t>
  </si>
  <si>
    <t>Substantially reduce corruption and bribery in all their forms</t>
  </si>
  <si>
    <t>Develop effective, accountable and transparent institutions at all levels</t>
  </si>
  <si>
    <t>Ensure responsive, inclusive, participatory and representative decision-making at all levels</t>
  </si>
  <si>
    <t>Broaden and strengthen the participation of developing countries in the institutions of global governance</t>
  </si>
  <si>
    <t>By 2030, provide legal identity for all, including birth registration</t>
  </si>
  <si>
    <t>Ensure public access to information and protect fundamental freedoms, in accordance with national legislation and international agreements</t>
  </si>
  <si>
    <t>16.a</t>
  </si>
  <si>
    <t>Strengthen relevant national institutions, including through international cooperation, for building capacity at all levels, in particular in developing countries, to prevent violence and combat terrorism and crime</t>
  </si>
  <si>
    <t>16.b</t>
  </si>
  <si>
    <t>Promote and enforce non-discriminatory laws and policies for sustainable development</t>
  </si>
  <si>
    <t>Strengthen domestic resource mobilization, including through international support to developing countries, to improve domestic capacity for tax and other revenue collection</t>
  </si>
  <si>
    <t>Developed countries to implement fully their official development assistance commitments, including the commitment by many developed countries to achieve the target of 0.7 per cent of ODA/GNI to developing countries and 0.15 to 0.20 per cent of ODA/GNI to least developed countries; ODA providers are encouraged to consider setting a target to provide at least 0.20 per cent of ODA/GNI to least developed countries</t>
  </si>
  <si>
    <t>Mobilize additional financial resources for developing countries from multiple sources</t>
  </si>
  <si>
    <t>Assist developing countries in attaining long-term debt sustainability through coordinated policies aimed at fostering debt financing, debt relief and debt restructuring, as appropriate, and address the external debt of highly indebted poor countries to reduce debt distress</t>
  </si>
  <si>
    <t xml:space="preserve">Adopt and implement investment promotion regimes for least developed countries </t>
  </si>
  <si>
    <t>Enhance North-South, South-South and triangular regional and international cooperation on and access to science, technology and innovation and enhance knowledge sharing on mutually agreed terms, including through improved coordination among existing mechanisms, in particular at the United Nations level, and through a global technology facilitation mechanism</t>
  </si>
  <si>
    <t>Promote the development, transfer, dissemination and diffusion of environmentally sound technologies to developing countries on favourable terms, including on concessional and preferential terms, as mutually agreed</t>
  </si>
  <si>
    <t xml:space="preserve">Fully operationalize the technology bank and science, technology and innovation capacity-building mechanism for least developed countries by 2017 and enhance the use of enabling technology, in particular information and communications technology </t>
  </si>
  <si>
    <t xml:space="preserve">Enhance international support for implementing effective and targeted capacity-building in developing countries to support national plans to implement all the sustainable development goals, including through North-South, South-South and triangular cooperation </t>
  </si>
  <si>
    <t>Promote a universal, rules-based, open, non-discriminatory and equitable multilateral trading system under the World Trade Organization, including through the conclusion of negotiations under its Doha Development Agenda</t>
  </si>
  <si>
    <t>Significantly increase the exports of developing countries, in particular with a view to doubling the least developed countriesâ€™ share of global exports by 2020</t>
  </si>
  <si>
    <t xml:space="preserve">Realize timely implementation of duty-free and quota-free market access on a lasting basis for all least developed countries, consistent with World Trade Organization decisions, including by ensuring that preferential rules of origin applicable to imports from least developed countries are transparent and simple, and contribute to facilitating market access </t>
  </si>
  <si>
    <t>Enhance global macroeconomic stability, including through policy coordination and policy coherence</t>
  </si>
  <si>
    <t>Enhance policy coherence for sustainable development</t>
  </si>
  <si>
    <t>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t>
  </si>
  <si>
    <t>Encourage and promote effective public, public-private and civil society partnerships, building on the experience and resourcing strategies of partnerships</t>
  </si>
  <si>
    <t>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t>
  </si>
  <si>
    <t xml:space="preserve">By 2030, build on existing initiatives to develop measurements of progress on sustainable development that complement gross domestic product, and support statistical capacity-building in developing countries </t>
  </si>
  <si>
    <t>s</t>
  </si>
  <si>
    <t>Artic sea ice (Probability of ice free Arctic summer at least once before hitting temperature limit)</t>
  </si>
  <si>
    <t>Probability of ice-free Arctic summer in any one year</t>
  </si>
  <si>
    <t>Increase in global annual number of tropical cyclones cat 4 increase</t>
  </si>
  <si>
    <t>Electricity</t>
  </si>
  <si>
    <t>Public administration</t>
  </si>
  <si>
    <t>Food &amp; accommodation</t>
  </si>
  <si>
    <t>Arts &amp; recreation</t>
  </si>
  <si>
    <t>The overflowing of the normal confines of a stream or other body of water, or the accumulation of water over areas not normally submerged. Floodsinclude river (fluvial) floods, flash floods, urban floods, pluvial floods, sewer floods, coastal floods and glacial lake outburst floods.</t>
  </si>
  <si>
    <t>The temporary increase, at a particular locality, in the height of the sea due to extreme meteorological conditions (low atmospheric pressure and/or strong winds). The storm surge is defined as being the excess above the level expected from the tidal variation alone at that time and place.</t>
  </si>
  <si>
    <t xml:space="preserve">
Sea level can change, both globally and locally due to (1) changes in the shape of the ocean basins, (2) a change in ocean volume as a result of a change in the mass of water in the ocean, and (3) changes in ocean volume as a result of changes in ocean water density. Global mean sea level change resulting from change in the mass of the ocean is called
barystatic. The amount of barystaticsea levelchange due to the addition or removal of a mass of water is called its sea level equivalent (SLE). Sea level changes, both globally and locally, resulting from changes in water density are called steric. Density changes induced by temperature changes only are called thermosteric,while density changes induced by salinity changes are called halosteric. Barystatic and steric sea level changes do not include the effect of changes in the shape of ocean basins induced by the change in the ocean mass and its distribution.</t>
  </si>
  <si>
    <t>Extreme event</t>
  </si>
  <si>
    <t>Compound event</t>
  </si>
  <si>
    <t xml:space="preserve">Compound events can be (1) two or more extreme events occurring simultaneously or successively, (2) combinations of extreme events with underlying conditions that amplify the impact of the events, or (3) combinations of events that are not themselves extremes but lead to an extreme event or impact when combined. </t>
  </si>
  <si>
    <t xml:space="preserve">Median global sea level rise in cm by 2100 (relative to 2000, median and 5th-95th percentile range) </t>
  </si>
  <si>
    <t>Ocean acidity by 2050 (Percentage change in concentration of hydrogen ions, relative to 1986-2005, 5th-95th percentile range)</t>
  </si>
  <si>
    <t xml:space="preserve">Annual maximum daily temperature increase in celsius relative to 1981 - 2010; ensemble mean (min- max). </t>
  </si>
  <si>
    <t>1.7 (+1.2 - +2)</t>
  </si>
  <si>
    <t>Hot days (percentage of days above the 90th percentile of daily max temperature in 1981-2010 average; ensemble mean (min-max)</t>
  </si>
  <si>
    <t>Average rainfall (relative to 1981-2010); ensemble mean (min-max)</t>
  </si>
  <si>
    <t>2% (+1 - +4)</t>
  </si>
  <si>
    <t>84% (59-86)</t>
  </si>
  <si>
    <t>73% (47-75)</t>
  </si>
  <si>
    <t>Change in average river flow in 2100 decreasing or increasing by 10% (variable: percentage of global land area seeing changes in average streamflow)</t>
  </si>
  <si>
    <t>Average drought length (months) (defined as a Standardized Precipitation Index for 12 months of &lt;-0.5; relative to 1976-2005)</t>
  </si>
  <si>
    <t>Decrease in global annual number of tropical cyclones (total) (relative to 1996-2015 baseline number = 73.4)</t>
  </si>
  <si>
    <t>4% (+2-+5)</t>
  </si>
  <si>
    <t>Variable</t>
  </si>
  <si>
    <t>0.9 +-1.2</t>
  </si>
  <si>
    <t>5.9+-1.3</t>
  </si>
  <si>
    <t xml:space="preserve">(+47%- +332%) </t>
  </si>
  <si>
    <t>(+47% - 405% )</t>
  </si>
  <si>
    <t>Fraction of global lands (excluding arid and cold areas) with 100% increase in drought magnitude</t>
  </si>
  <si>
    <t xml:space="preserve">Global median drought duration (in month) (7 as baseline for 0.6 degrees) </t>
  </si>
  <si>
    <t>11.2 (2- 25)</t>
  </si>
  <si>
    <t xml:space="preserve">global mean drought duration (in month) (7.7 as baseline (2 to 17) for 0.6 degrees) including 5th to 95th percentile of estimation </t>
  </si>
  <si>
    <t>9.5 (2 - 22.5)</t>
  </si>
  <si>
    <t>Percentage increase mean drought length</t>
  </si>
  <si>
    <t>percentage increase mean drought length 5th percentile</t>
  </si>
  <si>
    <t>percentage increase mean drought length 95th percentile</t>
  </si>
  <si>
    <t>2.6(+2.1–+2.9C)</t>
  </si>
  <si>
    <t>Direct influence: provision of food resources</t>
  </si>
  <si>
    <t>Direct influence: access to healthcare</t>
  </si>
  <si>
    <t>Direct influence: operation of nature reserves, including wildlife preservation. Source: https://unstats.un.org/unsd/publication/seriesM/seriesm_4rev4e.pdf</t>
  </si>
  <si>
    <t>Direct influence: provision of natural heritage</t>
  </si>
  <si>
    <t>Direct influence: provision of cultural activities and world heritage sites</t>
  </si>
  <si>
    <t xml:space="preserve">Direct influence: provision of libraries, nature reserves, cultural activities and recreation etc. </t>
  </si>
  <si>
    <t>Direct influence: operation of nature reserves, including wildlife preservation, etc. https://unstats.un.org/unsd/publication/seriesM/seriesm_4rev4e.pdf</t>
  </si>
  <si>
    <t>Direct - access to education</t>
  </si>
  <si>
    <t>Direct influence: provision of forests and their services</t>
  </si>
  <si>
    <t>Direct influence: access to libraries</t>
  </si>
  <si>
    <t xml:space="preserve">Direct influence: access to education </t>
  </si>
  <si>
    <t>Change at 1.5 degree warming</t>
  </si>
  <si>
    <t>Change at 2 degree warning</t>
  </si>
  <si>
    <t>Extracted</t>
  </si>
  <si>
    <t>Obtained</t>
  </si>
  <si>
    <t>Source type</t>
  </si>
  <si>
    <t>Supplementary information</t>
  </si>
  <si>
    <t>average length of flood events - number of days in which the cumulative daily rainfall excess is positive, compared with the 95th percentile in the 1981–2010 average</t>
  </si>
  <si>
    <t>Calculated</t>
  </si>
  <si>
    <t>Baseline data</t>
  </si>
  <si>
    <t>0.85 [0.65 to 1.06] °C</t>
  </si>
  <si>
    <t>Baseline</t>
  </si>
  <si>
    <t xml:space="preserve">SLR 2000 ( between 1901 and 2010 for a total sea level rise (church et al 2013) </t>
  </si>
  <si>
    <t>Increase in SLR median</t>
  </si>
  <si>
    <t>Increase in SLR 5th and 95th percentile</t>
  </si>
  <si>
    <t>Combined with other service activities and activities of extraterritorial organisations</t>
  </si>
  <si>
    <t>Combined with administrative activities and activities of extraterritorial organisations</t>
  </si>
  <si>
    <t>Combined with administrative activities and other service activities</t>
  </si>
  <si>
    <t>Primary and secondary</t>
  </si>
  <si>
    <t>Tertiary</t>
  </si>
  <si>
    <t xml:space="preserve">Primary &amp; secondary </t>
  </si>
  <si>
    <t>Direct - public administration of R&amp;D policies and associated funds for the health sector</t>
  </si>
  <si>
    <t>Direct - public administration of R&amp;D policies and associated funds for the health sector; public administration of programmes aimed to increase personal wellbeing, including health</t>
  </si>
  <si>
    <t xml:space="preserve">Direct influence: improving the quality / quantity of services delivered by this sector can enhance the achievement of this target, e.g. improved public administration of environment programmes aimed at personal well-being (e.g. ecotourism) and administration of environmental protection programmes, as well as public administration and regulation, including subsidy allocation for the tourism sector. Source: https://unstats.un.org/unsd/publication/seriesM/seriesm_4rev4e.pdf </t>
  </si>
  <si>
    <t>Direct influence: improving the quality / quantity of services delivered by this sector can enhance the achievement of this target, e.g. by improving administration of R&amp;D policies and associated funds to improve economic performance of businesses across different economic sectors; and implementation of regional development policy measures. Source: https://unstats.un.org/unsd/publication/seriesM/seriesm_4rev4e.pdf</t>
  </si>
  <si>
    <t>Direct influence: improving the quantity / quality of services provided by this sector can support achievement of this target, particularly improvement of regulations / policies, and also by improving administration and supervision of fiscal affairs (operation of taxation schemes / duty / tax collection on goods and tax violation investigation), and improved administration and operation of overall economic and social planning at various levels of government. This sector also includes subsidy alocation to different economic sectors, and so improved allocation can enhance achievement of this target. Source: https://unstats.un.org/unsd/publication/seriesM/seriesm_4rev4e.pdf</t>
  </si>
  <si>
    <t>Direct influence: improving the quality / quantity of services delivered by this sector can enhance the achievement of this target, e.g. through better allocation of subsidies for different economic sectors, and improved policy / regulations. Source: https://unstats.un.org/unsd/publication/seriesM/seriesm_4rev4e.pdf</t>
  </si>
  <si>
    <t>Direct influence: improving the quantity / quality of services provided by this sector could enhance the achievement of this target, e.g. through services such as administration and operation of police forces, criminal law courts, rendering of judgements and interpretations of the law. Source: https://unstats.un.org/unsd/publication/seriesM/seriesm_4rev4e.pdf</t>
  </si>
  <si>
    <t>Direct influence: wholesale and retail of computers, peripheral units, software and telecommunications equipment. Source: https://unstats.un.org/unsd/publication/seriesM/seriesm_4rev4e.pdf</t>
  </si>
  <si>
    <t>Healthcare &amp; social work</t>
  </si>
  <si>
    <t>Direct influence: financial service activities (e.g. savings, provision of credit, etc.). Source: https://unstats.un.org/unsd/publication/seriesM/seriesm_4rev4e.pdf</t>
  </si>
  <si>
    <t>Direct influence: central banking services, including issuing and managing the country’s currency and money supply. Source: https://unstats.un.org/unsd/publication/seriesM/seriesm_4rev4e.pdf</t>
  </si>
  <si>
    <t>Direct - financial services. Source: https://unstats.un.org/unsd/publication/seriesM/seriesm_4rev4e.pdf</t>
  </si>
  <si>
    <t>Direct influence: pension funding. Source: https://unstats.un.org/unsd/publication/seriesM/seriesm_4rev4e.pdf</t>
  </si>
  <si>
    <t>Primary/ Secondary</t>
  </si>
  <si>
    <t>Finance &amp; insurance</t>
  </si>
  <si>
    <t xml:space="preserve">REFERENCES </t>
  </si>
  <si>
    <t>Included with residential housing</t>
  </si>
  <si>
    <t xml:space="preserve">Finance &amp; Insurance </t>
  </si>
  <si>
    <t>International Standard Industrial Classification of All Economic Activities (ISIC Revision 4)</t>
  </si>
  <si>
    <t xml:space="preserve">GENERAL DEFINITIONS </t>
  </si>
  <si>
    <t>Direct influence: provision of natural resources</t>
  </si>
  <si>
    <t>Direct influence: provision of shelter</t>
  </si>
  <si>
    <t>Direct infuence - services include budget implementation and management of public funds and public debt, including raising and receiving of moneys and control of their disbursement; also includes aid to foreign countries, whether or not routed through international organizations</t>
  </si>
  <si>
    <t>Direct influence: provision of food resources; provision of water for irrigation</t>
  </si>
  <si>
    <t>Direct influence: support health and wellbeing</t>
  </si>
  <si>
    <t>Direct influence: provision of housing</t>
  </si>
  <si>
    <t>Direct influence: manufacture of chemicals</t>
  </si>
  <si>
    <t>Housing &amp; real estate</t>
  </si>
  <si>
    <t>(+ -) Increased number of total and urban population exposed to severe droughts globally, and less rural populations exposed to severe droughts. Net negative effect globally (Liu et al., 2018).
Climate change, including increased drought conditions, is beginning to threaten housing infrastructure, often in communities with no central water supply and treatment sources which is especially serious in low-lying coastal Arctic communities (e.g., Shishmaref, Alaska, USA; Tuktoyaktuk, Northwest Territories, Canada)  (as cited in Larsen et al., 2014).</t>
  </si>
  <si>
    <t>Provision of construction goods and services</t>
  </si>
  <si>
    <t>(1)	Arent, D. J. et al. Key economic sectors and services. in Climate Change 2014: Impacts, Adaptation, and Vulnerability. Part A: Global and Sectoral Aspects. Contribution of Working Group II to the Fifth Assessment Report of the Intergovernmental Panel of Climate Change (IPCC, 2014).
(2)	Reed, D. A. Electric utility distribution analysis for extreme winds. J. Wind Eng. Ind. Aerodyn. 96, 123–140 (2008).
(3)	Wong, P. P. et al. Coastal systems and low-lying areas. in Climate Change 2014: Impacts, Adaptation, and Vulnerability. Part A: Global and Sectoral Aspects. Contribution of Working Group II to the Fifth Assessment Report of the Intergovernmental Panel of Climate Change (IPCC, 2014).</t>
  </si>
  <si>
    <t>(1) Nicholls, R. J. et al. Stabilization of global temperature at 1.5°C and 2.0°C: Implications for coastal areas. Philos. Trans. R. Soc. A Math. Phys. Eng. Sci. 376, (2018).</t>
  </si>
  <si>
    <t>(1) Naumann, G. et al. Global Changes in Drought Conditions Under Different Levels of Warming. Geophys. Res. Lett. 45, 3285–3296 (2018).</t>
  </si>
  <si>
    <t>(1) Betts, R. A. et al. Changes in climate extremes, fresh water availability and vulnerability to food insecurity projected at 1.5°C and 2°C global warming with a higher-resolution global climate model. Philos. Trans. R. Soc. A Math. Phys. Eng. Sci. 376, (2018).</t>
  </si>
  <si>
    <t>(1) Döll, P. et al. Risks for the global freshwater system at 1.5 °C and 2 °C global warming. Environ. Res. Lett. 13, 044038 (2018).</t>
  </si>
  <si>
    <t>(1) Wang, A., Xu, L. &amp; Kong, X. Assessments of the Northern Hemisphere snow cover response to 1.5 and 2.0 °C warming. Earth Syst. Dyn. 9, 865–877 (2018).</t>
  </si>
  <si>
    <t>Decrease in cold temperature extremes</t>
  </si>
  <si>
    <t>0.48 (+0.28 - +0.82)</t>
  </si>
  <si>
    <t>0.56 (+0.28 - +0.96)</t>
  </si>
  <si>
    <t>0.19 (+0.17 - +0.21)</t>
  </si>
  <si>
    <t>(1) Sigmond, M., Fyfe, J. C. &amp; Swart, N. C. Ice-free Arctic projections under the Paris Agreement. Nat. Clim. Chang. 8, 404–408 (2018).</t>
  </si>
  <si>
    <t>(1) Aerenson, T., Tebaldi, C., Sanderson, B. &amp; Lamarque, J. F. Changes in a suite of indicators of extreme temperature and precipitation under 1.5 and 2 degrees warming. Environ. Res. Lett. 13, (2018).</t>
  </si>
  <si>
    <t>(1) Rasmussen, D. J. et al. Extreme sea level implications of 1.5 °C, 2.0 °C, and 2.5 °C temperature stabilization targets in the 21st and 22nd centuries. Environ. Res. Lett. 13, 034040 (2018).</t>
  </si>
  <si>
    <t>(1) Church, J. et al. Sea level change. in Climate Change 2013: The Physical Science Basis. Contribution of Working Group I to the Fifth Assessment Report of the Intergovernmental Panel on Climate Change 1137–1216 (IPCC, 2013).</t>
  </si>
  <si>
    <t>average length of drought events -number of days in which the cumulative daily rainfall deficit is positive, compared with the 20th percentile in the 1981–2010 average</t>
  </si>
  <si>
    <t xml:space="preserve">Percent increase in the total number of intense tropical cyclones (category 4 and 5) </t>
  </si>
  <si>
    <t>Percentage of days above 90th percentile of daily max temperature in 1981-2010 average</t>
  </si>
  <si>
    <t>Globally averaged combined land and ocean surface temperature data as calculated by a linear trend show a warming over the period 1880 to 2012, when multiple independently produced datasets exist</t>
  </si>
  <si>
    <t xml:space="preserve">Relative frequency increase of rainfall extremes over land (increase) (probability of annual maximum 1-day precipitation globally over land that would be 1-in-20 year event in current climate). </t>
  </si>
  <si>
    <t xml:space="preserve">Increase in warm temperature extremes globally over land (probability of annual daily maximum that would be a 1-in-20 year event in current climate; baseline: 1°C warming). </t>
  </si>
  <si>
    <t>Level of uncertainties in representing the effects of eCO2 is still high to draw conclusive results in a global analysis - no evidence of long-term eCO2 effects on hydrological partitioning in tropical rainforest catchments</t>
  </si>
  <si>
    <t xml:space="preserve">(1)	Kearney WS, Fernandes A, Fagherazzi S (2019) Sea-level rise and storm surges structure coastal forests into persistence and regeneration niches. PLOS ONE 14(5): e0215977. https://doi.org/10.1371/journal.pone.0215977
(2)	Kirilenko, A. P. and Sedjo, R. A. (2007) ‘Climate change impacts on forestry’, Proceedings of the National Academy of Sciences of the United States of America. doi: 10.1073/pnas.0701424104.
(3)	Seidl, R. et al., 2017: Forest disturbances under climate change. Nature Climate Change, 7, 395–402, doi:10.1038/nclimate3303.
(4)	Seneviratne, S. I. et al. Changes in climate extremes and their impacts on the natural physical environment. in Managing the Risks of Extreme Events and Disasters to Advance Climate Change Adaptation (IPCC, 2012).
(5)	Settele, J. et al. Terrestrial and Inland water systems. in Climate Change 2014: Impacts, Adaptation, and Vulnerability. Part A: Global and Sectoral Aspects. Contribution of Working Group II to the Fifth Assessment Report of the Intergovernmental Panel on Climate Change (IPCC, 2015).
(6)	Yang, J. et al., 2015: Century-scale patterns and trends of global pyrogenic carbon emissions and fire influences on terrestrial carbon balance. Global Biogeochemical Cycles, 29(9), 1549–1566, doi:10.1002/2015gb005160.
</t>
  </si>
  <si>
    <t>(1)	Arent, D. J. et al. Key economic sectors and services. in Climate Change 2014: Impacts, Adaptation, and Vulnerability. Part A: Global and Sectoral Aspects. Contribution of Working Group II to the Fifth Assessment Report of the Intergovernmental Panel on Climate Change (IPCC, 2014).
(2)	Daw, T., Adger, W. N., Brown, K. &amp; Badjeck, M.-C. Climate change and capture fisheries: potential impacts, adaptation and mitigation. in K. Cochrane, C. De Young, D. Soto and T. Bahri (eds). Climate change implications for fisheries and aquaculture: overview of current scientific knowledge. 107–150 (2009).
(3)	Eekhout, J. P. C., Hunink, J. E., Terink, W. &amp; De Vente, J. Why increased extreme precipitation under climate change negatively affects water security. Hydrol. Earth Syst. Sci. 22, 5935–5946 (2018)
(4)	Field, C. B. et al. Technical summary. in Climate Change 2014: Impacts, Adaptation, and Vulnerability. Part A: Global and Sectoral Aspects. Contribution of Working Group II to the Fifth Assessment Report of the Intergovernmental Panel on Climate Change (IPCC, 2014).
(5)	Porter, J. R. et al. Food security and food production systems. in Climate Change 2014: Impacts, Adaptation, and Vulnerability. Part A: Global and Sectoral Aspects. Contribution of Working Group II to the Fifth Assessment Report of the Intergovernmental Panel on Climate Change (IPCC, 2014).
(6)	Tan, K. &amp; Zheng, H. Ocean acidification and adaptive bivalve farming. Science of the Total Environment 701, 134794 (2020).
(7)	Vonk, J. E. et al. Reviews and syntheses: Effects of permafrost thaw on Arctic aquatic ecosystems. Biogeosciences 12, (2015).
(8)	Weyhenmeyer, G. A., Willén, E. &amp; Sonesten, L. Effects of an extreme precipitation event on water chemistry and phytoplankton in the Swedish Lake Mälaren. Boreal Environ. Res. 9, (2004).</t>
  </si>
  <si>
    <t xml:space="preserve">
(1)	Field, C. B. et al. Technical summary. in Climate Change 2014: Impacts, Adaptation, and Vulnerability. Part A: Global and Sectoral Aspects. Contribution of Working Group II to the Fifth Assessment Report of the Intergovernmental Panel on Climate Change (IPCC, 2014).
(2)	Dangles, O. et al. Ecosystem sentinels for climate change? Evidence of wetland cover changes over the last 30 years in the tropical Andes. PLoS One 12, e0175814 (2017).
(3)	Daw, T., Adger, W. N., Brown, K. &amp; Badjeck, M.-C. Climate change and capture fisheries: potential impacts, adaptation and mitigation. in K. Cochrane, C. De Young, D. Soto and T. Bahri (eds). Climate change implications for fisheries and aquaculture: overview of current scientific knowledge. 107–150 (2009).
(4)	Herbert, E. R. et al. A global perspective on wetland salinization: Ecological consequences of a growing threat to freshwater wetlands. Ecosphere 6, art206 (2015).
(5)	Porter, J. R. et al. Food security and food production systems. in Climate Change 2014: Impacts, Adaptation, and Vulnerability. Part A: Global and Sectoral Aspects. Contribution of Working Group II to the Fifth Assessment Report of the Intergovernmental Panel on Climate Change (IPCC, 2014).
(6)	Settele, J. et al. Terrestrial and Inland water systems. in Climate Change 2014: Impacts, Adaptation, and Vulnerability. Part A: Global and Sectoral Aspects. Contribution of Working Group II to the Fifth Assessment Report of the Intergovernmental Panel on Climate Change (IPCC, 2015).
(7)	Wong, P. P. et al. Coastal systems and low-lying areas. in Climate Change 2014: Impacts, Adaptation, and Vulnerability. Part A: Global and Sectoral Aspects. Contribution of Working Group II to the Fifth Assessment Report of the Intergovernmental Panel on Climate Change (IPCC, 2014).</t>
  </si>
  <si>
    <t xml:space="preserve">
(1)	Lucash, M. S., Scheller, R. M., Kretchun, A. M., Clark, K. L. &amp; Hom, J. Impacts of fire and climate change on long-term nitrogen availability and forest productivity in the New Jersey Pine Barrens. Can. J. For. Res. 44, 404–412 (2014).
(2)	Porter, J. R. et al. Food security and food production systems. in Climate Change 2014: Impacts, Adaptation, and Vulnerability. Part A: Global and Sectoral Aspects. Contribution of Working Group II to the Fifth Assessment Report of the Intergovernmental Panel on Climate Change (IPCC, 2014).
(3)	Settele, J. et al. Terrestrial and Inland water systems. in Climate Change 2014: Impacts, Adaptation, and Vulnerability. Part A: Global and Sectoral Aspects. Contribution of Working Group II to the Fifth Assessment Report of the Intergovernmental Panel on Climate Change (IPCC, 2014).
(4)	Rutty, M. &amp; Scott, D. Will the Mediterranean Become “Too Hot” for Tourism? A Reassessment. Tour. Hosp. Plan. Dev. 7, 267–281 (2010).
(5)	Wong, P. P. et al. Coastal systems and low-lying areas. in Climate Change 2014: Impacts, Adaptation, and Vulnerability. Part A: Global and Sectoral Aspects. Contribution of Working Group II to the Fifth Assessment Report of the Intergovernmental Panel on Climate Change (IPCC, 2014).</t>
  </si>
  <si>
    <t>(1)	Larsen, J. N. et al. Polar regions. in Climate Change 2014: Impacts, Adaptation, and Vulnerability. Part B: Regional Aspects. Contribution of Working Group II to the Fifth Assessment Report of the Intergovernmental Panel of Climate Change (IPCC, 2014).
(2)	Seneviratne, S. I. et al. Changes in climate extremes and their impacts on the natural physical environment. in Managing the Risks of Extreme Events and Disasters to Advance Climate Change Adaptation (IPCC, 2012).
(3)	Settele, J. et al. Terrestrial and Inland water systems. in Climate Change 2014: Impacts, Adaptation, and Vulnerability. Part A: Global and Sectoral Aspects. Contribution of Working Group II to the Fifth Assessment Report of the Intergovernmental Panel on Climate Change (IPCC, 2014).
(4)	Radosavljevic, B. et al. Erosion and Flooding—Threats to Coastal Infrastructure in the Arctic: A Case Study from Herschel Island, Yukon Territory, Canada. Estuaries and Coasts 39, 900–915 (2016).
(5)	Rinke, A. et al. Extreme cyclone events in the Arctic: Wintertime variability and trends. Environ. Res. Lett. 12, 094006 (2017).
(6)	Wong, P. P. et al. Coastal systems and low-lying areas. in Climate Change 2014: Impacts, Adaptation, and Vulnerability. Part A: Global and Sectoral Aspects. Contribution of Working Group II to the Fifth Assessment Report of the Intergovernmental Panel on Climate Change (IPCC, 2014).
(7)	Wong, K. V. Climate change. (Momentum Press, 2016)</t>
  </si>
  <si>
    <t>(1)	Daw, T., Adger, W. N., Brown, K. &amp; Badjeck, M.-C. Climate change and capture fisheries: potential impacts, adaptation and mitigation. in K. Cochrane, C. De Young, D. Soto and T. Bahri (eds). Climate change implications for fisheries and aquaculture: overview of current scientific knowledge. 107–150 (2009).
(2)	Field, C. B. et al. Technical summary. I. in Climate Change 2014: Impacts, Adaptation, and Vulnerability. Part A: Global and Sectoral Aspects. Contribution of Working Group II to the Fifth Assessment Report of the Intergovernmental Panel on Climate Change (IPCC, 2014).
(3)	Loladze, I. Hidden shift of the ionome of plants exposed to elevated CO2 depletes minerals at the base of human nutrition. Elife (2014). 
(4)	Porter, J. R. et al. Food security and food production systems. in Climate Change 2014: Impacts, Adaptation, and Vulnerability. Part A: Global and Sectoral Aspects. Contribution of Working Group II to the Fifth Assessment Report of the Intergovernmental Panel on Climate Change (IPCC, 2014).
(5)	Settele, J. et al. Terrestrial and Inland water systems. in Climate Change 2014: Impacts, Adaptation, and Vulnerability. Part A: Global and Sectoral Aspects. Contribution of Working Group II to the Fifth Assessment Report of the Intergovernmental Panel on Climate Change (IPCC, 2014).</t>
  </si>
  <si>
    <t>70% (+20-100%)</t>
  </si>
  <si>
    <t>160% (110-190%)</t>
  </si>
  <si>
    <t>17% (-8 -+22%)</t>
  </si>
  <si>
    <t>29%(+3-+32%)</t>
  </si>
  <si>
    <t>Decrease in Northern hemisphere snow extent in 2080s (annual), relative to 1971-2000)</t>
  </si>
  <si>
    <t>Direct influence: enhancing the quality / quantity of services provided by this sector can influence this target, e.g. through better regulation of activities providing health care and other social services, e.g. better public administration of health, as well as disbursement of funds in this area. https://unstats.un.org/unsd/publication/seriesM/seriesm_4rev4e.pdf</t>
  </si>
  <si>
    <t>Direct influence: improving the quality / quantity of services provided by this sector can enhance achievement of this target, e.g. through improved administration and supervision of fiscal affairs and improved regulation / policy. Source: https://unstats.un.org/unsd/publication/seriesM/seriesm_4rev4e.pdf</t>
  </si>
  <si>
    <t>Direct influence: increasing the quantity / quality of services delivered by this sector can enhance achievement of this target, by more efficient mining of natural resources</t>
  </si>
  <si>
    <t>Direct influence: improving the quantity / quality of services delivered by this sector can enhance achievement of this target, e.g. improved administration of waste collection and disposal operations, and improved regulation / contribution to more efficient operation of businesses. Source: https://unstats.un.org/unsd/publication/seriesM/seriesm_4rev4e.pdf</t>
  </si>
  <si>
    <t>Indirect influence: target requires action across sectors</t>
  </si>
  <si>
    <t>Direct influence: enhancing the quality / quantity of services provided by this sector could enhance achievement of this target, e.g. by improving the implementation, management and disbursement of public funds towards increasing resilience and adaptive capacity; improved administration and operation of economic and social planning; improved public administration and management of environmental protection programmes and housing programmes such that they also increase resilience. Resilience can also be increased through administration and operation of regular and auxiliary fire brigades in assistance in civic disasters, floods, etc. Source: https://unstats.un.org/unsd/publication/seriesM/seriesm_4rev4e.pdf</t>
  </si>
  <si>
    <t>Indirect influence: improving the quantity / quality of services delivered by this sector can enhance achievement of this target, e.g. through improved regulation of activities of providing education, and the administration and operation of regular and auxiliary fire brigades in assistance in civic disasters, floods, etc. Source: https://unstats.un.org/unsd/publication/seriesM/seriesm_4rev4e.pdf</t>
  </si>
  <si>
    <t xml:space="preserve">Direct influence: improving the quantity / quality of services provided by this sector can enhance achievement of this target, e.g. by improving budget implementation and management of public funds, including raising / receiving of money and control of their disbursement and regulation, including subsidy allocation for landuse. Source - https://unstats.un.org/unsd/publication/seriesM/seriesm_4rev4e.pdf. </t>
  </si>
  <si>
    <t>36% (+-6%)</t>
  </si>
  <si>
    <t>(1) Wehner, M. F., Reed, K. A., Loring, B., Stone, D. &amp; Krishnan, H. Changes in tropical cyclones under stabilized 1.5 and 2.0 °C global warming scenarios as simulated by the Community Atmospheric Model under the HAPPI protocols. Earth Syst. Dyn. 9, 187–195 (2018).</t>
  </si>
  <si>
    <t>(1) Kharin, V. V. et al. Risks from Climate Extremes Change Differently from 1.5°C to 2.0°C Depending on Rarity. Earth’s Futur. 6, 704–715 (2018).</t>
  </si>
  <si>
    <t>Direct influence: access to educational research</t>
  </si>
  <si>
    <t xml:space="preserve">Comments </t>
  </si>
  <si>
    <t>30% (+-5%)</t>
  </si>
  <si>
    <t>See above (min and max)</t>
  </si>
  <si>
    <t>(+12- +25%)</t>
  </si>
  <si>
    <t>(+25- +54%)</t>
  </si>
  <si>
    <t>(+101 - +161%)</t>
  </si>
  <si>
    <t>(+260- 438%)</t>
  </si>
  <si>
    <t xml:space="preserve">See above (max and min) </t>
  </si>
  <si>
    <t>(-9- -7%)</t>
  </si>
  <si>
    <t>(-12- -10%)</t>
  </si>
  <si>
    <t>(1) Wang, A., Update via email correspondence (2020).</t>
  </si>
  <si>
    <t>(1) Wehner, M.F., Update via email correspondence (2020).</t>
  </si>
  <si>
    <t>(1) Kharin, V. V. Updated via email correspondence (2020).</t>
  </si>
  <si>
    <t>Analysis interdependencies</t>
  </si>
  <si>
    <t>Unique (direct)</t>
  </si>
  <si>
    <t>Direct influence: management of healthcare</t>
  </si>
  <si>
    <t xml:space="preserve">Direct - financial services.  </t>
  </si>
  <si>
    <t>prevention of soil erosion; natural flood control; carbon sequestration; purification of air; purification of water; ecological services contributing to climate stability; control of agricultural pests; carbon sequestration (primarily into the soil); nutrient cycling; conservation of soils</t>
  </si>
  <si>
    <t>production of commodities (e.g. meat, wool)</t>
  </si>
  <si>
    <t>carbon storage; water purification; air quality regulation; erosion prevention; flood regulation; maintenance of habitat; pest and disease control; soil formation and composition; carbon sequestration; local climate regulation; water retention</t>
  </si>
  <si>
    <t>recreation; intellectual and aesthetic appreciation; spiritual and symbolic appreciation; raw abiotic materials; abiotic energy sources</t>
  </si>
  <si>
    <t>provision of food; provision of water for drinking, irrigation, etc; supports fisheries and aquaculture</t>
  </si>
  <si>
    <t>recreation; aesthetic and passive use value of forests; cultural heritage values</t>
  </si>
  <si>
    <t xml:space="preserve">cultural services: spiritual and cultural significance; supports human wellbeing; cultural, recreational and educational resources. </t>
  </si>
  <si>
    <t>recreation; scenic beauty</t>
  </si>
  <si>
    <t>tourism; provision of minerals (dry salt flats); provision of mining resources; (dry salt flats can be used for film-making)</t>
  </si>
  <si>
    <t>nutrient recycling; waste recycling; carbon sequestration; climate regulation; soil stabilization, filtering contaminants; erosion control; purification of air and maintenance of air quality; water quality and purification; water supply; habitat; provision of firebreaks; flood protection, e.g. protecting crops from heavy rains; land flood mitigation; water absorption</t>
  </si>
  <si>
    <t xml:space="preserve">• Provision of mobility for passengers, business 
• Freight movement
• Access to critical services
</t>
  </si>
  <si>
    <t>Manufacture of food products
Manufacture of water and other beverages
Manufacture of tobacco products
Manufacture of textiless
Manufacture of wearing apparel
Manufacture of leather and related products
Manufacture of wood and of products of wood and cork, except furniture; manufacture of articless of straw and plaiting materials
Manufacture of paper and paper products
Printing and reproduction of recorded media
Manufacture of coke and refined petroleum products
Manufacture of chemicals and chemical products
Manufacture of pharmaceuticals, medicinal chemical and botanical products
Manufacture of rubber and plastics products
Manufacture of other non-metallic mineral products
Manufacture of basic metals
Manufacture of fabricated metal products, except machinery and equipment
Manufacture of computer, electronic and optical products
Manufacture of electrical equipment
Manufacture of machinery and equipment
Manufacture of motor vehicless, trailers &amp; semi-trailers
Manufacture of other transport equipment
Manufacture of furniture
Other manufacturing
Repair and installation of machinery and equipment</t>
  </si>
  <si>
    <t xml:space="preserve">• Provision of educatation to population via educational services - elementary and secondary schools; junior colleges; colleges, universities &amp; profesional schools; business schools and computer and management training; technical and trade schools; other schools and instruction (language, fine arts, sports, driving); educational support services </t>
  </si>
  <si>
    <t xml:space="preserve">• Short-term accommodation including hotels and guesthouses
• Camping
• Food and beverage services
</t>
  </si>
  <si>
    <t>• Provision of shelter</t>
  </si>
  <si>
    <t xml:space="preserve">• Creative, arts and entertainment activities
• Libraries, archives, museums and other cultural activities
• Gambling and betting activities
• Sports activities and amusement and recreation activities </t>
  </si>
  <si>
    <t>Direct influence: provision of energy through timber</t>
  </si>
  <si>
    <t>Direct influence: provision of energy through water/ hydroelectric</t>
  </si>
  <si>
    <t>Direct influence: provision of forest ecosystems</t>
  </si>
  <si>
    <t>Direct influence: provision of wetland ecosystems</t>
  </si>
  <si>
    <t>Direct influence: provision of dryland ecosystems</t>
  </si>
  <si>
    <t>Direct influence: provision of freshwater ecosystems</t>
  </si>
  <si>
    <t>• Provisioning: Food (e.g. fish, wild rice), freshwater, natural habitat; natural resources
• Regulating: Natural flood protection creating resilience; carbon sequestration; purification of water 
• Cultural services: spiritual and cultural significance; recreation; education</t>
  </si>
  <si>
    <t>• Provisioning: sediment storage; nusery areas for fish; minerals and mining resources, natural habitat; natural resources
• Regulating: natural flood protection creating resilience; wave dissipation
• Cultural services: recreation; scenic beauty; 
• Economic services: tourism, recreation</t>
  </si>
  <si>
    <t>provision of food (major use is for grazing land); natural habitat; natural resources; forage to produce meat, wood, leather and medicinal resources; supporting biodiversity</t>
  </si>
  <si>
    <t>food, fuel / energy; wood / timber for building shelter; supporting services for agriculture, the generation of electricity, municipal water supplies, natural habitat; natural resourcesm recreation and habitat for fish and other wildlife species</t>
  </si>
  <si>
    <t>provision of food for subsistence; freshwater for drinking and non-drinking purposes, e.g. irrigation; natural habitat; natural resources; raw materials for energy; support fish production; provision of raw (biotic materials)</t>
  </si>
  <si>
    <t>provision of supporting services: such as sediment storage and transport; services directly related with food supplying, like nursery areas for young fish, natural habitat; natural resources</t>
  </si>
  <si>
    <t>Implies all companies</t>
  </si>
  <si>
    <t>Direct influence: provision of coastal ecosystems through e.g. operation of nature reserves, including wildlife preservation, etc. Source: https://unstats.un.org/unsd/publication/seriesM/seriesm_4rev4e.pdf</t>
  </si>
  <si>
    <t xml:space="preserve">Direct influence: financial services. </t>
  </si>
  <si>
    <t xml:space="preserve">implies all mountain ecosystms </t>
  </si>
  <si>
    <t>(1)	Arent, D. J. et al. Key economic sectors and services. in Climate Change 2014: Impacts, Adaptation, and Vulnerability. Part A: Global and Sectoral Aspects. Contribution of Working Group II to the Fifth Assessment Report of the Intergovernmental Panel on Climate Change (IPCC, 2014).
(2)	Hjort, J. et al. Degrading permafrost puts Arctic infrastructure at risk by mid-century. Nat. Commun. 9, (2018). et al., 2018.
(3)	Climate Change 2014: Synthesis Report. Contribution of Working Groups I, II and III to the Fifth Assessment Report of the Intergovernmental Panel on Climate Change [Core Writing Team, R.K. Pachauri and L.A. Meyer (eds.)]. (IPCC, 2014).
(4)	Fu, G., Horrocks, L. &amp; Winne, S. Exploring impacts of climate change on UK’s ICT infrastructure. Infrastruct. Asset Manag. 3, 42–52 (2016).
(5)	Seneviratne, S. I. et al. Changes in climate extremes and their impacts on the natural physical environment. in Managing the Risks of Extreme Events and Disasters to Advance Climate Change Adaptation (IPCC, 2012).
(6)	Wong, P. P. et al. Coastal systems and low-lying areas. in Climate Change 2014: Impacts, Adaptation, and Vulnerability. Part A: Global and Sectoral Aspects. Contribution of Working Group II to the Fifth Assessment Report of the Intergovernmental Panel on Climate Change (IPCC, 2014).</t>
  </si>
  <si>
    <t xml:space="preserve">(1)	Arent, D. J. et al. Key economic sectors and services. in Climate Change 2014: Impacts, Adaptation, and Vulnerability. Part A: Global and Sectoral Aspects. Contribution of Working Group II to the Fifth Assessment Report of the Intergovernmental Panel on Climate Change (IPCC, 2014).
(2)	Wong, P. P. et al. Coastal systems and low-lying areas. in Climate Change 2014: Impacts, Adaptation, and Vulnerability. Part A: Global and Sectoral Aspects. Contribution of Working Group II to the Fifth Assessment Report of the Intergovernmental Panel on Climate Change (IPCC, 2014).
(3)	Zhang, P. et al. (2018) ‘Temperature effects on productivity and factor reallocation: Evidence from a half million chinese manufacturing plants’, Journal of Environmental Economics and Management. Academic Press Inc., 88, pp. 1–17. doi: 10.1016/j.jeem.2017.11.001.
</t>
  </si>
  <si>
    <t>(1)	Arent, D. J. et al. Key economic sectors and services. in Climate Change 2014: Impacts, Adaptation, and Vulnerability. Part A: Global and Sectoral Aspects. Contribution of Working Group II to the Fifth Assessment Report of the Intergovernmental Panel on Climate Change (IPCC, 2014).
(2)	Hjort, J. et al. Degrading permafrost puts Arctic infrastructure at risk by mid-century. Nat. Commun. 9, (2018).
(3)	Wong, P. P. et al. Coastal systems and low-lying areas. in Climate Change 2014: Impacts, Adaptation, and Vulnerability. Part A: Global and Sectoral Aspects. Contribution of Working Group II to the Fifth Assessment Report of the Intergovernmental Panel on Climate Change (IPCC, 2014).
(4)	Pearce, T. D. et al. Climate change and mining in Canada. Mitig. Adapt. Strateg. Glob. Chang. 16, 347–368 (2011).
(5)	Hsiang, S. M. Temperatures and cyclones strongly associated with economic production in the Caribbean and Central America. Proc. Natl. Acad. Sci. U. S. A. 107, 15367–15372 (2010).</t>
  </si>
  <si>
    <t xml:space="preserve">
(1)	Arent, D. J. et al. Key economic sectors and services. in Climate Change 2014: Impacts, Adaptation, and Vulnerability. Part A: Global and Sectoral Aspects. Contribution of Working Group II to the Fifth Assessment Report of the Intergovernmental Panel on Climate Change (IPCC, 2014).
(2)	Gandhi, S. &amp; Gupta, A. Extreme Weather Events and Climate Change Impact on Construction Small Medium Enterprises (SME?s): Imbibing Indigenous Responses for Sustainability of SME?s. J. Earth Sci. Clim. Change 05, 1–9 (2014).
(3)	Hegeman, K. How Changing Climate is Changing the Construction Industry. (2019). Available at: https://www.forconstructionpros.com/businesss/article/21049882/changing-weather-is-changing-the-construction-industry.
(4)	Hsiang, S. M. Temperatures and cyclones strongly associated with economic production in the Caribbean and Central America. Proc. Natl. Acad. Sci. U. S. A. 107, 15367–15372 (2010).
(5)	Seneviratne, S. I. et al. Changes in climate extremes and their impacts on the natural physical environment. in Managing the Risks of Extreme Events and Disasters to Advance Climate Change Adaptation (IPCC, 2012).
(6)	Wong, P. P. et al. Coastal systems and low-lying areas. in Climate Change 2014: Impacts, Adaptation, and Vulnerability. Part A: Global and Sectoral Aspects. Contribution of Working Group II to the Fifth Assessment Report of the Intergovernmental Panel on Climate Change (IPCC, 2014).</t>
  </si>
  <si>
    <t>(1)	Arent, D. J. et al. Key economic sectors and services. in Climate Change 2014: Impacts, Adaptation, and Vulnerability. Part A: Global and Sectoral Aspects. Contribution of Working Group II to the Fifth Assessment Report of the Intergovernmental Panel on Climate Change (IPCC, 2014).
(2)	Hsiang, S. M. Temperatures and cyclones strongly associated with economic production in the Caribbean and Central America. Proc. Natl. Acad. Sci. U. S. A. 107, 15367–15372 (2010).
(3)	Wong, P. P. et al. Coastal systems and low-lying areas. in Climate Change 2014: Impacts, Adaptation, and Vulnerability. Part A: Global and Sectoral Aspects. Contribution of Working Group II to the Fifth Assessment Report of the Intergovernmental Panel on Climate Change (IPCC, 2014).</t>
  </si>
  <si>
    <t>(1)	Anderko, L., Chalupka, S., Du, M. &amp; Hauptman, M. Climate changes reproductive and children’s health: a review of risks, exposures, and impacts. Pediatric Research 87, 414–419 (2020).
(2)	Arent, D. J. et al. Key economic sectors and services. in Climate Change 2014: Impacts, Adaptation, and Vulnerability. Part A: Global and Sectoral Aspects. Contribution of Working Group II to the Fifth Assessment Report of the Intergovernmental Panel on Climate Change (IPCC, 2014).
(3)	Climate Change 2014: Synthesis Report. Contribution of Working Groups I, II and III to the Fifth Assessment Report of the Intergovernmental Panel on Climate Change [Core Writing Team, R.K. Pachauri and L.A. Meyer (eds.)]. (IPCC, 2014).
(4)	Cristian, P. G. &amp; Raluca, I. A. Chapter 4: On the Economics of Climate Change and Health: An Overview. in The Impact of Climate Change on Our Life: The Questions of Sustainability (eds. Omran, A. &amp; Schwarz-Herion, O.) 79–94 (Springer Nature Singapore, 2018).
(5)	Hjort, J. et al. Degrading permafrost puts Arctic infrastructure at risk by mid-century. Nat. Commun. 9, (2018).
(6)	Seneviratne, S. I. et al. Changes in climate extremes and their impacts on the natural physical environment. in Managing the Risks of Extreme Events and Disasters to Advance Climate Change Adaptation (IPCC, 2012).
(7)	Wong, P. P. et al. Coastal systems and low-lying areas. in Climate Change 2014: Impacts, Adaptation, and Vulnerability. Part A: Global and Sectoral Aspects. Contribution of Working Group II to the Fifth Assessment Report of the Intergovernmental Panel on Climate Change (IPCC, 2014).</t>
  </si>
  <si>
    <t>(1)	Arent, D. J. et al. Key economic sectors and services. in Climate Change 2014: Impacts, Adaptation, and Vulnerability. Part A: Global and Sectoral Aspects. Contribution of Working Group II to the Fifth Assessment Report of the Intergovernmental Panel on Climate Change (IPCC, 2014).
(2)	Climate Change 2014: Synthesis Report. Contribution of Working Groups I, II and III to the Fifth Assessment Report of the Intergovernmental Panel on Climate Change [Core Writing Team, R.K. Pachauri and L.A. Meyer (eds.)]. (IPCC, 2014).
(3)	Fuller, T. L. et al. Climate warming causes declines in crop yields and lowers school attendance rates in Central Africa. Sci. Total Environ. 610–611, 503–510 (2018).
(4)	Hjort, J. et al. Degrading permafrost puts Arctic infrastructure at risk by mid-century. Nat. Commun. 9, (2018).
(5)	Seneviratne, S. I. et al. Changes in climate extremes and their impacts on the natural physical environment. in Managing the Risks of Extreme Events and Disasters to Advance Climate Change Adaptation (IPCC, 2012).
(6)	Wong, P. P. et al. Coastal systems and low-lying areas. in Climate Change 2014: Impacts, Adaptation, and Vulnerability. Part A: Global and Sectoral Aspects. Contribution of Working Group II to the Fifth Assessment Report of the Intergovernmental Panel on Climate Change (IPCC, 2014).</t>
  </si>
  <si>
    <t>(1)	Arent, D. J. et al. Key economic sectors and services. in Climate Change 2014: Impacts, Adaptation, and Vulnerability. Part A: Global and Sectoral Aspects. Contribution of Working Group II to the Fifth Assessment Report of the Intergovernmental Panel on Climate Change (IPCC, 2014).
(2)	Dietz, S., Bowen, A., Dixon, C. &amp; Gradwell, P. ‘Climate value at risk’ of global financial assets. Nat. Clim. Chang. 6, 676 (2016).
(3)	Hjort, J. et al. Degrading permafrost puts Arctic infrastructure at risk by mid-century. Nat. Commun. 9, (2018).
(4)	Wong, P. P. et al. Coastal systems and low-lying areas. in Climate Change 2014: Impacts, Adaptation, and Vulnerability. Part A: Global and Sectoral Aspects. Contribution of Working Group II to the Fifth Assessment Report of the Intergovernmental Panel on Climate Change (IPCC, 2014).</t>
  </si>
  <si>
    <t>(1)	Climate Change 2014: Synthesis Report. Contribution of Working Groups I, II and III to the Fifth Assessment Report of the Intergovernmental Panel on Climate Change [Core Writing Team, R.K. Pachauri and L.A. Meyer (eds.)]. (IPCC, 2014).
(2)	Hjort, J. et al. Degrading permafrost puts Arctic infrastructure at risk by mid-century. Nat. Commun. 9, (2018).
(3)	Seneviratne, S. I. et al. Changes in climate extremes and their impacts on the natural physical environment. in Managing the Risks of Extreme Events and Disasters to Advance Climate Change Adaptation (IPCC, 2012).
(4)	Shi, W. et al. Ocean acidification increases cadmium accumulation in marine bivalves: A potential threat to seafood safety. Sci. Rep. 6, 1–8 (2016).
(5)	Wong, P. P. et al. Coastal systems and low-lying areas. in Climate Change 2014: Impacts, Adaptation, and Vulnerability. Part A: Global and Sectoral Aspects. Contribution of Working Group II to the Fifth Assessment Report of the Intergovernmental Panel on Climate Change (IPCC, 2014).</t>
  </si>
  <si>
    <t xml:space="preserve">(1)	Arent, D. J. et al. Key economic sectors and services. in Climate Change 2014: Impacts, Adaptation, and Vulnerability. Part A: Global and Sectoral Aspects. Contribution of Working Group II to the Fifth Assessment Report of the Intergovernmental Panel on Climate Change (IPCC, 2014).
(2)	Cristian, P. G. &amp; Raluca, I. A. Chapter 4: On the Economics of Climate Change and Health: An Overview. in The Impact of Climate Change on Our Life: The Questions of Sustainability (eds. Omran, A. &amp; Schwarz-Herion, O.) 79–94 (Springer Nature Singapore, 2018).
(3)	Hjort, J. et al. Degrading permafrost puts Arctic infrastructure at risk by mid-century. Nat. Commun. 9, (2018).
(4)	Jedd, T. M., Bhattacharya, D., Pesek, C. &amp; Hayes, M. J. Drought impacts and management in prairie and sandhills state parks. J. Outdoor Recreat. Tour. 26, 1–12 (2019).
(5)	Leissner, J. et al. Climate for Culture: assessing the impact of climate change on the future indoor climate in historic buildings using simulations. Herit. Sci. 3, 38 (2015).
(6)	Marzeion, B. &amp; Levermann, A. Loss of cultural world heritage and currently inhabited places to sea-level rise. Environ. Res. Lett. 9, 034001 (2014).
(7)	Wong, P. P. et al. Coastal systems and low-lying areas. in Climate Change 2014: Impacts, Adaptation, and Vulnerability. Part A: Global and Sectoral Aspects. Contribution of Working Group II to the Fifth Assessment Report of the Intergovernmental Panel on Climate Change (IPCC, 2014).
</t>
  </si>
  <si>
    <t>Direct influence: provision of energy through biofuels</t>
  </si>
  <si>
    <t xml:space="preserve">Direct influence: provision of food, medicines. </t>
  </si>
  <si>
    <t xml:space="preserve">Direct influence: supply of freshwater, provision of food, medicines </t>
  </si>
  <si>
    <t>Direct influence: supply of freshwater, provision of food.</t>
  </si>
  <si>
    <t xml:space="preserve">Direct influence: provision of food. </t>
  </si>
  <si>
    <t>Direct influence: supply of freshwater.</t>
  </si>
  <si>
    <t xml:space="preserve">Direct influence: retail of food. </t>
  </si>
  <si>
    <t>Direct influence: manufacture of food products.</t>
  </si>
  <si>
    <t>regulating services: maintaining natural cycles; water-quality improvement, flood regulation (abatement and protection of shorelines from erosion), carbon abatement (sequestration); regulating atmospheric gases, sustaining biodiversity &amp; habitat; purifcation of air and water</t>
  </si>
  <si>
    <t>https://meta.eeb.org/2018/02/08/sponge-cities-how-urban-wetlands-reduce-flood-risk/</t>
  </si>
  <si>
    <t xml:space="preserve">Direct influence: provision of dryland ecosystems </t>
  </si>
  <si>
    <t>Direct influence: provision of marine resources.</t>
  </si>
  <si>
    <t xml:space="preserve">Industrial sectors include secondary sectors, such as manufacturing and construction </t>
  </si>
  <si>
    <t>Direct influence as services provided by the sectors are implied in the target description. 
High value added sector includes 
Labour-intensive sector includes agriculture, mining and food and accommodation.</t>
  </si>
  <si>
    <t>Direct influence: provision of food in labour-intensive sector.</t>
  </si>
  <si>
    <t xml:space="preserve">Direct influence: policy creation. </t>
  </si>
  <si>
    <t>ACUTE CLIMATE CHANGE IMPACTS</t>
  </si>
  <si>
    <t>CHRONIC CLIMATE CHANGE IMPACTS</t>
  </si>
  <si>
    <t>(1) IPCC Climate Change 2014: Synthesis Report (eds Core Writing Team, Pachauri, R. K. &amp; Meyer, L. A.) (IPCC, 2014).H43</t>
  </si>
  <si>
    <t xml:space="preserve">Direct influence: provision of freshwater, control of pests, purification of water. </t>
  </si>
  <si>
    <t xml:space="preserve">Direct influence: provision of water, provision of wastewater services. </t>
  </si>
  <si>
    <t>• Provision of water of given quality to households and industries
• Provision of wastewater management for households and industries
• Provision of removal of unwanted solid waste and recovery of resources from waste streams</t>
  </si>
  <si>
    <t>• Provision of water of given quality to households and industries
• Provision of wastewater management for households and industries
• Provision of removal of unwanted solid waste and material recovery of resources from waste streams</t>
  </si>
  <si>
    <t>Water &amp; waste</t>
  </si>
  <si>
    <t>Direct influence: Sustanable Lifestyles and Education is a programme of the 10YFP. Source: https://sustainabledevelopment.un.org/content/documents/1444HLPF_10YFP2.pdf</t>
  </si>
  <si>
    <t>Direct influence: 10 year framework includes sustainable buildings. Source: https://www.unenvironment.org/explore-topics/resource-efficiency/what-we-do/one-planet-network/10yfp-10-year-framework-programmes</t>
  </si>
  <si>
    <t>Direct influence: provision of food resources as resource intensive sector. Source: https://www.oneplanetnetwork.org/sites/default/files/10yfp-guidance-programmedev.pdf</t>
  </si>
  <si>
    <t>References</t>
  </si>
  <si>
    <t>Mining &amp; quarrying</t>
  </si>
  <si>
    <t>Wholesale &amp; retail trade</t>
  </si>
  <si>
    <t xml:space="preserve">
(1)	Polley, H. W., Bailey, D. W., Nowak, R. S. &amp; Stafford-Smith, M. Ecological Consequences of Climate Change on Rangelands. in s (ed. Briske, D. D.) 229–260 (Springer International Publishing, 2017).
(2)	Porter, J. R. et al. Food security and food production systems. in Climate Change 2014: Impacts, Adaptation, and Vulnerability. Part A: Global and Sectoral Aspects. Contribution of Working Group II to the Fifth Assessment Report of the Intergovernmental Panel on Climate Change (IPCC, 2014).
(3)	Settele, J. et al. Terrestrial and Inland water systems. in Climate Change 2014: Impacts, Adaptation, and Vulnerability. Part A: Global and Sectoral Aspects. Contribution of Working Group II to the Fifth Assessment Report of the Intergovernmental Panel on Climate Change (IPCC, 2015).
(4)	Seneviratne, S. I. et al. Changes in climate extremes and their impacts on the natural physical environment. in Managing the Risks of Extreme Events and Disasters to Advance Climate Change Adaptation (IPCC, 2012).
(5)	Warren, R., Price, J., Graham, E., Forstenhaeusler, N. &amp; VanDerWal, J. The projected effect on insects, vertebrates, and plants of limiting global warming to 1.5°C rather than 2°C. Science. 360, 791–795 (2018).
(6)	Wong, P. P. et al. Coastal systems and low-lying areas. in Climate Change 2014: Impacts, Adaptation, and Vulnerability. Part A: Global and Sectoral Aspects. Contribution of Working Group II to the Fifth Assessment Report of the Intergovernmental Panel on Climate Change (IPCC, 2014).</t>
  </si>
  <si>
    <t>(1)	Dosio, A., Mentaschi, L., Fischer, E. M. &amp; Wyser, K. Extreme heat waves under 1.5 °C and 2 °C global warming. Environ. Res. Lett. 13, 054006 (2018).
(2)	Field, C. B. et al. Technical summary. I. in Climate Change 2014: Impacts, Adaptation, and Vulnerability. Part A: Global and Sectoral Aspects. Contribution of Working Group II to the Fifth Assessment Report of the Intergovernmental Panel on Climate Change (IPCC, 2014).
(3)	Hjort, J. et al. Degrading permafrost puts Arctic infrastructure at risk by mid-century. Nat. Commun. 9, (2018).
(4)	Larsen, J. N. et al. Polar regions. in Climate Change 2014: Impacts, Adaptation, and Vulnerability. Part B: Regional Aspects. Contribution of Working Group II to the Fifth Assessment Report of the Intergovernmental Panel of Climate Change (IPCC, 2014).
(5)	Liu, W. et al. Global drought and severe drought-affected populations in 1.5 and 2°C warmer worlds. Earth Syst. Dyn. 9, 267–283 (2018).
(6)	Seneviratne, S. I. et al. Changes in climate extremes and their impacts on the natural physical environment. in Managing the Risks of Extreme Events and Disasters to Advance Climate Change Adaptation (IPCC, 2012).
(7)	Wong, P. P. et al. Coastal systems and low-lying areas. in Climate Change 2014: Impacts, Adaptation, and Vulnerability. Part A: Global and Sectoral Aspects. Contribution of Working Group II to the Fifth Assessment Report of the Intergovernmental Panel on Climate Change (IPCC, 2014).</t>
  </si>
  <si>
    <t>[Capital] Extreme events, including cyclone, impacting transmission and distribution network causing grid disruptions (Reed, 2008 as cited in Arent et al., 2014); (Horton et al. 2010; Handmer et al. 2012; Hanson and Nicholls, 2012; Aerts et al. 2013; high confidence as cited in Wong et al., 2014).
[Capital] Impacts of hurricanes and flooding on underground infrastructure, including electricity infrastructure,  can have long-term effects (Chisolm and Matthews, 2012 as cited in Wong et al., 2014).
[Capital] Tropical cyclones can have potentially severe effects on offshore and onshore infrastructure, leading to more frequent production interruptions and evacuation (Cruz and Krausmann, 2013 as cited in Arent et al., 2014).</t>
  </si>
  <si>
    <t xml:space="preserve">[Capital] More frequent heavy rainfall events may overload the capacity of sewer systems (Williams, 2012) and water and wastewater treatment plants more often, and increased occurrences of low flows will lead to higher pollutant concentrations (Arent et al., 2014). 
</t>
  </si>
  <si>
    <t>[Capital] Paved road degradation is directly related to heat stress that can lead to softening of the pavement as temperatures exceed design thresholds (Lavin, 2003 as cited in Arent et al., 2014), which can in turn affect quality ot quanity of access provision (Arent et al., 2014).</t>
  </si>
  <si>
    <t xml:space="preserve">[Capital] Rail beds are susceptible to extreme events (Nemry and Demirel, 2012) (as cited in Arent et al., 2014). 
[Capital] Storms disrupt supply chains by destroying port infrastructure connecting road or rail (Becker et al., 2011) (as cited in Arent et al., 2014). 
[Capital] Impacts of hurricanes and flooding on underground transportation infrastructure can have long-term effects (Chisolm and Matthews, 2012) (as cited in Wong et al., 2014).
[Capital] Increased stormines at airports, particularly those located in coastal regions, may increase the number of weather-related delays and cancellations (Pejovic et al., 2009; Lemmen and Warren, 2010) and increase maintenance and repair costs (Gusmao, 2010) (as cited in Arent et al., 2014). </t>
  </si>
  <si>
    <t xml:space="preserve">[Capital] Flooding can threaten the integrity of road base and sub-bases (Qin et al., 2005) (as cited in Arent et al., 2014). 
[Capital] Flood impacts on bridges (Arent et al 2014). 
[Capital] Rail beds are susceptible to increases in flooding (Nemry and Demirel, 2012 as cited in Arent et al., 2014). 
[Capital] Increased frequency of flood periods can stop ship traffic more often (Middelkoop et al 2001 as cited in Arent et al., 2014). </t>
  </si>
  <si>
    <t xml:space="preserve">[Capital] Coastal transport (ports, roads, rail, airports) is highly sensitive to a range of extreme weather and climate events including temporary and permanent flooding arising from storm surges (Horton et al. 2010; Handmer et al. 2012; Hanson and Nicholls, 2012; Aerts et al. 2013; high confidence as cited in Wong et al., 2014); (Nemry and Demirel, 2012 as cited in Arent et al., 2014). 
</t>
  </si>
  <si>
    <t>[Capital] Impacts of hurricanes and flooding on underground infrastructure such as water pipes can have long-term effects (Chisolm and Matthews, 2012) (as cited in Wong et al., 2014).
[Capital] Tropical cyclones pose a significant threat to infrastructure,  (Seneviratne et al., 2012), which is especially dangerous in the case of flooding of hazardous waste (CIWEM, 2015).</t>
  </si>
  <si>
    <t xml:space="preserve">[Capital] Heat stress impacting the functioning of critical assets (IPCC, 2014), including water and wastewater treatment assets. </t>
  </si>
  <si>
    <t>[Capital] Floods disrupting treatment facilities which reduce raw water quality and pose risks to drinking water quality (medium evidence, high agreement) (IPCC, 2014). 
[Capital] Floods, which can intensify with climate change, damaging infrastructures (Horton et al. 2010; Handmer et al. 2012; Hanson and Nicholls, 2012; Aerts et al. 2013; high confidence) (as cited in Wong et al., 2014), which is especially dangerous in the case of flooding of hazardous waste (CIWEM, 2015).</t>
  </si>
  <si>
    <t>[Capital] Storm surges impacting coastal water infrastructure (Horton et al. 2010; Handmer et al. 2012; Hanson and Nicholls, 2012; Aerts et al. 2013; high confidence) (as cited in Wong et al., 2014).
[Capital] Storm surges, which can intensify with sea level rise, impacting coastal infrastructure (Horton et al. 2010; Handmer et al. 2012; Hanson and Nicholls, 2012; Aerts et al. 2013; high confidence) (as cited in Wong et al., 2014), which is especially dangerous in the case of flooding of hazardous waste (CIWEM, 2015).</t>
  </si>
  <si>
    <t>[Capital] Precipitation affecting coastal infrastructure, including digital communications infrastructure (Horton et al. 2010; Handmer et al. 2012; Hanson and Nicholls, 2012; Aerts et al. 2013; high confidence) (as cited in Wong et al., 2014).</t>
  </si>
  <si>
    <t>[Capital] Impacts of hurricanes and flooding on underground infrastructure, including digital communications, can have long-term effects (Chisolm and Matthews, 2012) (as cited in Wong et al., 2014).</t>
  </si>
  <si>
    <t>[Capital] Heat stress impacting the functioning of critical assets (IPCC, 2014), reducing the functioning of digital communications assets.</t>
  </si>
  <si>
    <t>[Capital, Utilities] Flooding impacting the functioning of digital communications infrastructure (Horton et al. 2010; Handmer et al. 2012; Hanson and Nicholls, 2012; Aerts et al. 2013; high confidence) (as cited in Wong et al., 2014).</t>
  </si>
  <si>
    <t>[Capital] Storm surges, which can intensify with sea level rise, impact coastal infrastructures, including digital communications (Horton et al. 2010; Handmer et al. 2012; Hanson and Nicholls, 2012; Aerts et al. 2013; high confidence) (as cited in Wong et al., 2014).</t>
  </si>
  <si>
    <t xml:space="preserve">[Capital] Extreme precipitation impacting critical assets (IPCC, 2014), affecting the functioning  of public administration assets. 
</t>
  </si>
  <si>
    <t xml:space="preserve">(+ -) [Land] Impacts on hydropower generation through changes in water availability (Ebinger and Vergara, 2011; Mukheibir, 2013 as cited in Arent et al., 2014). 
</t>
  </si>
  <si>
    <t xml:space="preserve">[Capital] Coastal industries and their supporting infrastructure including power supply is highly sensitive to sea level rise (Horton et al. 2010; Handmer et al. 2012; Hanson and Nicholls, 2012; Aerts et al. 2013; high confidence) (as cited in Wong et al., 2014); (Dell and Pasteris, 2010 as cited in Arent et al., 2014). </t>
  </si>
  <si>
    <t xml:space="preserve">[Land] Warming trend reduces the quantity of thermal power generation in many regions due to decreasing volume and increasing temperature of water for cooling, leading to operation at reduced capacity, and even temporary shutdown of power plants (Ott and Richter, 2008; Hoffmann et al., 2010; IEA, 2012; Sieber, 2013) (as cited in Arent et al., 2014). 
[Capital] Temperature can result in thermal expansion of pipelines, causing cracking at connection points (Sweeney et al., 2005) (as cited in Arent et al., 2014).
(+-) [Land] Solar energy improving performance of thermal performance (especially in colder regions), reducing efficiency of Photovoltaic with water cooling (Arent et al., 2014).
(+-) [Demand] Changing energy demand, with demand for electricity increasing due to greater need for space cooling and heating energy demand increasing (in Arent et al., 2014). 
</t>
  </si>
  <si>
    <t>[Land] Reduced supply of hydropower due to reduced water supply, as shown e.g. for the Zambezi river (Strzepek et al. 2012) (cited in Arent et al., 2014). 
[Land] Exacerbating impacts of warmer conditions, reduced operation and output, shutdown (Arent et al., 2014).</t>
  </si>
  <si>
    <t>[Capital] Increased fire danger from droughts and very dry months could pose a threat to roads (Arent et al., 2014).</t>
  </si>
  <si>
    <t xml:space="preserve">[Capital] Increase in precipitation affect transport pipelines through scouring of base areas and unearthing of buried pipelines (URS, 2010 as cited in Arent et al., 2014). </t>
  </si>
  <si>
    <t>[Capital] Coastal transport (ports, roads, rail, airports) are highly sensitive to a range of extreme weather and climate events including temporary and permanent flooding arising from sea level rise (Horton et al. 2010; Handmer et al. 2012; Hanson and Nicholls, 2012; Aerts et al. 2013; high confidence) (as cited in Wong et al., 2014).</t>
  </si>
  <si>
    <t xml:space="preserve">[Capital] Increased temperatures pose a threat to rail through thermal expansion. In urban areas, increased temperatures pose a threat to underground transport systems that will see a burden on increased need for cooling systems (Hunt and Watkis, 2010 as cited in Arent et al., 2014). 
[Land] Limitations for freight capacity, safety issues, and weather-related delays due to hotter air being less dense (especially in summer months at airports located at high altitudes) (National Research Council, 2008; Pejovic et al., 2009 as cited in Arent et al., 2014). </t>
  </si>
  <si>
    <t xml:space="preserve">[Land] Drought causing lack of drinking water in residential wells, and drying off dams and streams (Gutiérrez et al., 2014). </t>
  </si>
  <si>
    <t xml:space="preserve">[Land] Carbon dioxide fertilisation can result in increases in harmful algal blooms (Portier et al., 2010), potentally affecting water quality. </t>
  </si>
  <si>
    <t xml:space="preserve">[Land] Ocean acidification contributing to a worsening of water pollution, including salt level (Kundzewicz et al., 2007) (as cited in Arent et al., 2014), which can impact drinking water quality. </t>
  </si>
  <si>
    <t>(+ -) [Land] Warming impacts river flows (Paltan et al., 2018), resulting in increased or reduced raw intake into water treatment plants and subsequently impacts for the quantity of water available, including significant water stress (Srivastav, 2019).</t>
  </si>
  <si>
    <t>(1)	Arent, D. J. et al. Key economic sectors and services. in Climate Change 2014: Impacts, Adaptation, and Vulnerability. Part A: Global and Sectoral Aspects. Contribution of Working Group II to the Fifth Assessment Report of the Intergovernmental Panel on Climate Change (IPCC, 2014).
(2)	Climate Change 2014: Synthesis Report. Contribution of Working Groups I, II and III to the Fifth Assessment Report of the Intergovernmental Panel on Climate Change [Core Writing Team, R.K. Pachauri and L.A. Meyer (eds.)]. (IPCC, 2014).
(3) CIWEM (Chartered Institution of Water and Environmental Management). Waste Management and Climate Change. Policy Position Statement. 2015 Available at: https://www.ciwem.org/assets/pdf/Policy/Policy Position Statement/Waste-Management-and-Climate-Change.pdf. 
(4)	Gutiérrez, A. P. A., Engle, N. L., De Nys, E., Molejón, C. &amp; Martins, E. S. Drought preparedness in Brazil. Weather Clim. Extrem. 3, 95–106 (2014).
(5)	Hjort, J. et al. Degrading permafrost puts Arctic infrastructure at risk by mid-century. Nat. Commun. 9, (2018). et al.
Seneviratne et al., 2012
(6)	Paltan, H., Allen, M., Haustein, K., Fuldauer, L. &amp; Dadson, S. Global implications of 1.5 °c and 2 °c warmer worlds on extreme river flows. Environ. Res. Lett. 13, (2018).
(7)	 Porter, J. R. et al. Food security and food production systems. in Climate Change 2014: Impacts, Adaptation, and Vulnerability. Part A: Global and Sectoral Aspects. Contribution of Working Group II to the Fifth Assessment Report of the Intergovernmental Panel on Climate Change (IPCC, 2014).
(8)	Seneviratne, S. I. et al. Changes in climate extremes and their impacts on the natural physical environment. in Managing the Risks of Extreme Events and Disasters to Advance Climate Change Adaptation. A Special Report of Working Groups I and II of the Intergovernmental Panel on Climate Change A Special Report of Working Groups I and II of the Intergovernmental Panel on Climate Change (IPCC, 2012).
(9)	Srivastav, A. The Science and Impact of Climate Change. Springer Singapore (2019). doi:10.1007/978-981-13-0809-3
(10)	Willems, P., Olsson, J. &amp; Arnbjerg-Nielsen, K. Impacts of climate change on rainfall extremes and urban drainage systems. (IWA, 2012).
(11)	Wong, P. P. et al. Coastal systems and low-lying areas. in Climate Change 2014: Impacts, Adaptation, and Vulnerability. Part A: Global and Sectoral Aspects. Contribution of Working Group II to the Fifth Assessment Report of the Intergovernmental Panel on Climate Change (IPCC, 2014).</t>
  </si>
  <si>
    <t>[Capital] Sea level rise impacting coastal infrastructures, including digital communications (Horton et al. 2010; Handmer et al. 2012; Hanson and Nicholls, 2012; Aerts et al. 2013; high confidence) (as cited in Wong et al., 2014).</t>
  </si>
  <si>
    <t>[Capital] Coastal critical infrastructure, including public administration departments housing critical information, exposed to coastal risks due to sea level rise (IPCC, 2014). Exposed critical infrastructure reduces the ability of the sector to perform its basic functions.</t>
  </si>
  <si>
    <t xml:space="preserve">[Capital] Financial infrastructure damage may become a material isue due to the exposure of major financial centres to rising sea levels (Arent et al., 2014). </t>
  </si>
  <si>
    <t>[Capital] Sea level rise impacting coastal communities and housing (Wong et al., 2014).</t>
  </si>
  <si>
    <t xml:space="preserve">(+ -) [Land] Changes in precipitation quantities affecting water supply (Arent et al., 2014).
</t>
  </si>
  <si>
    <t>[Land] Water scarcity impacting production rates or mine drainage in some mine proceses (e.g. sodium sulphate mining) (Kyhn and Elberling 2001; Bjelkevik 2005; IPCC 2007a as cited in Pearce et al., 2011).</t>
  </si>
  <si>
    <t xml:space="preserve">[Land] Change in expected days and quantity of precipitation might impact the foundation work on the construction jobsite (Hegeman, 2019) and delay construction that requires dry conditions.
</t>
  </si>
  <si>
    <t>• Provision of ambulatory healthcare services, incl. mental health, centres, substance abuse, via hospitals
• Provision of social assistance, incl. community food and housing and emergency and other relief shelters</t>
  </si>
  <si>
    <t xml:space="preserve">[Labour] Potential service disruption from increases in precipitation that can lead to increased indoor humidity potentially affecting airflow in schools (Arent et al., 2014), influencing the quality of educational provision. </t>
  </si>
  <si>
    <t xml:space="preserve">
[Labour] Potential service disruption/ impacts from increases in precipitation that can lead to increased indoor humidity potentially affecting airflow in hospitals (Arent et al., 2014).
[Demand] Increasing temperature, humidity, and rainfall can increase vector-borne diseases such as malaria, dengue, leishmaniasis, and chikungunya (Pialoux et al., 2007; Stratten et al., 2008; Kolivras, 2010; van Kleef et al., 2010) and diarrhea, infectious gastrointestinal disease, rotovirus, and salmonella (e.g., Hashizume et al., 2007; Zhang et al., 2007, 2010; Chou et al., 2010; Onozuka et al., 2010) (as cited in Wong et al., 2014).
[Demand] Decreasing precipitations lead to increases in the ozone and particulate matter, driving to cardiovascular and respiratory illneses and death (WHO 2003b as cited in Cristian and Raluca, 2018). 
[Demand] Rainfall events can transport terrestrial microbiological agents into drinking water sources resulting in outbreaks of cryptosporidiosis, giardiasis, amoebiasis, typhoid, and other infections (WHO 2003a, p.49). Increases in water temperatures lead to changes in the marine environment that alter risks of biotoxin poisoning from human consumption of fish and shellfish and alter timing and location of Vibrio vulnificus growth, raising the exposure and risk of waterborne illnes (National Institutes of Health 2016) as cited in Cristian and Raluca, 2018).
</t>
  </si>
  <si>
    <t xml:space="preserve">(+ -) [Land] A change in precipitation can change the input costs to achieve the same output, amounting to a change in the return on capital assets (usually negative) (see Dietz et al, 2016) and thus influencing financial services. </t>
  </si>
  <si>
    <t xml:space="preserve">[Capital, Demand] Changing humidity, associated with a change in precipitation, can affect fungal growth, with implications for the integrity of hertiage material and thus the quality of cultural activities, and has implications for human health of visitors (Leisner et al., 2015). 
</t>
  </si>
  <si>
    <t xml:space="preserve">[Capital, Land] Thaw-related ground instability can cause severe damage to the built environment and land, including cultural sites and recreational activities (Hjort et al., 2018).
</t>
  </si>
  <si>
    <t xml:space="preserve">[Labour] Gradually warmer temperatures can lower output primarily through productivity lossses (both lowering labour and capital productivity), with factor reallocation playing a more limited role (Zhang et al., 2018). Hsiang et al. (2010) estimate output losses in nonagricultural production found to decrease by 2.4% per 1 degree temperature rise. </t>
  </si>
  <si>
    <t>[Labour] Output losses in nonagricultural production found to decrease by 2.4% per 1 degree temperature rise (Hsiang et al., 2010).</t>
  </si>
  <si>
    <t>[Capital] Rising average temperature may affect mine site drainage and containment facilities (Pearce et al., 2011), reducing the quality of operation. 
[Labour] Output losses in nonagricultural production found to decrease by 2.4% per 1 degree temperature rise (Hsiang et al., 2010).
[Demand] Changing energy demand, with demand for natural gas and oil in residential and commercial sectors declining due to less need for space heating (Arent et al., 2014).</t>
  </si>
  <si>
    <t>[Land] Drying can lead to soil moisture deficits which has effects on building infrastructure through soil mechanical processes (Corti et al., 2009) (as cited in Seneviratne et al., 2012).</t>
  </si>
  <si>
    <t xml:space="preserve">[Labour] Potential service disruption/ impacts from increases in temperature that can lead to increased indoor temperatures, potentially affecting airflow in schools (Arent et al., 2014) and influencing educational quality. </t>
  </si>
  <si>
    <t xml:space="preserve">[Demand] Financial industry stability is vulnerable to slow-onset changes climate changes (Dietz et al., 2016). In the longer-term, some risks associated with climate change will be more difficult to diversify in particular for financial institutions with local reach. Equity investors potentially face a higher exposure than debt investors, due to exit conditions and a focus on longer-term returns (Arent et al., 2014).
(+) [Land] In some cases, changes in temperature can affect the availability of inputs which subsequently change the output (achievable with given inputs), changing the return on capital assets and thus increasing the quantity of financial service provision (Dietz et al., 2016). </t>
  </si>
  <si>
    <t>[Land] Ocean acidification stimulates the accumulation of cadmium in edible bivalve species, posing a threat to seafood safety (Shi et al., 2016), potentially reducing the quality of seafood sale and the services provided by food services.</t>
  </si>
  <si>
    <t>[Demand] Warming potentially resulting in displacement (Field et al., 2014).</t>
  </si>
  <si>
    <t>[Capital, Demand] Gradual climate change (through a warming trend) impacting both outdoor cultural heritage assets, but also risks for indoor collections (Leisner et al., 2015).
(+ -) [Land] Improved or reduced quality of recreation attraction (Arent et al., 2014)</t>
  </si>
  <si>
    <t xml:space="preserve">[Land] Ocean acificiation affecting the quality of recreation activities, for example due to coral reef bleaching driven by ocean acidification (Uyarra et al., 2005 as cited in Arent et al., 2014). </t>
  </si>
  <si>
    <t xml:space="preserve">[Land] Carbon dioxide fertilisation can result in increases in harmful algal blooms in recreational areas (Portier et al., 2010) (as cited in Cristian and Raluca, 2018), potentially reducing the quality of the recreational activities. </t>
  </si>
  <si>
    <t>[Land] Emergent properties of drought in the recreation sector include a shortage of naturally available water needed for vegetation health and animal habitat, to support lake sports, to prevent permanent infrastructure damage, and maintain visitor volumes for economic stability (Jedd et al., 2019).
(+ -)[Land] A series of dry days can bring sunny conditions, initially encouraging outdoor activitiy. However, an accumulation of dry days can lead to reduction of recreation, for example due to reduced snowpack or river flows; reduced naturally available water impacts lake sports and the attractiveness of green hillsides, thus reducing recreation activity (Jedd et al., 2019).</t>
  </si>
  <si>
    <t>[Land] Negative habitat quality impact. For example, decreasing snowfall in the southwestern USA has negatively affected the habitat for songbirds (Martin and Maron, 2012) (as cited in Settele et al., 2014).</t>
  </si>
  <si>
    <t xml:space="preserve">[Land] Higher temperature would lead to decline in dairy production, reduced animal weight gain, stress on reproduction, increased cost of production, and lower food conversion efficiency in warm regions (Porter et al., 2014).
(+ -) [Land] The impact of warming on global net habitat provision is negative. At 2 degrees, projected geographic range losses of more than 50% occur in 18% of insects, 16% of plants and 8% of vertebrates. This number increases with warming. However, more regionally, habitat provision affected positively or negatively: Araujo et al. (2011) estimate that by 2080 approximately 60% (58 ± 2.6%) of plants and vertebrate species will no longer have favorable climates within European protected areas, often pushing them into unsuitable or less preferred habitats.  Wiens et al. (2011) project similar effects in the western USA (until the year 2069, based on SRES A2 scenarios), but also find that climate change may open up new opportunities for protecting species in areas where climate is currently unsuitable (as cited in Settele et al., 2014). </t>
  </si>
  <si>
    <t>[Land] Drying can lead to soil moisture deficits, affecting pastures (Seneviratne, 2012).</t>
  </si>
  <si>
    <t xml:space="preserve">[Land] Wetter conditions can can increase disturbances from wind and pathogens on forests (Seidl et al., 2017). </t>
  </si>
  <si>
    <t>[Land] Negative habitat quality impact (Iverson et al., 2011; Matthews et al., 2011). For example, decreasing snowfall in the southwestern USA has negatively affected the habitat for songbirds (Martin and Maron, 2012) (as cited in Settele et al., 2014).</t>
  </si>
  <si>
    <t xml:space="preserve">[Land] Retreat of coastal forests with sea level rise (Kearney et al., 2019). </t>
  </si>
  <si>
    <t xml:space="preserve">(+ -) [Land] Habitat provision affected positively or negatively: Araujo et al. (2011) estimate that by 2080 approximately 60% (58 ± 2.6%) of plants and vertebrate species will no longer have favorable climates within European protected areas, often pushing them into unsuitable or less preferred habitats (based on SRES A1, A2, B1, and A1FI scenarios). Wiens et al. (2011) project similar effects in the western USA (until the year 2069, based on SRES A2 scenarios), but also find that climate change may open up new opportunities for protecting species in areas where climate is currently unsuitable (as cited in Settele et al., 2014). 
(+ -) [Land] Timber production yields potentially increasing or decreasing in some areas: Forest yield models project future increases in forest production under climate change, perhaps over optimistically (Kirilenko et al., 2007).  </t>
  </si>
  <si>
    <t>(+) [Land] CO2 fertilisation may increase tree productivity and potentially change tree composition: Nitrogen use efficiency is increased under higher CO2 (Leakey et al., 2009) although, in some tree FACE experiments, productivity increases as a result of enhanced CO2 if sustained by increased nitrogen uptake rather than increased nitrogen use efficiency (Finzi et al., 2007). Differential species responses to elevated CO2 appear to be altering competition (Dawes et al., 2011), for example, increasing the likelihood of faster- growing species such as lianas out-competing slower-growing species such as trees (Mohan et al., 2006; Potvin et al., 2007; Lewis et al., 2009a) (as cited in Settele et al., 2014).</t>
  </si>
  <si>
    <t xml:space="preserve">[Land] Tree mortality has been observed to have increased in many places and has been attributed in some cases to direct climate effects including a drying trend (Settele et al., 2014). 
[Land] Drying can lead to soil moisture deficits which have effects on forests (e.g., Corti et al., 2009 as cited in Seneviratne et al., 2012).
[Land] Fires, projected to increase with a drying trend, reduce the carbon sink of global terrestrial ecosystems by 0.57 PgC yr–1 in ecosystems with large carbon stores, such as peatlands and tropical forests (Yang et al., 2015). </t>
  </si>
  <si>
    <t xml:space="preserve">[Land] Drought is a major driver of food insecurity through shortage of water supply, and contributes to a negative impact on nutrition (Porter et al., 2014). </t>
  </si>
  <si>
    <t xml:space="preserve">
(+ -) [Land] CO2 can either increase or decrease plant disease affecting fisheries stock (Chakraborty and Newton, 2011; Garrett et al., 2011) (as cited in Field et al., 2014). </t>
  </si>
  <si>
    <t xml:space="preserve">[Land] Ocean acidification contributing to a worsening of water pollution, including salt level (Kundzewicz et al., 2007) (as cited in Arent et al., 2014). 
[Land] Coral reef decline (due to ocean acidification and warming) (Brander et al., 2011) negatively impacing fish yields: Wilson et al. (2006) demonstrated that declines in coral reef cover typically led to declines in abundance of the majority of fish species associated with coral reefs. There is high confidence that the availability of fish and invertebrate species associated with coral reefs that are important in many tropical coastal fisheries is very likely to be reduced (as cited in Porter et al., 2014).
[Land] Ocean acidification threatens bivalves by diminishing the availability of carbonate minerals, impacting the provision of the protein-rich food (Tan et al., 2020)
</t>
  </si>
  <si>
    <t xml:space="preserve">(+ -) [Land] Fishery catches may be impacted either negatively or positively (Hare et al., 2010; Meynecke and Lee, 2011; Cinner et al., 2012) depending on the latitude, location, and climatic factors. Warming can impact the pattern of marine biodiversity through changes in species’ distributions (relative contribution to catches by warmer water species increasing at higher latitudes while the contributions of subtropical species will decrease in the tropics with negative impacts for already vulnerable countries (Porter et al., 2014). This may lead to large-scale redistribution of global catch potential (Cheung et al., 2009, 2010) (in Wong et al., 2014). 
[Land] Coral reef decline (due to ocean acidification and warming) negatively impacing fish yields (high confidence), especially for tropical coastal fisheries: Wilson et al. (2006) demonstrated that declines in coral reef cover typically led to declines in abundance of the majority of fish species associated with coral reefs (as cited in Porter et al., 2014). </t>
  </si>
  <si>
    <t>[Land] Vegetated coastal habitats are declining globally (Duarte et al., 2005), rendering shorelines more vulnerable to erosion due to increased sea level rise and increased wave action (e.g., Alongi, 2008) and leading to the loss of carbon stored in sediments (as cited in Wong et al., 2014).
[Land, Labour] The consequences of sea level rise and the expected increased frequency and intensity of storms include increased safety risks while fishing, and the loss of days at sea because of bad weather (Daw et al., 2009).</t>
  </si>
  <si>
    <t xml:space="preserve">(+ -) [Land] Permafrost thaw creates new freshwater ecosystems, but also modifies existing ones (with positive or negative implications for freshwater ecosystems (Vonk et al., 2015). </t>
  </si>
  <si>
    <t xml:space="preserve">(+ -) [Land] Changes in precipitation associated with changes in groundwater and river flows are expected to result in significant changes across a wide range of aquatic ecosystem types and regions with consequences for fisheries and aquaculture in many places (FAO, 2009a as cited in Field et al., 2014). </t>
  </si>
  <si>
    <t xml:space="preserve">(+ -) [Land] Glacier melting with associated changes in groundwater and river flows are expected to result in significant changes across a wide range of aquatic ecosystem types and regions with consequences for fisheries and aquaculture in many places (FAO, 2009a as cited in Field et al., 2014). </t>
  </si>
  <si>
    <t xml:space="preserve">(+ -) [Land] Changes in precipitation associated with changes in groundwater and river flows are expected to result in significant changes across a wide range of aquatic ecosystem types and regions with consequences for fisheries and aquaculture in many places (FAO, 2009a) (as cited in Field et al., 2014). 
(+) [Land] Increase in wetland cover with increased precipitation intensities (Dangles et al., 2017), increasing the quantity of services provided by wetlands. </t>
  </si>
  <si>
    <t xml:space="preserve">(+ -) [Land] Change in precipitation can change mineral nitrogen cycling and the ability of available Nitrogen affects long-term forest productivity, including in barren (Lucash et al., 2014). </t>
  </si>
  <si>
    <t xml:space="preserve">[Land] Change in precipitation can have detectable effects on lake ecosystems (medium confidence) through changes in water body volume and lake chemistry (Lyons et al., 2006; Quesada et al., 2006) in polar ecosystems (as cited in Larsen et al., 2014), impacting habitat and supply of freshwater resources. </t>
  </si>
  <si>
    <t xml:space="preserve">(+ -) [Land] Changes in precipitation associated with changes in groundwater and river flows are expected to result in significant changes across a wide range of aquatic ecosystem types and regions with consequences for fisheries and aquaculture in many places (FAO, 2009a as cited in Field et al., 2014). 
</t>
  </si>
  <si>
    <t xml:space="preserve">[Land] Glacial retreat and/or permafrost degradation affecting glaciallake outburst floods (Seneviratne et al., 2012). 
[Land] Loss of glacier ice masses will alter runoff hydrographs; sediment loads; water chemistry; thermal regimes; and related channel stability, habitat, and biodiversity (Milner et al., 2009; Moore et al., 2009) (as cited in Larsen et al., 2014).
[Land] Loss of annual sea ice cover and decreasing ice duration has negative impacts for polar bear populations and other populations (high confidence), at a rate at which some components won't be able to successfully adapt (low to medium confidence) (Larsen et al., 2014). 
[Land] Thawing permafrost affects the biogeochemistry of water entering lakes and rivers (Frey and McClelland, 2009; Kokelj et al., 2009) and their ecological structure and function (Lantz and Kokelj, 2008; Thompson et al., 2008; Mesquita et al., 2010) (as cited in Larsen et al., 2014), impacting the quality of freshwater resources.
(+ -) [Land] Limited evidence although medium agreement that generalists and pelagic feeding species may benefit from increased marine productivity from reduced ice while benthic feeding species near continental shelf habitats may do poorly (Bluhm and Gradinger, 2008) (as cited in Larsen et al., 2014). </t>
  </si>
  <si>
    <t>[Land] Relative sea level rise can result in wetland loss and change (Nicholls et al., 2014) (as cited in Wong et al., 2014).
[Land] Vegetated coastal habitats are declining globally (Duarte et al., 2005), rendering shorelines more vulnerable to erosion due to increased sea level rise and increased wave action (e.g., Alongi, 2008) and leading to the loss of carbon stored in sediments (as cited in Wong et al., 2014), reducing the ability of wetlands to maintain natural cycles.
[Land] The consequences of sea level rise and the expected increased frequency and intensity of storms include increased safety risks while fishing, and the loss of days at sea because of bad weather (Daw et al., 2009).</t>
  </si>
  <si>
    <t xml:space="preserve">(+ -) [Land] Ocean warming is leading to range shifts in vegetated coastal habitats. The poleward limit of mangrove forests is generally set by the 20oC mean winter isotherm (Duke et al., 1998). Accordingly, migration of the isotherm with climate change (Burrows et al., 2011) should lead to a poleward expansion of mangrove forests, as observed in the Gulf of Mexico (Perry and Mendelsohn, 2009; Comeaux et al., 2011; Raabe et al., 2012) and New Zealand (Stokes et al., 2010), leading to increased sediment accretion (medium confidence) (as cited in Wong et al., 2014). 
(+ -) [Land] High confidence in observations of increasing abundance of fish species in the northern extent of their ranges while decreases in abundance have occurred in the southern part. These trends will have mixed implications for fisheries and aquaculture with some commercial species negatively and
others positively affected (Cook and Heath, 2005) (as cited in Porter et al., 2014). </t>
  </si>
  <si>
    <t xml:space="preserve">[Land] Beach narrowing due to the resulting sediment deficit can produce adverse impacts such as habitat destruction, impacting the survivability of a variety of organisms (Jackson and McIlvenny, 2011) (as cited in Wong et al., 2014), and impacting the ability of the ecoystem to buffer against extreme events. 
[Land, Demand] Sea level rise which, combined with storm surge, will make extreme water levels higher and more frequent and therefore enable greater attack on beaches and dunes (Tebaldi et al., 2012) (as cited in Wong et al., 2014). </t>
  </si>
  <si>
    <t>[Land] Rising temperature associated with climate change increases N leaching (Campbell et al. 2009), mineralization (Melillo et al. 2011; Rustad et al. 2001), and uptake due to higher temperatures (Chapin et al. 1986) and longer growing seasons (Iverson and Prasad 2002) in barren in North America (as cited in Lucash et al., 2014). 
(+ -) [Land] Extension of hot deserts causing warming, extension of near-boreal cold deserts causing cooling, impacting the albedo effect of the ecosystem (Settele et al., 2014).</t>
  </si>
  <si>
    <t xml:space="preserve">[Land] Shift in community inhabited by rocky shores, one of the few ecosystems for which field evidence of the effects of ocean acidification is available. Observational and modeling analysis have shown that the community structure of a site of the northeast Pacific shifted from a musel to an algal-barnacle dominated community between 2000 and 2008 (Wootton et al., 2008), in relation with rapidly declining pH (Wootton and Pfister, 2012) (as cited in Wong et al., 2014). </t>
  </si>
  <si>
    <t>[Land] Drying trend associated with increased wildfires can impact nitrogen cycling and affecting forest productivity in the New Jersey Pine Barrens (Lucash et al., 2014).
(+ -) [Land] Experiments examining the effect of drought on mineral concentrations find both decreases and increases (Ghorbanian et al., 2011; Sun et al., 2011) (as cited in Porter et al., 2014), thereby decreasing or increasing the quantity of minerals provided by the barren ecosystem.</t>
  </si>
  <si>
    <t xml:space="preserve">[Demand, Land] Sea level rise reducing ability to perform cultural activities in the Arctic and impacting ecosystem health (Larsen et al., 2014). </t>
  </si>
  <si>
    <t>[Land] Warming turning Arctic into a carbon source (Settele et al., 2014), reducing its ability to stabilise climate. This is mainly related to warming leading to glacier retreat, which contributes to reducing the ice-albedo-feedback (Wong et al., 2016). 
[Land] Increased invasion of non-indigenous species (Larsen et al., 2014), potentially threatening the habitat of current plants.
(+) [Demand] Winter warming could increase use of cultural activities in the Arctic, as warmer winters can result in reductions of cold-related injuries (Larsen et al., 2014). 
(+ -)[Land] The Arctic has large reserves of minerals (Lindholt, 2006; Harsem et al., 2011; Peters et al., 2011) and potentially large reserves of undiscovered sources of raw minerals and oil and gas. Predicted new access to offshore energy resources is hypothesized to be a significant share of the global supply of oil and gas (Gautier et al., 2009; Berkman, 2010) (as cited in Larsen et al., 2014). This can increase the quantity of the mineral services provided by the Arctic and reduce the quantity or quality of other services such as supply of freshwater or habitat provision.</t>
  </si>
  <si>
    <t xml:space="preserve">[Land] Polar ecosystems at risk from ocean acidification (medium to high confidence) (IPCC, 2014), which can inhibit embryo development and shell formation of some zooplankton and krill in the polar regions, with potentially far-reaching consequences to food webs in these regions (Larsen et al., 2014). </t>
  </si>
  <si>
    <t>[Land] Tundra fires emit large quantities of combusted carbon and can create conditions that alter vegetation succession (Racine et al., 2004; Lantz et al., 2009; Higuera et al., 2011) (as cited in Settele et al., 2014).</t>
  </si>
  <si>
    <t xml:space="preserve">
[Land] Drought is a major driver of food insecurity, and contributes to a negative impact on nutrition (Porter et al., 2014). </t>
  </si>
  <si>
    <t xml:space="preserve">[Land] Ocean acidification expected to result in significant changes across a wide range of aquatic ecosystem types and regions with consequences for fisheries and aquaculture in many places (FAO, 2009a as cited in Field et al., 2014). </t>
  </si>
  <si>
    <t>(+ -) [Land] Negative impacts on average yields become likely from the 2030s with median yield impacts of 0 to –2% per decade projected for the rest of the century, and after 2050 the risk of more severe impacts increases (Porter et al., 2014).
(+) [Land] There is also high confidence that warming has benefitted crop production in some high-latitude regions, such as northeast China or the UK (Jaggard et al., 2007; Chen et al., 2010; Supit et al., 2010; Gregory and Marshall, 2012) as well as Russia, northern Europe, Canada, South America, although yields may be low due to poor soil fertility and water shortages in some regions (Kiselev et al., 2013) (as cited in Porter et al., 2014), however negative impacts are more common than positive impacts (high confidence) (IPCC, 2014).
[Land] Coral reef decline (due to both ocean acidification and warming) negatively impacing fish yields, especially in many tropical coastal fisheries (Porter et al., 2014). 
(+ -) [Land] Positive and negative impacts of fishery catches (Cheung et al. 2013), whereby the relative contribution to catches by warmer water species increased at higher latitudes while the contributions of subtropical species decreased in the tropics (as cited in Porter et al., 2014).</t>
  </si>
  <si>
    <t>[Land, Capital, Labour] The consequences of sea level rise and the expected increased frequency and intensity of storms include increased risks of loss of homes and infrastructure, increased safety risks while fishing, and the loss of days at sea because of bad weather (Daw et al., 2009).</t>
  </si>
  <si>
    <t xml:space="preserve">(+) [Land] Reduction of frost damage can increase crop growth for various high-value crops, and significant reductions in frost occurrence since 1961 have been observed and attributed to greenhouse gas emisions in nearly every region of the world (Zwiers et al., 2011; IPCC, 2012) (as cited in Porter et al., 2014). 
[Land] Negative habitat quality impact from reducing snow cover (Iverson et al., 2011; Matthews et al., 2011). For example, decreasing snowfall in the southwestern USA has negatively affected the habitat for songbirds (Martin and Maron, 2012) (as cited in Settele et al., 2014).
(+ -) [Land] Glacier melting with associated changes in groundwater and river flows are expected to result in significant changes across a wide range of aquatic ecosystem types and regions with consequences for fisheries and aquaculture in many places (FAO, 2009a as cited in Field et al., 2014). </t>
  </si>
  <si>
    <t xml:space="preserve">[Land] Floods affect food provisioning services (Porter et al., 2014).
[Land] Species habitat potentially not affected by floods, provided that their frequency and intensity do not deviate greatly above or below the regime to which the species are adapted (Settele et al., 2014). 
</t>
  </si>
  <si>
    <t xml:space="preserve">[Land] Retreat of coastal forests with storm surges exacerbated by sea level rise (Kearney et al., 2019). </t>
  </si>
  <si>
    <t xml:space="preserve">[Land] Floods affect food provision services (Porter et al., 2014), including from forests. 
[Land] Species habitat potentially not affected by floods, provided that their frequency and intensity do not deviate greatly above or below the regime to which the species are adapted (Settele et al., 2014). </t>
  </si>
  <si>
    <t xml:space="preserve">[Land] Extreme events will continue to exacerbate the establishment and spread of pests, vectors, and pathogens and negatively impact production systems (of timber) (medium confidence; Robinet and Roques, 2010; Clements and Ditommaso, 2011) (as cited in Settele et al., 2014). </t>
  </si>
  <si>
    <t xml:space="preserve">[Land] Tropical storms affect food security by destroying livelihood assets (Porter et al., 2014), including from forests. 
[Land] Extreme events will continue to exacerbate the establishment and spread of pests, vectors, and pathogens and negatively impact production systems (of timber) (medium confidence; Robinet and Roques, 2010; Clements and Ditommaso, 2011) (as cited in Settele et al., 2014). </t>
  </si>
  <si>
    <t xml:space="preserve">[Land] Increase in precipitation intensity leads to a redistribution of water within the catchment, where water storage in soil decreases and reservoir inflow increases, affecting plant water stress and the potential of rainfed versus irrigated agriculture, and increasing dependency on reservoir storage, impacting provision of water and habitat (Eekhout et al., 2018).
[Land] Extreme precipitation negatively influencing the quality of freshwater supply (Weyhenmeyer et al., 2004). </t>
  </si>
  <si>
    <t>[Land] Extreme events such as increased severity of tropical cyclones could impact some species in the fisheries and aquaculture sector. Under the A2 emisions scenario, impacts are more severe, with reductions in coastal fisheries production by 20 to 35% in the west and 10 to 30% in the east (Pratchett et al., 2011) (as cited in Porter et al., 2014).</t>
  </si>
  <si>
    <t xml:space="preserve">[Land] Coral reefs are particularly susceptible to extremes in temperature: temperatures 1°C or 2°C in excess of normal maximums for 3 to 4 weeks are sufficient to disrupt the essential relationship between endosymbiotic dinoflagellates and their coral hosts, leading to coral bleaching. Large-scale bleaching of coral reefs has increased in recent decades both in intensity and frequency (Hoegh- Guldberg et al., 2007) (as cited in Porter et al., 2014). 
[Land] Habitat provision: Extremely hot or cold days exceeding a certain duration can determine species range and abundance and potentially facilitate spread of pests and pathogen oubreaks (Zimmermann et al., 2009 as cited in Settele et al., 2014). </t>
  </si>
  <si>
    <t xml:space="preserve">[Land] Given the proximity of fishing and aquaculture sites to oceans, seas, and riparian environments, extreme events can be expected to have impacts on fisheries and aquaculture with those located in low-lying areas at particular risk (Porter et al., 2014). 
</t>
  </si>
  <si>
    <t xml:space="preserve">[Labour, Land] The consequences of sea level rise and the expected increased frequency and intensity of storms include increased safety risks while fishing, and the loss of days at sea because of bad weather (Daw et al., 2009). In areas that experience water stress and competition for water resources, aquaculture operations and inland fisheries production will be at risk (Porter et al., 2014). 
[Land] Given the proximity of fishing and aquaculture sites to oceans, seas, and riparian environments, extreme events can be expected to have impacts on fisheries and aquaculture with those located in low-lying areas at particular risk (Porter et al., 2014). 
[Land] Species habitat potentially not affected by floods, provided that their frequency and intensity do not deviate greatly above or below the regime to which the species are adapted (Settele et al., 2014). </t>
  </si>
  <si>
    <t xml:space="preserve">[Land] Given the proximity of fishing and aquaculture sites to oceans, seas, and riparian environments, extreme events can be expected to have impacts on fisheries and aquaculture with those located in low-lying areas at particular risk (Porter et al., 2014). 
</t>
  </si>
  <si>
    <t xml:space="preserve">[Land] Heat waves lead to widespread seagrass mortality, as documented for Zostera species in the Atlantic (Reusch et al., 2005) and Posidonia meadows in the Mediterranean Sea (Marbà and Duarte, 2010) and Australia (Rasheed and Unsworth, 2011; high confidence) (as cited in Wong et al., 2014), which can influence the ability of wetlands to sustain biodiversity and habitat.
[Land] Extremely hot or cold days exceeding a certain duration can determine species range and abundance and potentially facilitate spread of pests and pathogen outbreaks (Zimmermann et al., 2009; Settele et al., 2014). </t>
  </si>
  <si>
    <t xml:space="preserve">[Land] Given the proximity of fishing and aquaculture sites to oceans, seas, and riparian environments, extreme events can be expected to have impacts on fisheries and aquaculture with those located in low-lying areas at particular risk (Porter et al., 2014). 
[Land] Floods affect food provision service from wetlands (Porter et al., 2014).
[Land] Species habitat potentially not affected by floods, provided that their frequency and intensity does not deviate greatly above or below the regime to which the species are adapted (Settele et al., 2014). </t>
  </si>
  <si>
    <r>
      <t xml:space="preserve">[Land] The consequences of sea level rise and the expected increased frequency and intensity of storms include increased risks of loss of homes and infrastructure, increased safety risks while fishing, and the loss of days at sea because of bad weather (Daw et al., 2009). In areas that experience water stress and competition for water resources, aquaculture operations and inland fisheries production will be at risk (Porter et al., 2014). 
[Land] Given the proximity of fishing and aquaculture sites to oceans, seas, and riparian environments, extreme events can be expected to have impacts on fisheries and aquaculture with those located in low-lying areas at particular risk (Porter et al., 2014). 
</t>
    </r>
    <r>
      <rPr>
        <sz val="7"/>
        <color rgb="FFFF0000"/>
        <rFont val="Garamond"/>
        <family val="1"/>
      </rPr>
      <t xml:space="preserve">Species habitat potentially not affected by floods, provided that their frequency and intensity do not deviate greatly above or below the regime to which the species are adapted (Settele et al., 2014). </t>
    </r>
  </si>
  <si>
    <t xml:space="preserve">[Land, Demand] Observed significant impacts on coastal tourism have occurred from direct impacts of extreme events on beaches (Phillips and Jones, 2006; Scott et al., 2008; IPCC, 2012) (as cited in Wong et al., 2014). </t>
  </si>
  <si>
    <t>[Land, Demand] Observed significant impacts on coastal tourism have occurred from direct impacts of extreme events on beaches (Phillips and Jones, 2006; Scott et al., 2008; IPCC, 2012) (as cited in Wong et al., 2014), impacting recreation as well as the scenic beauty of barren.</t>
  </si>
  <si>
    <t>[Demand] Extreme heat impacting beach tourism (Rutty &amp; Scott, 2010), one service provided by barren ecosystems.</t>
  </si>
  <si>
    <t xml:space="preserve">[Land] Storm surges, exacerbated by sea level rise, will make extreme water levels higher and more frequent and therefore enable greater attack on beaches and dunes (Tebaldi et al., 2012) (as cited in Wong et al., 2014). 
[Land] Extreme storms can erode and completely remove dunes, degrading land elevations and exposing them to inundation and further change if recovery does not occur before the next storm (Plant et al., 2010) (as cited in Wong et al., 2014), reducing the services provided by the barren ecosystem. </t>
  </si>
  <si>
    <t xml:space="preserve">[Demand, Land] Storm surges, exacerbated by sea level rise, reduce the ability to perform cultural activities in the Arctic and impact ecosystem health (Larsen et al., 2014). </t>
  </si>
  <si>
    <t xml:space="preserve">[Land] Arctic cultural sites are increasingly vulnerable to flooding due to amplified warming (Radosavljevic et al., 2016). </t>
  </si>
  <si>
    <t xml:space="preserve">[Land] Changes in heat waves affecting glacial lake outburst floods (Seneviratne et al., 2012), impacting habitat provision. </t>
  </si>
  <si>
    <t>[Land] Arctic cyclones have been associated with warming, and can result in earlier melt-season onset, and impact coastal ecosystems (Rinke et al., 2017).</t>
  </si>
  <si>
    <t>[Land] Intense precipitation events are expected to impact the magnitude and frequency of slumping and active layer detachment, resulting in rock falls, debris flow, and avalanches (Kokelj et al., 2009; Ford et al., 2010) (as cited in Larsen et al., 2014), which can reduce the ability of the snow ecosystem to provide habitat for plants and supply quality freshwater.</t>
  </si>
  <si>
    <t xml:space="preserve">[Land] Rainfall extremes, attributed to anthropogenic activity, are widely acknowledged as impacting cropping systems (Min et al., 2011; Rosenzweig et al., 2002) (as cited in Porter et al., 2014). </t>
  </si>
  <si>
    <t xml:space="preserve">[Land] There is high confidence that high temperatures tend to reduce animal feeding and growth rates (André et al., 2011; Renaudeau et al., 2011) (as cited in Porter et al., 2014). 
[Land] Clear negative impacts of temperatures above 30°C to
34°C on crop yields (depending on the crop and region) (high evidence, high agreement) (as cited in Porter et al., 2014). The increased frequency of unusually hot nights since 1961, attributable to human activity in most regions, are especially damaging to rice yields (Peng et al., 2004; Wasmannet al., 2009; Welch et al., 2010) as well as rice quality (Okada et al.,2011). 
</t>
  </si>
  <si>
    <t xml:space="preserve">
[Land] Floods affect food security (Porter et al., 2014).</t>
  </si>
  <si>
    <t xml:space="preserve">[Demand, Land] The consequences of sea level rise and the expected increased frequency and intensity of storms include increased safety risks while fishing, and the loss of days at sea because of bad weather (Daw et al., 2009). In areas that experience water stress and competition for water resources, aquaculture operations and inland fisheries production will be at risk (Porter et al., 2014). 
[Land] Given the proximity of fishing and aquaculture sites to oceans, seas, and riparian environments, extreme events can be expected to have impacts on fisheries and aquaculture with those located in low-lying areas at particular risk (Porter et al., 2014). </t>
  </si>
  <si>
    <t xml:space="preserve">[Capital, Labour] Temperature extremes result in reduced total factor productivity (both capital and labour productivity) in the manufacturing sector, mainly due to reduced economic efficiency as opposed to input factors (Zhang et al., 2018). 
[Labour] Extreme temperature resulting in reduced labour productivity, particularly of manual labor in humid climate (Kjellstrom et al., 2009) (as cited in Arent et al., 2014). </t>
  </si>
  <si>
    <t xml:space="preserve">[Capital] Precipitation affects construction capital, resulting in need for temporary flood protection (coffer) structures, slope stabilization management, and dewatering of foundations (Arent et al., 2014). 
</t>
  </si>
  <si>
    <t>Wholesale and retail trade and repair of motor vehicless and motorcycless
Wholesale trade, except of motor vehicless and motorcycless
Retail trade, except of motor vehicless and motorcycless</t>
  </si>
  <si>
    <t>• Public administration and defence;
• Compulsory social security (includes services e.g. administration of the state and the economic and social policy of the community; 
• Foreign affairs; defence activities; 
• Regulation of the activities of providing healthcare, education, cultural services and other social services)</t>
  </si>
  <si>
    <t>[Capital] Tropical cyclones pose a significant threat to coastal infrastructure directly, including wholesale (Seneviratne et al., 2012).</t>
  </si>
  <si>
    <t xml:space="preserve">[Capital] Wholesale and retail industry is sensitive to flooding arising from extreme precipitation (Horton et al. 2010; Handmer et al. 2012; Hanson and Nicholls, 2012; Aerts et al. 2013; high confidence) (as cited in Wong et al., 2014), which can impact the functioning of the sector. </t>
  </si>
  <si>
    <t xml:space="preserve">[Capital] Heat stress impacting critical assets (IPCC, 2014), affecting the functioning of public administration assets. </t>
  </si>
  <si>
    <t xml:space="preserve">[Capital] Heat stress impacting critical assets and infrastructure (IPCC, 2014). </t>
  </si>
  <si>
    <t>[Demand] Extremes leading to lower school attendence, particularly for girls, and lower parental investment in education (Fuller et al., 2018). 
[Capital] Heat stress impacting critical assets (IPCC, 2014), reducing the functioning of education assets.</t>
  </si>
  <si>
    <t xml:space="preserve">[Labour] Extreme temperature resulting in reduced labour productivity, particularly of manual labor in humid climate (Kjellstrom et al., 2009) (as cited in Arent et al., 2014), reducing the quantity or quality of construction service delivery. 
[Capital] Extreme heat impacting constructed material, thus potentially reducing the quality of constuction (Arent et al., 2014). </t>
  </si>
  <si>
    <t xml:space="preserve">[Capital, Land] An increase in climate-related hazards (such as flooding, windstorm) affects the viability of mining operations and potentially increases operating, transportation, and decommisioning costs (Arent et al., 2014).
</t>
  </si>
  <si>
    <t>[Capital, Land] Coastal industries, including manufacturing, are highly sensitive to flooding arising from extreme precipitation (Horton et al. 2010; Handmer et al. 2012; Hanson and Nicholls, 2012; Aerts et al. 2013; high confidence) (as cited in Wong et al., 2014).</t>
  </si>
  <si>
    <t>[Capital, Land] Industries are highly sensitive to a range of extreme weather and climate events (Horton et al. 2010; Handmer et al. 2012; Hanson and Nicholls, 2012; Aerts et al. 2013; high confidence) (as cited in Wong et al., 2014).</t>
  </si>
  <si>
    <t>[Capital, Land] Coastal industries, including manufacturing, are highly sensitive to flooding, which can intensify with climate change (Horton et al. 2010; Handmer et al. 2012; Hanson and Nicholls, 2012; Aerts et al. 2013; high confidence) (as cited in Wong et al., 2014).</t>
  </si>
  <si>
    <t>[Capital, Land] Coastal industries, including manufacturing, are sensitive to storm surges which can intensify with sea level rise (Horton et al. 2010; Handmer et al. 2012; Hanson and Nicholls, 2012; Aerts et al. 2013; high confidence) (as cited in Wong et al., 2014).</t>
  </si>
  <si>
    <t>[Capital, Land] Vulnerability of mining facilities, including those in a post-operational phase, and port operations required for the supply of mining support goods, at low-lying areas will be exacerbated by rising sea levels or more frequent or intense storms, causing more frequent and more serious disruption of services and/or damages (Pearce et al., 2011).</t>
  </si>
  <si>
    <t xml:space="preserve">[Capital, Land] Surface mining might be particularly affected by temperature extremes that might encumber extraction for some time, whereas impacts on coal cleaning and operation of underground mines will probably be less severe (Ekman, 2013 as cited in Arent et al., 2014). 
[Capital] Fuel producing mining infrastructure particularly affected by temperature extremes (Ekman, 2013 as cited in Arent et al., 2014). 
[Labour] Extreme temperature resulting in reduced labour productivity, particularly of manual labor in humid climate (Kjellstrom et al., 2009) (as cited in Arent et al., 2014). </t>
  </si>
  <si>
    <t xml:space="preserve">[Capital] In the oil and gas sector, tropical cyclones can have potentially severe effects on offshore platforms and onshore infrastructure as well, leading to more frequent production interruptions and evacuation (Cruz and Krausmann, 2013 as cited in Arent et al., 2014)
[Capital, Land] Vulnerability to flooding of industrial facilities at low-lying areas will be exacerbated by storms (Esteban et al., 2010, 2012; Wilby et al., 2011; Aerts et al., 2013; high confidence) (as cited in Wong et al., 2014). </t>
  </si>
  <si>
    <t xml:space="preserve">[Capital, Land] Surface mining might be particularly affected by high precipitation extremes (Ekman, 2013 in Arent et al., 2014). 
[Land] Extraction of oil or lithium for energy provision is particularly affected by high precipitation extremes (Ekman, 2013 as cited in Arent et al., 2014). </t>
  </si>
  <si>
    <t xml:space="preserve">[Capital, Land] Vulnerability to flooding of industrial facilities at low-lying areas will be exacerbated by rising sea levels or more frequent or intense storms, causing more frequent and more serious disruption of services and damages under extreme sea levels (Esteban et al., 2010, 2012; Wilby et al., 2011; Aerts et al., 2013; high confidence) (as cited in Wong et al., 2014). 
</t>
  </si>
  <si>
    <t xml:space="preserve">[Capital] Flooding affects construction capital, resulting in need for temporary flood protection (coffer) structures, slope stabilization management, and dewatering of foundations (Arent et al., 2014). 
[Capital, land] Vulnerability to flooding of industrial facilities at low-lying areas will be exacerbated by rising sea levels or more frequent or intense storms, causing more frequent and more serious disruption of services and damages under extreme sea levels (Esteban et al., 2010, 2012; Wilby et al., 2011; Aerts et al., 2013; high confidence) (as cited in Wong et al., 2014). </t>
  </si>
  <si>
    <t>[Capital] Storm surges affects construction capital, resulting in need for temporary flood protection (coffer) structures, slope stabilization management, and dewatering of foundations (Arent et al., 2014).  
[Capital] Precipitation affects construction capital, resulting in need for temporary flood protection (coffer) structures, slope stabilization management, and dewatering of foundations (Arent et al., 2014). 
[Capital, Land] Vulnerability to flooding of industrial facilities at low-lying areas will be exacerbated by rising sea levels or more frequent or intense storms, causing more frequent and more serious disruption of services and damages under extreme sea levels   (Esteban et al., 2010, 2012; Wilby et al., 2011; Aerts et al., 2013; high confidence) (as cited in Wong et al., 2014). 
[Land] Site logistics impacts with difficulty in material storage, processing and coordination of material flows (Gandhi et al., 2013).</t>
  </si>
  <si>
    <t xml:space="preserve">[Capital, Land] Vulnerability to flooding of industrial facilities at low-lying areas will be exacerbated by rising sea levels or more frequent or intense storms, causing more frequent and more serious disruption of services and damages under extreme sea levels (Esteban et al., 2010, 2012; Wilby et al., 2011; Aerts et al., 2013; high confidence) (as cited in Wong et al., 2014). </t>
  </si>
  <si>
    <t xml:space="preserve">[Capital] Flooding can expose coastal critical infrastructure, including public administration departments housing critical information (IPCC, 2014), which reduces the ability of the sector to perform its basic functions.
</t>
  </si>
  <si>
    <t xml:space="preserve">[Capital, Land] Vulnerability to flooding of industrial facilities at low-lying areas will be exacerbated by rising sea levels or more frequent or intense storms, causing more frequent and more serious disruption of services and damages under extreme sea levels   (Esteban et al., 2010, 2012; Wilby et al., 2011; Aerts et al., 2013; high confidence) (as cited in Wong et al., 2014). </t>
  </si>
  <si>
    <t xml:space="preserve">[Capital] Tropical cyclones pose a significant threat to coastal infrastructure directly, including public administration (Seneviratne et al., 2012). </t>
  </si>
  <si>
    <t xml:space="preserve">[Capital] Storm surges, which can intensify with sea level rise, impacting critical assets (IPCC, 2014), affecting the functioning of public administration assets. 
</t>
  </si>
  <si>
    <t xml:space="preserve">[Capital, Demand] Extreme precipitation has the potential to affect the health sector directly through impacts on health infrastructure and by reducing the quality of healthcare provision due to additional patients (Hes et al., 2009 as cited in Arent et al., 2014), with particular effects on children and their physical and mental wellbeing (Anderko et al., 2020). </t>
  </si>
  <si>
    <t xml:space="preserve">[Capital, Demand] Extreme weather such as damaging cyclones has the potential to affect the health sector directly through impacts on health infrastructure and by reducing the quality of healthcare provision due to additional patients (Hes et al., 2009 as cited in Arent et al., 2014). </t>
  </si>
  <si>
    <t xml:space="preserve">[Capital, Demand] Storm surges have the potential to affect the healthcare sector directly through impacts on coastal health infrastructure, accessibility issues through coastal transport links being blocked, and by reducing the quality of healthcare provision due to additional patients from livelihood impacts (Hes et al., 2009 as cited in Arent et al., 2014). </t>
  </si>
  <si>
    <t>[Demand] Extreme shocks leading to lower school attendence, particularly for girls, and lower parental investment in education (Fuller et al., 2018). 
[Capital] Storm surges impacting critical assets (IPCC, 2014), reducing the functioning of education assets.</t>
  </si>
  <si>
    <t>[Demand] Extreme shocks leading to lower school attendence, particularly for girls, and lower parental investment in education (Fuller et al., 2018). 
[Capital] Coastal critical infrastructure, including education facilties, exposed to flooding (IPCC, 2014). Exposed critical infrastructure reduces the ability of the sector to perform its basic functions.</t>
  </si>
  <si>
    <t xml:space="preserve">[Capital] Cyclones pose a significant threat to coastal infrastructure, including educational infrastructure (Seneviratne et al., 2012). 
[Demand] Extreme shocks leading to lower school attendence, particularly for girls, and lower parental investment in education (Fuller et al., 2018). </t>
  </si>
  <si>
    <t xml:space="preserve">[Capital] Extreme precipitation impacting critical assets (IPCC, 2014), reducing the functioning of education assets.
[Demand] Extreme shocks leading to lower school attendence, particularly for girls, and lower parental investment in education (Fuller et al., 2018). </t>
  </si>
  <si>
    <t xml:space="preserve">[Capital] Value losses of assets/ loan portfolios as a result of physical damage (Dietz et al., 2016); and potentiall higher maintainance requirements in light of the increasing share of equity allocated to infrastructure and real estate (Stenek et al., 2010; Mercer, 2011 as cited in Arent et al., 2014).  
[Demand] More intense or frequent weather-related disaster affects insurance, and large losses are much more probable, the loss variance is greater, and the tail risk is higher (Kousky and Cooke, 2012) (as cited in Arent et al., 2014), which may corrode solvency (Grace and Klain, 2009 as cited in Arent et al., 2014). Especially small-scale insurance schemes in middle- and low-income countries may find it especially difficult to obtain sufficient risk capital (Cummins and Mahul, 2009; Mahul and Stutley, 2010) (as cited in Arent et al., 2014). </t>
  </si>
  <si>
    <t xml:space="preserve">[Capital] Value losses of assets/ loan portfolios as a result of physical damage (Dietz et al., 2016); and potentiall higher maintainance requirements in light of the increasing share of equity allocated to infrastructure and real estate (Stenek et al., 2010; Mercer, 2011) (as cited in Arent et al., 2014).  
[Demand] More intense or frequent weather-related disaster affects insurance, and large losses are much more probable, the loss variance is greater, and the tail risk is higher (Kousky and Cooke, 2012) (as cited in Arent et al., 2014), which may corrode solvency (Grace and Klain, 2009 as cited in Arent et al., 2014). Especially small-scale insurance schemes in middle- and low-income countries may find it especially difficult to obtain sufficient risk capital (Cummins and Mahul, 2009; Mahul and Stutley, 2010 as cited in Arent et al., 2014). </t>
  </si>
  <si>
    <t xml:space="preserve">[Capital] Value losses of assets/ loan portfolios as a result of physical damage (Dietz et al., 2016); and potentiall higher maintainance requirements in light of the increasing share of equity allocated to infrastructure and real estate (Stenek et al., 2010; Mercer, 2011) (as cited in Arent et al., 2014).  
[Demand] More intense or frequent weather-related disaster affects insurance, and large losses are much more probable, the loss variance is greater, and the tail risk is higher (Kousky and Cooke, 2012) (as cited in Arent et al., 2014), which may corrode solvency (Grace and Klain, 2009 as cited in Arent et al., 2014). Especially small-scale insurance schemes in middle- and low-income countries may find it especially difficult to obtain sufficient risk capital (Cummins and Mahul, 2009; Mahul and Stutley, 2010) (as cited in Arent et al., 2014). </t>
  </si>
  <si>
    <t xml:space="preserve">[Capital] Value losses of assets/ loan portfolios as a result of potential physical damage (Stenek et al., 2010; Mercer, 2011) (as cited in Arent et al., 2014).  </t>
  </si>
  <si>
    <t>[Capital] Value losses of assets/ loan portfolios as a result of physical damage (Dietz et al., 2016); and potentiall higher maintainance requirements in light of the increasing share of equity allocated to infrastructure and real estate (Stenek et al., 2010; Mercer, 2011) (as cited in Arent et al., 2014).  
[Demand] More intense or frequent climate-related flooding affects insurance, and large losses are much more probable, the loss variance is greater, and the tail risk is higher (Kousky and Cooke, 2012) (as cited in Arent et al., 2014), which may corrode solvency (Grace and Klain, 2009 as cited in Arent et al., 2014). Especially small-scale insurance schemes in middle- and low-income countries may find it especially difficult to obtain sufficient risk capital (Cummins and Mahul, 2009; Mahul and Stutley, 2010 as cited in Arent et al., 2014). "</t>
  </si>
  <si>
    <t>[Capital] Storm surges, which can intensify with sea level rise, impacting coastal assets, including beach resorts, and the built environment (Horton et al. 2010; Handmer et al. 2012; Hanson and Nicholls, 2012; Aerts et al. 2013; high confidence) (as cited in Wong et al., 2014).</t>
  </si>
  <si>
    <t>[Capital] Critical infrastructure and the built environment is exposed to flooding, which can intensify with climate change (IPCC, 2014). Exposed critical sectoral assets reduce the ability of the sector to perform its basic functions.</t>
  </si>
  <si>
    <t>[Capital] Heat stress impacting the functioning of critical assets (IPCC, 2014), including from food and accommodation assets.</t>
  </si>
  <si>
    <t xml:space="preserve">[Capital] Cyclones pose a significant threat to coastal infrastructure and the built environment, including food and accommodation facilities (Seneviratne et al., 2012). </t>
  </si>
  <si>
    <t>[Capital] Coastal infrastructure, including food and accommodation, are highly sensitive to flooding arising from extreme precipitation (Horton et al. 2010; Handmer et al. 2012; Hanson and Nicholls, 2012; Aerts et al. 2013; high confidence) (as cited in Wong et al., 2014).</t>
  </si>
  <si>
    <t>[Capital] Built environment facilities are sensitive to flooding arising from extreme precipitation (Horton et al. 2010; Handmer et al. 2012; Hanson and Nicholls, 2012; Aerts et al. 2013; high confidence) (as cited in Wong et al., 2014)</t>
  </si>
  <si>
    <t xml:space="preserve">[Capital] Cyclones pose a significant threat to the built environment (Seneviratne et al., 2012). </t>
  </si>
  <si>
    <t>[Capital] In a 1.5 °C world, 13.8% of the world population, and their housing, will be exposed to severe heat waves at least once every 5 years. This fraction becomes nearly three times larger (36.9%) under 2 °C warming, i.e. a difference of around 1.7 billion people (Dosio et al., 2018).</t>
  </si>
  <si>
    <t>[Capital] Increased river and coastal flooding and erosionis beginning to threaten community infrastructure, often in communities with no central water supply and treatment sources which is especially serious in low-lying coastal Arctic communities (e.g., Shishmaref, Alaska, USA; Tuktoyaktuk, Northwest Territories, Canada) (as cited in Larsen et al., 2014).</t>
  </si>
  <si>
    <t>[Capital] Coastal flooding, including through storm surges, is beginning to threaten community infrastructure, often in communities with no central water supply and treatment sources which is especially serious in low-lying coastal Arctic communities (e.g., Shishmaref, Alaska, USA; Tuktoyaktuk, Northwest Territories, Canada) (as cited in Larsen et al., 2014).</t>
  </si>
  <si>
    <t xml:space="preserve">[Capital, Land, Demand] Direct impacts of extreme events on coastal infrastructure (e.g., beach resorts, roads), indirect impacts of extreme events (e.g., coastal erosion, coral bleaching), and short-term adverse perception after the occurrence of extreme events (e.g., flooding, tropical storms, storm surges) can impact recreation activities (Phillips and Jones, 2006; Scott et al., 2008) (as cited in Wong et al., 2014).  
[Capital] Storm surges, exacerbated by sea-level rise can lead to flooding, affecting the rate of degradation of art objects (Leisner et al., 2015), especially in coastal areas. </t>
  </si>
  <si>
    <t xml:space="preserve">[Capital, Land, Demand] Direct impacts of extreme events on coastal infrastructure (e.g., beach resorts, roads), indirect impacts of extreme events (e.g., coastal erosion, coral bleaching), and short-term adverse perception after the occurrence of extreme events (e.g., flooding, tropical storms, storm surges) can impact recreation activities (Phillips and Jones, 2006; Scott et al., 2008) (as cited in Wong et al., 2014).  
[Capital] Flooding, resulting as a consequence of more extreme events, affecting the rate of degradation of art objects (Leisner et al., 2015). </t>
  </si>
  <si>
    <t xml:space="preserve">[Capital, Demand] High temperature influencing cultural heritage structures, esp. in cities already suffering from the heat island effect; also affecting quantity of visitors (Leisner et al., 2015).
</t>
  </si>
  <si>
    <t xml:space="preserve">[Capital] More extreme events affecting the rate of degradation of art objects (Leisner et al., 2015).
[Capital, Land, Demand] Direct impacts of extreme events on coastal infrastructure (e.g., beach resorts, roads), indirect impacts of extreme events (e.g., coastal erosion, coral bleaching), and short-term adverse perception after the occurrence of extreme events (e.g., flooding, tropical storms, storm surges) can impact recreation activities (Phillips and Jones, 2006; Scott et al., 2008) (as cited in Wong et al., 2014).  </t>
  </si>
  <si>
    <t xml:space="preserve">[Capital] Libraries, archives, museums, and other cultural facilities are sensitive to flooding arising from extreme precipitation (Horton et al. 2010; Handmer et al. 2012; Hanson and Nicholls, 2012; Aerts et al. 2013; high confidence) (as cited in Wong et al., 2014), which can impact the functioning of the sector. 
[Capital, Land] Tourist and recreation sector is susceptible to extreme weather (Forster et al., 2012; Hamzah et al., 2012; Tsai et al., 2012 as cited in Arent et al, 2014).
[Capital] More extreme events affecting the rate of degradation of art objects (Leisner et al., 2015). </t>
  </si>
  <si>
    <t>Housing &amp; Real Estate</t>
  </si>
  <si>
    <t>Forest</t>
  </si>
  <si>
    <t xml:space="preserve">(+) [Land] New areas for oil and gas exploration could open in the Arctic, potentially increasing the technically recoverable resource base (Cruz and Krausmann, 2013). 
(+) [Land] Melting arctic sea ice is expected to lead to greater exploration opportunities (Instanes et al. 2005; Comiso et al. 2008; Lemmen et al. 2008) (as cited in Pearce et al., 2011). 
[Land, Capital] 45% of hydrocarbon extraction fields in the Russian Arctic are in regions where thaw-related ground instability can cause severe damage (Hjort et al., 2018), reducing the quantity of mining extraction.
[Land, Capital] Walls of open-pit mines and contaminant structures may not safely withstand melting or exposed permafrost (Instanes et al. 2005; Furgal and Prowse 2008; Prno 2008) (as cited in Pearce et al., 2011), impeding the functioning of the sector. 
</t>
  </si>
  <si>
    <t xml:space="preserve">[Land] Increase in the number of freeze-thaw cycles and permafrost melting in northern climates affects both the base and pavement surface (FHWA, 2006 as cited in Arent et al., 2014). Melting of permafrost (URS, 2010) can also lead to ground settlement, undermining stability (Larsen et al., 2008) (as cited in Arent et al., 2014). 
(+) [Land] Increased ice-free navigation and longer shipping season (Lemmen and Warren, 2010) can reduce transportation costs (National Research Council, 2008; Koetse and Rietveld, 2009; UNCTAD, 2009; UNECE and UNCTAD, 2010 as cited in Arent et al., 2014).
</t>
  </si>
  <si>
    <t xml:space="preserve">[Land, Capital] Melting of massive ground ice and thawing of ice-rich permafrost reducing infrastructure performance, including water supply (Walsh, 2005 as cited in Seneviratne et al., 2012); (Hjort et al., 2018). . </t>
  </si>
  <si>
    <t xml:space="preserve">[Land, Capital] Impacts in coastal industries in high latitudes affected by permafrost thaw causing ground instability and erosion, thereby affecting transport safety and the industries directly relying on such travel in these regions (i.e. road infrastructure specifically built for the industry) (e.g., Pearce et al., 2010) (as cited in Wong et al., 2014). </t>
  </si>
  <si>
    <t xml:space="preserve">[Land, Capital] Thaw-related ground instability can cause severe damage to infrastructure (Hjort et al., 2018), e.g. destabilizing pillars and obstructing access for maintenance and repair (Arent et al., 2014).
</t>
  </si>
  <si>
    <t>[Land, Capital] Impacts in coastal industries in high latitudes affected by permafrost thaw causing ground instability and erosion, thereby affecting transport safety and the industries directly relying on such travel in these regions (i.e. road infrastructure specifically built for the industry) (e.g., Pearce et al., 2010) (as cited in Wong et al., 2014). 
[Land] Thawing permafrost would increase construction costs on unstable ground relative to ice-based construction, while thaw subsidence would trigger increased maintenance costs (Arent et al., 2014).</t>
  </si>
  <si>
    <t xml:space="preserve">[Land, Capital] Impacts in coastal industries in high latitudes affected by permafrost thaw causing ground instability and erosion, thereby affecting transport safety and the industries that rely on such travel in these regions (e.g., Pearce et al., 2010) (as cited in Wong et al., 2014). 
[Capital] Traditional food preservation methods such as drying of fish and meat, fermentation, and ice cellar storage are being compromised by thawing of permafrost, thus further reducing food available to the community (Brubaker et al., 2011b,c). For example, food contamination caused by thawing of permafrost “ice cellars” is occurring and increasingly wet conditions make it harder to dry food for storage (Hovelsrud et al., 2011) (as cited in Larsen et al., 2014). </t>
  </si>
  <si>
    <t>[Land, Capital] Melting of massive ground ice and thawing of ice-rich permafrost can result in implications for infrastructure performance (Walsh, 2005) (as cited in Seneviratne et al., 2012) as well as severe damages to infrastructure (Hjort et al., 2018).</t>
  </si>
  <si>
    <t xml:space="preserve">
[Land, Capital] Melting of massive ground ice and thawing of ice-rich permafrost can result in implications for infrastructure performance (Walsh, 2005 as cited in Seneviratne et al., 2012) as well as severe damages to infrastructure (Hjort et al., 2018), including health facilities.
[Demand] Changes in the physical environment (e.g., through thawing permafrost and erosion) that may lead to mental health impacts among Indigenous and other vulnerable, isolated populations (Curtis et al., 2005; Albrecht et al., 2007; Coyle and Susteren, 2012; Maldonado et al, 2013) (as cited in Larsen et al., 2014), putting a pressure on the healthcare amd social work sector.</t>
  </si>
  <si>
    <t xml:space="preserve">
[Land, Capital] Melting of massive ground ice and thawing of ice-rich permafrost can result in implications for infrastructure performance (Walsh, 2005 as cited in Seneviratne et al., 2012) as well as severe damages to infrastructure (Hjort et al., 2018), including the education sector.</t>
  </si>
  <si>
    <t xml:space="preserve">
[Land, Capital] Melting of massive ground ice and thawing of ice-rich permafrost can result in implications for infrastructure performance (Walsh, 2005 as cited in Seneviratne et al., 2012) as well as severe damages to infrastructure (Hjort et al., 2018), with implications for the insurance sector. </t>
  </si>
  <si>
    <t>[Capital, Land] Thaw-related ground instability can cause severe damage to the built environment, including housing (Hjort et al., 2018).</t>
  </si>
  <si>
    <t xml:space="preserve">
[Land, Capital] Melting of massive ground ice and thawing of ice-rich permafrost can result in implications for infrastructure performance (Walsh, 2005 as cited in Seneviratne et al., 2012) as well as severe damages to infrastructure (Hjort et al., 2018), including tourism accommodation and land.</t>
  </si>
  <si>
    <t>[Capital, Land] Sea level rise physically impacting cultural heritage sites (Marzeion and Levermann, 2014) and impacting coastal infrastructure (Wong et al., 2014).</t>
  </si>
  <si>
    <t>[Capital, Land] Sea level rise impacting coastal infrastructures, including food and accommodation facilities (Horton et al. 2010; Handmer et al. 2012; Hanson and Nicholls, 2012; Aerts et al. 2013; high confidence) (as cited in Wong et al., 2014).</t>
  </si>
  <si>
    <t>[Capital, Land] Sea level rise impacting coastal infrastructures, including educational infrastructure (Horton et al. 2010; Handmer et al. 2012; Hanson and Nicholls, 2012; Aerts et al. 2013; high confidence) (as cited in Wong et al., 2014).</t>
  </si>
  <si>
    <t>[Capital, Land] Sea level rise impacting coastal infrastructures, including healthcare infrastructure (Horton et al. 2010; Handmer et al. 2012; Hanson and Nicholls, 2012; Aerts et al. 2013; high confidence) (as cited in Wong et al., 2014).</t>
  </si>
  <si>
    <t xml:space="preserve">[Capital, Land] Vulnerability to flooding of industrial facilities at low-lying areas will be exacerbated by rising sea levels, causing more frequent and more serious disruption of services and damages under extreme sea (Esteban et al., 2010, 2012; Wilby et al., 2011; Aerts et al., 2013; high confidence) (as cited in Wong et al., 2014). </t>
  </si>
  <si>
    <t xml:space="preserve">[Capital, Land] Vulnerability to flooding of industrial facilities at low-lying areas will be exacerbated by rising sea levels causing more frequent and more serious disruption of services and damages under extreme sea levels (Esteban et al., 2010, 2012; Wilby et al., 2011; Aerts et al., 2013; high confidence) (as cited in Wong et al., 2014). </t>
  </si>
  <si>
    <t>[Capital, Land] Sea level rise impacting coastal infrastructures, including manufacturing infrastructure (Horton et al. 2010; Handmer et al. 2012; Hanson and Nicholls, 2012; Aerts et al. 2013; high confidence) (as cited in Wong et al., 2014).</t>
  </si>
  <si>
    <t>[Capital, Land] Coastal water infrastructure is highly sensitive to sea level rise (Horton et al. 2010; Handmer et al. 2012; Hanson and Nicholls, 2012; Aerts et al. 2013; high confidence) (as cited in Wong et al., 2014).
[Capital] Sea level rise affecting the functioning of coastal infrastructures, including solid waste facilities (Horton et al. 2010; Handmer et al. 2012; Hanson and Nicholls, 2012; Aerts et al. 2013; high confidence) (as cited in Wong et al., 2014), which is especially dangerous in the case of flooding of hazardous waste (CIWEM, 2015).</t>
  </si>
  <si>
    <t xml:space="preserve">[Land] Net negative impacts: The effects of salinization on wetland biogeochemistry typically include decreased inorganic nitrogen removal (with implications for water quality and climate regulation), decreased carbon storage (with implications for climate regulation and wetland accretion), and increased generation of toxic sulfides (with implications for nutrient cycling and the health/functioning of wetland biota) (Herbert et al., 2015).
(+ -) [Land] Ocean acidification is expected to enhance the production of seagrass, macroalgae, salt-marsh plants, and mangrove trees through the fertilisation effect of CO2 (Hemminga and Duarte, 2000; Wu et al., 2008; McKee et al., 2012; high confidence). Increased CO2 concentrations may have already increased seagrass photosynthetic rates by 20% (Hemminga and Duarte, 2000; Hendriks et al., 2010; limited evidence, high agreement) (as cited in Wong et al., 2014), with potential positive and negative impacts. There is limited evidence that elevated CO2 will increase seagrass survival or resistance to warming (Alexandre et al., 2012; Jordá et al., 2012) (as cited in Wong et al., 2014). 
(+ -) [Land] Positive and negative impacts of fishery catches, with negative implications for coastal fisheries in tropical developing countries (Cheung et al., 2013 (as cited in Porter et al., 2014).
[Land] Ocean acidification will also have negative impacts on the culture of calcifying organisms, including mollusc species of which 14.2 million tonnes were produced by aquaculture in 2010, equivalent to 23.6% of global aquaculture production (FAO, 2012) (as cited in Porter et al., 2014)
</t>
  </si>
  <si>
    <t xml:space="preserve">(+ -) [Land] Ocean acidification is expected to enhance the production of seagrass, macroalgae, salt-marsh plants, and mangrove trees through the fertilisation effect of CO2 (Hemminga and Duarte, 2000; Wu et al., 2008; McKee et al., 2012; high confidence). Increased CO2 concentrations may have already increased seagrass photosynthetic rates by 20% (Hemminga and Duarte, 2000; Hendriks et al., 2010; limited evidence, high agreement) (as cited in Wong et al., 2014)., however there is limited evidence that elevated CO2 will increase seagrass survival or resistance to warming (Alexandre et al., 2012; Jordá et al., 2012) (as cited in Wong et al., 2014). 
</t>
  </si>
  <si>
    <t>(+) [Land] Positive effect of CO2 concentration in some crops such as wheat, rice, cotton, soybean, sugar beets, and potatoes (Leakey, 2009) (as cited in Porter et al., 2014). 
(+) [Land] The effects of elevated CO2 could not only considerably mitigate global yield losses but also reduce agricultural consumptive water use (4–17%) (Deryng et al., 2016). 
[Land] CO2 fertilisation reducing the concentration of minerals, thereby reducing crop nutrients (Loladze et al., 2014).
(+ -) [Land] CO2 can either increase or decrease plant disease, and can exhibit important interactions (Chakraborty and Newton, 2011; Garrett et al., 2011).</t>
  </si>
  <si>
    <t>Digital communication</t>
  </si>
  <si>
    <t>Water, wastewater, solid waste removal</t>
  </si>
  <si>
    <t>value for scientific research (often used to study pollution history), environmental education, aesthetic appreciation, culture and art, and habitat services; unique cultural and artistic value; provision of inspiration and themes for ethnic songs, paintings and literary creation</t>
  </si>
  <si>
    <t xml:space="preserve">other services in turn influence regional ecological environment security, industrial and agricultural development and social economy. </t>
  </si>
  <si>
    <t>provision of electricity, solid, liquid or gaseous fuels to power machinery (including transport), and for heating and lighting;</t>
  </si>
  <si>
    <t>provision of mobility for passengers and freight between locations</t>
  </si>
  <si>
    <t>cultivation of plants and livestock for provision of food and fiber; crop production - includes oilseed &amp; grain farming (e.g. soybean, wheat, rice, grain); vegetable &amp; melon farming; fruit &amp; tree nut farming; greenhouse, nursery &amp; floriculture production; other crop farming; animal production and aquaculture - includes cattle ranching and farming; hog &amp; pig farming; poultry &amp; egg production; sheep &amp; goat farming; aquaculture; other animal production (e.g. apiculture; horses; other animals)
forestry and logging - includes timber tract operations; forest nurseries &amp; gathering of forest products; loggingishing, Hunting and Trapping - includes fishing; hunting &amp; trapping
support activities - includes support activities for crop production (e.g. crop harvesting, primarily by machine, farm labor contractors, farm management services); support activities for animal production; support activities for forestry
cultivation of crops for biofuel for energy generation</t>
  </si>
  <si>
    <t>provision of water of given quality to households and industries;
provision of wastewater management for households and industries
provision of removal of unwanted solid waste and recovery of resources from waste streams</t>
  </si>
  <si>
    <t>provision of communication, exchange and computation of information services</t>
  </si>
  <si>
    <t>mining of coal and lignite; extraction of crude petroleum and natural gas; mining of metal ores (e.g. iron, non-ferrous metal; uranium &amp; thorium); other mining and quarrying (e.g. stone, sand, clay, chemical &amp; fertilizer minerals; peat; salt); mining support service activities</t>
  </si>
  <si>
    <t>manufacture of food products
manufacture of beverages
manufacture of tobacco products
manufacture of textiles
manufacture of wearing apparel
manufacture of leather and related products
manufacture of wood and of products of wood and cork, except furniture; manufacture of articles of straw and plaiting materials
manufacture of paper and paper products
printing and reproduction of recorded media
manufacture of coke and refined petroleum products
manufacture of chemicals and chemical products
manufacture of pharmaceuticals, medicinal chemical and botanical products
manufacture of rubber and plastics products
manufacture of other non-metallic mineral products
manufacture of basic metals
manufacture of fabricated metal products, except machinery and equipment
manufacture of computer, electronic and optical products
manufacture of electrical equipment
manufacture of machinery and equipment
manufacture of motor vehicles, trailers &amp; semi-trailers
manufacture of other transport equipment
manufacture of furniture
other manufacturing
repair and installation of machinery and equipment</t>
  </si>
  <si>
    <t>wholesale and retail trade and repair of motor vehicles and motorcycles
wholesale trade, except of motor vehicles and motorcycles
retail trade, except of motor vehicles and motorcycles</t>
  </si>
  <si>
    <t xml:space="preserve">educational services - elementary and secondary schools; junior colleges; colleges, universities &amp; professional schools; business schools and computer and management training; technical and trade schools; other schools and instruction (language, fine arts, sports, driving); educational support services </t>
  </si>
  <si>
    <r>
      <t>ambulatory healthcare services - offices of physicians, offices of dentists, offices of other health practitioners (chiropractors; mental health practitioners; physical, occupational &amp; speech therapists, podiatrists); outpatient care centres (family planning; mental health, substance abuse; other, HMO, kidney dialysis; freestanding ambulatory surgical &amp; emergency centres); medical &amp; diagnostic laboratories; home health care; other ambulatory health care (ambulance, blood and organ banks)
hospitals - general medical &amp; surgical hospitals; psychiatric &amp; substance abuse hospitals; speciality hospitals; 
s</t>
    </r>
    <r>
      <rPr>
        <sz val="11"/>
        <color rgb="FFFF0000"/>
        <rFont val="Garamond"/>
        <family val="1"/>
      </rPr>
      <t>ocial assistance - individual and family services (child and youth, services for elderly and persons with disabilities, other individual &amp; family services); community food and housing and emergency and other relief services (temporary shelters; other community housing, emergency and other relief services); vocational rehabilitation services; child day care services</t>
    </r>
  </si>
  <si>
    <t>provision of shelter</t>
  </si>
  <si>
    <t>financial service activities, except insurance and pension funding 
insurance, reinsurance and pension funding, except compulsory social security
activities auxilliary to financial service and insurance activities</t>
  </si>
  <si>
    <t>public administration and defence; compulsory social security (includes services e.g. administration of the state and the economic and social policy of the community; foreign affairs; defence activities; regulation of the activities of providing health care, education, cultural services and other social services)</t>
  </si>
  <si>
    <t xml:space="preserve">creative, arts and entertainment activities
libraries, archives, museums and other cultural activities
gambling and betting activities
sports activities and amusement and recreation activities </t>
  </si>
  <si>
    <t>rental and leasing activities
employment activities
travel agency, tour operator, reservation service and related activities
Security and investigation activities
Services to buildings and landscape activities
Office administrative, office support and other business support activities
Repair and maintenance (automotive; electronic &amp; precision equipment; commercial &amp; industrial machinery &amp; equipment; personal &amp; household goods)
Personal &amp; laundry services (personal care, death care, drycleaning &amp; laundry, other personal services)
Religious, grantmaking, civic, professional &amp; similar organisations (religious organisations; grantmaking and giving services; social advocacy organisations - human rights, social advocacy, environment, conservation and wildlife, other social advocacy - civic and social organizations; business, professional, labor, political and similar organizations)
Private households
Activities of membership organizations
Repair of computers and personal and householder goods
Other personal service activities</t>
  </si>
  <si>
    <t xml:space="preserve">[Capital] Extreme precipitation impacting transmission and distribution network causing grid disruptions (Reed, 2008); (Horton et al. 2010; Handmer et al. 2012; Hanson and Nicholls, 2012; Aerts et al. 2013; high confidence as cited in Wong et al., 2014).
[Land] Extraction of lithium for electricity provision is particularly affected by high precipitation extremes (Ekman, 2013 as cited in Arent et al., 2014). 
[Capital] Direct and indirect (by debris carried from flooded areas) damage to dams and turbines, lost output due to releasing water through bypass channels (Arent et al., 2014). </t>
  </si>
  <si>
    <t xml:space="preserve">[Capital] Lines and transformers may overheat and trip off; flashover to trees underneath expanding cable (Arent et al, 2014)
[Capital] Extreme temperature can lead to overheating buildings; reduced thermal and cooling efficiency; limited cooling water discharge; self-ignition of coal stockpiles (Arent et al., 2014).
[Capital] Material damage for solar PV, reduced output for PV and CSP; CSP efficiency decreases by 3–9% as ambient temperature increases from 30 to 50°C and drops by 6% (tower) to 18% (trough) during the hottest 1% of time (Arent et al., 2014).
</t>
  </si>
  <si>
    <t>[Capital] Flooding impacting transmission and distribution network causing grid disruptions (Reed, 2008 as cited in Arent et al., 2014); (Horton et al. 2010; Handmer et al. 2012; Hanson and Nicholls, 2012; Aerts et al. 2013; high confidence as cited in Wong et al., 2014).
[Capital] Direct and indirect (by debris carried from flooded areas) damage to dams and turbines, lost output due to releasing water through bypass channels (Arent et al., 2014).</t>
  </si>
  <si>
    <t>[Capital] Extreme events, including hurricanes which can result in storm surges, impacting transmission and distribution network causing grid disruptions (Reed, 2008).</t>
  </si>
  <si>
    <t xml:space="preserve">[Capital] Heat stress impacting critical assets (IPCC, 2014), affecting the functioning of healthcare and social work assets.
[Demand] Extreme heat attributed to death from cardiovascular and respiratory diseases, and contributing to allergens spreading, increasing demand for healthcare provision (Cristian and Raluca, 2018).  </t>
  </si>
  <si>
    <t xml:space="preserve">[Labour] Potential service disruption/ impacts from increases in temperature that can lead to increased indoor temperatures, potentially affecting airflow in hospitals and impacting the quality of service provision (Arent et al., 2014).  
(+) [Demand] Temperature increases have also beneficial effects, as found by McMichael et al. (2006) because they can lead to reduced winter deaths and disease events in some temperate countries, thereby reducing demand for healthcare provision. </t>
  </si>
  <si>
    <t xml:space="preserve">[Demand] Carbon dioxide fertilization can result in increases in harmful algal blooms in recreational areas (Portier et al., 2010), with potential impacts for pregnant women putting presure on healthcare provision (as cited in Cristian and Raluca, 2018). </t>
  </si>
  <si>
    <t xml:space="preserve">[Demand] Increases in asthma and respiratory allergies due to exposure to dust from droughts (Portier et al., 2010 as cited in Cristian and Raluca, 2018), which can put a burden on the healthcare sector.
</t>
  </si>
  <si>
    <t xml:space="preserve">
[Demand] Deviation from normal temperature was found to be correlated to increase the risk of conflict (Hsiang et al, 2013), influencing the demand for public administration and defence. </t>
  </si>
  <si>
    <t xml:space="preserve">
(1)	Climate Change 2014: Synthesis Report. Contribution of Working Groups I, II and III to the Fifth Assessment Report of the Intergovernmental Panel on Climate Change [Core Writing Team, R.K. Pachauri and L.A. Meyer (eds.)]. (IPCC, 2014).
(2)	Hsiang, S. M. Temperatures and cyclones strongly associated with economic production in the Caribbean and Central America. Proc. Natl. Acad. Sci. U. S. A. 107, 15367–15372 (2010).
</t>
  </si>
  <si>
    <t>Direct influence: provision of food</t>
  </si>
  <si>
    <t>Indirect influence: Poverty, as defined by the UN (1995), is characterized by severe deprivation of 'basic human needs', which include fuel for cooking and heating, safe drinking water, sanitation, education and information (i.e. digitally), as well as the access to basic services provided by transport. Increasing the quantity / quality of services delivered by this sector can enhance achievement of this target, through the provision of wood for fuel, watershed services and waste recycling (3) (4) (5) (6).</t>
  </si>
  <si>
    <t xml:space="preserve">Indirect influence: Poverty, as defined by the UN (1995), is characterized by severe deprivation of 'basic human needs', which include fuel for cooking and heating, safe drinking water, sanitation, education and information (i.e. digitally), as well as the access to basic services provided by transport. Improving the quantity / quality of services delivered by this sector can enhance achievement of this target, as the lack of water is considered within the definition of poverty by the UN, and other articles (7)(8).  </t>
  </si>
  <si>
    <t xml:space="preserve">Indirect influence: improving the quantity / quality of services provided by this sector can enhance achievement of this target through various ecosystem services,  such as the provisioning of water and fuel, and their ability to support income generation (9) (10). </t>
  </si>
  <si>
    <t>Indirect influence: Poverty, as defined by the UN (1995), is characterized by severe deprivation of 'basic human needs', which include fuel for cooking and heating, safe drinking water, sanitation, education and information (i.e. digitally), as well as the access to basic services provided by transport. Increasing the quantity / quality of services provided by this sector can enhance achievement of this target, through the role of agriculture in producing biofuels (11) (12).</t>
  </si>
  <si>
    <t xml:space="preserve">Indirect influence: increasing the quantity / quality of services delivered by this sector can enhance achievement of this target, as lucrative natural resources, such as copper, diamonds, gold and tin, can provide poor countries with large revenue streams that can be used to alleviate poverty (13). </t>
  </si>
  <si>
    <t>Poverty, as defined by the UN (1995), is characterized by severe deprivation of 'basic human needs', which include fuel for cooking and heating, safe drinking water, sanitation, education and information (i.e. digitally), as well as the access to basic services provided by transport. Indirect influence therefore via the retail of fuel (heating oil, firewood, etc.); non-alcholic beverages; wholesale of sanitary equipment, etc. (14) (15).</t>
  </si>
  <si>
    <t xml:space="preserve">Indirect influence: Poverty, as defined by the UN (1995), is characterized by severe deprivation of 'basic human needs', which include fuel for cooking and heating, safe drinking water, sanitation, education and information (i.e. digitally), as well as the access to basic services provided by transport. Therefore, enhancing the quality / quantity of services provided by this sector can impact this target, e.g. through administration of potable water supply programmes (16) (17). </t>
  </si>
  <si>
    <t>Indirect Influence: Poverty can be defined as a pronounced deprivation of well-being related to lack of material income or consumption, low levels of education and health, vulnerability and exposure to risk, no opportunity to be heard and powerlessness (18) (19).</t>
  </si>
  <si>
    <t>Indirect influence: financial service activities (e.g. savings, provision of credit, etc.) (21).</t>
  </si>
  <si>
    <t xml:space="preserve">Indirect influence: improving the quality / quantity of arts / entertainment / recreation can help achieve this target due to the role of libraries (through providing access to information and skills) in helping provide opportunities for people to improve their lives and support informed decision-making by governments, communities and others to provide services and support that reduce poverty and improve the prosperity of people everywhere (22).
</t>
  </si>
  <si>
    <t>Indirect influence: improving the quality / quantity of services delivered by this sector can enhance achievement of this target, through the production of food, as feeding programmes can form part of a social protection programme (1) (2) (3).</t>
  </si>
  <si>
    <t>Indirect influence: improving the quantity / quality of services delivered by this sector can enhance achievement of this target, as education can form a part of social protection programmes (4).</t>
  </si>
  <si>
    <t>Indirect influence: improving the quantity / quality of services delivered by the construction sector can enhance achievement of this target, through the construction of building resilient infrastructure, including improved building foundations (1)</t>
  </si>
  <si>
    <t>Indirect influence: improving the quantity / quality of services delivered by this sector can enhance achievement of this target, as education is shown to be a key component of building climate resilience (5)</t>
  </si>
  <si>
    <t>Indirect influence: financial service provision - savings schemes, pensions, trust funds, insurance etc. (6)</t>
  </si>
  <si>
    <t>Indirect influence: secure tenure is key to building resilience (7)</t>
  </si>
  <si>
    <t>Indirect influence: improving the quality / quantity of arts / entertainment / recreation can help achieve this target as libraries are considered to have a role to play in building community resilience. Protected areas also have a role in building resilience (8) (9) (10).</t>
  </si>
  <si>
    <t>Indirect influence: Improving the quality/ quantity of manufacturing products can help achieve this target due to the role of manufacturing as an intermediate sector, e.g. in the production of sale of food (1)</t>
  </si>
  <si>
    <t>Indirect influence: enhancing the quality / quantity of services provided by this sector will indirectly support the achievement of this target, e.g. through improved public administration and regulation, including subsidy allocation, for food producing sectors such as agriculture (2)</t>
  </si>
  <si>
    <t>Indirect influence: improving the quantity / quality of services delivered by this sector can enhance achievement of this target, given the role of the health sector in targetting hunger and providing health care that eliminates diseases that deplete people of nutrients (3) (4)</t>
  </si>
  <si>
    <t>Indirect influence: improving the quantity / quality of services delivered by this sector can enhance achievement of this target, by educating women in nutrition such that they are able to provide nutritious meals and thereby reduce malnutrition in their children (5) (6)</t>
  </si>
  <si>
    <t>Indirect influence: Improving access to financial services can help farmers make profitable investments that increase their yields (7)</t>
  </si>
  <si>
    <t>Indirect influence: increasing the quantity / quality of services provided by this sector can enhance achievement of this target through the provision of food. Forest foods are known to form a small but critical part of otherwise bland and nutritionally poor diets (3).</t>
  </si>
  <si>
    <t xml:space="preserve">Indirect influence: increasing the quantity / quality of services delivered by this sector can enhance achievement of this target, as water supply can be a determining factor in malnutrition, with poor water supply leading to infection disease and diarrhoea, which can lead to malnutrition. Also provision of food and water for irrigation  (4) (5) (6) (7). 
</t>
  </si>
  <si>
    <t>Indirect influence: improving the quantity / quality of services provided by this sector can enhance achievement of this target, through production of food (8).</t>
  </si>
  <si>
    <t>Indirect influence: improving the quality / quantity of snow / tundra can help achieve this target as perennial snowfields provide habitat for plants and animals, including caribou, which form an important part of the subsistence of Native Alaskan people (9).</t>
  </si>
  <si>
    <t>Indirect influence: increasing the quantity / quality of services delivered by this sector can enhance achievement of this target through the role of agriculture in the production of food (10).</t>
  </si>
  <si>
    <t>Indirect influence: Improving the quality/ quantity of manufacturing products can help achieve this target due to the role of manufacturing as an intermediate sector, e.g. in the production of sale of food (11).</t>
  </si>
  <si>
    <t>Indirect influence: increasing the quantity / quality of services provided by this sector can enhance achievement of this target, through the use of mined minerals in crop fertilizers (12).</t>
  </si>
  <si>
    <t>Indirect influence: improving the quality / quantity of services provided by this sector can enhance achievement of this target, through the retail of food products and medical products (13).</t>
  </si>
  <si>
    <t>Indirect influence: enhancing the quality / quantity of services provided by this sector will indirectly support the achievement of this target, e.g. through improved public administration and regulation, including subsidy allocation, for food producing sectors such as agriculture. Also, improving public administration of programmes aimed to increase personal well-being, such as health, will help achieve this target (14).</t>
  </si>
  <si>
    <t>Indirect influence: improving the quantity / quality of services provided by this sector can enhance achievement of this target, through nutrition risk screening, providing health care to malnourished patients and measures to eliminate diseases that deplete people of nutrients (15) (16).</t>
  </si>
  <si>
    <t>Indirect influence: improving the quantity / quality of services delivered by this sector can enhance achievement of this target, as education is shown to reduce the incidence of malnutrition (17) (18) (19).</t>
  </si>
  <si>
    <t>Indirect influence: Improving the quality/ quantity of manufacturing products can help achieve this target due to the role of manufacturing as an intermediate sector in the production of sale of chemicals (e.g. fertilizers) and machinery (including agricultural machinery); animal feeds; agrochemical products (1)</t>
  </si>
  <si>
    <t>Indirect influence: increasing the quantity / quality of services provided by this sector can enhance achievement of this target, through the use of mined minerals in crop fertilizers (2).</t>
  </si>
  <si>
    <t>Indirect influence: enhancing the quality / quantity of services provided by this sector will indirectly support the achievement of this target, e.g. through improved public administration and regulation, including subsidy allocation, for food producing sectors such as agriculture (4).</t>
  </si>
  <si>
    <t>Indirect influence: improving the quality / quantity of services provided by this sector can enhance achievement of this target, given the link between health and both income and labor productivity in the health sector.   A positive relationship exists between higher levels of agricultural value added and a number of health status and health input measures in countries in Sub-Saharan Africa for the period 1960 to 2006. The evidence from some micro-level studies suggests that inexpensive health interventions, e.g. iron supplements, can have a very large impact on labor productivity (5).</t>
  </si>
  <si>
    <t xml:space="preserve">Indirect influence: improving the quantity / quality of services provided by this sector can enhance this achievement of this target, as education of farmers is shown to increase agricultural poverty through knowledge, and hands-on training of better methods of farming, as well as changing innovations and ideas (6). </t>
  </si>
  <si>
    <t>Indirect influence: Improving the quality/ quantity of manufacturing products can help achieve this target due to the role of manufacturing as an intermediate sector in the production of sale of chemicals (e.g. fertilizers) and machinery (including agricultural machinery) (1).</t>
  </si>
  <si>
    <t>Indirect influence: enhancing the quality / quantity of services provided by this sector will indirectly support the achievement of this target, e.g. through regulation and contribution to more efficient operation of businesses, e.g. through improved public administration and regulation, including subsidy allocation, for food producing sectors such as agriculture (3).</t>
  </si>
  <si>
    <t>Indirect influence: improving the quality / quantity of services delivered by this sector can enhance achievement of this target, as education is shown to help farmers understand how agricultural practices can complement and build or challenge and destroy the biological processes and services of ecosystems, on which their production systems are built (4).</t>
  </si>
  <si>
    <t>Indirect influence: improving the quality / quantity of arts / entertainment / recreation can help achieve this target due to the role of libraries, including specialist agricultural libraries and extension services, in providing access to research and data on crops, market information and farming methods that supports resilient, productive agriculture (5).</t>
  </si>
  <si>
    <t>Indirect influence: enhancing the quality / quantity of services provided by this sector will indirectly support the achievement of this target, e.g. through improved public administration and regulation, including subsidy allocation, for food producing ssuch as agriculture (1).</t>
  </si>
  <si>
    <t>Indirect influence: improving the quantity / quality of services delivered by this sector can enhance achievement of this target, as training in crop genetic diversity, etc. can help farmers select seeds for characteristics such as pest and disease resistence, earliness of ripening and other criteria of importance (2).</t>
  </si>
  <si>
    <t>Indirect influence: central banking services —issuing and managing the country’s currency, etc. (1)</t>
  </si>
  <si>
    <t>Indirect influence: improving the quantity / quality of services delivered by the agricultural sector can enhance achievement of this target, through the production of food and harvests, which are known to impact quantity of food and food prices (1) (2).</t>
  </si>
  <si>
    <t>Indirect influence: enhancing the quality / quantity of services provided by this sector will indirectly support the achievement of this target, e.g. through improved public administration and regulation, including subsidy allocation, for food producing sectors including agriculture, and improved management of foreign trade, international financial and foreign technical affairs. Policy is known to be a measure for limiting food price volatility (3).</t>
  </si>
  <si>
    <t>Indirect influence: financing instruments are a means of limiting food price volatility (4).</t>
  </si>
  <si>
    <t>Indirect influence: increasing the quantity / quality of services provided by forests can enhance achievement of this target through the provision of medicinal products, particularly in Africa (1).</t>
  </si>
  <si>
    <t>Indirect influence: increasing the quantity / quality of services delivered by this sector can enhance achievement of this target, as access to poor water during pregnancy can lead to malaria, typhoid, dysentery and amoebiasis which can result in miscarriage, foetal death and maternal mortality. Equally, provision of safe water for medical purposes to treat such illness can improve maternal health (2) (3).</t>
  </si>
  <si>
    <t>Indirect influence: improving the quantity / quality of services delivered by this sector can enhance achievement of this target, through provision of freshwater. Provision of clean water reduces the incidence of diseases that undermine maternal health and contribute to maternal morbidity and mortality (4).</t>
  </si>
  <si>
    <t>Indirect influence: improving the quantity / quality of services delivered by the agricultural sector can impact this target, through the provision of food and associated nutrients. This is known to impact women's health and mortality (6) (7).</t>
  </si>
  <si>
    <t>Indirect influence: Improving the quality/ quantity of manufacturing products can help achieve this target due to the role of manufacturing as an intermediate sector in the production of medicinal products (7).</t>
  </si>
  <si>
    <t>Indirect influence: enhancing the quality / quantity of services provided by this sector can influence this target, e.g. through better regulation  of activities providing health care and other social services, e.g. better public administration of health programmes (10).</t>
  </si>
  <si>
    <t>Indirect influence: improving the quality / quantity of services delivered by this sector can enhance achievement of this target, as education is shown to empower women to receive or seek care during pregnancy and childbirth, and in turn reduce mortality. Education is also key to ensuring adequate skilled care for women (11) (12)</t>
  </si>
  <si>
    <t>Indirect influence: finance and investment is a known means of improving maternal and newborn health, and provision of health insurance will also enhance the achievement of this target (13) (14).</t>
  </si>
  <si>
    <t>Indirect influence:  housing is known to affect maternal and child mortality (15).</t>
  </si>
  <si>
    <t>Indirect influence: improving the quantity / quality of services provided by this sector can enhance achievement of this target, through the provision of food and water: Leading causes of death in children under-5 years are preterm birth complications, pneumonia, birth asphyxia, congenital anomalies, diarrhoea and malaria. Nearly half of these deaths are in newborns. More than half of these early child deaths are preventable or can be treated with simple, affordable interventions including immunization, adequate nutrition, safe water and food and appropriate care by a trained health provider when needed (1).</t>
  </si>
  <si>
    <t>Indirect influence: improving the quantity / quality of services provided by this sector can enhance achievement of this target, through the provision of food and water: Leading causes of death in children under-5 years are preterm birth complications, pneumonia, birth asphyxia, congenital anomalies, diarrhoea and malaria. Nearly half of these deaths are in newborns. More than half of these early child deaths are preventable or can be treated with simple, affordable interventions including immunization, adequate nutrition, safe water and food and appropriate care by a trained health provider when needed (2).</t>
  </si>
  <si>
    <t>Indirect influence: improving the quantity / quality of services provided by this sector can enhance achievement of this target, through the provision of food and water: Leading causes of death in children under-5 years are preterm birth complications, pneumonia, birth asphyxia, congenital anomalies, diarrhoea and malaria. Nearly half of these deaths are in newborns. More than half of these early child deaths are preventable or can be treated with simple, affordable interventions including immunization, adequate nutrition, safe water and food and appropriate care by a trained health provider when needed (3).</t>
  </si>
  <si>
    <t>Indirect influence: improving the quantity / quality of services provided by this sector can enhance achievement of this target, through the provision of food and water: Leading causes of death in children under-5 years are preterm birth complications, pneumonia, birth asphyxia, congenital anomalies, diarrhoea and malaria. Nearly half of these deaths are in newborns. More than half of these early child deaths are preventable or can be treated with simple, affordable interventions including immunization, adequate nutrition, safe water and food and appropriate care by a trained health provider when needed (4).</t>
  </si>
  <si>
    <t>Indirect influence: improving the quantity / quality of services provided by this sector can enhance achievement of this target, through the provision of food and water: Leading causes of death in children under-5 years are preterm birth complications, pneumonia, birth asphyxia, congenital anomalies, diarrhoea and malaria. Nearly half of these deaths are in newborns. More than half of these early child deaths are preventable or can be treated with simple, affordable interventions including immunization, adequate nutrition, safe water and food and appropriate care by a trained health provider when needed (5).</t>
  </si>
  <si>
    <t>Indirect influence: improving the quantity / quality of services delivered by this sector can enhance the achievement of this target, through the provision of food. A leading causes of death in children under-5 years are preterm birth complications, pneumonia, birth asphyxia, congenital anomalies, diarrhoea and malaria. More than half of these early child deaths are preventable or can be treated with simple, affordable interventions including immunization, adequate nutrition, safe water and food and appropriate care by a trained health provider when needed. Nutrition-related factors contribute to about 45% of deaths in children under-5 years of age (6).</t>
  </si>
  <si>
    <t>Indirect influence: enhancing the quality / quantity of services provided by this sector can influence this target, e.g. through better regulation  of activities providing health care and other social services, e.g. better public administration of health programmes (9).</t>
  </si>
  <si>
    <t>Indirect influence: improving the quality / quantity of services delivered by this sector can enhance achievement of this target, as education is shown to reduce child mortality, including breastfeeding education. There is much research on the effect of women's education for child health (10).</t>
  </si>
  <si>
    <t>Indirect influence:  housing is known to affect maternal and child mortality (12).</t>
  </si>
  <si>
    <t>Indirect influence: improving the quality of food production can enhance the achievement of this target, as poorly managed irrigation-based agriculture and rural development can expand breeding habitats of Culex vectors and has led to Japanese encephalitis virus establishing a secondary cycle in domestic pig populations where it amplifies and spills over into human populations. Deforestation and associated environmental changes may facilitate the transmission of Plasmodium knowlesi (cause of zoonotic malaria) to humans in Malaysian Borneo; expansion and changes in agricultural practices are associated with the emergence of Nipah Virus in Malaysia and increased Leptospira infections and fatalities in Thailand have been observed in open habitats such as rice fields that are prone to flooding. In addition, a number of theoretical modelling studies and meta-analyses suggest potentially generalisable links between land-use or land-use change and biodiversity loss (a key outcome of land-use change, albeit not necessarily specific to agricultural activities31,40), some of which may be linked to increases in disease risk (1).</t>
  </si>
  <si>
    <t>Indirect influence: Improving the quality/ quantity of manufacturing products can help achieve this target due to the role of manufacturing as an intermediate sector in the production of medicinal products including vaccines (2).</t>
  </si>
  <si>
    <t>Indirect influence: enhancing the quality / quantity of services provided by this sector can influence this target, e.g. through better regulation  of activities providing health care and other social services, e.g. better public administration of health programmes (4).</t>
  </si>
  <si>
    <t>Indirect influence: improving the quality / quantity of services delivered by this sector can enhance achievement of this target, as education is known to be key in reducing the transmission of diseases such as HIV (5) (6).</t>
  </si>
  <si>
    <t>Indirect influence: financial services can impact this target, such as the global fund for the ending of epidemics. Provision of health insurance will also enhance achievement of this target (7) (8) (9).</t>
  </si>
  <si>
    <t>Indirect influence: poor housing is associated with health conditions and poor mental health, therefore improved housing will have an influence on this target (10).</t>
  </si>
  <si>
    <t xml:space="preserve">Indirect influence: improving the quality / quantity of arts / entertainment / recreation can help achieve this target as libraries are shown to have played a role in combatting epidemics. For example, faced with a tuberculosis (TB) epidemic, the Kyrgystan Libraries information Consortium (KLIC) worked to mobilise public libraries to set up a "No to TB!" initiative in 190 rural libraries to raise awareness of TB, including training for 800 people and public debates attended by more than 5,000 people (11). </t>
  </si>
  <si>
    <t xml:space="preserve">Indirect influence: increasing the quantity / quality of services delivered by this sector can enhance the achievement of this target, as WHO states that to lessen the impact of NCDs on individuals and society, a comprehensive approach is needed requiring all sectors, including health, finance, transport, education, agriculture, planning and others, to collaborate to reduce the risks associated with NCDs, and promote interventions to prevent and control them (1).
</t>
  </si>
  <si>
    <t>Indirect influence: Improving the quality/ quantity of manufacturing products can help achieve this target due to the role of manufacturing as an intermediate sector in the production of medicinal products (2).</t>
  </si>
  <si>
    <t>Indirect influence: increasing the quantity / quality of services delivered by this sector can enhance the achievement of this target, through better management of the sector to reduce pollution. Currently, mining contributes to both air pollution and chemical pollution (3) (4).</t>
  </si>
  <si>
    <t>Indirect influence: enhancing the quality / quantity of services provided by this sector can influence this target, e.g. through better regulation of activities providing health care and other social services, e.g. better public administration of health programmes (6).</t>
  </si>
  <si>
    <t xml:space="preserve">Indirect influence: improving the quality / quantity of services delivered by this sector can enhance achievement of this target, as education is known to be an aspect in reducing risks associated with NCDs and to promove interventions to prevent and control them (7) (8).
</t>
  </si>
  <si>
    <t>Indirect influence: enhancing the quantity / quality of services delivered by this sector can enhance achievement of this target, e.g. through the provision of holiday homes, resort hotels and restaurants which may enhance mental health and wellbeing (10).</t>
  </si>
  <si>
    <t>Indirect influence: poor housing is associated with health conditions and poor mental health, therefore improved housing will have an influence on this target (11).</t>
  </si>
  <si>
    <t>Indirect influence: improving the quality / quantity of arts / entertainment / recreation can help achieve this target as creative, arts and entertainment activities are found to improve health (12).</t>
  </si>
  <si>
    <t>Indirect influence: improving the quantity / quality of services provided by this sector can enhance achievement of this target through their aesthetic and passive use value. For example, a study showed that at-risk youth using urban forests for physical activity had reduced smoking and alcohol consumption (1).</t>
  </si>
  <si>
    <t>Indirect influence: Improving the quality/ quantity of manufacturing products can help achieve this target due to the role of manufacturing as an intermediate sector in the production of medicinal products, beverages and tobacco products (2).</t>
  </si>
  <si>
    <t>Indirect influence: enhancing the quality / quantity of services provided by this sector can influence this target, e.g. through better regulation of activities providing health care and other social services, e.g. better public administration of health programmes (4).</t>
  </si>
  <si>
    <t xml:space="preserve">Indirect influence: improving the quality / quantity of services delivered by this sector can enhance achievement of this target as skills enhancement programs to prevent drug abuse have shown promise in tests with adolescents. At 6-month follow-up, compared with test-only control condition subjects, intervention condition subjects had better knowledge of drug effects, better interpersonal skills for managing pressures to use drugs, and lower rates of alcohol, marijuana, and inhalant use. Intervention condition subjects were also less likely to label or consider themselves users of these substances. The findings suggest that behavioral skills training approaches hold promise for reducing substance use and abuse among American Indians (5).
</t>
  </si>
  <si>
    <t>Indirect influence: health insurance is a means of providing access for people to treatment for substance abuse health issues (6).</t>
  </si>
  <si>
    <t>Indirect influence: enhancing the quality / quantity of services provided by this sector can enhance achievement of this target, e.g. through the role of restaurants and bars in responsible alcohol service (7).</t>
  </si>
  <si>
    <t>Indirect influence: improving the quality / quantity of shelter can enhance this target, as homelessness is shown to be a risk factor for substance abuse (8).</t>
  </si>
  <si>
    <t>Indirect influence: Improving the quality/ quantity of manufacturing products can help achieve this target due to the role of manufacturing as an intermediate sector in the production of medicinal products (1).</t>
  </si>
  <si>
    <t>Indirect influence: improving the quality / quantity of arts / entertainment / recreation can help achieve this target due to the role of medical libraries, hospital libraries and other libraries as essential providers of access to medical research that supports improved public health outcomes. Public access to health information in all libraries is found to help people to be better informed about their own health and to stay healthy (4).</t>
  </si>
  <si>
    <t>Indirect influence: Improving the quality/ quantity of manufacturing products can help achieve this target due to the role of manufacturing as an intermediate sector in the production of medicinal products including vaccines (1).</t>
  </si>
  <si>
    <t>Indirect influence: improving the quantity / quality of services delivered by the construction sector can enhance achievement of this target, e.g. through construction of hospitals (2).</t>
  </si>
  <si>
    <t>Indirect influence: improving the quantity / quality of the management of this sector can enhance achievement of this target, as better management of pesticide use in agriculture can reduce deaths from chemical pollution (1).</t>
  </si>
  <si>
    <t>Indirect influence: improving the management of the mining sector can enhance achievement of this target, given that metalliferous mine dusts, and associated potentially toxic elements (PTEs) released into the environment through dust generating mining activities, is one such environmental pollution related cause of adverse health effects to humans (3) (4).</t>
  </si>
  <si>
    <t>Indirect influence: improving the public administration of programmes on health and education will impact this target (6).</t>
  </si>
  <si>
    <t>Indirect influence: improving the quality / quantity of arts / entertainment / recreation can help achieve this target due to the role of protected areas in improving air quality (9).</t>
  </si>
  <si>
    <t>Indirect influence: Improving the quality/ quantity of manufacturing products can help achieve this target due to the role of manufacturing as an intermediate sector in the production of tobacco products (1).</t>
  </si>
  <si>
    <t>Indirect influence: enhancing the quality of services from this sector, including public administration of health programmes, will indirectly enhance the achievement of this target (4).</t>
  </si>
  <si>
    <t>Indirect influence: improving the quantity / quality of services delivered by this sector can enhance achievement of this target, given that primary care clinicians, tobacco dependence treatment specialists, and health care administrators, insurers, and purchasers now have an unprecedented opportunity to reduce tobacco use rates given the number of people who want support giving up smoking (5).</t>
  </si>
  <si>
    <t>Indirect influence: Non-price measures to reduce demand for tobacco include education, communication, training and public awareness (6).</t>
  </si>
  <si>
    <t>Indirect influence: improving the quantity / quality of services provided by this sector can enhance the achievement of this target, e.g. through the implementation of smoke-free spaces in bars and restaurants, in line with the Convention (7) (8).</t>
  </si>
  <si>
    <t>Indirect influence: increasing the quantity / quality of services provided by this sector can enhance the achievement of this target, through the role of forests in providing medicinal resources (1).</t>
  </si>
  <si>
    <t>Indirect influence: improving the quantity / quality of services provided by this sector can enhance achievement of this target, given the use of minerals and metals in the making of medicines. For example, copper is known to be used in MRI scanners and other medical equipment, and silver is used in various medical products including antibiotics (3) (4) (5) (6).</t>
  </si>
  <si>
    <t>Indirect influence: improving the quantity / quality of construction services can enhance achievement of this target, e.g. through construction of hospitals and roads (7).</t>
  </si>
  <si>
    <t xml:space="preserve"> Indirect influence: improving the quality / quantity of services provided by this sector can enhance achievement of this target, to equip health professionals and patients with the necessary information to enable them to use medicines and other medical products responsibly (9).</t>
  </si>
  <si>
    <t>Indirect influence: improving the quality / quantity of arts / entertainment / recreation can help achieve this target due to the role of medical libraries, hospital libraries and other libraries as essential providers of access to medical research that supports improved public health outcomes. Public access to health information in all libraries helps people to be better informed about their own health and to stay healthy (1).</t>
  </si>
  <si>
    <t>Indirect influence: improving the quantity / quality of services and management of this sector can enhance the achievement of this target, including improved food safety and provision of sufficient amounts of safe and nutritious food (1) (2).</t>
  </si>
  <si>
    <t>Indirect influence: Improving the quality/ quantity of manufacturing products can help achieve this target due to the role of manufacturing as an intermediate sector in the production of medicinal products and vaccines (3).</t>
  </si>
  <si>
    <t>Indirect influence: improving the quantity / quality of services provided by this sector can enhance achievement of this target, given the use of minerals and metals in the making of medicines. For example, copper is known to be used in MRI scanners and other medical equipment, and silver is used in various medical products including antibiotics (4) (5) (6) (7).</t>
  </si>
  <si>
    <t>Indirect influence: enhancing the quality / quantity of services provided by this sector can enhance the achievement of this target, as education is shown to enhance capacity to manage and reduce health risks (10).</t>
  </si>
  <si>
    <t>Indirect influence: Biodiversity may indirectly increase rural school attendance in developing countries as its role in reducing run off or providing bioremediation may increase the likelihood of safe freshwater locally and mean mothers no longer fulfil responsibilities for water supply by using children to fetch water from distant sources (1).</t>
  </si>
  <si>
    <t>Indirect influence: Biodiversity benefits may indirectly lead to better school performance, as they may directly address issues that reduce children’s cognitive abilities. E.g. they may reduce poverty and a chronic lack of nutrition by supporting increased production and improve health, or children’s cumulative exposure to heat through green infrastructure reducing the urban heat-island effect in cities. The latter can also provide green spaces that present educational opportunities to learn about human-nature interactions. Biodiversity may indirectly increase rural school attendance in developing countries as its role in reducing run off or providing bioremediation may increase the likelihood of safe freshwater locally and mean mothers no longer fulfil responsibilities for water supply by using children to fetch water from distant sources (2).</t>
  </si>
  <si>
    <t xml:space="preserve">Indirect influence: increasing the quantity / quality of services delivered by this sector can enhance achievement of this target, as access to freshwater means that children can spend more time in education instead of collecting water. Lack of clean water also results in diseases that lead to children's deaths. Biodiversity benefits may indirectly lead to better school performance, as they may directly address issues that reduce children’s cognitive abilities. E.g. they may reduce poverty and a chronic lack of nutrition by supporting increased production and improve health, or children’s cumulative exposure to heat through green infrastructure reducing the urban heat-island effect in cities. The latter can also provide green spaces that present educational opportunities to learn about human-nature interactions. Biodiversity may indirectly increase rural school attendance in developing countries as its role in reducing run off or providing bioremediation may increase the likelihood of safe freshwater locally and mean mothers no longer fulfil responsibilities for water supply by using children to fetch water from distant sources (3) (4) (5) (6).
</t>
  </si>
  <si>
    <t>Indirect influence: Biodiversity benefits may indirectly lead to better school performance, as they may directly address issues that reduce children’s cognitive abilities. E.g. they may reduce poverty and a chronic lack of nutrition by supporting increased production and improve health, or children’s cumulative exposure to heat through green infrastructure reducing the urban heat-island effect in cities. The latter can also provide green spaces that present educational opportunities to learn about human-nature interactions. Biodiversity may indirectly increase rural school attendance in developing countries as its role in reducing run off or providing bioremediation may increase the likelihood of safe freshwater locally and mean mothers no longer fulfil responsibilities for water supply by using children to fetch water from distant sources (7).</t>
  </si>
  <si>
    <t>Indirect influence: Biodiversity may indirectly increase rural school attendance in developing countries as its role in reducing run off or providing bioremediation may increase the likelihood of safe freshwater locally and mean mothers no longer fulfil responsibilities for water supply by using children to fetch water from distant sources (8).</t>
  </si>
  <si>
    <t>Indirect influence: increasing the quality / quantity of services delivered by this sector can enhance achievement of this target, through provision of food. Poor nutrition is shown to result in low energy levels which directly have an impact on children’s ability to concentrate in school, thereby acting as a barrier to attendance and educational achievement (9).</t>
  </si>
  <si>
    <t>Indirect influence: this sector includes regulation of the activities of providing education, including public administration of education (10).</t>
  </si>
  <si>
    <t>Indirect influence: Children with poorer oral health status were more likely to experience dental pain, miss school, and perform poorly in school. Another study found that vaccination of at least a quarter of the school population resulted in decreased influenza rates and improved school attendance (11) (12).</t>
  </si>
  <si>
    <t>Indirect influence: improving the quantity / quality of services provided by this sector can enhance achievement of this target, e.g. through the provision of school dormitories and student residences, which allows school children from rural or hard-to-reach areas to attend school (13) (14).</t>
  </si>
  <si>
    <t>Indirect influence: improved housing is shown to lead to better learning outcomes (15) (16).</t>
  </si>
  <si>
    <t>Indirect influence: increasing the quantity / quality of services delivered by this sector can enhance achievement of this target, as water is essential in children’s development process. Dehydration – an excessive lack of water – in children can cause irreversible harm to their physical and mental development. Without these basic needs, the lives of millions of children are at risk. For children under five, water- and sanitation-related diseases are one of the leading causes of death. Every day, over 800 children die from preventable diseases caused by poor water, and a lack of sanitation and hygiene (1) (2).</t>
  </si>
  <si>
    <t>Indirect influence: improving the quantity / quality of services provided by this sector can enhance achievement of this target through the provision of food. Poor diets drive malnutrition in early childhood - Only 1 in 5 children aged 6 to 23 months from the poorest households and rural areas is fed the minimum recommended diverse diet for healthy growth and brain development. Investing in child nutrition is key to human capital formation because nutrition is central to children’s growth, cognitive development, school performance and future productivity (3).</t>
  </si>
  <si>
    <t>Indirect influence: this sector includes regulation of the activities of providing education, including public administration of education (4).</t>
  </si>
  <si>
    <t>Indirect influence: improving the quality / quantity of services provided by this sector can enhance achievement of this target, as children with complicated health needs can face barriers to education and pre-education, which can be overcome through improved health care and improved communication between the health and education sectors (5).</t>
  </si>
  <si>
    <t>Indirect influence: homelessness is shown to have negative impacts on pre-primary development (6).</t>
  </si>
  <si>
    <t>Indirect influence: improving the quality / quantity of arts / entertainment / recreation can help achieve this target due to the role of libraries libraries in early childhood development (7).</t>
  </si>
  <si>
    <t>Indirect influence: increasing the quantity / quality of services delivered by this sector can enhance achievement of this target, as meeting basic needs such as for water is considered a prerequisite for participation in education. Also, women and girls spend many hours travelling to collect water, which takes time away from education, and when family members get sick from consuming poor-quality water, women spend time providing care (1) (2) (3).</t>
  </si>
  <si>
    <t>Indirect influence: increasing the quantity / quality of services provided by this sector can enhance achievement of this target, through the provision of food. Meeting physiological needs for food and water is a prerequisite to engaging in education (4).</t>
  </si>
  <si>
    <t>Indirect influence: construction of education facilities (5).</t>
  </si>
  <si>
    <t>Indirect influence: this sector includes regulation of the activities of providing education, including public administration of education and implementation of regional development policy measures, e.g. to reduce unemployment (6).</t>
  </si>
  <si>
    <t>Indirect influence: improving the quantity / quality of services provided by this sector can enhance achievement of this target: the provision of mental health care to adults is shown to enable them to go on to take part in education and other opportunities. With medications that improve cognition and advances in knowledge of successful rehabilitative approaches, adults with psychiatric disabilities are increasingly able to pursue desired personal and career goals in their communities (7).</t>
  </si>
  <si>
    <t>Indirect influence: improving the quality / quantity of arts / entertainment / recreation can help achieve this target due to the role of libraries in education and learning (8).</t>
  </si>
  <si>
    <t>Indirect influence: improving the quality / quantity of services delivered by this sector can enhance achievement of this target, e.g. through the retail sale of books which can enhance skills development (4).</t>
  </si>
  <si>
    <t>Indirect influence: this sector includes regulation of the activities of providing education, including public administration of education, and implementation of regional development policy measures, e.g. to reduce unemployment (5).</t>
  </si>
  <si>
    <t>Indirect influence: improving the quality / quantity of services provided by this sector can enhance achievement of this target, through the role of mental health care in targetting mental health problems which lead to unemployment (6).</t>
  </si>
  <si>
    <t>Indirect influence: improving the quality / quantity of arts / entertainment / recreation can help achieve this target due to the role of libraries in skills development (7).</t>
  </si>
  <si>
    <t>Indirect influence: In developing countries, where women are the holders of relevant knowledge and skills, diverse food systems that include a wide range of crops and wild sources (SDG 2) can strengthen women’s societal role and thus contribute to gender equality (1).</t>
  </si>
  <si>
    <t>Indirect influence: In developing countries, where women are the holders of relevant knowledge and skills, diverse food systems that include a wide range of crops and wild sources (SDG 2) can strengthen women’s societal role and thus contribute to gender equality (2).</t>
  </si>
  <si>
    <t xml:space="preserve">Indirect influence: increasing the quantity / quality of services delivered by this sector can enhance achievement of this target, as meeting basic needs such as for water is considered a prerequisite for participation in education. Also, women and girls spend many hours travelling to collect water, which takes time away from education, and when family members get sick from consuming poor-quality water, women spend time providing care. Promote accessible and inclusive learning spaces for children with disabilities includes having safe access to water and sanitation facilities whilst at school.
In developing countries, where women are the holders of relevant knowledge and skills, diverse food systems that include a wide range of crops and wild sources (SDG 2) can strengthen women’s societal role and thus contribute to gender equality (3) (4) (5) (6) (7). </t>
  </si>
  <si>
    <t>Indirect influence: In developing countries, where women are the holders of relevant knowledge and skills, diverse food systems that include a wide range of crops and wild sources (SDG 2) can strengthen women’s societal role and thus contribute to gender equality (8).</t>
  </si>
  <si>
    <t>Indirect influence: In developing countries, where women are the holders of relevant knowledge and skills, diverse food systems that include a wide range of crops and wild sources (SDG 2) can strengthen women’s societal role and thus contribute to gender equality (9).</t>
  </si>
  <si>
    <t>Indirect influence: enhancing the quality / quantity of services provided by this sector can enhance the achievement of this target, given that healh is considered a barrier to disabled children accessing education (11).</t>
  </si>
  <si>
    <t>Indirect influence: improving the quantity / quality of services provided by this sector can enhance achievement of this target, e.g. through the provision of school dormitories and student residences that are accessible to people with disabilities (12) (13).</t>
  </si>
  <si>
    <t>Indirect influence: improving the quality / quantity of arts / entertainment / recreation can help achieve this target due to the role of libraries in providing education and learning for all, including people with disabilities (14).</t>
  </si>
  <si>
    <t>Indirect influence: Biodiversity benefits may indirectly lead to better school performance, as they may directly address issues that reduce children’s cognitive abilities. E.g. they may reduce poverty and a chronic lack of nutrition by supporting increased production and improve health, or children’s cumulative exposure to heat through green infrastructure reducing the urban heat-island effect in cities. The latter can also provide green spaces that present educational opportunities to learn about human-nature interactions (1).</t>
  </si>
  <si>
    <t>Indirect influence: increasing the quantity / quality of services delivered by this sector can enhance achievement of this target, as meeting basic needs such as for water is considered a prerequisite for participation in education.  Also, women and girls spend many hours travelling to collect water, which takes time away from education, and when family members get sick from consuming poor-quality water, women spend time providing care. Biodiversity benefits may indirectly lead to better school performance, as they may directly address issues that reduce children’s cognitive abilities. E.g. they may reduce poverty and a chronic lack of nutrition by supporting increased production and improve health, or children’s cumulative exposure to heat through green infrastructure reducing the urban heat-island effect in cities. The latter can also provide green spaces that present educational opportunities to learn about human-nature interactions (2) (3) (4) (5).</t>
  </si>
  <si>
    <t>Indirect influence: Biodiversity benefits may indirectly lead to better school performance, as they may directly address issues that reduce children’s cognitive abilities. E.g. they may reduce poverty and a chronic lack of nutrition by supporting increased production and improve health, or children’s cumulative exposure to heat through green infrastructure reducing the urban heat-island effect in cities. The latter can also provide green spaces that present educational opportunities to learn about human-nature interactions (6).</t>
  </si>
  <si>
    <t>Indirect influence: this sector includes regulation of the activities of providing education, including public administration of education (7).</t>
  </si>
  <si>
    <t>Indirect influence: improving the quality / quantity of services provided by this sector can enhance the achievement of this target, given that poor health is shown to impact cognitive performance and academic achievement (8).</t>
  </si>
  <si>
    <t>Indirect influence: housing is shown to impact children's learning outcomes (9).</t>
  </si>
  <si>
    <t>Indirect influence: improving the quality / quantity of arts / entertainment / recreation can help achieve this target due to the role of libraries in promoting literacy (10).</t>
  </si>
  <si>
    <t>Indirect influence: this sector includes regulation of the activities of providing education, including public administration of education, and public administration of programmes aimed to increase personal wellbeing, including environmental programmes and environmental protection programmes (1).</t>
  </si>
  <si>
    <t>Indirect influence: housing is shown to impact children's learning outcomes (2).</t>
  </si>
  <si>
    <t>Indirect influence: increasing the quality / quantity of timber supplied by forests can enhance achievement of this target, as timber can be used in both construction and the provision of large standing frames for whole-body support of disabled children (1).</t>
  </si>
  <si>
    <t>Indirect influence: Wholesale of construction materials, hardware, plumbing and heating equipment and supplies (2).</t>
  </si>
  <si>
    <t>Indirect influence: this sector includes regulation of the activities of providing education, including public administration of education; as well as general public administration activities such as management of public funds and their disbursement, administration and operation of overall economic and social planning at various levels of government. Therefore improving the quantity / quality of these services could impact this target, if focused on education (3).</t>
  </si>
  <si>
    <t>Indirect influence: improving the quantity / quality of services provided by this sector can enhance achievement of this target, e.g. through the provision of school dormitories and student residences (4).</t>
  </si>
  <si>
    <t>Potential indirect influence: improving the quality / quantity of arts / entertainment / recreation can help achieve this target due to the role of libraries as an education facility (5).</t>
  </si>
  <si>
    <t>Indirect influence: this sector includes budget implementation and management of public funds, including raising and receiving of money and control of their disbursement, as well as public administration of education programmes. Improving the quantity / quality of these services can positively impact this target, if focused on education (1).</t>
  </si>
  <si>
    <t>Indirect influence: increasing the quantity / quality of services provided by this sector, e.g. implementation of regional development policy measures to reduce unemployment, public administration of education programmes, and management and dispursement of funds could impact this target (1).</t>
  </si>
  <si>
    <t>Indirect influence: improving the quantity / quality of services provided by this sector could enhance the achievement of this target, e.g. through services such as administration and operation of police forces, criminal law courts, rendering of judgements and interpretations of the law, and public administration of social service programmes (1).</t>
  </si>
  <si>
    <t>Indirect influence: improving the quality / quantity of services provided by this sector can enhance achievement of this target, given the role of healthcare in helping to manage disabilities and health issues, such as HIV / AIDS, which are known to further compounds the risk of economic hardship, exclusion and violence against women. Substance abuse is also a risk factor for violence, and may be better managed through improved healthcare (2) (3).</t>
  </si>
  <si>
    <t>Indirect influence: improving the quantity / quality of services delivered by this sector can enhance achievement of this target, as low levels of education is known to be a risk factor (for boys associated with perpetrating violence in the future and for girls, experiencing violence). Preventative measures include completion of secondary education for girls (and boys); women’s economic autonomy and access to skills training, credit and employment. Not being able to read or write is a significant barrier for underprivileged women, since this can lead to their failure to make use of even the rather limited rights they may legally have (to own land or other property, or to appeal against unfair judgment and unjust treatment). Gaps in schooling can, therefore, directly lead to insecurity by distancing the deprived from the ways and means of fighting against that deprivation (4) (5).</t>
  </si>
  <si>
    <t>Indirect influence: enhancing the quantity / quality of services provided by this sector can influence this target, due to the role of feminist museums and the like in raising awareness and empowering women (6) (7).</t>
  </si>
  <si>
    <t>Indirect influence: improving the quality of health (especially drug addiction) can help reduce violence (2).</t>
  </si>
  <si>
    <t>Indirect influence: education is shown as a key prevention strategy in order to reduce and eliminae violence against women and girls (3).</t>
  </si>
  <si>
    <t>Indirect influence: enhancing the quantity / quality of services provided by this sector can influence this target, due to the role of feminist museums and the like in raising awareness and empowering women (4) (5).</t>
  </si>
  <si>
    <t>Indirect influence: improving the quality / quantity of the services provided by this sector can enhance the achievement of this target, given the role of the health sector in treating and preventing FGM (2).</t>
  </si>
  <si>
    <t>Indirect influence: increasing the quantity / quality of services delivered by this sector can enhance achievement of this target, as lack of education is considered to be a risk factor for FGM, particularly where mothers are uneducated. Education is known to empower women and affect their reproductive health decisions and behaviours by: (1) expanding their knowledge beyond that of their community; (2) putting them in a stronger position relative to other family members with less education, which enhances their decision autonomy; (3) educated women tend to be more mobile and are thus better able to interact with actors outside the community; (4) leading to a shift in loyalty away from the extended family and community and towards the nuclear family, which in turn leads to emotional nucleation; (5) educated women tend to have more control over material resources, largely because they tend to be more active in the money economy. Women with higher levels of autonomy are typically more likely to oppose FGM (3) (4).</t>
  </si>
  <si>
    <t>Indirect influence: enhancing the quantity / quality of services provided by this sector can influence this target, due to the role of feminist museums and the like in raising awareness of FGM (5).</t>
  </si>
  <si>
    <t>Indirect influence: increasing the quantity / quality of services delivered by this sector can enhance achievement of this target, as water access is important for women's time and availability - availability of water services is important to reduce time on these unpaid tasks (1) (2) (3).</t>
  </si>
  <si>
    <t>Indirect influence: enhancing the quality and quantity of education can help promote shared responsibility within households. The 2004 agreed conclusions Commission on the Status of Women recognized that joint partnership between women and girls and men and boys was essential to achieving gender equality and called for the creation and improvement of training and education programmes to enhance awareness and knowledge among men and women on their roles (5).</t>
  </si>
  <si>
    <t>Indirect influence: increasing the quantity / quality of services delivered by this sector can enhance achievement of this target, through the provision of fresh water. Collecting water takes time. When children or other family members get sick from consuming poor-quality water, which can happen even if the water is initially clean when collected, women spend their time providing care. These responsibilities represent lost opportunities for women’s employment, education, leisure, or sleep (1).</t>
  </si>
  <si>
    <t>Indirect influence: improving the quality / quantity of services delivered by this sector, e.g. implementation of regional development policy measures (e.g. to reduce unemployment) could enhance the achievement of this target (2).</t>
  </si>
  <si>
    <t>Indirect influence: enhancing the quantity / quality of services provided by this sector can enhance achievement of this target, as protecting health of young people, including their sexual and reproductive health, is considered crucial for them to reach their full potential. Moreover, girls are much more likely than boys to be removed from school to provide health care or additional household help when AIDS affects a family (3).</t>
  </si>
  <si>
    <t>Indirect influence: improving the quantity / quality of services delivered by this sector enhances the achievement of this target, as leadership skills are known equip women who serve in parliament, civil society or elsewhere as highly effective champions of change. School education is also known to promote clearly articulated beliefs, values and expectations that equip students to take on leadership roles later in life or provide training by appointing pupils to positions of student leadership, for example as prefects, monitors or sports captains (4) (5).</t>
  </si>
  <si>
    <t>Indirect influence: Libraries support gender equality by providing safe meeting spaces, programmes for women and girls on rights and health, and ICT and literacy programmes support women to build their entrepreneurial skills (6).</t>
  </si>
  <si>
    <t>Indirect influence: improving the quality / quantity of forests can help achieve this target insofar as it can be considered a natural resource (2).</t>
  </si>
  <si>
    <t>Indirect influence: improving the quality / quantity of water ecosystems can help achieve this target insofar as it can be considered a natural resource (3).</t>
  </si>
  <si>
    <t>Indirect influence: improving the quality / quantity of wetlands can help achieve this target insofar as it can be considered a natural resource (4).</t>
  </si>
  <si>
    <t>Indirect influence: improving the quality / quantity of barren lands can help achieve this target insofar as it can be considered a natural resource (5).</t>
  </si>
  <si>
    <t>Indirect influence: improving the quality / quantity of snow / tundra can help achieve this target insofar as it can be considered a natural resource (6).</t>
  </si>
  <si>
    <t>Indirect influence: improving the quality / quantity of agriculture can help achieve this target insofar as it can be considered a land (7).</t>
  </si>
  <si>
    <t>Indirect influence: Training for gender equality and women’s empowerment is an essential component for UN Women’s commitment to advance gender equality and women’s empowerment (8).</t>
  </si>
  <si>
    <t>Indirect influence: Improving the quality/ quantity of manufacturing products can help achieve this target due to the role of manufacturing as an intermediate sector in the production of computer, electronic and optical products (1).</t>
  </si>
  <si>
    <t>Indirect influence: increasing the quantity / quality of services provided by this sector can enhance achievement of this target, as mined mineral resources are a known constitutent used to produce ICT technology (2).</t>
  </si>
  <si>
    <t>Indirect influence: installation of telecommunications wiring, and communication and power lines will enhance achievement of this target (3).</t>
  </si>
  <si>
    <t>Indirect influence: Retail sale of computers, peripheral units, software and telecommunications equipment; retail sale of information and communications equipment, to enhance access to, and thereby use, of communications technology (4).</t>
  </si>
  <si>
    <t>Indirect influence: improving the quantity / quality of services delivered by this sector can enhance achievement of this target, through enhancing skills relating to technologies by people such as women. Basic literacy is important to read and compose simple messages, navigate the Internet, and execute commands in most software application, but women make up nearly two-thirds of the world’s illiterate, and one out of every two women in developing countries is illiterate. Hence women are more likely than men to lack the basic computer skills which would enable them to take advantage of the new global communication opportunities (6).</t>
  </si>
  <si>
    <t xml:space="preserve">Indirect influence: improving the quality / quantity of arts / entertainment / recreation can help achieve this target due to the role of libraries as a means of accessing ICT technology (7).
</t>
  </si>
  <si>
    <t>Indirect influence: improving the quantity and quality of management of the sector can enhance the achievement of this target, given that agriculture is the single largest user of freshwater on a global basis (2).</t>
  </si>
  <si>
    <t>Indirect influence: Improving the quality/ quantity of manufacturing products can help achieve this target due to the role of manufacturing as an intermediate sector in the production of beverages, including bottled drinking water (3).</t>
  </si>
  <si>
    <t>Indirect influence: enhancing the quantity / quality of services delivered by this sector can enhance achievement of this target, e.g. through the construction of water reservoirs, water mains and pumping stations (4).</t>
  </si>
  <si>
    <t>Indirect influence: retail sale of beverages can increase access e.g. by increasing distribution of retail facilities for all the population (5).</t>
  </si>
  <si>
    <t>Indirect influence: improving the quality / quantity of arts / entertainment / recreation can help achieve this target due to the role of protected areas as a source of drinking water. Libraries are also found to play a role, e.g. San Juan Planes Community Library plays a central role in bringing safe drinking water to the entire community via a water treatment project they established in the town’s central square (7) (8).</t>
  </si>
  <si>
    <t>Indirect influence: Improving the quality/ quantity of manufacturing products can help achieve this target due to the role of manufacturing as an intermediate sector in the production of soaps and detergents (1).</t>
  </si>
  <si>
    <t>Indirect influence: enhancing the quantity / quality of services delivered by this sector can enhance the achievement of this target, e.g. through construction of sewer systems, sewage disposal plants, water well drilling, etc. (2).</t>
  </si>
  <si>
    <t>Indirect influence: wholesale of perfumeries, cosmetics and soaps; retail sale of cleaning materials; wholesale of sanitary equipment and sanitary installation equipment (3).</t>
  </si>
  <si>
    <t>Indirect influence: increasing the quantity / quality of services provided by this sector can enhance the achievement of this target, given the role of the health sector in ampliffying the importance of hygiene, sanitation and water, ensuring adequate quality of service and promoting community action (5).</t>
  </si>
  <si>
    <t>Indirect influence: improving the quality / quantity of services delivered by this sector can enhance the achievement of this target as educational interventions are known to be a means of improving water-sanitation behaviours, e.g. to educate on handwashing before preparing food, on open defecation by children in the family compound, and inattention to proper disposal of garbage and feces (6).</t>
  </si>
  <si>
    <t>Indirect influence: Microorganisms contribute to waste management, and thereby sustainable consumption and production through their involvement in biogeochemical cycling and organic contaminant degradation (1).</t>
  </si>
  <si>
    <t>Indirect influence: Microorganisms contribute to waste management, and thereby sustainable consumption and production through their involvement in biogeochemical cycling and organic contaminant degradation (2).</t>
  </si>
  <si>
    <t>Indirect influence: improving the management of the agricultural sector can enhance the achievement of this target, as agriculture is the single largest user of freshwater on a global basis and can be a major cause of degradation of surface and groundwater resources through erosion and chemical runoff, if not managed well (3).</t>
  </si>
  <si>
    <t>Indirect influence: Improving the quality of manufacturing can support reduced release of hazardous chemicals and materials, e.g. through the adoption of Just in Time Manufacturing and through the adherence of manufacturing industry to regulation (4) (5).</t>
  </si>
  <si>
    <t xml:space="preserve">Indirect influence: improving the quality of the mining sector can enhance this target, to minimise chemical pollution into water systems. Mining well documented as impacting water quality (6). </t>
  </si>
  <si>
    <t>Indirect influence: enhancing the quantity / quality of services delivered by this sector can enhance the achievement of this target, e.g. through construction of water projects, such as sewerage systems, water main and line constructions, etc. (7).</t>
  </si>
  <si>
    <t xml:space="preserve">Indirect influence: improving the quantity of wholesale of metal and non-metal waste and scrap and materials for recycling can enhance achievement of this target by reducing the amount left as waste (8). </t>
  </si>
  <si>
    <t xml:space="preserve">Indirect influence: improving the quality / quantity of services provided by this sector can enhance achievement of this target, as environmental education is known as a solution tool for the prevention of water pollution (10) (11). </t>
  </si>
  <si>
    <t>Indirect influence: improving the quality / quantity of arts / entertainment / recreation can help achieve this target due to the role that national parks can play in reducing pollution (12).</t>
  </si>
  <si>
    <t>Indirect influence: improving the management of this sector can enhance achievement of this target, through increasing efficiency of agricultural water use (2).</t>
  </si>
  <si>
    <t>Indirect influence: Water use efficiency can be improved in the manufacturing sector (3).</t>
  </si>
  <si>
    <t>Indirect influence: water-use efficiency in the mining sector can enhance achievement of this target (4).</t>
  </si>
  <si>
    <t>Indirect influence: enhancing the quantity / quality of services delivered by this sector can support achievement of this target, e.g. through the construction of water reservoirs (5).</t>
  </si>
  <si>
    <t>Indirect influence: improving the management of the healthcare sector can help enhance the achievement of this target, through water efficiency measures (6).</t>
  </si>
  <si>
    <t>Indirect influence: improving the quality / quantity of services delivered by this sector can enhance achievement of this target, as the success of water efficiency programs is known to rely at least partially on effective education that informs and promotes participation, and encourages a shift in attitude from believing all water demands must be met unconditionally to realising that we use too much water, beyond the sustainable capacity of the resource (7).</t>
  </si>
  <si>
    <t>Indirect influence: improving the quality / quantity of arts / entertainment / recreation can help achieve this target due to the role of protected areas as a source of fresh water (8).</t>
  </si>
  <si>
    <t>Indirect influence: increasing the quantity / quality of services delivered by this sector can enhance achievement of this target, as improving quality of water provision can help with integrated resource management (1).</t>
  </si>
  <si>
    <t>Indirect influence: increasing the quantity / quality of services delivered by this sector can enhance achievement of this target, as improving quality of water provision can help with integrated resource management (2).</t>
  </si>
  <si>
    <t>Indirect influence: increasing the quantity / quality of services delivered by this sector can enhance achievement of this target, as improving quality of water provision can help with integrated resource management (3).</t>
  </si>
  <si>
    <t>Indirect influence: increasing the quantity / quality of services delivered by this sector can enhance achievement of this target, as improving quality of water provision can help with integrated resource management (4).</t>
  </si>
  <si>
    <t>Indirect influence: improving the quality / quantity of snow / tundra can help achieve this target via supply of freshwater resources (5).</t>
  </si>
  <si>
    <t>Indirect influence: improving coordination between all relevant sectors, such as drinking water supply, irrigated farming, power generation, industrial uses and recreation, as well as protection of ecosystems, is vital to achieve this target (6).</t>
  </si>
  <si>
    <t>Indirect influence: industry is known to have a role in water management (7).</t>
  </si>
  <si>
    <t>Indirect influence: improving the quality of the mining sector can enhance this target, to minimise chemical pollution into water systems. Mining well documented as impacting water quality (8).</t>
  </si>
  <si>
    <t>Indirect influence: enhancing the management of the sector can enhance the achievement of this target (10).</t>
  </si>
  <si>
    <t>Indirect influence: improving the quality / quantity of arts / entertainment / recreation can help achieve this target due to the role of protected areas as a source of fresh water (11).</t>
  </si>
  <si>
    <t>Indirect influence: improving the quantity / quality of services provided by this sector can enhance the achievement of the target, e.g. through improved administration of environmental protection programmes (1).</t>
  </si>
  <si>
    <t>Indirect influence: improving the quality / quantity of services delivered by this sector can enhance achievement of this target, as education can help to predict the consequences of human actions on the aquatic resources, provide an integrated socioenvironmental perspective, and respond to present and emerging issues (2).</t>
  </si>
  <si>
    <t>indirect influence: improving the quantity / quality of services provided by this sector can enhance the achievement of this target, e.g. through aid to foreign countries (whether or not routed through international organizations) (1).</t>
  </si>
  <si>
    <t>Indirect influence: improving the quality / quantity of services provided by this sector can enhance achievement of this target, through training institutions to overcome the capacity gap in WaSH (2).</t>
  </si>
  <si>
    <t>Indirect influence: improving the quality / quantity of services delivered by this sector can enhance achievement of this target, as education, information and capacity building is considered a means of promoting participation of local communities during WaSH projects (2).</t>
  </si>
  <si>
    <t>Indirect influence: improving the quality / quantity of arts / entertainment / recreation can help achieve this target due to the role of libraries in providing public access to information on water, energy usage and sanitation. Museums are also found to have a role in increasing public awareness of health issues (3) (4).</t>
  </si>
  <si>
    <t>Indirect influence:  enhancing the quality / quantity of services provided by the barren land sector can enhance this target due to the use of lithium in batteries (2).</t>
  </si>
  <si>
    <t>Indirect influence: increasing the quantity / quality of services delivered by this sector can enhance achievement of this target, as the transition towards a renewable energy systems is known to require a complex mix of metals – such as copper, cobalt, nickel, rare earths, lithium and silver – many of which have only previously been mined in small amounts (3).</t>
  </si>
  <si>
    <t>Indirect influence: enhancing the quality / quantity of services delivered by this sector can support achievement of this target, e.g. through increasing installation of non-electric solar energy collectors (4).</t>
  </si>
  <si>
    <t>Indirect influence: improving the quality of housing, including household solar panels, can help influence the target (6).</t>
  </si>
  <si>
    <t>Indirect influence: improving the quality / quantity of arts / entertainment / recreation can help achieve this target due to the role of libraries, of which, while they won't ensure universal access,  many public and community libraries around the world are the only place where people can get reliable access to light and electricity to read, study and apply for a job (7).</t>
  </si>
  <si>
    <t>Indirect influence: enhancing the quantity / quality of services provided by this sector can support the achievement of this target, due to the role of manufacturing in producing technology needed for renewable energy (3).</t>
  </si>
  <si>
    <t>Indirect influence: increasing the quantity / quality of services delivered by this sector can enhance achievement of this target, as the transition towards a renewable energy systems is known to require a complex mix of metals – such as copper, cobalt, nickel, rare earths, lithium and silver – many of which have only previously been mined in small amounts (4).</t>
  </si>
  <si>
    <t>Indirect influence: enhancing the quality / quantity of services delivered by this sector can support achievement of this target, e.g. through increasing installation of non-electric solar energy collectors (5).</t>
  </si>
  <si>
    <t xml:space="preserve">Indirect interest: enhancing the quantity / quality of services delivered by this sector can enhance achievement of this target, as training is necessary to maintain off-grid renewable mini-grids. Equally, many schools are now being electrified by means of solar power (7) (8).
</t>
  </si>
  <si>
    <t>Indirect influence: improving the quality of housing, including household solar panels, can help influence the target (9).</t>
  </si>
  <si>
    <t>Indirect influence: wood energy produced with efficient technology is already competitive with fossil energy in many countries and can offer some of the highest levels of energy and carbon efficiency among bioenergy feedstocks; efficiency gains through more intensive use of existing forest resources, of forest harvesting and processing residues, of woody biomass from trees outside forests, and of postconsumer recovered wood products. Vegetative cover decreases energy consumption in nearby buildings (1) (2).</t>
  </si>
  <si>
    <t>Indirect influence: improving the management of the agricultural sector can enhance achievement of this target, to increase energy efficiency (3) (4).</t>
  </si>
  <si>
    <t>Indirect influence: improving the quantity / quality of the sector can enhance achievement of the target, through improved energy efficient measures (6).</t>
  </si>
  <si>
    <t>Indirect influence: improving the management of this sector can enhance achievement of this target, e.g.: Carbon Trust discusses improving energy efficiency in schools: UK schools could reduce energy costs by around £44 million per year which would prevent 625,000 tonnes of CO2 from entering the atmosphere. Also, Universities have an opportunity to act as pioneers in the creation of environmentally friendly buildings by tapping into the expertise—already present on many campuses—in the burgeoning fields of green engineering and green architechture. Some schools—Oberlin and Northland Colleges, for example—are already rising to the challenge. Oberlin College in Ohio has just completed a green environmental science building that will be a net energy producer by virtue of its efficient design and state-of-the-art photovoltaic system (7) (8).</t>
  </si>
  <si>
    <t xml:space="preserve">Indirect influence: increasing the quantity / quality of services provided by this sector can enhance achievement of this target, through various economic contributions, particularly the sale of wood energy, solid wood and fibre products. Ecosystems can help to achieve higher economic productivity by providing cost-efficient solutions, e.g. for increasing resilience to climate change, or reducing nutrient loads in water courses (3) (4) (5).
</t>
  </si>
  <si>
    <t>Indirect influence: Ecosystems can help to achieve higher economic productivity by providing cost-efficient solutions, e.g. for increasing resilience to climate change, or reducing nutrient loads in water courses. Genetic resources, e.g. from marine species, also provide opportunities for bioprospecting, biotechnology + business, which may support economic growth (6).</t>
  </si>
  <si>
    <t>Indirect influence: improving the quantity / quality of services provided by this sector can enhance achievement of this target, through provision of tradable goods, water regulation services and ecosystem services, as well as tourism. Ecosystems can help to achieve higher economic productivity by providing cost-efficient solutions, e.g. for increasing resilience to climate change, or reducing nutrient loads in water courses (7) (8) (9) (10).</t>
  </si>
  <si>
    <t>Indirect influence: enhancing the quantity / quality of barren lands, particularly beaches, can generate revenue, e.g. through beach tourism. Equally, enhancing service provision from barren lands can generate revenue, e.g. through mining resources including lithium. Ecosystems can help to achieve higher economic productivity by providing cost-efficient solutions, e.g. for increasing resilience to climate change, or reducing nutrient loads in water courses (11) (12) (13).</t>
  </si>
  <si>
    <t>Indirect influence: Ecosystems can help to achieve higher economic productivity by providing cost-efficient solutions, e.g. for increasing resilience to climate change, or reducing nutrient loads in water courses (14).</t>
  </si>
  <si>
    <t xml:space="preserve">Indirect influence: improving the quantity / quality of services delivered by this sector can enhance achievement of this target (15) (16). </t>
  </si>
  <si>
    <t>Indirect influence: manufacturing is considered a key driver of economic development in developing countries, therefore enhancing the quantity / quality of the sector will enhance achievement of this target (17).</t>
  </si>
  <si>
    <t>Indirect influence: improving the quantity / quality of services delivered by this sector can enhance the achievement of this target, as mining is shown to have a role in contributing to global average economic growth (18).</t>
  </si>
  <si>
    <t>Indirect influence: improving the services delivered by this sector could enhance the achievement of this target, e.g. through improving budget implementation and management of public funds and debt; administration and operation of overall economic and social planning at various levels of government; administration and supervision of other fiscal affairs and improved administration for different economic, revenue-generating sectors (e.g. agriculture; energy) (19).</t>
  </si>
  <si>
    <t>Indirect influence: improving the quality / quantity of this sector can enhance achievement of this target, given that countries with weak health and education conditions find it harder to achieve sustained growth. Disease is known to hinder institutional performance, while lower life expectancy discourages adult training and damages productivity. Similarly, the emergence of deadly communicable diseases has become an obstacle for the development of sectors like the tourism industry (20).</t>
  </si>
  <si>
    <t>Indirect influence: improving the quality / quantity of services provided by this sector can enhance achievement of this target, as education is considered an important determinant of economic wellbeing: education can increase the human capital inherent in the labour force, which increases labour productivity and thus transitional growth toward a higher equilibrium level of output. Second, education can increase the innovative capacity of the economy, and the new knowledge on new technologies, products, and processes promotes growth. Third, education can facilitate the diffusion and transmission of knowledge needed to understand and process new information and to successfully implement new technologies devised by others, which again promotes economic growth (21) (22).</t>
  </si>
  <si>
    <t>Indirect influence: improving the services delivered by this sector could enhance the achievement of this target, e.g. through improved administration for different economic, revenue-generating sectors (e.g. agriculture; energy), and administration of R&amp;D policies and associated funds to improve economic performance, as well as regional development policy measures (1).</t>
  </si>
  <si>
    <t>Indirect influence: improving the quality / quantity of services provided by this sector can enhance achievement of this target, as increased skills and knowledged are associated with innovation and entrepreneurship, and education is important in facilitating the R&amp;D and diffusion of technologies (2) (3) (4).</t>
  </si>
  <si>
    <t>Indirect influence: increasing the quality / quantity of services provided by this sector can enhance achievement of this target, as education and training is shown to be important for matching their skills to the needs for production, and enhance economic growth (1).</t>
  </si>
  <si>
    <t>Indirect influence: improving the quality / quantity of arts / entertainment / recreation can help achieve this target due to the role of libraries in providing public access to ICT and training, which enables people to apply for jobs. Skilled library staff can help people with online applications, writing support materials and finding the right job (2).</t>
  </si>
  <si>
    <t>Indirect influence: improving the quantity / quality of services produced by this sector can enhance achievement of this target, through more efficient production of food / water and fuel, as well as ecotourism (1) (2) (3) (4).</t>
  </si>
  <si>
    <t>Indirect influence: improving the quality of production of food / resources from this sector can help achieve resource efficiency. Also, forests have a role in supporting ecotourism and in providing sustainable building materials (5) (6) (7).</t>
  </si>
  <si>
    <t>Indirect influence: improving the quantity / quality of services provided by this sector can enhance achievement of this target, through more efficient production of food, etc. and wetland's contribution to tourism (8) (9) (10) (11).</t>
  </si>
  <si>
    <t>Indirect influence: improving the quality / quantity of snow / tundra can help achieve this target as services provided by perennial snow or ice and tundra are relevant to the 10-year framework of programmes on sustainable consumption and production, including food provision, environmental education and ecotourism (12).</t>
  </si>
  <si>
    <t>Indirect influence: improving the quality/ quantity of food production can support the the 10-year framework (13).</t>
  </si>
  <si>
    <t>Indirect influence: improving the manufacturing sector can help achieve resource efficiency in production, e.g. through a circular economy design (14).</t>
  </si>
  <si>
    <t>Indirect influence: improving the quality or quantity of sustainable buildings and construction can support the target, as these are cited in the 10YFP (16).</t>
  </si>
  <si>
    <t>Indirect influence: improving the quality / quantity of services delivered by this sector can enhance achievement of this target, e.g. through improved regulation of and contribution to more efficient operation of businesses; administration of environmental protection programmes; and other regulatory measures (17).</t>
  </si>
  <si>
    <t>Indirect influence: improving the quality / quantity of arts / entertainment / recreation can help achieve this target due to the role of libraries of nature reserves. Protected areas are known to help restore degraded land if managed correctly (19).</t>
  </si>
  <si>
    <t>Indirect influence: improving the quality / quantity of services delivered by this sector can enhance achievement of this target, e.g. through implementation of regional development policy measures to reduce unemployment; public administrations of education and health programmes; improved use of public funds (1).</t>
  </si>
  <si>
    <t>Indirect influence: improving the quantity / quality of services delivered by this sector can enhance achievement of this target, given that poor physical or mental health can lead, via poor work performance, to job
loss (2).</t>
  </si>
  <si>
    <t>Indirect influence: education is shown to facilitate employment (3).</t>
  </si>
  <si>
    <t>Indirect influence: increasing the quantity / quality of services delivered by this sector can enhance achievement of this target, as meeting basic needs such as for water is considered a prerequisite for participation in education. Also, women and girls spend many hours travelling to collect water, which takes time away from education, and when family members get sick from consuming poor-quality water, women spend time providing care. Promote accessible and inclusive learning spaces for children with disabilities includes having safe access to water and sanitation facilities whilst at school (1) (2) (3) (4).</t>
  </si>
  <si>
    <t>Indirect influence: improving the quality / quantity of services delivered by this sector can enhance achievement of this target, e.g. through implementation of regional development policy measures to reduce unemployment; public administrations of education and health programmes; improved use of public funds (5).</t>
  </si>
  <si>
    <t>Indirect influence: improving the quantity / quality of services delivered by this sector can enhance achievement of this target, given that poor physical or mental health can lead, via poor work performance, to job
loss (6).</t>
  </si>
  <si>
    <t>Indirect influence: improving the quantity / quality of services delivered by this sector can enhance the achievement of this target, e.g. through the provision of school dormitories and student residences (7).</t>
  </si>
  <si>
    <t>Indirect influence: homelessness poses a barrier to securing jobs, therefore provision of housing will enhance achievement of this target (8).</t>
  </si>
  <si>
    <t>Indirect influence: enhancing the quantity / quality of services provided by this sector could influence this target, due to the role of libraries in supporting people to find jobs. E.g . 250,000 people find jobs through their public library in the European Union each year. Public libraries helped 4.1 million Europeans with queries related to employment and further helped 1.5 million Europeans to apply for jobs. Public access to ICT and training enables people to apply for jobs, as the application process for many jobs has moved online (9).</t>
  </si>
  <si>
    <t>Indirect influence: enhancing the quality / quantity of services provided by this sector can enhance achievement of this target, e.g. through better administration and operation of police forces; administration and operation of administrative civil and criminal law courts; rendering of judgements and interpretations of the law, etc, as well as improved regulation and educational programmes (1).</t>
  </si>
  <si>
    <t>Indirect influence: enhancing the quality / quantity of services provided by this sector can enhance achievement of this target, as investing in the education of girls is shown to impact their labour force participation. Education is also considered a necessary action in overcoming forced labour (2) (3).</t>
  </si>
  <si>
    <t>Indirect influence: increasing the quantity / quality of services delivered by this sector can enhance achievement of this target, as access to fresh water - the conditions under which most informal workers operate are precarious, unhealthy and unsafe. Many of the micro enterprises in which they work have ramshackle structures and lack sanitary facilities or portable water (1).</t>
  </si>
  <si>
    <t>Indirect infuence:improving the quantity / quality of services delivered by this sector can enhance achievement of this target, given that health problems can be a cause of discrimination (e.g. against workers with HIV, Aids or TB). The health of workers is a major determinant of productivity. A vicious circle of poor health, reduced working capacity, low productivity and shortened life expectancy is a typical outcome in the absence of social interventions addressing the underlying problems of irregular and low quality employment, low pay and the lack of social protection (3).</t>
  </si>
  <si>
    <t>Indirect influence: enhancing the quantity / quality of services provided by this sector can enhance achievement of this target, through ecotourism services. Countries with global biodiversity hotspots have higher annual growth of tourism investments than other places (3) (4).</t>
  </si>
  <si>
    <t>Indirect influence: Countries with global biodiversity hotspots have higher annual growth of tourism investments than other places (5).</t>
  </si>
  <si>
    <t>Indirect influence: enhancing the quantity / quality of services provided by this sector can enhance achievement of this target, through ecotourism services. Countries with global biodiversity hotspots have higher annual growth of tourism investments than other places (6) (7) (8).</t>
  </si>
  <si>
    <t>Indirect influence: enhancing the quality / quantity of services provided by this sector can impact this target given the sector's role in the provision of tourism services (9).</t>
  </si>
  <si>
    <t>Indirect influence: enhancing the quantity / quality of services supported by this sector could enhance the achievement of this target given that natural resource sectors are known to form a part of tourist activities, such as ecotourism. Countries with global biodiversity hotspots have higher annual growth of tourism investments than other places (10) (11).</t>
  </si>
  <si>
    <t>Indirect influence: increasing the quality / quantity of services provided by this sector can enhance achievement of this target, given that in recent years, uncertainty about the health and safety of travel and of certain destinations has caused significant fluctuations in tourism flows. Although this may be a short term phenomenon and recovery is often fast, it should be regarded as a global issue for the sustainability of tourism. There are policy implications for image, for management of information, and for specific measures to improve the safety and security of tourists (12).</t>
  </si>
  <si>
    <t>Indirect influence: enhancing the quality / quantity of services provided by this sector can impact this target, due to the role of nature reserves, museums, etc. in the tourist industry (15) (16)</t>
  </si>
  <si>
    <t>Indirect influence: improving the quality / quantity of services delivered by this sector can enhance achievement of this target, e.g. through improved executive and legislative administration of central, regional and local bodies; improved administration and supervision of fiscal affairs, and other regulatory measures (1).</t>
  </si>
  <si>
    <t>Indirect influence: increasing the quality / quantity of services delivered by this sector can enhance achievement of this target, as education and knowledge is consdiered a foundation of capacity (2).</t>
  </si>
  <si>
    <t>Indirect influence: improving the quantity / quality of services provided by this sector could enhance the achievement of this target through improved aid to foreign countries, whether or not routed through international organisations, and better ongoing administration and operation and support in this regard (1)</t>
  </si>
  <si>
    <t>Indirect influence: improving the quality / quantity of services delivered by this sector can enhance the achievement of this target, e.g. through implementation of regional development policy measures to reduce unemployment, and regulation and administration of activities for increasing employment (e.g. education) (1).</t>
  </si>
  <si>
    <t>Indirect influence: increasing the quality / quantity of services provided by this sector can enhance achivement of this target, as skills development, training and education are considered important to overcome unemployment, etc. (2).</t>
  </si>
  <si>
    <t>Indirect influence: this target relates to all industrial sectors</t>
  </si>
  <si>
    <t>Indirect influence: improving the quality / quantity of services delivered by this sector could enhance the achievement of the target, e.g. through improved public administration and regulation, including subsidy allocation, for different economic sectors, including agriculture, energy and mining resources; as well as administration of R&amp;D policies and associated funds to improve economic performance (1).</t>
  </si>
  <si>
    <t>Indirect influence: increasing the quantity / quality of this sector can enhance achievement of the target (2).</t>
  </si>
  <si>
    <t>Indirect influence: enhancing the quality / quantity of services provided by this sector can enhance achievement of this target, as targeted financial education programmes are considered important for increasing knowledge about individual instruments and to help entrepreneurs develop a long-term strategic approach to business financing, enhance understanding of the economic and financial landscape, of relevance to their business, identify and approach providers of finance and investors, understand and manage financial risk for different instruments. Also, knowledgeable owners who have recognised the opportunities will be more inclined to venture into and be successful in global value chains (2) (3).</t>
  </si>
  <si>
    <t xml:space="preserve">Indirect influence: improving the quantity / quality of services provided by this sector can enhance achievement of this target, through the provision of timber for construction (1).
</t>
  </si>
  <si>
    <t>Indirect influence: increasing the quantity / quality of services delivered by this sector can enhance achievement of this target, through provision of hydropower (2) (3) (4).</t>
  </si>
  <si>
    <t>Indirect influence: enhancing the quantity / quality of services provided by this sector can support the achievement of this target, due to the role of manufacturing in producing technology needed for renewable energy (5).</t>
  </si>
  <si>
    <t>Indirect influence: increasing the quantity / quality of services delivered by this sector can enhance achievement of this target given the role of mined materials in the development of infrastructure. E.g. iron in built infrastructures (6).</t>
  </si>
  <si>
    <t>Indirect influence: increasing the quantity / quality of services delivered by this sector can enhance achievement of this target, through the wholesale of construction materials, hardware, plumbing and heating equipment and supplies (7).</t>
  </si>
  <si>
    <t>Indirect influence: insurance can build resilience by providing a flow of capital to enable communities and infrastructure to adapt (9).</t>
  </si>
  <si>
    <t>Indirect influence: improving education for sustainable and resilient infrastructure development can enhance achievement of the target (2).</t>
  </si>
  <si>
    <t>Indirect influence: Many species inspire biomimicry-based innovations (1).</t>
  </si>
  <si>
    <t>Indirect influence: Many species inspire biomimicry-based innovations (2).</t>
  </si>
  <si>
    <t>Indirect influence: Many species inspire biomimicry-based innovations (3).</t>
  </si>
  <si>
    <t>Indirect influence: Many species inspire biomimicry-based innovations (4).</t>
  </si>
  <si>
    <t>Indirect influence: Many species inspire biomimicry-based innovations (5).</t>
  </si>
  <si>
    <t>Indirect influence: Many species inspire biomimicry-based innovations (6).</t>
  </si>
  <si>
    <t>Indirect influence: increasing the quantity / quality of services delivered by this sector can enhance achievement of this target given that mining resources are known commodities (7).</t>
  </si>
  <si>
    <t>Indirect influence: increasing the quality / quantity of services provided by this sector can enhance the achievement of this target, as having more skills is known to raise capacity to create, implement and absorb innovations. Recent studies suggest that education is important in facilitating research and development and the diffusion of technologies, with initial phases of education more important for imitation, and higher education more important for innovation (8) (9) (10).</t>
  </si>
  <si>
    <t>Indirect influence: increasing the quantity / quality of services delivered by this sector can enhance achievement of this target given that mined minerals are used in many ICT products. E.g. gold (3TG) is used in several information, communication, and technology (ICT) products such as desktops, servers, laptops, smart phones, and tablets (2).</t>
  </si>
  <si>
    <t>Indirect influence: enhancing the quantity / quality of services delivered by the construction sector can enhance achievement of this target, e.g. through construction of communication and power lines and installation of telecommunications wiring, etc. (3).</t>
  </si>
  <si>
    <t>Indirect infuence: improving the quantity / quality of services delivered by this sector can enhance achievement of this target, e.g. by improving public administration and regulation, including subsidy allocation, for the communication sector (4).</t>
  </si>
  <si>
    <t>Indirect influence: increasing the quality / quantity of skills provided by this sector can enhance achievement of this target, as lack of digital skills among end-users is known to be a critical barrier. Training and education projects are recommended for both public and private sector to tackle the limited IT skills (5).</t>
  </si>
  <si>
    <t>Indirect influence: improving the quality / quantity of arts / entertainment / recreation can help achieve this target due to the role of public libraries in providing access to ICT technology (6).</t>
  </si>
  <si>
    <t>Indirect influence: enhancing the quantity / quality of services provided by this sector can enhance the achievement of this target, through the production of wood products and employment (2).</t>
  </si>
  <si>
    <t>Indirect influence: increasing the quantity / quality of services provided by this sector can enhance achievement of this target, through production of saleable goods such as fish, and revenue generating uses such as ecotourism (3).</t>
  </si>
  <si>
    <t xml:space="preserve">Indirect influence: enhancing barren land services can generate income salt flats produce lithium which can generate income (4) (5).
</t>
  </si>
  <si>
    <t>Indirect influence: access to education is considered to enhance this target: Europe’s ability to prevent a stagnation of incomes at the bottom of the distribution can best be explained by “predistribution” policies, which allow a fairer distribution of market income gains. These include labor market regulations, as well as public provision of healthcare, free access to education (7).</t>
  </si>
  <si>
    <t>Indirect influence: access to healthcare is a means of promoting social inclusion (2)</t>
  </si>
  <si>
    <t>Indirect influence: improved housing is considered a means of promoting inclusion (4) (5).</t>
  </si>
  <si>
    <t>Indirect influence: enhancing the quantity / quality of services provided by this sector can support the achievement of this target, given the role of libraries in promotion inclusion of all (e.g. providing access to published works for people with disabilities) (6).</t>
  </si>
  <si>
    <t>Indirect influence: enhancing the quality / quantity of services delivered by the sector can enhance the achievement of this target, given that positive migration outcomes require access for migrants to health care services and systems geared to meet their health needs (2).</t>
  </si>
  <si>
    <t>Indirect influence: improving financial services can enhance achievement of this target (1).</t>
  </si>
  <si>
    <t>Indirect influence: Improving the quality/ quantity of manufacturing products can help achieve this target due to the role of manufacturing as an intermediate sector in the production of construction materials (1).</t>
  </si>
  <si>
    <t>Indirect influence: increasing the quantity / quality of services delivered by this sector can enhance the achievement of this target, given that mining resources are a key constitutent of infrastructure, including housing (2).</t>
  </si>
  <si>
    <t>Indirect influence: improving the quality / quantity of services provided by this sector can enhance achievement of this target, e.g. through improved regulation and administration of housing programmes, social services, potable water supply programmes, etc. (3).</t>
  </si>
  <si>
    <t>Indirect influence: Improving the quality/ quantity of manufacturing products can help achieve this target due to the role of manufacturing as an intermediate sector in the production of transport equipment including wooden railway beams (1).</t>
  </si>
  <si>
    <t>Indirect influence: increasing the quantity / quality of services delivered by this sector can enhance the achievement of this target, given that metals and minerals are used in infrastructure, including transport (2) (3).</t>
  </si>
  <si>
    <t>Indirect influence: wholesale and retail sale of motor vehicles including minibuses (4)</t>
  </si>
  <si>
    <t>Indirect influence: improving the quality / quantity of services provided by this sector can enhance achievement of this target, e.g. through improved public administration and regulation, including subsidy allocation for the transport sector (5).</t>
  </si>
  <si>
    <t>Indirect influence: enhancing the quality / quantity of services delivered by this sector can enhance achievement of this target, e.g. through the provision of railway sleeping cars (6).</t>
  </si>
  <si>
    <t>Indirect influence: enhancing the quality / quantity of the sector can enhance this target, given the role of the mining industry in cultural heritage (1) (2) (3).</t>
  </si>
  <si>
    <t>Indirect influence: housing is known to contribute to cultural heritage in the instances of heritage buildings and the like (5).</t>
  </si>
  <si>
    <t xml:space="preserve">Indirect influence: Improving the quality/ quantity of manufacturing products can help achieve this target due to the role of manufacturing as an intermediate sector in the production of medicinal products (1) </t>
  </si>
  <si>
    <t>Indirect influence: enhancing the quality / quantity of services provided by this sector can enhance achievement of this target, as education is considered to reduce vulnerability and enhance adaptive capacity. The study of the impacts of floods and droughts on community welfare in Thailand shows that better educated communities did not experience income loss while communities with lower education suffered a reduction in income after being hit by droughts. One reason why formal education can enhance coping strategies in the aftermath of a natural disaster is that highly educated individuals or households may have greater flexibility and skills to take up a new job or have better socioeconomic resources to buffer the income loss from climatic shocks (3)</t>
  </si>
  <si>
    <t>Indirect influence: activities related to insurance, risk and damage evaluation (4) (5)</t>
  </si>
  <si>
    <t>Indirect influence: improved housing is a means of building resilience (6)</t>
  </si>
  <si>
    <t>Indirect influence: improving the quality / quantity of arts / entertainment / recreation can help achieve this target due to the role of protected areas – national parks, nature reserves and wilderness areas – in disaster risk reduction (DRR) strategies. They need to be factored into national and regional DRR plans (7).</t>
  </si>
  <si>
    <t>Indirect influence: improving the quantity / quality of construction services can enhance the achievement of this target, e.g. through the construction of sewer systems, sewage disposal plants, etc. (1)</t>
  </si>
  <si>
    <t>Indirect influence: increasing the quantity and quality of wholesale of metal and non-metal waste and scrap and materials for recycling can enhance this target by increasing the amount of material that is recycled rather than left as waste (2)</t>
  </si>
  <si>
    <t>Indirect influence: improving the quantity / quality of services delivered by this sector can enhance achievement of this target, e.g. improved administration of waste collection and disposal operations (3)</t>
  </si>
  <si>
    <t>Indirect influence: improving the management of this sector can enhance achievement of this target, given that health-care services inevitably create waste that may itself be hazardous to health. Wherever it is generated, safe and reliable methods for its handling are therefore essential (4)</t>
  </si>
  <si>
    <t>Indirect influence: sustainable housing is key to sustainable cities (5)</t>
  </si>
  <si>
    <t>Indirect influence: improving the quantity / quality of construction services can enhance the achievement of this target, e.g. through construction of reservoirs, roads (to enable access), and public spaces such as malls, religious buildings, etc. (1)</t>
  </si>
  <si>
    <t>Indirect influence: conserving ecosystems (so increasing the quantity/ quality of services) can help advance the target (1).</t>
  </si>
  <si>
    <t>Indirect influence: conserving ecosystems (so increasing the quantity/ quality of services) can help advance the target (2).</t>
  </si>
  <si>
    <t>Indirect influence: conserving ecosystems (so increasing the quantity/ quality of services) can help advance the target (3).</t>
  </si>
  <si>
    <t>Indirect influence: conserving ecosystems (so increasing the quantity/ quality of services) can help advance the target (4).</t>
  </si>
  <si>
    <t>Indirect influence: conserving ecosystems (so increasing the quantity/ quality of services) can help advance the target (5).</t>
  </si>
  <si>
    <t>Indirect influence: conserving ecosystems (so increasing the quantity/ quality of services) can help advance the target (6).</t>
  </si>
  <si>
    <t>Indirect influence: conserving ecosystems (so increasing the quantity/ quality of services) can help advance the target (7).</t>
  </si>
  <si>
    <t>Indirect influence: community education is shown to be a means of strengthening regional development planning (8).</t>
  </si>
  <si>
    <t>Indirect influence: improving the quality / quantity of arts / entertainment / recreation can help achieve this target due to the role of libraries, which have the skills and resources to help governments, institutions and individuals  communicate, organise, structure and use information effectively for development (9).</t>
  </si>
  <si>
    <t>Indirect influence: enhancing the quantity / quality of services provided by this sector can enhance achievement of this target, through the role of construction in building resilience in line with the Sendai framework (1)</t>
  </si>
  <si>
    <t>Indirect influence: increasing the quality / quantity of services provided by this sector can enhance achievement of this target, given that priority 1 of the Sendai Framework includes education and training on disaster risk reduction, including the use of existing training and education mechanisms and peer learning (2)</t>
  </si>
  <si>
    <t xml:space="preserve">Indirect influence: improving the quality / quantity of arts / entertainment / recreation can help achieve this target due to the role of libraries as education facilities, and the role of protected areas in climate change action (3) (4)
</t>
  </si>
  <si>
    <t>Indirect influence: improving the quantity / quality of services delivered by this sector can enhance achievement of this target through the use of local forest timber as a sustainable building material (1) (2)</t>
  </si>
  <si>
    <t>Indirect influence: increasing the quantity / quality of construction services can enhance achievement of this target (3)</t>
  </si>
  <si>
    <t>Indirect influence: enhancing the quality / quantity of services provided by this sector can support the achievement of this target, for example moving towards a more circular design in the manufacture / production of goods (1)</t>
  </si>
  <si>
    <t>Indirect influence: All infrastructure sectors are central for sustainable consumption and production (2)</t>
  </si>
  <si>
    <t>Indirect influence: improving the quantity / quality of eco-design principles into the construction sector can enhance achievemnt of this target (2)</t>
  </si>
  <si>
    <t xml:space="preserve">Indirect influence: enhancing the quality / quantity of services provided by this sector can enhance achievement of this target, through educating consumers on sustainable consumption and lifestyles, etc. (4)
</t>
  </si>
  <si>
    <t>Indirect influence: provision of sustainable buildings can enhance achievement of this target (5)</t>
  </si>
  <si>
    <t>Indirect influence: improving the quality / quantity of arts / entertainment / recreation can help achieve this target due to the role of nature reserves, including wildlife preservation, etc. (6)</t>
  </si>
  <si>
    <t xml:space="preserve">Indirect influence: increasing the quantity / quality of services provided by this sector can enhance achievement of this target, as education can help people to adopt more sustainable food behaviours. Education can be a means of awareness raising and enabling people to develop new habits to reduce, reuse, and recycle materials with the aim to achieve the goal of “zero waste” (2) (3) (4) (5)
</t>
  </si>
  <si>
    <t>Indirect influence: improving the quantity / quality of services provided by this sector can enhance achievement of this target through the provision of regulating services and purification of air and water. Microorganisms contribute to waste management, and thereby sustainable consumption and production through their involvement in biogeochemical cycling and organic contaminant degradation (2) (3).</t>
  </si>
  <si>
    <t>Indirect influence: increasing the quantity / quality of services delivered by this sector can enhance achievement of this target, as water is known to disperse pollutants. Therefore improved water management can enhance the achievement of this target. Microorganisms contribute to waste management, and thereby sustainable consumption and production through their involvement in biogeochemical cycling and organic contaminant degradation (4) (5).</t>
  </si>
  <si>
    <t>Indirect influence: improving the quantity / quality of goods supplied by wetlands can enhance achievement of this target, through water quality maintenance. Microorganisms contribute to waste management, and thereby sustainable consumption and production through their involvement in biogeochemical cycling and organic contaminant degradation (6) (7).</t>
  </si>
  <si>
    <t>Indirect influence: Microorganisms contribute to waste management, and thereby sustainable consumption and production through their involvement in biogeochemical cycling and organic contaminant degradation (8).</t>
  </si>
  <si>
    <t>Indirect influence: improving the management of this sector can enhance the achievement of this target, given that nutrient losses from agriculture are a major constituent of diffuse water pollution (9) (10).</t>
  </si>
  <si>
    <t>Indirect influence: enhancing the quantity / quality of services provided by this sector can enhance achievement of this target, through the mining of chemicals (11).</t>
  </si>
  <si>
    <t>Indirect influence: increasing the quantity / quality of wholesale of metal and non-metal waste and scrap and materials for recycling can enhance achievement of this target, through the reuse of metals that would otherwise be sent to waste (12).</t>
  </si>
  <si>
    <t>Indirect influence: improving the quantity / quality of services delivered by this sector can enhance achievement of this target, e.g. improved administration of waste collection and disposal operations, and improved regulation / contribution to more efficient operation of businesses (13).</t>
  </si>
  <si>
    <t>Indirect influence: improving the management of the health sector can enhance the achievement of this target, through actions to reduce waste. Concerted efforts to improve environmental performance of health care could reduce expenditures directly through waste reduction and energy savings, and indirectly through reducing pollution burden on public health, and ought to be included in efforts to improve health care quality and safety (14).</t>
  </si>
  <si>
    <t>Indirect influence: increasing the quantity / quality of services delivered by this sector can enhance achievement of this target, as reuse of wastewater can contribute to the enhancement of this target. Microorganisms contribute to waste management, and thereby sustainable consumption and production through their involvement in biogeochemical cycling and organic contaminant degradation (3) (4).</t>
  </si>
  <si>
    <t>Indirect influence: Microorganisms contribute to waste management, and thereby sustainable consumption and production through their involvement in biogeochemical cycling and organic contaminant degradation (5).</t>
  </si>
  <si>
    <t>Indirect influence: Microorganisms contribute to waste management, and thereby sustainable consumption and production through their involvement in biogeochemical cycling and organic contaminant degradation (6).</t>
  </si>
  <si>
    <t>Indirect influence: Microorganisms contribute to waste management, and thereby sustainable consumption and production through their involvement in biogeochemical cycling and organic contaminant degradation (7).</t>
  </si>
  <si>
    <t>Indirect influence: improving the quantity / quality of services provided by this sector can enhance achievement of this target, e.g. through the use of agricultural waste in processes, e.g. palm shell waste as a carbon resource in electric arc furnace steelmaking (8).</t>
  </si>
  <si>
    <t>Indirect influence: enhancing the quantity / quality of services provided by this sector could support the achievement of this target, e.g. through using recycled materials in manufacturing processes (9).</t>
  </si>
  <si>
    <t>Indirect influence: improving the quality / quantity of services delivered by this sector can enhance the achievement of this target, e.g. through applying circular economy thinking to mining waste presents a major opportunity to reduce the liability and increase the value of waste materials arising from mining and processing operations (10).</t>
  </si>
  <si>
    <t>Indirect influence: improving the quality / quantity of wholesale of metal and non-metal waste and scrap and materials for recycling can enhance this target, through the recycling of materials that would otherwise have been sent to waste (11).</t>
  </si>
  <si>
    <t>Indirect influence: improving the management of the sector can enhance this target, e.g. through improved waste management practices (12) (13).</t>
  </si>
  <si>
    <t>Indirect influence: increasing the quantity / quality of services provided by this sector can enhance achievement of this target, as education can be a means of awareness raising and enabling people to develop new habits to reduce, reuse, and recycle materials with the aim to achieve the goal of “zero waste” (14).</t>
  </si>
  <si>
    <t>Indirect influence: enhancing the quantity / quality of services provided by this sector can support the achievement of this target, given the role of libraries as an education and awareness raising tool. National parks also have a role in pollution regulation. Museums and other cultural activities also are shown to have a role to play in raising awareness on the need for action on waste (15) (16) (17).</t>
  </si>
  <si>
    <t>Indirect influence: improving the quantity / quality of services provided by these sectors can enhance achievement of this target, e.g. through improved public administration and regulation of businesses to contribute to more efficient operations (1).</t>
  </si>
  <si>
    <t>Indirect influence: improving the quantity / quality of services delivered by this sector can enhance achievement of this target, e.g. through improving the regulation of activities of providing education, and improved administration of environmental protection programmes (8).</t>
  </si>
  <si>
    <t>Indirect influence: improving the quantity / quality of services provided by this sector can enhance achievement of this target, as education is considered an essential tool for achieving sustainability. People around the world recognise that current economic develoment trends are not sustainable and that public awareness, education and training are key to moving society toward sustainability (9).</t>
  </si>
  <si>
    <t>Indirect influence: enhancing the quantity / quality of services provided by this sector will support the achievement of this target. For examples, libraries and natural history museums play a significant role in providing access to data, research and knowledge that supports informed research and public access to information about climate change and related science (10) (11).</t>
  </si>
  <si>
    <t>Indirect influence: enhancing the quality / quantity of services delivered by this sector can enhance achievement of this target, as capacity building can be achieved through skills development / training / education (1).</t>
  </si>
  <si>
    <t>Indirect influence: improving the quality / quantity of arts / entertainment / recreation can help achieve this target due to the role of libraries as an educational and capacity building institution (2).</t>
  </si>
  <si>
    <t>Indirect influence: Improving the quality/ quantity of manufacturing products can help achieve this target due to the role of manufacturing as an intermediate sector in the production of products including Manufacture of measuring, testing, navigating and control equipment (1).</t>
  </si>
  <si>
    <t>Indirect influence: enhancing the quantity / quality of services such as regulation of run-off can support the achievement of this target (1)</t>
  </si>
  <si>
    <t>Indirect influence: improving the quantity / quality of services delivered by the construction sector such that they focus on building resilient infrastructure can enhance achievement of this target (2)</t>
  </si>
  <si>
    <t>Indirect: The protective effects of education – from the pre-disaster phase, during the disaster event, to the disaster aftermath – indicates that investment in public education can have a positive externality in reducing vulnerability and enhancing adaptive capacity (3)</t>
  </si>
  <si>
    <t>Indirect influence: insurance as a means of financial resilience (4) (5).</t>
  </si>
  <si>
    <t>Indirect influence: tenure security is key to resilience (6).</t>
  </si>
  <si>
    <t>Indirect influence: improving the quality / quantity of arts / entertainment / recreation can help achieve this target due to the role of libraries in building community resilience, including to disasters precipitated by climate change. Nature reserves also have a role in building resilience. Cultural activities such as natural history museums also have a role to play on educating people about science (7) (8) (9).</t>
  </si>
  <si>
    <t>Indirect influence: enhancing the quantity / quality of services from barren lands can impact this target through services such as natural flood control (1) (2) (3).</t>
  </si>
  <si>
    <t>Indirect influence: improving the quality / quantity of snow / tundra can help achieve this target as services include climate regulation (4).</t>
  </si>
  <si>
    <t>Indirect influence: improving the quality / quantity of services provided by this sector can enhance the achievement of this target, as education can help policy-makers understand the urgency and importance of  putting mechanisms into place to combat climate change on a national and global scale. Communities can learn about how climate change will affect them, what they can do to protect themselves from negative consequences, and how they can reduce their own climate footprint. Education can help increase the resilience of already vulnerable communities who are the most likely to be adversely affected by climate change. UNESCO’s work on Climate Change Education (CCE)aims to make education a more central part of  the international response to climate change. UNESCO is working with national governments to integrate Climate Change Education into national curricula and to develop innovative teaching and learning approaches for doing so (5).</t>
  </si>
  <si>
    <t>Indirect influence: environmental education (1).</t>
  </si>
  <si>
    <t>Indirect influence: improving the quality / quantity of arts / entertainment / recreation can help achieve this target due to the role of libraries in building community resilience, including to disasters precipitated by climate change. Cultural activities such as natural history museums also have a role to play on educating people about science (2) (3).</t>
  </si>
  <si>
    <t>Indirect influence: increasing the quantity / quality of services provided by this sector can enhance the achievement of this target, through the role of forests in maintaining water quality and reducing soil erosion, sedimentation, and pollution (2).</t>
  </si>
  <si>
    <t>Indirect influence: increasing the quantity / quality of services provided by this sector can enhance the achievement of this target, through the role of water ecosystems in preventing soil erosion and purifying water (3)</t>
  </si>
  <si>
    <t>Indirect influence: improving the quantity / quality of goods supplied by wetlands can enhance achievement of this target, through their water quality improvement services (4)</t>
  </si>
  <si>
    <t>Indirect influence: imroving the quantity/ quality of services provided by this sector, e.g. nutrient recycling, can enhance the target (5)</t>
  </si>
  <si>
    <t>Indirect influence: improving the quality of food production can enhance the achievement of this target throguh reducing nutrient pollution (6)</t>
  </si>
  <si>
    <t>Indirect influence: increasing the quantity / quality of services provided by the construction sector can enhance achievement of this target, e.g. through construction of sewer systems and sewage disposal plants (7)</t>
  </si>
  <si>
    <t>Indirect influence: improving the quality / quantity of services provided by this sector can enhance achievement of this target, e.g. through administration of waste collection and disposal operations, and environmental protection programmes (8)</t>
  </si>
  <si>
    <t>Indirect influence: improved management of this sector can enhance the achievement of this target (9)</t>
  </si>
  <si>
    <t>Indirect influence: improving the quality / quantity of services provided by this sector can enhance achievement of this target, as education is considered a way of mitigating marine debris, by halting plastic pollution at its source through providing people with awareness about the issue, knowledge of appropriate actions and motivation to help the environment. Raising awareness of how marine debris gets into our waterways and how it impacts aquatic ecosystems helps people understand the importance of the issue and how they are directly involved.  Knowledge is key for consumers to make appropriate choices when it comes to using and disposing of waste items. Education and outreach programs, strong laws and policies, and governmental and private enforcement are the building blocks for a successful marine pollution prevention initiative. The plastic industry also has a role to play in educating its employees and customers, and searching for technological mitigation strategies (10) (11) (12).</t>
  </si>
  <si>
    <t>Indirect influence: increasing the quantity / quality of this sector can enhance achievement of this target, as in some areas forest conservation can protect water quality which is critical to achieve healthy oceans (1).</t>
  </si>
  <si>
    <t>Indirect influence: improving the quality / quantity of services delivered by this sector can enhance the achievement of this target, e.g. through improved administration of environmental protection programmes (2).</t>
  </si>
  <si>
    <t>Indirect influence: improving the quantity / quality of services delivered by this sector can enhance achievement of this target, through regulation and sequestration of CO2 (3) (4).</t>
  </si>
  <si>
    <t>Indirect influence: increasing the quantity / quality of services delivered by this sector can enhance achievement of this target, through sequestration of CO2 (5).</t>
  </si>
  <si>
    <t>Indirect influence: improving the quantity / quality of goods supplied by wetlands can enhance achievement of this target, through their carbon sequestration services (6).</t>
  </si>
  <si>
    <t>Indirect influence: improving the quantity / quality of mitigative actions from the agricultural sector can minimise the impacts via agriculture's contribution to GHG emissions (7) (8).</t>
  </si>
  <si>
    <t>Indirect influence: improving the quantity / quality of services provided by this sector can enhance achievement of this target, given that the transition towards a renewable energy and transport system requires a complex mix of metals – such as copper, cobalt, nickel, rare earths, lithium and silver – many of which have only previously been mined in small amounts (9).</t>
  </si>
  <si>
    <t>Indirect influence: education is considered important for understanding ocean acidification, and can therefore enhance achievement of this target (11) (12).</t>
  </si>
  <si>
    <t>Indirect influence: increasing the quantity / quality of services delivered by this sector can enhance achievement of this target, through improved management of water ecosystems to enhance fish stocks (1).</t>
  </si>
  <si>
    <t>Indirect influence: improving the quantity / quality of goods supplied by wetlands can enhance achievement of this target, through their provision of services such as water purification and regulation of water flows, fishery and other resources for human and non-human uses (2).</t>
  </si>
  <si>
    <t>Indirect influence: improving the quality / quantity of services delivered by this sector can enhance the achievement of this target, e.g. through improved administration of environmental protection programmes (1).</t>
  </si>
  <si>
    <t>Indirect influence: education is shown to be important to conservation outcomes (2).</t>
  </si>
  <si>
    <t>Indirect influence: glaciers form one aspect of tourism (1).</t>
  </si>
  <si>
    <t>Indirect influence: increasing the quantity / quality of services delivered by this sector can enhance the achievement of this target, through aquaculture farming (2).</t>
  </si>
  <si>
    <t>Indirect influence: retail sale of fish, other seafood and products thereof (3).</t>
  </si>
  <si>
    <t>Indirect influence: improving the quality / quantity of arts / entertainment / recreation can help achieve this target as beaches are known to benefit local economies: "Chief among these are the impacts on the local economy of the expenditures made by tourists attracted to the beach as a recreational resource (tourism and coastal development, q.v.)" (5).</t>
  </si>
  <si>
    <t>Indirect influence: Improving the quality/ quantity of manufacturing products can help achieve this target due to the role of manufacturing as an intermediate sector in the production of marine engines etc. (2)</t>
  </si>
  <si>
    <t>Indrect influence - public administration services - administration of educational services that can help increase scientific knowledge (3)</t>
  </si>
  <si>
    <t>Indirect influence: improving the quality / quantity of arts / entertainment / recreation can help achieve this target as libraries play a significant role in providing access to data, research and knowledge that supports informed research and public access to information about climate change, and a key role in the preservation of indigenous knowledge – which includes local decision-making about fundamental aspects of life including hunting, fishing, land use, and water management (4)</t>
  </si>
  <si>
    <t>Indirect influence: enhancing the quality of the mining sector can enhance the achievement of this target, as mining is directly discussed in various UNCLOS articles, e.g. Article 13: to enable the Enterprise to engage in seabed mining effectively at the same time as the entities referred to in article 153, paragraph 2(b)l Article 17: mining standards and practices, including those relating to operational safety, conservation of the resources and the protection of the marine environment (1)</t>
  </si>
  <si>
    <t>Indirect influence: financial services (2)</t>
  </si>
  <si>
    <t>Indirect influence: enhancing the quality / quantity of services provided by this sector can enhance achievement of this target, e.g. through the educational role of zoos which are in a unique position to provide environmental education and conservation education to large numbers of people. The United Nations Decade of Education for Sustainable Development (2005 2014) (DESD) aimed at integrating the principles and practices of sustainable development into all aspects of education and learning, to encourage changes in knowledge, values and attitudes with the vision of enabling a more sustainable and just society for all (2) (3).</t>
  </si>
  <si>
    <t>Indirect influence: improving the quantity / quality of agricultural services and management can enhance achievement of this target, through sustainable forest management on smallholder farms and avoiding deforestation (1).</t>
  </si>
  <si>
    <t>Indirect influence: improving the management of the mining sector can enhance the achievement of this target, as mining is shown to pose a threat to forests worldwide (2).</t>
  </si>
  <si>
    <t>Indirect influence: improving the quality / quantity of services delivered by this sector can enhance the achievement of this target, e.g. through improved administration of environmental protection programmes (3).</t>
  </si>
  <si>
    <t xml:space="preserve">Indirect influence: increasing the quality / quantity of services delivered by this sector can enhance the achievement of this target, through forestry education to support sustainable forestry or sustainable forest management (4) </t>
  </si>
  <si>
    <t>Indirect influence: enhancing the quantity / quality of services delivered by this sector can impact this target, e.g. regulate stream run off, which is known to impact land degradation if a glacier was to flood (1)</t>
  </si>
  <si>
    <t>Indirect influence: improving the management of the agricultural sector can help avoid land degradation. agriculture can be a cause of land degradation (2)</t>
  </si>
  <si>
    <t xml:space="preserve">Indirect influence: enhancing the quantity / quality of services proivded by this sector can enhance achievement of this target, given the role of mineral fertilizers in supplying minerals for crops in degraded soils. Also better management of the sector can help minimise land degradation (3) (4)
</t>
  </si>
  <si>
    <t>Indirect influence: improving the quality / quantity of services delivered by this sector can enhance the achievement of this target, e.g. through improved administration of environmental protection programmes (5)</t>
  </si>
  <si>
    <t>Indirect influence: increasing the quality / quantity of services delivered by this sector can enhance the achievement of this target, by raising awareness that everyone has a roleto play in sustainably managing the world's drylands. E.g. The Education Kit on Combating Desertification principally targets primary school teachers and their pupils, aged 10-12 years old, in desertification-affected countries. Education and awareness raising is a key component of the United Nations Convention to Combat Desertification (UNCCD) - Advocacy efforts are essential in order to generate the international attention needed to mobilize decision makers and public opinion across the globe (6) (7).</t>
  </si>
  <si>
    <t>Indirect influence: improving the quality / quantity of arts / entertainment / recreation can help achieve this target as this sector includes national parks, which are known to help restore degraded land if managed correctly (8).</t>
  </si>
  <si>
    <t>Indirect influence: Improved management of the agricultural sector can enhance achievement of this sector, in regions where agriculture is impacting mountain ecosystems (1)</t>
  </si>
  <si>
    <t>Indirect influence: improving the quality / quantity of services delivered by this sector can enhance the achievement of this target, e.g. through improved administration of environmental protection programmes (2)</t>
  </si>
  <si>
    <t>Indirect influence: increasing the quality / quantity of services provided by this sector can enhance achievement of this target, through bioliteracy.  A better understanding of the protective role of nature and biodiversity will ultimately benefit conservation efforts. Conservation education with urban and rural communities should be emphasized. Failure of implementation of conservation strategies has been partly because of the limited awareness of the people of the role of biodiversity in ecosystem and human health and limited financial resources (3).</t>
  </si>
  <si>
    <t>Indirect influence: improved management of the agricultural sector can enhance the achievement of this target, by using better management practices to avoid degradation (1) (2).</t>
  </si>
  <si>
    <t>Indirect influence: increasing the quality / quantity of services provided by this sector can enhance achievement of this target, e.g. through conservation education (4).</t>
  </si>
  <si>
    <t>Indirect influence: improving the quality / quantity of services delivered by this sector can enhance the achievement of this target, e.g. through improved administration of environmental protection programmes (1)</t>
  </si>
  <si>
    <t>Indirect influence: restaurants are known to serve illegal wildlife products, so improved management here would impact this target (2) (3) (4) (5)</t>
  </si>
  <si>
    <t>Indirect influence: improving the quality / quantity of arts / entertainment / recreation can help achieve this target as national parks have a role to play in combatting poaching (6)</t>
  </si>
  <si>
    <t>Indirect influence: increasing the quantity / quality of services delivered by this sector can enhance achievement of this target, through pest and disease control (1) (2)</t>
  </si>
  <si>
    <t>Indirect: glacier reatreat may contribute to spread of a noxious invasive algae species in Chile, therefore enhancing the quality / quantity of the sector services may impact this target indirectly (3)</t>
  </si>
  <si>
    <t>Indirect influence: better management practices in the agricultural sector can minimise the spread of invasive alien species (4) (5) (6).</t>
  </si>
  <si>
    <t>Indirect influence: In providing benefits that directly contribute to climate change mitigation, biodiversity may indirectly contribute to reducing potential for armed conflicts that might otherwise be precipitated by drought or inadequate food production (1)</t>
  </si>
  <si>
    <t>Indirect influence: In providing benefits that directly contribute to climate change mitigation, biodiversity may indirectly contribute to reducing potential for armed conflicts that might otherwise be precipitated by drought or inadequate food production (5)</t>
  </si>
  <si>
    <t>Indirect influence: In providing benefits that directly contribute to climate change mitigation, biodiversity may indirectly contribute to reducing potential for armed conflicts that might otherwise be precipitated by drought or inadequate food production (6)</t>
  </si>
  <si>
    <t>Indirect influence: increasing the quantity / quality of services delivered by the construction sector can enhance achievement of this target, e.g. through the construction of communication lines and installation of telecommunication wiring (7)</t>
  </si>
  <si>
    <t>Indirect influence: improving the quantity / quality of services provided by this sector could enhance the achievement of this target, e.g. through services such as administration and operation of police forces, criminal law courts, rendering of judgements and interpretations of the law, and public administration of social service programmes, as well as improved regulation and administration of health programmes (8)</t>
  </si>
  <si>
    <t>Indirect influence: improved housing can reduce levels of violence (9)</t>
  </si>
  <si>
    <t>Indirect influence: enhancing the quantity / quality of services provided by this sector can impact this target, for example due to the role of sports in reducing violence (10)</t>
  </si>
  <si>
    <t>Indirect influence: better management practices in the agricultural sector can enhance achievement of this target, by eradicating the use of child labour in agriculture (currently a global issue) (1)</t>
  </si>
  <si>
    <t>Indirect influence: improving the quantity / quality of services provided by this sector could enhance the achievement of this target, e.g. through services such as administration and operation of police forces, criminal law courts, rendering of judgements and interpretations of the law, and public administration of social service programmes (2)</t>
  </si>
  <si>
    <t>Indirect influence: improving the quality / quantity of services delivered by this sector can enhance achievement of this target, given that a study finds that children from poor households, ethnic minorities, migrants and families with HIV/AIDS or disabled members are particularly vulnerable to agricultural child labour (3)</t>
  </si>
  <si>
    <t>Indirect influence: improving the quantity / quality of services delivered by this sector can enhance achievement of this target, as inequalities between countries in levels of education is considered a risk factor according to the NSPCC (4)</t>
  </si>
  <si>
    <t>Indirect influence: Improved basic services such as housing is shown to prevent violence against children (5)</t>
  </si>
  <si>
    <t>Indirect influence: In providing benefits that directly contribute to climate change mitigation, biodiversity may indirectly contribute to reducing potential for armed conflicts that might otherwise be precipitated by drought or inadequate food production (2)</t>
  </si>
  <si>
    <t>Indirect influence: In providing benefits that directly contribute to climate change mitigation, biodiversity may indirectly contribute to reducing potential for armed conflicts that might otherwise be precipitated by drought or inadequate food production (3)</t>
  </si>
  <si>
    <t>Indirect influence: In providing benefits that directly contribute to climate change mitigation, biodiversity may indirectly contribute to reducing potential for armed conflicts that might otherwise be precipitated by drought or inadequate food production (4)</t>
  </si>
  <si>
    <t xml:space="preserve">Indirect influence: In providing benefits that directly contribute to climate change mitigation, biodiversity may indirectly contribute to reducing potential for armed conflicts that might otherwise be precipitated by drought or inadequate food production (6) </t>
  </si>
  <si>
    <t>Indirect influence: education is considered to play a role in tackling all forms of crime (7)</t>
  </si>
  <si>
    <t>Indirect influence: improved housing can reduce organised crime (8)</t>
  </si>
  <si>
    <t xml:space="preserve">Indirect influence: enhancing the quantity / quality of services delivered by this sector can enhance achievement of this target, as education is considered a means of tackling corruption. Three business schools in Africa are already putting this theory to the test by introducing an anti-corruption programme sanctioned by the United Nations into their classrooms. Anti-corruption education has an important role to play in this fight and it must become a priority in African classrooms. Education for Integrity is the new OECD resource for teachers interested in effective methods for teaching for public integrity and anti-corruption. The book provides a comprehensive framework for implementing education for public integrity in the school system and in the classroom. It also contains useful sample lessons and tasks on anti-corruption, values formation and understanding the rule of law (1) (2)
</t>
  </si>
  <si>
    <t>Indirect influence: improving the quality / quantity of arts / entertainment / recreation can help achieve this target as libraries have a role to play in developing effective institutions. E.g. Libraries have the skills and resources to help governments, institutions and individuals communicate, organise, structure and use information effectively for development (1)</t>
  </si>
  <si>
    <t>Indirect influence: By indirectly improving education, biodiversity may help to enhance scope for participatory, representative decision making and the protection of freedoms (1)</t>
  </si>
  <si>
    <t>Indirect influence: By indirectly improving education, biodiversity may help to enhance scope for participatory, representative decision making and the protection of freedoms (2)</t>
  </si>
  <si>
    <t>Indirect influence: By indirectly improving education, biodiversity may help to enhance scope for participatory, representative decision making and the protection of freedoms (3)</t>
  </si>
  <si>
    <t>Indirect influence: By indirectly improving education, biodiversity may help to enhance scope for participatory, representative decision making and the protection of freedoms (4)</t>
  </si>
  <si>
    <t>Indirect influence: By indirectly improving education, biodiversity may help to enhance scope for participatory, representative decision making and the protection of freedoms (5)</t>
  </si>
  <si>
    <t>Indirect influence: By indirectly improving education, biodiversity may help to enhance scope for participatory, representative decision making and the protection of freedoms (6)</t>
  </si>
  <si>
    <t>Inirect influence - birth registration is a service delivered by hospitals (1)</t>
  </si>
  <si>
    <t xml:space="preserve">Indirect influence: 4 fundamental freedomes include freedom from want, which links to poverty - education is therefore related source (1)
</t>
  </si>
  <si>
    <t>Indirect influence: Biodiversity’s contributions to reducing illnesses (SDG3) and therefore absence from work, may, in turn, strengthen potential for tax payments (1)</t>
  </si>
  <si>
    <t>Indirect influence: Biodiversity’s contributions to reducing illnesses (SDG3) and therefore absence from work, may, in turn, strengthen potential for tax payments (2)</t>
  </si>
  <si>
    <t>Indirect influence: Biodiversity’s contributions to reducing illnesses (SDG3) and therefore absence from work, may, in turn, strengthen potential for tax payments (3)</t>
  </si>
  <si>
    <t>Indirect influence: Biodiversity’s contributions to reducing illnesses (SDG3) and therefore absence from work, may, in turn, strengthen potential for tax payments (4)</t>
  </si>
  <si>
    <t>Indirect influence: Biodiversity’s contributions to reducing illnesses (SDG3) and therefore absence from work, may, in turn, strengthen potential for tax payments (5)</t>
  </si>
  <si>
    <t xml:space="preserve">Indirect influence: Biodiversity’s contributions to reducing illnesses (SDG3) and therefore absence from work, may, in turn, strengthen potential for tax payments (6) </t>
  </si>
  <si>
    <t>Indirect - manufactured goods form a part of developing country exports, so enhancing their quantity / quality would positively influence this target (7)</t>
  </si>
  <si>
    <t>Indirect influence: The various ways in which biodiversity may directly lower risks, e.g. those associated with poverty, ill health of the workforce, cities or climate change, may induce greater financing by the private sector (1)</t>
  </si>
  <si>
    <t>Indirect influence: The various ways in which biodiversity may directly lower risks, e.g. those associated with poverty, ill health of the workforce, cities or climate change, may induce greater financing by the private sector (2)</t>
  </si>
  <si>
    <t>Indirect influence: The various ways in which biodiversity may directly lower risks, e.g. those associated with poverty, ill health of the workforce, cities or climate change, may induce greater financing by the private sector (3)</t>
  </si>
  <si>
    <t>Indirect influence: The various ways in which biodiversity may directly lower risks, e.g. those associated with poverty, ill health of the workforce, cities or climate change, may induce greater financing by the private sector (4)</t>
  </si>
  <si>
    <t>Indirect influence: The various ways in which biodiversity may directly lower risks, e.g. those associated with poverty, ill health of the workforce, cities or climate change, may induce greater financing by the private sector (5)</t>
  </si>
  <si>
    <t>Indirect influence: The various ways in which biodiversity may directly lower risks, e.g. those associated with poverty, ill health of the workforce, cities or climate change, may induce greater financing by the private sector (6)</t>
  </si>
  <si>
    <t>Indirect influence: improved central bank management and financial services will enhance achievement of this target (1)</t>
  </si>
  <si>
    <t>Indirect influence: Environmentally sound technologies are not only individual technologies, but total systems which include know-how, procedures, goods and services, and equipment as well as organizational and managerial procedures. The development, transfer, dissemination and diffusion of these technologies can incorporate infrastructure systems that protect the environment, are less polluting, use all resources in a more sustainable manner, recycle more of their wastes and products, and handle residual wastes in a more acceptable manner.	Equally, enhancing the quantity / quality of services provided by this sector can enhance the achievement of this target given that mined metals and other mined resources are used in many environmentally sound technologies, e.g. lithium in batteries for Evs; minerals in solar panels. Metals such as cadmium, gallium, germanium, indium, selenium, and tellurium are important mineral materials used in current photovoltaic cell technology (1) (2) (3)</t>
  </si>
  <si>
    <t>Indirect influence: improving the quality / quantity of wholesaled machinery and equipment can enhance the achievement of this target, as a means of increasing the availability of and access to such technologies (4)</t>
  </si>
  <si>
    <t>Indirect influence: improving the quantity / quality of services delivered by this sector can enhance the achievement of this target: the UN facilitates the process of disseminating environmentally sound technologies and developing green technology know-how in partner countries, as well as acceptance, via capacity building. This includes professional training, pilot projects and education &amp; research (5)</t>
  </si>
  <si>
    <t>Indirect influence: Improving the quality/ quantity of manufacturing products can help achieve this target due to the role of manufacturing as an intermediate sector in the production of technology, including computer, electronic and optical products (1)</t>
  </si>
  <si>
    <t>Indirect influence: increasing the quantity / quality of services provided by this sector could enhance achievement of this target, e.g. through construction of communication and power lines and installation of telecommunication wiring (2)</t>
  </si>
  <si>
    <t>Indirect influence: enhancing the quantity of wholesale and retail of information and communications equipment, etc. will enhance this target, by increasing access to ICT technology (3)</t>
  </si>
  <si>
    <t>Indirect influence: improving the quality / quantity of services provided by this sector can enhance achievement of this target- building science, technology, engineering and math (STEM) capacities for practical use requires deep and long-term investments at both secondary and tertiary levels. The UN General Assembly tasked the Technology Bank to strengthen the knowledge capacity of the world’s 47 least developed countries, foster development of their national and regional innovation ecosystems to attract outside technology and generate homegrown research and innovation. The Technology Bank has been the long-standing priority for least developed countries. Capacity building (4) (5) (6).</t>
  </si>
  <si>
    <t>Indirect influence: improving the quality / quantity of arts / entertainment / recreation can help achieve this target as libraries provide access to enabling technology (7).</t>
  </si>
  <si>
    <t>Indirect influence: Increasing the quality and quantity of resource extraction from the sector can help increase exports, e.g. of timber (2) (3)</t>
  </si>
  <si>
    <t>Indirect influence: enhancing the quality / quantity of services provided by barren lands can impact this target, e.g. through their provision of minerals such as lithium which can be exported (4)</t>
  </si>
  <si>
    <t>Indirect influence: increasing the quantity / quality of services delivered by this sector can enhance the achievement of this target, given that the World Trade Organisation highlights agricultural products a key source of developing country exports (5)</t>
  </si>
  <si>
    <t>Indirect influence: increasing the quantity / quality of services provided by this sector will support the achievement of this target, given that manufactured products form part of the exports of developing countries (6)</t>
  </si>
  <si>
    <t>Indirect influence: enhancing the quality / quantity of services provided by this sector can enhance achievement of this target, given that mining products are key exports (7) (8)</t>
  </si>
  <si>
    <t>Indirect infuence: wholesale of products (9)</t>
  </si>
  <si>
    <t>Indirect influence: increasing the quantity / quality of services provided by this sector, e.g. management of foreign trade and provision of aid to foreign countries, as well as improved public administration and regulation of economic sectors that provide exports (e.g. agriculture) can enhance achievement of this target (10)</t>
  </si>
  <si>
    <t>Indirect influence: training is considered a means of building statistical capacity (1)</t>
  </si>
  <si>
    <t xml:space="preserve">(1)	United Nations. Report of the world summit for social development. (United Nations, Copenhagen, 1995).
(2)	Bedunah, D, J., &amp; Angerer, J, P. Rangeland degradation, poverty and conflict: how can rangeland scientists contribute to effective responses and solutions? Rangeland Ecology and Management, 65, 6, 606-612 (2012). Available at: https://www.sciencedirect.com/science/article/pii/S1550742412500941
(3)	United Nations. Report of the world summit for social development. (United Nations, Copenhagen, 1995).
(4)	Sunderlin, W. D., Angelsen, A., &amp; Wunder, S., Forests and Poverty Alleviation. Center for International Forestry Research (2004) Available at: https://pdfs.semanticscholar.org/d994/85035a18dc90efc643915b03591f252ee3b4.pdf
(5)	Sunderlin, W. D., Dewi, S., Puntodewo, A., Müller, D., Angelsen, A., &amp; Epprecht, M. Why forests are important for global poverty alleviation: a spatial explanation. Ecology and Society, 13, 2 (2008). Available at: https://www.ecologyandsociety.org/vol13/iss2/art24/main.html
(6)	Angelsen, A., &amp; Wunder, S., Exploring the forest-poverty link: key concepts, issues and research implications. CIFOR Occasional Paper No. 40. (2003) Available at: https://www.cifor.org/publications/pdf_files/occpapers/op-40.pdf?_ga=1.69802771.2037507436.1376965167 
(7)	United Nations. Report of the world summit for social development. (United Nations, Copenhagen, 1995).
(8)	Hope, R., Assessing poverty implications of climate change: impacts on water ecosystems. Iied. Available at: https://pubs.iied.org/pdfs/G02519.pdf
(9)	Verma, M., &amp; Negandhi, D., Valuing ecosystem services of wetlands – a tool for effective policy formulation and poverty alleviation. Hydrological Sciences Journal, 56, 8, 1622-1639 (2011). Available at: https://www.tandfonline.com/doi/full/10.1080/02626667.2011.631494;
(10)	Kumar, R., Horwitz, P., Milton, R., Sellamuttu, S. S., Buckton, S. T., Davidson, N. C., Pattnaik, A. K., Zavagli, M., &amp; Baker, C., Assessing wetland ecosystem services and poverty interlinkages: a general framework and case study. Hydrological Sciences Journal, 56, 1602-1621 (2011). Available at: https://www.tandfonline.com/doi/full/10.1080/02626667.2011.631496 
(11)	United Nations. Report of the world summit for social development. (United Nations, Copenhagen, 1995).
(12)	FAO. Biofuels and agriculture – a technical overview. (2008). Available at: http://www.fao.org/3/i0100e/i0100e02.pdf
(13)	Pegg, S., Mining and poverty reduction: transforming rhetoric into reality. Journal of Cleaner Production, 14, 3-4, 376-387 (2006). Available at: https://www.sciencedirect.com/science/article/pii/S0959652605000697 
(14)	United Nations. Report of the world summit for social development. (United Nations, Copenhagen, 1995).
(15)	United Nations. International Standard Industrial Classification of all Economic Activities (ISIC), Rev. 4. UN Department of economic and Social Affairs: statistics division (2008). Available at: https://unstats.un.org/unsd/publication/seriesM/seriesm_4rev4e.pdf
(16)	United Nations. Report of the world summit for social development. (United Nations, Copenhagen, 1995).
(17)	United Nations. International Standard Industrial Classification of all Economic Activities (ISIC), Rev. 4. UN Department of economic and Social Affairs: statistics division (2008). Available at: https://unstats.un.org/unsd/publication/seriesM/seriesm_4rev4e.pdf
(18)	World Bank. World Development Report 2000/1. Attacking Poverty. Available at:
https://siteresources.worldbank.org/INTPOVERTY/Resources/WDR/approutl.pdf
(19)	Sunderlin, W. D., Angelsen, A., &amp; Wunder, S., Forests and Poverty Alleviation. Center for International Forestry Research (2004) Available at: https://pdfs.semanticscholar.org/d994/85035a18dc90efc643915b03591f252ee3b4.pdf
(20)	United Nations. Report of the world summit for social development. (United Nations, Copenhagen, 1995).
(21)	United Nations. International Standard Industrial Classification of all Economic Activities (ISIC), Rev. 4. UN Department of economic and Social Affairs: statistics division (2008). Available at: https://unstats.un.org/unsd/publication/seriesM/seriesm_4rev4e.pdf
(22)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</si>
  <si>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Tirivai, N., Knowles, M., Davis, B., The interaction between social protection and agriculture: a review of evidence. Global Food Security, 10, 52-62, (2016). Available at: https://reader.elsevier.com/reader/sd/pii/S2211912416300359?token=C1BCB00785D32A18C65B8CDC9B294D61ED78563B9AA0AF426D64DB931BCEB9FABD330917B077740426D64AC3426E64EF;
(2)	FAO. Social protection and forestry. Available at: http://www.fao.org/forestry/social-protection/en/
(3)	FAO. Social Protection for Food Security &amp; Nutrition. Available at: http://www.fao.org/3/a-av036e.pdf
(4)	OECD. Lessons from the EU-SPS Programme. Implementing social protection strategies. (2019). Available at: https://www.oecd.org/dev/inclusivesocietiesanddevelopment/Lessons_learned_Implementing_social_protection_strategies.pdf </t>
  </si>
  <si>
    <t xml:space="preserve">(1)	Rajkovich, N. B., &amp; Okour Y. Climate change resilience strategies for the building sector: examining existing domains of resilience utilised by design professionals. Sustainability, 11 (2019). Available at: https://www.mdpi.com/2071-1050/11/10/2888/pdf 
(2)	Science Direct. Climate Policy. Available at: https://www.sciencedirect.com/topics/social-sciences/climate-policy 
(3)	Vallejo, L., &amp; Mullan, M., Climate-resilient infrastructure: getting the policies right. (2017). Available at: https://www.greengrowthknowledge.org/resource/climate-resilient-infrastructure-getting-policies-right
(4)	Chandra, A., Acosta, J., Howard, S., Uscher-Pines, L., Williams, M., Yeung, D., Garnett, J., &amp; Meredith, L. S., Building Community Resilience to Disasters. Rand Health Q, 1, 1, 6, (2011). Available at: https://www.ncbi.nlm.nih.gov/pmc/articles/PMC4945213/#__ffn_sectitle
(5)	ODI. Building resilience and adaptation to climate extremes and disasters (BRACED). Available at: https://www.odi.org/projects/2808-building-resilience-and-adaptation-climate-extremes-and-disasters-braced
(6)	United Nations. International Standard Industrial Classification of all Economic Activities (ISIC), Rev. 4. UN Department of economic and Social Affairs: statistics division (2008). Available at: https://unstats.un.org/unsd/publication/seriesM/seriesm_4rev4e.pdf
(7)	UNDP. Promoting resilient housing and secure tenure in a changing climate. Asia-Pacific Urbanization and Climate Change Issue Brief Series No. 3. (2014). Available at: http://www.undp.org/content/dam/rbap/docs/Research%20&amp;%20Publications/poverty/RBAP-PR-2014-Urbanization-Climate-Change-Issue-Brief-03.pdf
(8)	Grace, D., &amp; Sen, B. A. Community resilience and the role of the public library. Library trends, 61, 3, 513-541 (2013). Available at: https://www.researchgate.net/publication/256470985_Community_Resilience_and_the_Role_of_the_Public_Library
(9)	Varheim, A., Public libraries, community resilience and social capital. Information Research, 22, 1 (2017). Available at: https://munin.uit.no/bitstream/handle/10037/12470/article.pdf?sequence=2 
(10)	Dudley, N., Buyck, C., Furuta, N., Pedrot, C., Renaud, F., &amp; K. Sudmeier-Rieux. Protected Areas as Tools for Disaster Risk Reduction. A handbook for practitioners. Tokyo and Gland, Switzerland: MOEJ and IUCN. (2015). Available at: https://reliefweb.int/sites/reliefweb.int/files/resources/2015-001.pdf </t>
  </si>
  <si>
    <t xml:space="preserve">(1)	United Nations. International Standard Industrial Classification of all Economic Activities (ISIC), Rev. 4. UN Department of economic and Social Affairs: statistics division (2008). Available at: https://unstats.un.org/unsd/publication/seriesM/seriesm_4rev4e.pdf
(2)	Advances in Agronomy. Mineral Fertilizers. (2014). Available at: 
https://www.sciencedirect.com/topics/agricultural-and-biological-sciences/mineral-fertilizers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Mcnamara, P. E., Ulimwengu, J., &amp; Leonard, K. L., Do health investments improve agricultural productivity? (2010) Available at: https://www.researchgate.net/publication/46442044_Do_health_investments_improve_agricultural_productivity 
(6)	Eric, O., Prince, A. A., &amp; Elfreda, A. N. A., Effects of Education on the Agricultural Productivity of Farmers in the Offinso Municipality. International Journal of Development Research, 4, 9, 1951-1960, (2014). Available at: https://www.journalijdr.com/sites/default/files/issue-pdf/1839.pdf </t>
  </si>
  <si>
    <t xml:space="preserve">(1)	United Nations. International Standard Industrial Classification of all Economic Activities (ISIC), Rev. 4. UN Department of economic and Social Affairs: statistics division (2008). Available at: https://unstats.un.org/unsd/publication/seriesM/seriesm_4rev4e.pdf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Sawicka, B., Resilient Agricultural Practices. Research Gate, (2019) Available at: 
https://www.researchgate.net/publication/332554083_Resilient_Agricultural_Practices/link/5cbd47f74585156cd7a8cded/download 
(5)	International Federation of Library Associations and Institutions. Access and opportunity for all, how libraries contribute to the United Nations 2030 Agenda. Available at: https://www.ifla.org/files/assets/hq/topics/libraries-development/documents/access-and-opportunity-for-all.pdf </t>
  </si>
  <si>
    <t>(1)	United Nations., International Standard Industrial Classification of all Economic Activities (ISIC), Rev. 4. UN Department of economic and Social Affairs: statistics division (2008). Available at: https://unstats.un.org/unsd/publication/seriesM/seriesm_4rev4e.pdf</t>
  </si>
  <si>
    <t xml:space="preserve">(1)	Gilbert, C. L., &amp; Morgan, C. W., Food price volatility. Phil. Trans. R. Soc. B, 365, 3023-3034, (2010), available at: https://www.ncbi.nlm.nih.gov/pmc/articles/PMC2935118/pdf/rstb20100139.pdf 
(2)	Ghanem, H., How to stop the rise in food price volatility. (2011) Available at: 
https://carnegieendowment.org/2011/01/13/how-to-stop-rise-in-food-price-volatility-pub-42292
(3)	Torero, M., Alternative mechanisms to reduce food price volatility and price spikes: policy responses at the global level. Food Price Volatility and its Implications for Food Security and Policy, 115-138, (2016). Available at: https://link.springer.com/chapter/10.1007/978-3-319-28201-5_6
(4)	Ghanem, H., How to stop the rise in food price volatility. (2011) Available at: 
https://carnegieendowment.org/2011/01/13/how-to-stop-rise-in-food-price-volatility-pub-42292
</t>
  </si>
  <si>
    <t xml:space="preserve">(1)	Towns, A. M., &amp; van Andel, T., Comparing local perspectives on women’s health with statistics on maternal mortality: an ethnobotanical study in Benin and Gabon. BMC Complementary and Alternative Medicine, 14, (2014). Available at: https://www.ncbi.nlm.nih.gov/pmc/articles/PMC3986651/pdf/1472-6882-14-113.pdf 
(2)	FIGO., Poor WASH leaves women behind. (2019). Available at: https://www.figo.org/news/poor-wash-leaves-women-behind 
(3)	Cheng, J. J., Schuster-Wallace, C. J., Watt, S., Newbold, B. K., &amp; Mente, A., An ecological quantification of the relationships between water, sanitation and infant, child and maternal mortality. Environmental Health, 11, 4, (2012). Available at: https://www.ncbi.nlm.nih.gov/pmc/articles/PMC3293047/pdf/1476-069X-11-4.pdf 
(4)	Finlayson, C. M., Horwitz, P., &amp; Weinstein, P., Wetlands and Human Health. Springer Science + Business Media Dordrecht. (2015). Available at: https://books.google.co.uk/books?id=fsZOCgAAQBAJ&amp;pg=PA200&amp;lpg=PA200&amp;dq=wetlands+and+maternal+morbidity&amp;source=bl&amp;ots=-a-77hjr9x&amp;sig=ACfU3U30bAsD7GPhooIh1kQC61Dpn24hQQ&amp;hl=en&amp;sa=X&amp;ved=2ahUKEwij_b6Q6IXnAhVrSxUIHcxfAF0Q6AEwA3oECAoQAQ#v=onepage&amp;q=wetlands%20and%20maternal%20morbidity&amp;f=false 
(5)	World Health Organisation., Strategies toward ending preventable maternal mortality (EPMM). (2015). Available at: 
https://apps.who.int/iris/bitstream/handle/10665/153544/9789241508483_eng.pdf?sequence=1
(6)	Rush, D., Nutrition and maternal mortality in the developing world. The American Journal of Clinical Nutrition, 72, 1, 212s-240s, (2000). Available at: https://academic.oup.com/ajcn/article/72/1/212S/4729565 
(7)	United Nations., International Standard Industrial Classification of all Economic Activities (ISIC), Rev. 4. UN Department of economic and Social Affairs: statistics division (2008). Available at: https://unstats.un.org/unsd/publication/seriesM/seriesm_4rev4e.pdf
(8)	United Nations., International Standard Industrial Classification of all Economic Activities (ISIC), Rev. 4. UN Department of economic and Social Affairs: statistics division (2008). Available at: https://unstats.un.org/unsd/publication/seriesM/seriesm_4rev4e.pdf
(9)	Mkoka, D. A., Goicolea, I., Kiwara, A., Mwangu, M., &amp; Hurtig, A., Availability of drugs and medical supplies for emergency obstetric care: experience of health facility managers in a rural District of Tanzania. BMC Pregnancy and Childbirth, 14, 108, (2014). Available at: https://www.ncbi.nlm.nih.gov/pmc/articles/PMC3995093/pdf/1471-2393-14-108.pdf 
(10)	United Nations., International Standard Industrial Classification of all Economic Activities (ISIC), Rev. 4. UN Department of economic and Social Affairs: statistics division (2008). Available at: https://unstats.un.org/unsd/publication/seriesM/seriesm_4rev4e.pdf
(11)	World Health Organisation., Maternal Mortality. (2019) Available at: https://www.who.int/news-room/fact-sheets/detail/maternal-mortality
(12)	World Health Organisation., Strategies toward ending preventable maternal mortality (EPMM). (2015). Available at: 
https://apps.who.int/iris/bitstream/handle/10665/153544/9789241508483_eng.pdf?sequence=1
(13)	United Nations., International Standard Industrial Classification of all Economic Activities (ISIC), Rev. 4. UN Department of economic and Social Affairs: statistics division (2008). Available at: https://unstats.un.org/unsd/publication/seriesM/seriesm_4rev4e.pdf
(14)	World Health Organisation., Maternal Health: Investing in the lifeline of healthy societies &amp; economies., (2010). Available at: https://www.who.int/pmnch/topics/maternal/app_maternal_health_english.pdf
(15) Gopalan, K., &amp; Venkataraman, M., Affordable housing: policy and practice in India. IIMB, 27, 2, 129-140, (2015). Available at: https://www.sciencedirect.com/science/article/pii/S0970389615000336 </t>
  </si>
  <si>
    <t xml:space="preserve">(1)	World Health Organisation., Children: reducing mortality. (2019). Available at: https://www.who.int/news-room/fact-sheets/detail/children-reducing-mortality
(2)	World Health Organisation., Children: reducing mortality. (2019). Available at: https://www.who.int/news-room/fact-sheets/detail/children-reducing-mortality
(3)	World Health Organisation., Children: reducing mortality. (2019). Available at: https://www.who.int/news-room/fact-sheets/detail/children-reducing-mortality
(4)	World Health Organisation., Children: reducing mortality. (2019). Available at: https://www.who.int/news-room/fact-sheets/detail/children-reducing-mortality
(5)	World Health Organisation., Children: reducing mortality. (2019). Available at: https://www.who.int/news-room/fact-sheets/detail/children-reducing-mortality
(6)	World Health Organisation., Children: reducing mortality. (2019). Available at: https://www.who.int/news-room/fact-sheets/detail/children-reducing-mortality
(7)	United Nations., International Standard Industrial Classification of all Economic Activities (ISIC), Rev. 4. UN Department of economic and Social Affairs: statistics division (2008). Available at: https://unstats.un.org/unsd/publication/seriesM/seriesm_4rev4e.pdf
(8)	United Nations., International Standard Industrial Classification of all Economic Activities (ISIC), Rev. 4. UN Department of economic and Social Affairs: statistics division (2008). Available at: https://unstats.un.org/unsd/publication/seriesM/seriesm_4rev4e.pdf
(9)	United Nations., International Standard Industrial Classification of all Economic Activities (ISIC), Rev. 4. UN Department of economic and Social Affairs: statistics division (2008). Available at: https://unstats.un.org/unsd/publication/seriesM/seriesm_4rev4e.pdf
(10)	Roser, M., Ritchie, H., &amp; Dadonaite, B., Child and Infant Mortality. Our World in Data. (2019). Available at: https://ourworldindata.org/child-mortality 
(11)	United Nations., International Standard Industrial Classification of all Economic Activities (ISIC), Rev. 4. UN Department of economic and Social Affairs: statistics division (2008). Available at: https://unstats.un.org/unsd/publication/seriesM/seriesm_4rev4e.pdf
(12)	Gopalan, K., &amp; Venkataraman, M., Affordable housing: policy and practice in India. IIMB, 27, 2, 129-140, (2015). Available at: https://www.sciencedirect.com/science/article/pii/S0970389615000336 </t>
  </si>
  <si>
    <t xml:space="preserve">(1)	Shah, H. A., Huxley, P., Elmes, J., &amp; Murray, K. A., Agricultural land-uses consistently exacerbate infectious disease risks in Southeast Asia. Nature Commuications, 10, 4299, (2019). Available at: https://www.nature.com/articles/s41467-019-12333-z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CDC., HIV / AIDS Education and Prevention Programs for adults in prisons and jails and juveniles in confinement facilities – United States, 1994. MMWR, 45, 13, 268-271, (1996). Available at: https://www.cdc.gov/mmwr/preview/mmwrhtml/00040737.htm
(6)	World Health Organisation., Ending the epidemics of high-impact communicable diseases. (2018). Available at: https://www.who.int/news-room/commentaries/detail/ending-the-epidemics-of-high-impact-communicable-diseases 
(7)	The Global Fund., The global fund strategy 2017-2022: investing to end epidemics. (2016). Available at: https://www.theglobalfund.org/media/1176/bm35_02-theglobalfundstrategy2017-2022investingtoendepidemics_report_en.pdf  
(8)	https://www.theglobalfund.org/en/ 
(9)	United Nations., International Standard Industrial Classification of all Economic Activities (ISIC), Rev. 4. UN Department of economic and Social Affairs: statistics division (2008). Available at: https://unstats.un.org/unsd/publication/seriesM/seriesm_4rev4e.pdf
(10)	Krieger, J., &amp; Higgins, D. L., Housing and health: time again for public health action. American Journal of Public Health, 92, 5, 758-768, (2002). Available at: https://www.ncbi.nlm.nih.gov/pmc/articles/PMC1447157/
(11)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</si>
  <si>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World Health Organisation., Noncommunicable diseases. (2018). Available at: https://www.who.int/news-room/fact-sheets/detail/noncommunicable-diseases
(2)	United Nations., International Standard Industrial Classification of all Economic Activities (ISIC), Rev. 4. UN Department of economic and Social Affairs: statistics division (2008). Available at: https://unstats.un.org/unsd/publication/seriesM/seriesm_4rev4e.pdf
(3)	World Health Organisation., Preventing noncommunicable diseases (NCDs) by reducing environmental risk factors. (2017). Available at: https://apps.who.int/iris/bitstream/handle/10665/258796/WHO-FWC-EPE-17.01-eng.pdf?sequence=1
(4)	Frumkin, H., &amp; Haines, A., Global Environmental Change and Noncommunicable Disease Risks. Annual Review of Public Health, 40, 261-282. (2019). Available at: https://www.annualreviews.org/doi/pdf/10.1146/annurev-publhealth-040218-043706 
(5)	United Nations., International Standard Industrial Classification of all Economic Activities (ISIC), Rev. 4. UN Department of economic and Social Affairs: statistics division (2008). Available at: https://unstats.un.org/unsd/publication/seriesM/seriesm_4rev4e.pdf
(6)	United Nations., International Standard Industrial Classification of all Economic Activities (ISIC), Rev. 4. UN Department of economic and Social Affairs: statistics division (2008). Available at: https://unstats.un.org/unsd/publication/seriesM/seriesm_4rev4e.pdf
(7)	World Health Organisation., Noncommunicable diseases. (2018). Available at: https://www.who.int/news-room/fact-sheets/detail/noncommunicable-diseases
(8)	World Health Organisation., Global Action Plan for the prevention and control of noncommunicable diseases. 2013-2020. (2013). Available at: https://apps.who.int/iris/bitstream/handle/10665/94384/9789241506236_eng.pdf?sequence=1 
(9)	United Nations., International Standard Industrial Classification of all Economic Activities (ISIC), Rev. 4. UN Department of economic and Social Affairs: statistics division (2008). Available at: https://unstats.un.org/unsd/publication/seriesM/seriesm_4rev4e.pdf
(10)	United Nations., International Standard Industrial Classification of all Economic Activities (ISIC), Rev. 4. UN Department of economic and Social Affairs: statistics division (2008). Available at: https://unstats.un.org/unsd/publication/seriesM/seriesm_4rev4e.pdf
(11)	Krieger, J., &amp; Higgins, D. L., Housing and health: time again for public health action. American Journal of Public Health, 92, 5, 758-768, (2002). Available at: https://www.ncbi.nlm.nih.gov/pmc/articles/PMC1447157/
(12)	World Health Organisation., Health Evidence Network Synthesis Report 67l. (2019). Available at: https://apps.who.int/iris/bitstream/handle/10665/329834/9789289054553-eng.pdf </t>
  </si>
  <si>
    <t xml:space="preserve">(1)	Tesler, R., Plaut, P., &amp; Endvelt, R., The effects of an urban forest health intervention program on physical activity, substance abuse, psychosomatic symptoms, and life satisfaction among adolescents. International Journal of Environmental Research and Public Health, 15, 10, (2018). Available at: https://www.mdpi.com/1660-4601/15/10/2134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Gilchrist, L. D., Schinke, S. P., Trimble, J. E., &amp; Cvetkovich, G. T., Skills enhancement to prevent substance abuse among American Indian Adolescents. International Journal of Addictions, 22, 9, 869-879, (2009). Available at: https://www.tandfonline.com/doi/abs/10.3109/10826088709027465 
(6)	Rogowski, J. A., Insurance coverage for drug abuse. Health Affairs, 11, 3, (1992). Available at: https://www.healthaffairs.org/doi/full/10.1377/hlthaff.11.3.137 
(7)	Howard-Pitney, b., Johnson, M. D., Altman, D. G., Hopkins, R., &amp; Hammond, N., Responsible alcohol service: a study of server, manager and environmental impact. Am J Publoc Health, 81, 197-199, (1991). Available at: https://ajph.aphapublications.org/doi/pdf/10.2105/AJPH.81.2.197 
(8)	Cheng, T., Wood, E., Nguyen, P., Kerr, T., &amp; DeBeck, K., Increases and decrease in drug use attributed to housing status among street-involved youth in a Canadian setting. Harm Reduction J, 11, 12, (2014). Available at: https://www.ncbi.nlm.nih.gov/pmc/articles/PMC3999483/ </t>
  </si>
  <si>
    <t xml:space="preserve">(1)	United Nations., International Standard Industrial Classification of all Economic Activities (ISIC), Rev. 4. UN Department of economic and Social Affairs: statistics division (2008). Available at: https://unstats.un.org/unsd/publication/seriesM/seriesm_4rev4e.pdf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International Federation of Library Associations and Institutions. Access and opportunity for all, how libraries contribute to the United Nations 2030 Agenda. Available at: https://www.ifla.org/files/assets/hq/topics/libraries-development/documents/access-and-opportunity-for-all.pdf </t>
  </si>
  <si>
    <t>(1) United Nations., International Standard Industrial Classification of all Economic Activities (ISIC), Rev. 4. UN Department of economic and Social Affairs: statistics division (2008). Available at: https://unstats.un.org/unsd/publication/seriesM/seriesm_4rev4e.pdf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t>
  </si>
  <si>
    <t xml:space="preserve">(1)	Tegtmeier, E. M., &amp; Duffy, M. D., External costs of agricultural production in the United States. International Journal of Agricultural Sustainability, 2, 1, (2004). Available at: https://www.tandfonline.com/doi/pdf/10.1080/14735903.2004.9684563?needAccess=true&amp;instName=University+of+Oxford 
(2)	United Nations., International Standard Industrial Classification of all Economic Activities (ISIC), Rev. 4. UN Department of economic and Social Affairs: statistics division (2008). Available at: https://unstats.un.org/unsd/publication/seriesM/seriesm_4rev4e.pdf
(3)	Entwistle, J. A., Hursthouse, A. S., Marinho Reis, P. A., &amp; Stewart, A. G., Metalliferous Mine Dust: Human Health Impacts and the Potential Determinants of Disease in Mining Communities. Current Pollution Reports, 5, 67-83 (2019). Available at: https://link.springer.com/article/10.1007/s40726-019-00108-5
(4)	Munawer, M. E., Human health and environmental impacts of coal combustion and post-combustion wastes. Journal of Sustainable Mining, 17, 2, 87-96, (2018). Available at: https://www.sciencedirect.com/science/article/pii/S2300396017300551 
(5)	United Nations., International Standard Industrial Classification of all Economic Activities (ISIC), Rev. 4. UN Department of economic and Social Affairs: statistics division (2008). Available at: https://unstats.un.org/unsd/publication/seriesM/seriesm_4rev4e.pdf
(6)	United Nations., International Standard Industrial Classification of all Economic Activities (ISIC), Rev. 4. UN Department of economic and Social Affairs: statistics division (2008). Available at: https://unstats.un.org/unsd/publication/seriesM/seriesm_4rev4e.pdf
(7)	Preker, A. S., Adeyi, O. O., Lapetra, M. G., Simon, D., &amp; Keuffel, E., Health care expenditures associated with pollution: exploratory methods and findings. Annals of Global Health, 82, 5, 711-721, (2016). Available at: https://www.sciencedirect.com/science/article/pii/S2214999616308086
(8)	United Nations., International Standard Industrial Classification of all Economic Activities (ISIC), Rev. 4. UN Department of economic and Social Affairs: statistics division (2008). Available at: https://unstats.un.org/unsd/publication/seriesM/seriesm_4rev4e.pdf
(9)	IUCN., Natural Solutions. Protected areas are vital for human health and well-being. (2015). Available at: https://www.iucn.org/downloads/natural_solutions_pas__health_and_well_being.pdf </t>
  </si>
  <si>
    <t xml:space="preserve">(1)	United Nations., International Standard Industrial Classification of all Economic Activities (ISIC), Rev. 4. UN Department of economic and Social Affairs: statistics division (2008). Available at: https://unstats.un.org/unsd/publication/seriesM/seriesm_4rev4e.pdf
(2)	World Health Organisation., WHO Framework Convention on Tobacco Control. (2005). Available at: https://apps.who.int/iris/bitstream/handle/10665/42811/9241591013.pdf?sequence=1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Fiore, M., A Clinical Practice Guideline for Treating Tobacco Use and Dependence: a US public health service report. JAMA, 283, 24, 3244-3254, (2000). Available at: https://jamanetwork.com/journals/jama/article-abstract/192834
(6)	World Health Organisation., WHO Framework Convention on Tobacco Control. (2005). Available at: https://apps.who.int/iris/bitstream/handle/10665/42811/9241591013.pdf?sequence=1
(7)	World Health Organisation., WHO Framework Convention on Tobacco Control. (2005). Available at: https://apps.who.int/iris/bitstream/handle/10665/42811/9241591013.pdf?sequence=1
(8)	Fabian, L. E. A., Bernat, D. H., Lenk, K. M., Shi, Q., &amp; Forster, J. L., Smoke-free laws in bars and restaurants: does support among teens and young adults change after a statewide smoke-free law? Public Health Reports, 126, 669-676, (2011). Available at: https://www.ncbi.nlm.nih.gov/pmc/articles/PMC3151184/pdf/phr126000669.pdf </t>
  </si>
  <si>
    <t>(1)	FAO., Medicinal plants for forest conservation and health care. (2003). Available at: http://www.fao.org/3/a-w7261e.pdf 
(2)	United Nations., International Standard Industrial Classification of all Economic Activities (ISIC), Rev. 4. UN Department of economic and Social Affairs: statistics division (2008). Available at: https://unstats.un.org/unsd/publication/seriesM/seriesm_4rev4e.pdf
(3)	Minerals Make Life., Minerals and metals are vital for the medical technologies that save our lives. (2015). Available at: https://mineralsmakelife.org/blog/minerals-and-metals-are-vital-for-the-medical-technologies-that-save-o/
(4)	Mukherjee, P. K., Evaluation of Indian Traditional Medicine. (2001). Therapeutic Innovation &amp; Regulatory Science, (2001). Available at: https://journals.sagepub.com/doi/pdf/10.1177/009286150103500235
(5)	FDA., Metals used in medical devices. (2020). Available at: https://www.fda.gov/medical-devices/products-and-medical-procedures/metals-used-medical-devices
(6)	Hanawa, T., Research and development of metals for medical devices based on clinical needs. Sci. Technol. Adv. Mater. 12, (2012). Available at: https://www.ncbi.nlm.nih.gov/pmc/articles/PMC5099759/pdf/TSTA11661098.pdf 
(7)	United Nations., International Standard Industrial Classification of all Economic Activities (ISIC), Rev. 4. UN Department of economic and Social Affairs: statistics division (2008). Available at: https://unstats.un.org/unsd/publication/seriesM/seriesm_4rev4e.pdf
(8)	United Nations., International Standard Industrial Classification of all Economic Activities (ISIC), Rev. 4. UN Department of economic and Social Affairs: statistics division (2008). Available at: https://unstats.un.org/unsd/publication/seriesM/seriesm_4rev4e.pdf
(9)	World Health Organization., Access to essential medicines, vaccines and health technologies. (2017) Available at: http://www.euro.who.int/__data/assets/pdf_file/0008/348659/Fact-sheet-SDG-essential-medical-products-FINAL-08-09-2017.pdf?ua=1 
(10)	United Nations., International Standard Industrial Classification of all Economic Activities (ISIC), Rev. 4. UN Department of economic and Social Affairs: statistics division (2008). Available at: https://unstats.un.org/unsd/publication/seriesM/seriesm_4rev4e.pdf</t>
  </si>
  <si>
    <t xml:space="preserve">(1)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</si>
  <si>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Charity Water., Clean water means more kids in school. Available at: https://my.charitywater.org/global-water-crisis/education
(4)	Graham, J. P., Hirai, M., &amp; Kim, S., An analysis of water collection labor among women and children in 24 sub-saharan African countries. PLoS ONE 11(6) (2015). Available at: https://www.ncbi.nlm.nih.gov/pmc/articles/PMC4889070/pdf/pone.0155981.pdf 
(5)	UNICEF., Clean water, proper sanitation and good hygiene for every child. Available at: https://www.unicef.org.uk/what-we-do/water-and-sanitation/ 
(6)	Blicharska, M., Smithers, R. J., Mikusinski, G., Ronnback, P., Harrison, P. A., Nilsson, M., &amp; Sutherland, W. J., Biodiversity’s contributions to sustainable development. Nature Sustainability, 2, 1083-1093, (2019). Available at: https://www.nature.com/articles/s41893-019-0417-9 
(7)	Blicharska, M., Smithers, R. J., Mikusinski, G., Ronnback, P., Harrison, P. A., Nilsson, M., &amp; Sutherland, W. J., Biodiversity’s contributions to sustainable development. Nature Sustainability, 2, 1083-1093, (2019). Available at: https://www.nature.com/articles/s41893-019-0417-9 
(8)	Blicharska, M., Smithers, R. J., Mikusinski, G., Ronnback, P., Harrison, P. A., Nilsson, M., &amp; Sutherland, W. J., Biodiversity’s contributions to sustainable development. Nature Sustainability, 2, 1083-1093, (2019). Available at: https://www.nature.com/articles/s41893-019-0417-9 
(9)	Ampiah, J. G., &amp; Adu-Yeboah, C., Mapping the incidence of school dropouts: a case study of communities in Northern Ghana. Journal of Comparative Education, 45, 2, (2009). Available at: https://www.tandfonline.com/doi/pdf/10.1080/03050060902920625?needAccess=true 
(10)	United Nations., International Standard Industrial Classification of all Economic Activities (ISIC), Rev. 4. UN Department of economic and Social Affairs: statistics division (2008). Available at: https://unstats.un.org/unsd/publication/seriesM/seriesm_4rev4e.pdf
(11)	Jackson, S. L., Vann, W. F., Kotch, J. Pahel, B. T., &amp; Lee, J. L., Impact of poor oral health on children’s school attendance and performance. American Journal of Public Health, 101, 10, (2011). Available at: https://www.ncbi.nlm.nih.gov/pmc/articles/PMC3222359/pdf/1900.pdf
(12)	Pannaraj, P.S., Wang, H., Rivas, H., Wiryawan, H., Smit, M., Green, N., Aldrovandi, G. M., El Amin, A. N., &amp; Mascola, L., Clinical Infectious Diseases, 59, 3, 325-332, (2014). Available at: https://academic.oup.com/cid/article/59/3/325/2895634
(13)	UNICEF., Child Friendly Schools. (2009). Available at: https://www.unicef.org/publications/files/Child_Friendly_Schools_Manual_EN_040809.pdf 
(14)	United Nations., International Standard Industrial Classification of all Economic Activities (ISIC), Rev. 4. UN Department of economic and Social Affairs: statistics division (2008). Available at: https://unstats.un.org/unsd/publication/seriesM/seriesm_4rev4e.pdf
(15)	Brennan, M., Reed, P., &amp; Surtevant, L. A., The Impacts of Affordable Housing on Education: a Research Summary. (2014). Available at: https://www.nhc.org/wp-content/uploads/2017/03/The-Impacts-of-Affordable-Housing-on-Education-1.pdf
(16)	Rog, D. J., Holupka, C. S., &amp; Patton, L. C., Characteristics and dynamics of homeless families with children. (2007). Available at: https://aspe.hhs.gov/system/files/pdf/75331/report.pdf </t>
  </si>
  <si>
    <t xml:space="preserve">(1)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Scottish Executive., Looking to learn: investigating the motivations to learn and the barriers faced by adults wishing to undertake part-time study. (2006) Available at: https://dera.ioe.ac.uk/6270/1/0023206.pdf 
(4)	Caruso, B., Women still carry most of the world’s water. Quartz (2017). Available at: https://qz.com/1033799/women-still-carry-most-of-the-worlds-water/ 
(5)	Graham, J. P., Hirai, M., &amp; Kim, S., An analysis of water collection labor among women and children in 24 sub-saharan African countries. PLoS ONE 11(6) (2015). Available at: https://www.ncbi.nlm.nih.gov/pmc/articles/PMC4889070/pdf/pone.0155981.pdf 
(6)	Unicef., Education. (2012) Available at: https://www.unicef.org/disabilities/index_65316.html 
(7)	Blicharska, M., Smithers, R. J., Mikusinski, G., Ronnback, P., Harrison, P. A., Nilsson, M., &amp; Sutherland, W. J., Biodiversity’s contributions to sustainable development. Nature Sustainability, 2, 1083-1093, (2019). Available at: https://www.nature.com/articles/s41893-019-0417-9 
(8)	Blicharska, M., Smithers, R. J., Mikusinski, G., Ronnback, P., Harrison, P. A., Nilsson, M., &amp; Sutherland, W. J., Biodiversity’s contributions to sustainable development. Nature Sustainability, 2, 1083-1093, (2019). Available at: https://www.nature.com/articles/s41893-019-0417-9 
(9)	Blicharska, M., Smithers, R. J., Mikusinski, G., Ronnback, P., Harrison, P. A., Nilsson, M., &amp; Sutherland, W. J., Biodiversity’s contributions to sustainable development. Nature Sustainability, 2, 1083-1093, (2019). Available at: https://www.nature.com/articles/s41893-019-0417-9 
(10)	United Nations., International Standard Industrial Classification of all Economic Activities (ISIC), Rev. 4. UN Department of economic and Social Affairs: statistics division (2008). Available at: https://unstats.un.org/unsd/publication/seriesM/seriesm_4rev4e.pdf
(11)	Unicef., Education. (2012) Available at: https://www.unicef.org/disabilities/index_65316.html 
(12)	Muzemil, A., Campus physical environment accessibility for person with disabilities in the Ethiopian public universities. Research Gate, (2018). Available at: https://www.researchgate.net/publication/328241883_Campus_Physical_Environment_Accessibility_for_Person_with_Disabilities_in_the_Ethiopian_Public_Universities
(13)	United Nations., International Standard Industrial Classification of all Economic Activities (ISIC), Rev. 4. UN Department of economic and Social Affairs: statistics division (2008). Available at: https://unstats.un.org/unsd/publication/seriesM/seriesm_4rev4e.pdf
(14)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</si>
  <si>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Hawkins, G., Jenkins, J., Watson, L., Foster, V., Ward, M., &amp; Keeler, D., Designing for disabled children and children with special educational needs. Guidance for mainstream and special schools. Department for children, schools and families. Available at: https://assets.publishing.service.gov.uk/government/uploads/system/uploads/attachment_data/file/276698/Building_Bulletin_102_designing_for_disabled_children_and_children_with_SEN.pdf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</si>
  <si>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United Nations., International Standard Industrial Classification of all Economic Activities (ISIC), Rev. 4. UN Department of economic and Social Affairs: statistics division (2008). Available at: https://unstats.un.org/unsd/publication/seriesM/seriesm_4rev4e.pdf
</t>
  </si>
  <si>
    <t>(1)	United Nations., International Standard Industrial Classification of all Economic Activities (ISIC), Rev. 4. UN Department of economic and Social Affairs: statistics division (2008). Available at: https://unstats.un.org/unsd/publication/seriesM/seriesm_4rev4e.pdf
(2)	Johansen, R. E. B., Ziyada, M .M., Shell-Duncan, B., Kaplan, A. M., &amp; Leye, E., Health sector involvement in the management of female genital mutilation / cutting in 30 countries. BMC Health Services Research, 18, 240, (2018). Available at: https://bmchealthservres.biomedcentral.com/articles/10.1186/s12913-018-3033-x 
(3)	Karmaker, B., Kandala, N., Chung, D., &amp; Clarke A., Factors associated with female genital mutilation in Burkina Faso and its policy implications. International Journal for Equity in Health, 10, (2011). Available at: https://www.ncbi.nlm.nih.gov/pmc/articles/PMC3112389/pdf/1475-9276-10-20.pdf 
(4)	Van Rossem, R., Meekers, D., &amp; Gage, A. J., Women’s position and attitudes towards female genital mutilation in Egypt: a secondary analysis of the Egypt demographic and health surveys, 1995-2014. BMC Public Health, 15, 874, (2015). Available at: https://www.ncbi.nlm.nih.gov/pmc/articles/PMC4566495/pdf/12889_2015_Article_2203.pdf
(5)	Silvestri, A.,. Exhibition aims to raise awareness of the wide-spread practice of Female Genital Mutilation. (2015) Available at: https://artdaily.cc/news/88299/Exhibition-aims-to-raise-awareness-of-the-wide-spread-practice-of-Female-Genital-Mutilation#.XmieApMzZQI</t>
  </si>
  <si>
    <t xml:space="preserve">(1)	Caruso, B., Women still carry most of the world’s water. Quartz (2017). Available at: https://qz.com/1033799/women-still-carry-most-of-the-worlds-water/ 
(2)	United Nations., International Standard Industrial Classification of all Economic Activities (ISIC), Rev. 4. UN Department of economic and Social Affairs: statistics division (2008). Available at: https://unstats.un.org/unsd/publication/seriesM/seriesm_4rev4e.pdf
(3)	YWCA., Empowering Young Women to Lead Change: a training manual. (2006). Available at: https://www.unfpa.org/sites/default/files/resource-pdf/empowering-young-women_eng.pdf 
(4)	UN Women., Annual Report 2015-2016. (2016). Available at: https://annualreport.unwomen.org/en/2016/what-we-do/leadership-and-political-participation 
(5)	O’Neil, T., &amp; Plank., G., Support to women and girls’ leadership. A rapid review of the evidence. ODI, (2015). Available at: https://www.odi.org/sites/odi.org.uk/files/odi-assets/publications-opinion-files/9623.pdf 
(6)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</si>
  <si>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(2)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(3)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(4)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(5)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(6)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(7)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(8)	UN Women., Training for gender equality and women’s empowerment. Available at: 
https://www.unwomen.org/en/how-we-work/capacity-development-and-training </t>
  </si>
  <si>
    <t xml:space="preserve">(1)	United Nations., International Standard Industrial Classification of all Economic Activities (ISIC), Rev. 4. UN Department of economic and Social Affairs: statistics division (2008). Available at: https://unstats.un.org/unsd/publication/seriesM/seriesm_4rev4e.pdf
(2)	Fitzpatrick C., Olivetti, E., Miller, R., Roth, R., Kirchain, R., Conflict minerals in the comput sector: estimating extent of tin, tanalum, tungsten and gold use in ICT products. Environ Sci Technol, 49, 2, 974-981, (2015). Available at: https://www.ncbi.nlm.nih.gov/pubmed/25453363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European Commission., Policies to improve the use of ICT and OER in adult learning. (2015). Available at: https://ec.europa.eu/transparency/regexpert/index.cfm?do=groupDetail.groupDetailDoc&amp;id=21853&amp;no=5 
(6)	Umrani, F., &amp; Ghadially, R., Empowering women through ICT Education: Facilitating Computer Adoption. Gender, Technology and development, 7, 3, 359-377, (2017). Available at: https://www.tandfonline.com/doi/pdf/10.1080/09718524.2003.11910097?needAccess=true&amp;instName=University+of+Oxford
(7)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</si>
  <si>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Sala, O. E., Yahdjian, L., Havstad, K., &amp; Aguiar, M. R., Rangeland Ecosystem Services: Nature’s supply and humans’ demand. Rangeland Systems, 467-489, (2017). Available at: https://link.springer.com/chapter/10.1007/978-3-319-46709-2_14 
(2)	Galadima, A., Garba, Z. N., Leke, L.,, Almustapha, M. N., &amp; Adam, I. K., Domestic Water Pollution among Local Communities in Nigeria – Causes and Consequences. European Journal of Scientific Research, 52, 4, 592-603, (2011). Available at: https://www.researchgate.net/profile/Ahmad_Galadima2/publication/267944134_Domestic_Water_Pollution_among_Local_Communities_in_Nigeria_----Causes_and_Consequences/links/551187d10cf268a4aae78277/Domestic-Water-Pollution-among-Local-Communities-in-Nigeria----Causes-and-Consequences.pdf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United Nations., International Standard Industrial Classification of all Economic Activities (ISIC), Rev. 4. UN Department of economic and Social Affairs: statistics division (2008). Available at: https://unstats.un.org/unsd/publication/seriesM/seriesm_4rev4e.pdf
(6)	United Nations., International Standard Industrial Classification of all Economic Activities (ISIC), Rev. 4. UN Department of economic and Social Affairs: statistics division (2008). Available at: https://unstats.un.org/unsd/publication/seriesM/seriesm_4rev4e.pdf
(7)	IUCN., Natural Solutions. Protected areas maintaining essential water supplies. Available at: https://www.iucn.org/sites/dev/files/import/downloads/natsols_water_flyer_final.pdf 
(8)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</si>
  <si>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United Nations., International Standard Industrial Classification of all Economic Activities (ISIC), Rev. 4. UN Department of economic and Social Affairs: statistics division (2008). Available at: https://unstats.un.org/unsd/publication/seriesM/seriesm_4rev4e.pdf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Cairncross, S., Bartram, J., Cumming, O., &amp; Brocklehurst, C., Hygiene, sanitation and water: what needs to be done. PLoS Medicine, 7, 11. (2010) Available at: https://www.ncbi.nlm.nih.gov/pmc/articles/PMC2981587/pdf/pmed.1000365.pdf 
(6)	Stanton, B. F., &amp; Clemens, J. D., An educational intervention for altering water – sanitation behaviours to reduce childhood diarrhea in urban Bangladesh: II. A randomised trial to assess the impact of the intervention on hygienic behaviours and rates of diarrhea. American Journal of Epidemiology, 125, 2, 292-301, (1987). Available at: https://academic.oup.com/aje/article-abstract/125/2/292/109683
(7)	Sebudde, S., Kabagambe, R., G., &amp; Margaret, M., Hygiene and sanitation in public eating places in one municipal health system of Uganda. Erudite Journal of Medicine and Medical Science Research (EJMMSR), 1, 1, 1-8, (2012). Available at: https://www.researchgate.net/publication/264086899_Hygiene_and_sanitation_in_public_eating_places_in_one_municipal_health_system_of_Uganda </t>
  </si>
  <si>
    <t xml:space="preserve">(1)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Galadima, A., Garba, Z. N., Leke, L.,, Almustapha, M. N., &amp; Adam, I. K., Domestic Water Pollution among Local Communities in Nigeria – Causes and Consequences. European Journal of Scientific Research, 52, 4, 592-603, (2011). Available at: https://www.researchgate.net/profile/Ahmad_Galadima2/publication/267944134_Domestic_Water_Pollution_among_Local_Communities_in_Nigeria_----Causes_and_Consequences/links/551187d10cf268a4aae78277/Domestic-Water-Pollution-among-Local-Communities-in-Nigeria----Causes-and-Consequences.pdf 
(4)	Klassen, R. D., Just-in-Time Manufacturing and pollution prevention generate mutual benefits in the furniture industry. Informs Journal on Applied Analytics, 30, 3, 1-252, (2000). Available at: https://pubsonline.informs.org/doi/abs/10.1287/inte.30.3.95.11655;
(5)	Larsson, D. G. J., &amp; Fick, J., Transparency throughout the production chain – a way to reduce pollution from the manufacturing of pharmaceuticals., Regulatory Toxicology and Pharmacology, 53, 3, 161-163, (2009). Available at https://www.sciencedirect.com/science/article/pii/S0273230009000166 
(5)	Ugya, A. Y., Fidelis, O. A., Temitope, F. A., Water pollution resulting from mining activity: an overview. Conference: Proceedings of the 2018 Annual Conference of the School of Engineering &amp; Engineering Technology (SEET),  3, (2018). Available at: https://www.researchgate.net/publication/326925600_Water_Pollution_Resulting_From_Mining_Activity_An_Overview
(6)	United Nations., International Standard Industrial Classification of all Economic Activities (ISIC), Rev. 4. UN Department of economic and Social Affairs: statistics division (2008). Available at: https://unstats.un.org/unsd/publication/seriesM/seriesm_4rev4e.pdf
(7)	United Nations., International Standard Industrial Classification of all Economic Activities (ISIC), Rev. 4. UN Department of economic and Social Affairs: statistics division (2008). Available at: https://unstats.un.org/unsd/publication/seriesM/seriesm_4rev4e.pdf
(8)	United Nations., International Standard Industrial Classification of all Economic Activities (ISIC), Rev. 4. UN Department of economic and Social Affairs: statistics division (2008). Available at: https://unstats.un.org/unsd/publication/seriesM/seriesm_4rev4e.pdf
(9)	Karatas, A., &amp; Karatas, E., Environmental education as a solution tool for the prevention of water pollution. Journal of Survey in Fisheries Sciences, 3, 1, 61-70, (2016). Available at: http://sifisheriessciences.com/article-1-84-fa.pdf 
(10)	Orebiyi, E. O., &amp; Awomeso, A. J., Water and pollution agents in the 21st century. Nature and Science of Sleep, 6, 4, (2008). Available at: https://www.researchgate.net/profile/Awonusi_Awomeso/publication/266498514_Water_and_pollution_agents_in_the_21_st_century/links/5657166a08ae4988a7b52467/Water-and-pollution-agents-in-the-21-st-century.pdf 
(11)	IUCN., Natural Solutions. Protected areas are vital for human health and well-being. (2015). Available at: https://www.iucn.org/downloads/natural_solutions_pas__health_and_well_being.pdf </t>
  </si>
  <si>
    <t xml:space="preserve">(1)	Wilcox, B. P., Le Maitre, D., Jobbagy, E., Wang, L., &amp; Breshears, D. D., Ecohydrology: processes and implications for rangelands. Rangeland Systems, 85-129, (2017). Available at: https://link.springer.com/chapter/10.1007/978-3-319-46709-2_3
(2)	Hsiao, T. C., Steduto, P., &amp; Fereres, E., A systematic and quantitative approach to improve water use efficiency in agriculture. Irrigation Science, 25, 209-231, (2007). Available at: https://link.springer.com/article/10.1007/s00271-007-0063-2 
(3)	Sachidananda, M., Webb, P., &amp; Rahimifard, S., A concept of water usage efficiency to support water reduction in manufacturing industry. MDPI, (2016). Available at: https://www.mdpi.com/2071-1050/8/12/1222/pdf
(4)	Wessman, H., Salmi, O., Kohl, J., Kinnunen, P., Saarivuori, E., &amp; Mroueh, U., Water and society: mutual challenges for eco-efficient and socially acceptable mining in Finland., Journal of Cleaner Production, 84, 289-298, (2014). Available at: https://www.sciencedirect.com/science/article/pii/S0959652614003746
(5)	United Nations., International Standard Industrial Classification of all Economic Activities (ISIC), Rev. 4. UN Department of economic and Social Affairs: statistics division (2008). Available at: https://unstats.un.org/unsd/publication/seriesM/seriesm_4rev4e.pdf
(6)	UK Department of Health., Environment and sustainability. Health Technical Memorandum 07-04: water management and water efficiency – best practice advice for the healthcare sector. (2013). Available at: https://assets.publishing.service.gov.uk/government/uploads/system/uploads/attachment_data/file/147948/HTM_07-04_Final.pdf 
(7)	Heath, K., &amp; Mitchell, B., Education for water efficiency initiatives in the regional municipality of Waterloo, Ontario: measuring current effectiveness to improve future success. Canadian Water Resources Journal, 27, 3, 317-333, (2013). Available at: https://www.tandfonline.com/doi/pdf/10.4296/cwrj2703317 
(8)	IUCN., Natural Solutions. Protected areas are vital for human health and well-being. (2015). Available at: https://www.iucn.org/downloads/natural_solutions_pas__health_and_well_being.pdf </t>
  </si>
  <si>
    <t>(1)	UN., Integrated Water Resources Management (IWRM). (2014). Available at: https://www.un.org/waterforlifedecade/iwrm.shtml 
(2)	UN., Integrated Water Resources Management (IWRM). (2014). Available at: https://www.un.org/waterforlifedecade/iwrm.shtml 
(3)	UN., Integrated Water Resources Management (IWRM). (2014). Available at: https://www.un.org/waterforlifedecade/iwrm.shtml 
(4)	UN., Integrated Water Resources Management (IWRM). (2014). Available at: https://www.un.org/waterforlifedecade/iwrm.shtml 
(5)	Zhengyong, Z., Lin, Liu., Zhongqin, L., &amp; Puyu, W., Evaluation on glaciers ecological services value in the Tianshan Mountains, Northwest China., J. Geogr. Sci, 29, 1, 101-114, (2019). Available at: https://link.springer.com/content/pdf/10.1007%2Fs11442-019-1586-1.pdf
(6)	UN., Integrated Water Resources Management in Eastern Europe, the Caucasus and Central Asia. European Union Water initiative National Policy Dialogues progress report 2013. (2014). Available at: http://www.unece.org/fileadmin/DAM/env/water/publications/NPD_IWRM_study/ECE_MP.WAT_44_en.pdf 
(7)	Biswas, A. K., Integrated water resources management: is it working? International Journal of Water Resources Development, 24, 1, 5-22, (2008). Available at: https://www.tandfonline.com/doi/full/10.1080/07900620701871718
(8)	Ugya, A. Y., Fidelis, O. A., &amp; Temitope, F. A., Water pollution resulting from mining activity: an overview. Conference: Proceedings of the 2018 Annual Conference of the School of Engineering &amp; Engineering Technology (SEET),  3, (2018). Available at: https://www.researchgate.net/publication/326925600_Water_Pollution_Resulting_From_Mining_Activity_An_Overview 
(9)	United Nations., International Standard Industrial Classification of all Economic Activities (ISIC), Rev. 4. UN Department of economic and Social Affairs: statistics division (2008). Available at: https://unstats.un.org/unsd/publication/seriesM/seriesm_4rev4e.pdf
(10)	UN., Integrated Water Resources Management in Eastern Europe, the Caucasus and Central Asia. European Union Water initiative National Policy Dialogues progress report 2013. (2014). Available at: http://www.unece.org/fileadmin/DAM/env/water/publications/NPD_IWRM_study/ECE_MP.WAT_44_en.pdf 
(11)	IUCN., Natural Solutions. Protected areas maintaining essential water supplies. Available at: https://www.iucn.org/sites/dev/files/import/downloads/natsols_water_flyer_final.pdf</t>
  </si>
  <si>
    <t>(1)	United Nations., International Standard Industrial Classification of all Economic Activities (ISIC), Rev. 4. UN Department of economic and Social Affairs: statistics division (2008). Available at: https://unstats.un.org/unsd/publication/seriesM/seriesm_4rev4e.pdf
(2)	Crocker, J., Shields, K. F., Venkataramanan, V., Saywell, D., &amp; Bartram, J., Building capacity for water, sanitation and hygiene programming: training evaluation theory applied to CLTS management training in Kenya. Social Science &amp; Medicine, 166, 66-76, (2016). Available at: https://www.sciencedirect.com/science/article/pii/S0277953616304300</t>
  </si>
  <si>
    <t xml:space="preserve">(1)	United Nations., International Standard Industrial Classification of all Economic Activities (ISIC), Rev. 4. UN Department of economic and Social Affairs: statistics division (2008). Available at: https://unstats.un.org/unsd/publication/seriesM/seriesm_4rev4e.pdf
(2)	Hall, N. L., Jaramillo, C., Jagais, P., Currie, D., Moreno, J. S. O., Dean, A. J., Ross, H., Bowling, T., Hill, P. S., Head, B., Richards, R., Wilis, J. M., Abal, E., &amp; Lopez, D. C., Strengthening community participation in meeting UN Sustainable Development Goal 6 for water, sanitation and hygiene. (2016). Available at: https://www.researchgate.net/publication/310798440_Strengthening_community_participation_in_meeting_UN_Sustainable_Development_Goal_6_for_water_sanitation_and_hygiene/link/5837a4c408aed5c614863edf/download 
(3)	International Federation of Library Associations and Institutions., Access and opportunity for all, how libraries contribute to the United Nations 2030 Agenda. Available at: https://www.ifla.org/files/assets/hq/topics/libraries-development/documents/access-and-opportunity-for-all.pdf 
(4)	Behera, B., &amp; Roy, A, G., Role of Museums in Public Health Awareness., International Journal of Science and Research (IJSR), 2319-7064, 7, 3, (2018). Available at: https://www.ijsr.net/archive/v7i3/ART2018955.pdf
</t>
  </si>
  <si>
    <t xml:space="preserve">(1)	Kreuter, U. P., Iwaasa, A. D., Theodori, G. I., Ansley, R. J., Jackson, R, B., Fraser, L. H., Naeth, M. A., McGillivray, S., &amp; Moya, E. G., State of knowledge about energy development impacts on North American Rangelands: an integrative approach. Journal of Environmental Management, 180, 1-9, (2016). Available at: https://jacksonlab.stanford.edu/sites/default/files/kreuter_et_al._2016_jem.pdf 
(2)	Draper, R., This metal is powering today’s technology – at what price? National Geographic, (2019). Available at: https://www.nationalgeographic.co.uk/2019/01/metal-powering-todays-technology-what-price
(3)	Dominish, E., Florin, N., &amp; Teske, S., Responsible Minerals Sourcing for Renewable Energy. Report prepared for Earthworks by the Institute for Sustainable Futures, University of Technology Sydney, (2019). Available at: https://earthworks.org/cms/assets/uploads/2019/04/MCEC_UTS_Report_lowres-1.pdf
(4)	United Nations., International Standard Industrial Classification of all Economic Activities (ISIC), Rev. 4. UN Department of economic and Social Affairs: statistics division (2008). Available at: https://unstats.un.org/unsd/publication/seriesM/seriesm_4rev4e.pdf
(5)	United Nations., International Standard Industrial Classification of all Economic Activities (ISIC), Rev. 4. UN Department of economic and Social Affairs: statistics division (2008). Available at: https://unstats.un.org/unsd/publication/seriesM/seriesm_4rev4e.pdf
(6)	Njiru, C. W., &amp; Letema, S., Energy poverty and its implication on standard of living in Kirinyaga, Kenya., Journal of Energy. (2018). Available at: https://www.hindawi.com/journals/jen/2018/3196567/
(7)	International Federation of Library Associations and Institutions., Access and opportunity for all, how libraries contribute to the United Nations 2030 Agenda. Available at: https://www.ifla.org/files/assets/hq/topics/libraries-development/documents/access-and-opportunity-for-all.pdf </t>
  </si>
  <si>
    <t>(1)	Kreuter, U. P., Iwaasa, A. D., Theodori, G. I., Ansley, R. J., Jackson, R, B., Fraser, L. H., Naeth, M. A., McGillivray, S., &amp; Moya, E. G., State of knowledge about energy development impacts on North American Rangelands: an integrative approach. Journal of Environmental Management, 180, 1-9, (2016). Available at: https://jacksonlab.stanford.edu/sites/default/files/kreuter_et_al._2016_jem.pdf 
(2)	Draper, R., This metal is powering today’s technology – at what price? National Geographic, (2019). Available at: https://www.nationalgeographic.co.uk/2019/01/metal-powering-todays-technology-what-price
(3)	Sustainable Materials and Manufacturing for Renewable Energy Technology Development to 2030. Proceedings of a Workshop - in Brief. (2017). Available at: https://www.nap.edu/read/24876/chapter/1
(4)	Dominish, E., Florin, N., &amp; Teske, S., Responsible Minerals Sourcing for Renewable Energy. Report prepared for Earthworks by the Institute for Sustainable Futures, University of Technology Sydney, (2019). Available at: https://earthworks.org/cms/assets/uploads/2019/04/MCEC_UTS_Report_lowres-1.pdf
(5)	United Nations., International Standard Industrial Classification of all Economic Activities (ISIC), Rev. 4. UN Department of economic and Social Affairs: statistics division (2008). Available at: https://unstats.un.org/unsd/publication/seriesM/seriesm_4rev4e.pdf
(6)	United Nations., International Standard Industrial Classification of all Economic Activities (ISIC), Rev. 4. UN Department of economic and Social Affairs: statistics division (2008). Available at: https://unstats.un.org/unsd/publication/seriesM/seriesm_4rev4e.pdf
(7)	Yadoo, A., &amp; Cruickshank, H., The role for low carbon electrification technologies in poverty reduction and climate change strategies: a focus on renewable energy mini-grids with case studies in Nepal, Peru and Kenya., Energy Policy, 42, 591-602. (2012). Available at: https://www.sciencedirect.com/science/article/pii/S0301421511010354
(8)	Leitch, A. W. R., Scott, B. J., &amp; Adams, J. J., Non-grid electrification of 45 schools in the Eastern Cape, South Africa: an assessment. Renewable Energy, 10, 2-3, 135-138, (1997). Available at: https://reader.elsevier.com/reader/sd/pii/0960148196000511?token=0D78F84B8DD44F5DBFD7D5605EA6DCB2DF245FAA69D0AF530BE4DFC29F50F7E3494688698C6E83CD2F8C9695ABF303B9 
(9)	Njiru, C. W., &amp; Letema, S., Energy poverty and its implication on standard of living in Kirinyaga, Kenya., Journal of Energy. (2018). Available at: https://www.hindawi.com/journals/jen/2018/3196567/</t>
  </si>
  <si>
    <t>(1)	FAO., Forests and Energy. (2008). Available at: http://www.fao.org/3/i0139e/i0139e00.pdf 
(2)	Blicharska, M., Smithers, R. J., Mikusinski, G., Ronnback, P., Harrison, P. A., Nilsson, M., &amp; Sutherland, W. J., Biodiversity’s contributions to sustainable development. Nature Sustainability, 2, 1083-1093, (2019). Available at: https://www.nature.com/articles/s41893-019-0417-9 
(3)	Swanton, C. J., Murphy, S. D., Hume, D. J., &amp; Clements, D. R., Recent improvements in the energy efficiency of agriculture: case studies from Ontario, Canada. Agricultural Systems, 52, 4, 399-418, (1996). Available at: https://www.sciencedirect.com/science/article/pii/S0308521X96000121  
(4)	Bogoviz, A. V., Lobova, S. V., Ragulina, Y. V., &amp; Alekseev, A. N., A critical review of Russia’s Energy Efficiency Policies in Agriculture. International Journal of Energy Economics and Policy, 8, 3, 67-75, (2018). Available at: http://www.zbw.eu/econis-archiv/bitstream/handle/11159/2101/1028126565.pdf?sequence=1
(5)	United Nations., International Standard Industrial Classification of all Economic Activities (ISIC), Rev. 4. UN Department of economic and Social Affairs: statistics division (2008). Available at: https://unstats.un.org/unsd/publication/seriesM/seriesm_4rev4e.pdf
(6)	Murray, J., Pahl, O., &amp; Burek, S., Evaluating the scope for energy-efficiency improvements in the public sector: benchmarking NHS Scotland’s smaller health buildings. Energy Policy, 36, 3, 1236-1242, (2008). Available at: https://www.sciencedirect.com/science/article/pii/S0301421507005277
(7)	Carbon Trust., Benefits of driving energy efficiency in schools. (2011). Available at: https://www.carbontrust.com/news-and-events/insights/benefits-of-driving-energy-efficiency-in-schools
(8)	Uhl, C., &amp; Anderson, A., Green Destiny: Universities leading the way to a sustainable future. BioScience, 51, 1, 36-42, (2001). Available at: https://academic.oup.com/bioscience/article/51/1/36/251860</t>
  </si>
  <si>
    <t xml:space="preserve">(1)	Beyeza-Mutambukah., The Contribution of Rangelands to the Economy of Uganda. (2016). Available at: http://www.celep.info/wp-content/uploads/2016/08/COPASCO-poster-IRC2016.pdf 
(2)	Blicharska, M., Smithers, R. J., Mikusinski, G., Ronnback, P., Harrison, P. A., Nilsson, M., &amp; Sutherland, W. J., Biodiversity’s contributions to sustainable development. Nature Sustainability, 2, 1083-1093, (2019). Available at: https://www.nature.com/articles/s41893-019-0417-9 
(3)	FAO., Part 2: Forests, economic development and the environment. Available at: http://www.fao.org/3/X6953E/X6953E02.htm 
(4)	World Bank., Forests and Economic Development. (2013). Available at: https://www.worldbank.org/en/topic/forests/brief/forests-and-economic-development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(7)	Chaikumbung, M., Doucouliagos, H., &amp; Scarborough, H., The economic value of wetlands in developing countries: a meta-regression analysis., Ecological Economics, 124, 164-174, (2016). Available at: https://www.researchgate.net/publication/297589782_The_economic_value_of_wetlands_in_developing_countries_A_meta-regression_analysis/link/59f04dea458515c3cc4383a2/download 
(8)	Grey, D., &amp; Sadoff, C. W., Water for Growth and Development. Thematic Documents of the IV World Water Forum. Comision Nacional del Agua: Mexico City. (2006). Available at: http://siteresources.worldbank.org/INTWRD/Resources/FINAL_0601_SUBMITTED_Water_for_Growth_and_Development.pdf
(9)	CBD., The economics of ecosystems and biodiversity for water and wetlands. (2013). Available at: https://www.cbd.int/financial/values/g-ecowaterwetlands-teeb.pdf 
(10)	Blicharska, M., Smithers, R. J., Mikusinski, G., Ronnback, P., Harrison, P. A., Nilsson, M., &amp; Sutherland, W. J., Biodiversity’s contributions to sustainable development. Nature Sustainability, 2, 1083-1093, (2019). Available at: https://www.nature.com/articles/s41893-019-0417-9 
(11)	Saner, R., Yiu ., &amp; Filadoro, M., Tourism development in least developed countries: challenges and opportunities. In Camillo, A. A., “Handbook of Research on Global Hospitality and Tourism Management”, IGI Global Publ., Hershey, Penn. Chapt. 13, 234-261. (2015). Available at: http://www.csend.org/images/articles/files/Tourism_Dev_in_LDCs.pdf 
(12)	Draper, R., This metal is powering today’s technology – at what price? National Geographic, (2019). Available at: https://www.nationalgeographic.co.uk/2019/01/metal-powering-todays-technology-what-price
(13)	Blicharska, M., Smithers, R. J., Mikusinski, G., Ronnback, P., Harrison, P. A., Nilsson, M., &amp; Sutherland, W. J., Biodiversity’s contributions to sustainable development. Nature Sustainability, 2, 1083-1093, (2019). Available at: https://www.nature.com/articles/s41893-019-0417-9 
(14)	Blicharska, M., Smithers, R. J., Mikusinski, G., Ronnback, P., Harrison, P. A., Nilsson, M., &amp; Sutherland, W. J., Biodiversity’s contributions to sustainable development. Nature Sustainability, 2, 1083-1093, (2019). Available at: https://www.nature.com/articles/s41893-019-0417-9 
(15)	De Sormeaux, A., &amp; Pemberton, C., Factors influencing agriculture’s contribution to GDP: Latin America and the Caribbean. Available at: https://ageconsearch.umn.edu/record/187331/files/Factors%20Influencing%20Agriculture_s%20Contribution%20to%20GDP%20Latin%20America%20and%20the%20Caribbean.pdf
(16)	Anderson, K., On why agriculture declines with economic growth. Agricultural Economics, 1, 3, 195-207, (1987). Available at: https://www.sciencedirect.com/science/article/abs/pii/0169515087900016
(17)	Magacho, G. R., Marconi, N., Rocha, I. L., Leading sectors and structural dynamics: an input-output analysis contrasting the BRICs growth paths. (2019). Available at: https://www.researchgate.net/publication/331657657_Leading_sectors_and_structural_dynamics_an_input-output_analysis_contrasting_the_BRICs_growth_paths/link/5c870bba458515b59e4535da/download
(18)	Carvalho, F. P., Mining industry and sustainable development: time for change. Food and Energy Security, 6, 2. (2017). Available at: https://onlinelibrary.wiley.com/doi/full/10.1002/fes3.109
(19)	United Nations. International Standard Industrial Classification of all Economic Activities (ISIC), Rev. 4. UN Department of economic and Social Affairs: statistics division (2008). Available at: https://unstats.un.org/unsd/publication/seriesM/seriesm_4rev4e.pdf
(20)	Frenk, J., Health and the economy: a vital relationship. Available at: https://oecdobserver.org/news/archivestory.php/aid/1241/Health_and_the_economy:_A_vital_relationship_.html
(21)	Brewer, D. J., &amp; McEwan, P. J., Economics of Education., (2010). Available at https://books.google.co.uk/books?hl=en&amp;lr=&amp;id=9aYDhG--OkgC&amp;oi=fnd&amp;pg=PA60&amp;dq=education+and+economic+growth&amp;ots=agEsrOCGbj&amp;sig=9s--7Dqyjad2qBf2GqeeRp2Psl0#v=onepage&amp;q=education%20and%20economic%20growth&amp;f=false 
(22)	United Nations., International Standard Industrial Classification of all Economic Activities (ISIC), Rev. 4. UN Department of economic and Social Affairs: statistics division (2008). Available at: https://unstats.un.org/unsd/publication/seriesM/seriesm_4rev4e.pdf
(23)	United Nations., International Standard Industrial Classification of all Economic Activities (ISIC), Rev. 4. UN Department of economic and Social Affairs: statistics division (2008). Available at: https://unstats.un.org/unsd/publication/seriesM/seriesm_4rev4e.pdf
(24)	Cetorelli, N., The role of financial services in economic growth. (2002). Available at: https://www.researchgate.net/publication/5041359_The_role_of_financial_services_in_economic_growth
</t>
  </si>
  <si>
    <t>(1)	UN., The 10 Year Framework of Programmes on Sustainable Consumption and Production Patterns (10YFP). Available at: https://sustainabledevelopment.un.org/content/documents/1444HLPF_10YFP2.pdf
(2)	Ahmad, S., &amp; Muhammad, I., Rangeland Productivity and Improvement Potential in Highlands of Balochistan, Pakistan. (2011). Available at: https://www.researchgate.net/publication/221916004_Rangeland_Productivity_and_Improvement_Potential_in_Highlands_of_Balochistan_Pakistan/link/544a47bb0cf244fe9ea63bc0/download
(3)	Moskwa, E., Ecotourism in the rangelands: landholder perspectives on conservation. Journal of Ecotourism, 9, 3, (2010). Available at: https://www.tandfonline.com/doi/abs/10.1080/14724040903125047?journalCode=reco20 
(4)	Gaodi, X., Yili, Z., Chuxia, L., Du, Z., &amp; Shengkui, C., Study on valuation of rangeland ecosystem services in China. Journal of Natural Resources, 16, 1, 47-53, (2001). Available at: https://europepmc.org/article/cba/346064
(5)	Aylward, B., Allen, K., Echeverria, J., &amp; Tosi, J., Sustainable ecotourism in Costa Rica: the Monteverde Cloud Forest Preserve. Biodiversity &amp; Conservation, 5, 315-343, (1996). Available at: https://link.springer.com/article/10.1007/BF00051777 
(6)	Ramage, M. H., Burridge, H., Busse-Wicher, M., Fereday, G., Reynolds, T., Shah, D. U., Wu, G., Yu, L., Fleming, P., Densley-Tingley, D., Allwood, J., Dupree, P., Linden, P. F., Scherman, O., The wood from the trees: the use of timber in construction. Renewable and Sustainable Energy Reviews, 68, 1, 333-359, (2017). Available at: https://www.sciencedirect.com/science/article/pii/S1364032116306050
(7)	Sangal, P. M., Forest food of the tribal population of Andaman and Nicobar islands. The Indian Forester, 97, 11, (1971). Available at: http://www.indianforester.co.in/index.php/indianforester/article/view/26493
(8)	UN., The 10 Year Framework of Programmes on Sustainable Consumption and Production Patterns (10YFP). Available at: https://sustainabledevelopment.un.org/content/documents/1444HLPF_10YFP2.pdf
(9)	Ramirez, F., &amp; Santana, J., Wetland Ecotourism. Environmental Education and Ecotourism, 51-56, (2018). Available at: https://link.springer.com/chapter/10.1007/978-3-030-01968-6_9 
(10)	Mitsch, W. J., Bernal, B., &amp; Hernandez, M. E., Ecosystem services of wetlands. International Journal of Biodiversity Science, Ecosystem Services &amp; Management, 11, 1, 1-4, (2015). Available at: https://www.tandfonline.com/doi/full/10.1080/21513732.2015.1006250 
(11)	Kumar, R., Horwitz, P., Milton, R., Sellamuttu, S. S., Buckton, S. T., Davidson, N. C., Pattnaik, A. K., Zavagli, M., Baker, C., Assessing wetland ecosystem services and poverty interlinkages: a general framework and case study. Hydrological Sciences Journal, 56, 1602-1621 (2011). Available at: https://www.tandfonline.com/doi/full/10.1080/02626667.2011.631496 
(12)	UN., The 10 Year Framework of Programmes on Sustainable Consumption and Production Patterns (10YFP). Available at: https://sustainabledevelopment.un.org/content/documents/1444HLPF_10YFP2.pdf
(13)	UN., The 10 Year Framework of Programmes on Sustainable Consumption and Production Patterns (10YFP). Available at: https://sustainabledevelopment.un.org/content/documents/1444HLPF_10YFP2.pdf
(14)	Ingarao, G., Manufacturing strategies for efficiency in energy and resource use: the role of metal shaping processes. Journal of Cleaner Production, 142, 4, 2872-2886, (2017). Available at: https://www.sciencedirect.com/science/article/pii/S0959652616318145
(15)	Steiner, G., Geissler, B., Watson, I., &amp; Mew, M. C., Efficiency developments in phosphate rock mining over the last three decades. Resources, Conservation and Recycling, 105, B, 235-245, (2015). Available at https://www.sciencedirect.com/science/article/pii/S0921344915301026
(16)	UN., The 10 Year Framework of Programmes on Sustainable Consumption and Production Patterns (10YFP). Available at: https://sustainabledevelopment.un.org/content/documents/1444HLPF_10YFP2.pdf
(17)	United Nations., International Standard Industrial Classification of all Economic Activities (ISIC), Rev. 4. UN Department of economic and Social Affairs: statistics division (2008). Available at: https://unstats.un.org/unsd/publication/seriesM/seriesm_4rev4e.pdf
(18)	UN., The 10 Year Framework of Programmes on Sustainable Consumption and Production Patterns (10YFP). Available at: https://sustainabledevelopment.un.org/content/documents/1444HLPF_10YFP2.pdf
(19)	Natural Solutions., Protected areas helping people deal with desertification and drought. Available at: https://www.iucn.org/sites/dev/files/import/downloads/desertificationnopclogosmall.pdf</t>
  </si>
  <si>
    <t xml:space="preserve">(1)	United Nations., International Standard Industrial Classification of all Economic Activities (ISIC), Rev. 4. UN Department of economic and Social Affairs: statistics division (2008). Available at: https://unstats.un.org/unsd/publication/seriesM/seriesm_4rev4e.pdf
(2)	Dooley, D., Fielding, J., &amp; Levi, L., Health and Unemployment. Annual Reviews of Public Health, 17, 449-65, (1996). Available at: https://www.annualreviews.org/doi/pdf/10.1146/annurev.pu.17.050196.002313
(3)	OECD., Enhancing Employability. (2016). Available at: https://www.oecd.org/employment/emp/Enhancing-Employability-G20-Report-2016.pdf
</t>
  </si>
  <si>
    <t xml:space="preserve">(1)	Scottish Executive., Looking to learn: investigating the motivations to learn and the barriers faced by adults wishing to undertake part-time study. (2006) Available at: https://dera.ioe.ac.uk/6270/1/0023206.pdf 
(2)	Caruso, B., Women still carry most of the world’s water. Quartz (2017). Available at: https://qz.com/1033799/women-still-carry-most-of-the-worlds-water/ 
(3)	Graham, J. P., Hirai, M., &amp; Kim, S., An analysis of water collection labor among women and children in 24 sub-saharan African countries. PLoS ONE 11(6) (2015). Available at: https://www.ncbi.nlm.nih.gov/pmc/articles/PMC4889070/pdf/pone.0155981.pdf 
(4)	Unicef., Education. (20212). Available at: https://www.unicef.org/disabilities/index_65316.html
(5)	United Nations., International Standard Industrial Classification of all Economic Activities (ISIC), Rev. 4. UN Department of economic and Social Affairs: statistics division (2008). Available at: https://unstats.un.org/unsd/publication/seriesM/seriesm_4rev4e.pdf
(6)	Dooley, D., Fielding, J., &amp; Levi, L., Health and Unemployment. Annual Reviews of Public Health, 17, 449-65, (1996). Available at: https://www.annualreviews.org/doi/pdf/10.1146/annurev.pu.17.050196.002313
(7)	United Nations., International Standard Industrial Classification of all Economic Activities (ISIC), Rev. 4. UN Department of economic and Social Affairs: statistics division (2008). Available at: https://unstats.un.org/unsd/publication/seriesM/seriesm_4rev4e.pdf
(8)	Steen, A., Mackenzie, D., &amp; McCormack, D., Homelessness and Unemployment: understanding the connection and breaking the cycle. Swinburne Institute for Social Research Swinburne University. (2012). Available at: https://www.sheltertas.org.au/wp-content/uploads/2015/03/Homelessness-and-unemployment_Final-Report-20121.pdf
(9)	International Federation of Library Associations and Institutions. Access and opportunity for all, how libraries contribute to the United Nations 2030 Agenda., Available at: https://www.ifla.org/files/assets/hq/topics/libraries-development/documents/access-and-opportunity-for-all.pdf </t>
  </si>
  <si>
    <t>(1)	United Nations., International Standard Industrial Classification of all Economic Activities (ISIC), Rev. 4. UN Department of economic and Social Affairs: statistics division (2008). Available at: https://unstats.un.org/unsd/publication/seriesM/seriesm_4rev4e.pdf
(2)	UN Chronicle., Education as the pathway towards gender equality. L, 4, (2013). Available at: https://unchronicle.un.org/article/education-pathway-towards-gender-equality 
(3)	International Labour Office., Strengthening action to end forced labour. Report IV (1) (2014). Available at: https://europa.eu/capacity4dev/file/26811/download?token=ahtI19wr</t>
  </si>
  <si>
    <t>(1)	International Labour Organization., Health and Safety at the Workplace. Available at: https://www.ilo.org/global/topics/dw4sd/themes/osh/lang--en/index.htm
(2)	United Nations., International Standard Industrial Classification of all Economic Activities (ISIC), Rev. 4. UN Department of economic and Social Affairs: statistics division (2008). Available at: https://unstats.un.org/unsd/publication/seriesM/seriesm_4rev4e.pdf
(3)	International Labour Organization., Health and Safety at the Workplace. Available at: https://www.ilo.org/global/topics/dw4sd/themes/osh/lang--en/index.htm</t>
  </si>
  <si>
    <t>(1)	Moskwa, E., Ecotourism in the rangelands: landholder perspectives on conservation. Journal of Ecotourism, 9, 3, 175-186. (2010). Available at: https://www.tandfonline.com/doi/abs/10.1080/14724040903125047 
(2)	Blicharska, M., Smithers, R. J., Mikusinski, G., Ronnback, P., Harrison, P. A., Nilsson, M., &amp; Sutherland, W. J., Biodiversity’s contributions to sustainable development. Nature Sustainability, 2, 1083-1093, (2019). Available at: https://www.nature.com/articles/s41893-019-0417-9 
(3)	Rodriguez-Pineros, S., &amp; Mayett-Moreno, Y., Forest owners’ perceptions of ecotourism: integrating community values and forest conservation. Ambio, 44, 2, 99-109, (2015). Available at: https://www.ncbi.nlm.nih.gov/pmc/articles/PMC4329126/ 
(4)	Blicharska, M., Smithers, R. J., Mikusinski, G., Ronnback, P., Harrison, P. A., Nilsson, M., &amp; Sutherland, W. J., Biodiversity’s contributions to sustainable development. Nature Sustainability, 2, 1083-1093, (2019). Available at: https://www.nature.com/articles/s41893-019-0417-9 
(5)	Blicharska, M., Smithers, R. J., Mikusinski, G., Ronnback, P., Harrison, P. A., Nilsson, M., &amp; Sutherland, W. J., Biodiversity’s contributions to sustainable development. Nature Sustainability, 2, 1083-1093, (2019). Available at: https://www.nature.com/articles/s41893-019-0417-9 
(6)	Van der Duim, R., &amp; Henkens, R., Wetlands, poverty reduction and sustainable tourism development – opportunities and constraints. Wetlands International, Wageningen, The Netherlands. (2007). Available at: https://library.wur.nl/WebQuery/wurpubs/fulltext/31505 
(7)	Baker, N. J., Sustainable wetland resource utilization of Sango Bay through eco-tourism development. African Journal of Environmental Science and Technology, 2, 10, (2008). Available at: https://www.ajol.info/index.php/ajest/article/view/135618 
(8)	Blicharska, M., Smithers, R. J., Mikusinski, G., Ronnback, P., Harrison, P. A., Nilsson, M., &amp; Sutherland, W. J., Biodiversity’s contributions to sustainable development. Nature Sustainability, 2, 1083-1093, (2019). Available at: https://www.nature.com/articles/s41893-019-0417-9 
(9)	Chen, C., &amp; Teng, N., Management priorities and carrying capacity at a high-use beach from tourists’ perspectives: a way towards sustainable beach tourism. Marine Policy, 74, 213-219, (2016). Available at: https://www.sciencedirect.com/science/article/pii/S0308597X16303712
(10)	Bynum Boley, B., &amp; Green, G. T., Ecotourism and natural resource conservation: the ‘potential’ for a sustainable symbiotic relationship. Journal of Ecotourism, 15, 1, 36-50, (2016). Available at: https://www.tandfonline.com/doi/abs/10.1080/14724049.2015.1094080?src=recsys&amp;journalCode=reco20 
(11)	Blicharska, M., Smithers, R. J., Mikusinski, G., Ronnback, P., Harrison, P. A., Nilsson, M., &amp; Sutherland, W. J., Biodiversity’s contributions to sustainable development. Nature Sustainability, 2, 1083-1093, (2019). Available at: https://www.nature.com/articles/s41893-019-0417-9 
(12)	UNEP &amp; WTO., Making Tourism more Sustainable. A guide for policymakers. (2005). Available at: http://wedocs.unep.org/bitstream/handle/20.500.11822/8741/-Making%20Tourism%20More%20Sustainable_%20A%20Guide%20for%20Policy%20Makers-2005445.pdf?sequence=3&amp;isAllowed=y
(13)	Revermann, C., &amp; Petermann, T., Tourism in large nature reserves – interactions and possibilities for cooperation between nature conservation and regional tourism. Working Report no.77. (2002). Available at: https://www.tab-beim-bundestag.de/en/pdf/publications/summarys/TAB-Arbeitsbericht-ab077_Z.pdf
(14)	United Nations., International Standard Industrial Classification of all Economic Activities (ISIC), Rev. 4. UN Department of economic and Social Affairs: statistics division (2008). Available at: https://unstats.un.org/unsd/publication/seriesM/seriesm_4rev4e.pdf
(15) Revermann, C., &amp; Petermann, T., Tourism in large nature reserves – interactions and possibilities for cooperation between nature conservation and regional tourism. Working Report no.77. (2002). Available at: https://www.tab-beim-bundestag.de/en/pdf/publications/summarys/TAB-Arbeitsbericht-ab077_Z.pdf
(16	United Nations., International Standard Industrial Classification of all Economic Activities (ISIC), Rev. 4. UN Department of economic and Social Affairs: statistics division (2008). Available at: https://unstats.un.org/unsd/publication/seriesM/seriesm_4rev4e.pdf</t>
  </si>
  <si>
    <t xml:space="preserve">(1)	United Nations., International Standard Industrial Classification of all Economic Activities (ISIC), Rev. 4. UN Department of economic and Social Affairs: statistics division (2008). Available at: https://unstats.un.org/unsd/publication/seriesM/seriesm_4rev4e.pdf
(2)	United Nations Development Programme., Supporting Capacity Building: the UNDP approach. Available at: http://www.gdrc.org/uem/undp-cb.html
</t>
  </si>
  <si>
    <t xml:space="preserve">(1)	United Nations., International Standard Industrial Classification of all Economic Activities (ISIC), Rev. 4. UN Department of economic and Social Affairs: statistics division (2008). Available at: https://unstats.un.org/unsd/publication/seriesM/seriesm_4rev4e.pdf
(2)	ILO., Recovering from the crisis: a global jobs pact – adopted by the International Labour Conference at its ninety-eighth session, Geneva, 19 June 2009. Available at: https://www.ilo.org/wcmsp5/groups/public/---ed_norm/---relconf/documents/meetingdocument/wcms_115076.pdf
</t>
  </si>
  <si>
    <t>(3)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t>
  </si>
  <si>
    <t>(1)	United Nations., International Standard Industrial Classification of all Economic Activities (ISIC), Rev. 4. UN Department of economic and Social Affairs: statistics division (2008). Available at: https://unstats.un.org/unsd/publication/seriesM/seriesm_4rev4e.pdf
(2)	OECD., Enhancing SME access to diversified financing instruments. Plenary session 2. (2018). Available at: https://www.oecd.org/cfe/smes/ministerial/documents/2018-SME-Ministerial-Conference-Plenary-Session-2.pdf
(3)	ADB., Integrating SMEs into global value chains – Challenges and policy actions in Asia. (2015). Available at: https://www.adb.org/sites/default/files/publication/175295/smes-global-value-chains.pdf</t>
  </si>
  <si>
    <t xml:space="preserve">(1)	United Nations., International Standard Industrial Classification of all Economic Activities (ISIC), Rev. 4. UN Department of economic and Social Affairs: statistics division (2008). Available at: https://unstats.un.org/unsd/publication/seriesM/seriesm_4rev4e.pdf
(2)	Odedairo, B., &amp; Oke, M. O., Achieving sustainable infrastructural development in developing nations: project management education to the rescue. (2011). Available at: https://www.researchgate.net/publication/266201678_Achieving_Sustainable_Infrastructural_Development_in_Developing_Nations_Project_Management_Education_to_the_Rescue/link/550c865c0cf275261096407c/download </t>
  </si>
  <si>
    <t xml:space="preserve">(1)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Blicharska, M., Smithers, R. J., Mikusinski, G., Ronnback, P., Harrison, P. A., Nilsson, M., &amp; Sutherland, W. J., Biodiversity’s contributions to sustainable development. Nature Sustainability, 2, 1083-1093, (2019). Available at: https://www.nature.com/articles/s41893-019-0417-9 
(4)	Blicharska, M., Smithers, R. J., Mikusinski, G., Ronnback, P., Harrison, P. A., Nilsson, M., &amp; Sutherland, W. J., Biodiversity’s contributions to sustainable development. Nature Sustainability, 2, 1083-1093, (2019). Available at: https://www.nature.com/articles/s41893-019-0417-9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(7)	Kogel, J. E., Trivedi, N. C., Barker, J. M., &amp; Krukowski, S. T., Industrial Minerals and Rocks: Commodities, Markets and Uses. (2006). Available at: https://books.google.co.ug/books?hl=en&amp;lr=&amp;id=zNicdkuulE4C&amp;oi=fnd&amp;pg=PP13&amp;dq=mining+commodities&amp;ots=Nkv9A-F6qc&amp;sig=D9SzpOQ-EnX-yWnuqR4_NawtJdY&amp;redir_esc=y#v=onepage&amp;q=mining%20commodities&amp;f=false
(8)	OECD., The Innovation Imperative. (2015). Available at: http://dx.doi.org/10.1787/9789264239814-en 
(9)	OECD., Innovating Education and Educating for Innovation. The power of digital technologies and skills. OECD Publishing, Paris. (2016). Available at: http://www.oecd.org/education/ceri/GEIS2016-Background-document.pdf 
(10)	Hanushek, E. A., &amp; Wolfmann, L., Education quality and economic growth. The World Bank. (2007). Available at: https://siteresources.worldbank.org/EDUCATION/Resources/278200-1099079877269/547664-1099079934475/Edu_Quality_Economic_Growth.pdf </t>
  </si>
  <si>
    <t>(1)	United Nations., International Standard Industrial Classification of all Economic Activities (ISIC), Rev. 4. UN Department of economic and Social Affairs: statistics division (2008). Available at: https://unstats.un.org/unsd/publication/seriesM/seriesm_4rev4e.pdf
(2)	Fitzpatrick, C., Olivetti, E., Miller, T. R., Roth, R., &amp; Kirchain, R., Conflict minerals in the compute sector: estimating extent of tin, tantalum, tungsten, and gold use in ICT products. Environmental Science &amp; Technology, 49, 2, 974-981. (2015). Available at: https://pubs.acs.org/doi/abs/10.1021/es501193k
(3)	United Nations., International Standard Industrial Classification of all Economic Activities (ISIC), Rev. 4. UN Department of economic and Social Affairs: statistics division (2008). Available at: https://unstats.un.org/unsd/publication/seriesM/seriesm_4rev4e.pdf
(4)	United Nations., International Standard Industrial Classification of all Economic Activities (ISIC), Rev. 4. UN Department of economic and Social Affairs: statistics division (2008). Available at: https://unstats.un.org/unsd/publication/seriesM/seriesm_4rev4e.pdf
(5)	European Parliament., ICT in the developing world. (2015). Available at: http://www.europarl.europa.eu/RegData/etudes/STUD/2015/563482/EPRS_STU%282015%29563482_EN.pdf
(6)	Sey, A., Coward, C., Rothschild, C., Clark, M., &amp; Koepke, L., Public libraries connecting people for development: findings from the global impact study. (2013). Available at: https://tascha.uw.edu/publications/public-libraries-connecting-people-for-development/</t>
  </si>
  <si>
    <t>(1)	Bedunah, D. J., &amp; Angerer, J. P., Rangeland degradation, poverty and conflict: how can rangeland scientists contribute to effective responses and solutions? Rangeland ecology &amp; management, 65, 6, 606-612, (2012). Available at: https://www.sciencedirect.com/science/article/pii/S1550742412500941
(2)	The World Bank., Forests generate jobs and incomes. (2016). Available at: https://www.worldbank.org/en/topic/forests/brief/forests-generate-jobs-and-incomes
(3)	Mitsch, W. J., Bernal, B., &amp; Hernandez, M. E., Ecosystem services of wetlands. International Journal of Biodiversity Science, Ecosystem Services and Management, 11, 1, (2015). Available at: https://www.tandfonline.com/doi/full/10.1080/21513732.2015.1006250
(4)	Lombrana, L. M., Bolivia’s Almost Impossible Lithium Dream. Bloomberg, (2018). Available at: https://www.bloomberg.com/news/features/2018-12-03/bolivia-s-almost-impossible-lithium-dream
(5)	Stronge, W. B., Economic value of beaches. In: Schwartz M.L. (eds) Encyclopedia of Coastal Science. Encyclopedia of Earth Science Series. Springer, Dordrecht. (2005). Available at: https://link.springer.com/referenceworkentry/10.1007%2F1-4020-3880-1_130
(6)	Blanchet, T., Chancel, L., &amp; Gethin, A., How did Europe do on SDG 10.1 – sustaining income growth of the bottom 40%? UNDP (2019). Available at: http://hdr.undp.org/en/content/how-did-europe-do-sdg-101-sustaining-income-growth-bottom-40
(7)	Blanchet, T., Chancel, L., &amp; Gethin, A., How did Europe do on SDG 10.1 – sustaining income growth of the bottom 40%? UNDP (2019). Available at: http://hdr.undp.org/en/content/how-did-europe-do-sdg-101-sustaining-income-growth-bottom-40</t>
  </si>
  <si>
    <t>(1)	United Nations., International Standard Industrial Classification of all Economic Activities (ISIC), Rev. 4. UN Department of economic and Social Affairs: statistics division (2008). Available at: https://unstats.un.org/unsd/publication/seriesM/seriesm_4rev4e.pdf
(2)	IOM UN Migration., Mainstreaming the health of migrants in the implementation of the global compact for safe, orderly and regular migration., (2018). Available at: https://www.iom.int/sites/default/files/our_work/DMM/Migration-Health/mhd_infosheet_gcm_dec2018_for_website.pdf</t>
  </si>
  <si>
    <t>(1)	United Nations., International Standard Industrial Classification of all Economic Activities (ISIC), Rev. 4. UN Department of economic and Social Affairs: statistics division (2008). Available at: https://unstats.un.org/unsd/publication/seriesM/seriesm_4rev4e.pdf
(2)	Carvalho, F. P., Mining industry and sustainable development: time for change. Food and energy security, 6, 2, (2017). Available at: https://onlinelibrary.wiley.com/doi/full/10.1002/fes3.109
(3)	United Nations., International Standard Industrial Classification of all Economic Activities (ISIC), Rev. 4. UN Department of economic and Social Affairs: statistics division (2008). Available at: https://unstats.un.org/unsd/publication/seriesM/seriesm_4rev4e.pdf</t>
  </si>
  <si>
    <t>(1)	Jelen, J., Mining Heritage and Mining Tourism., Czech Journal of Tourism, 7, 1, 93-105. (2018). Available at: https://www.researchgate.net/publication/330876457_Mining_Heritage_and_Mining_Tourism/link/5c5989d7299bf1d14cadb241/download
(2)	Cole, D., Exploring the sustainability of mining heritage tourism. Journal of Sustainable Tourism, 12, 6, 480-494(2004). Available at: https://www.tandfonline.com/doi/pdf/10.1080/09669580408667250?needAccess=true&amp;instName=University+of+Oxford
(3)	Sinnett, D., Going to waste? The potential impacts on nature conservation and cultural heritage from resource recovery on former mineral extraction sites in England and Wales. Journal of Environmental Planning and Management, 62, 7, 1227-1248, (2019). Available at: https://www.tandfonline.com/doi/full/10.1080/09640568.2018.1490701
(4)	United Nations., International Standard Industrial Classification of all Economic Activities (ISIC), Rev. 4. UN Department of economic and Social Affairs: statistics division (2008). Available at: https://unstats.un.org/unsd/publication/seriesM/seriesm_4rev4e.pdf
(5)	UNESCO., Recommendation concerning the Preservation of Cultural Property Endangered by Public or Private Works. (1968). Available at: http://portal.unesco.org/en/ev.php-URL_ID=13085&amp;URL_DO=DO_TOPIC&amp;URL_SECTION=201.html</t>
  </si>
  <si>
    <t>(1)	United Nations., International Standard Industrial Classification of all Economic Activities (ISIC), Rev. 4. UN Department of economic and Social Affairs: statistics division (2008). Available at: https://unstats.un.org/unsd/publication/seriesM/seriesm_4rev4e.pdf
(2)	O’Brien, G., O-Keefe, P., Rose, J., &amp; Wisner, B., Climate change and disaster management. Wiley Online Library, 30, 1, (2006). Available at: https://onlinelibrary.wiley.com/doi/abs/10.1111/j.1467-9523.2006.00307.x
(3)	Muttarak, R. and W. Lutz. 2014. Is education a key to reducing vulnerability to natural disasters and hence unavoidable climate change? Ecology and Society 19(1): 42. http://dx.doi.org/10.5751/ES-06476-190142 
(4)	United Nations., International Standard Industrial Classification of all Economic Activities (ISIC), Rev. 4. UN Department of economic and Social Affairs: statistics division (2008). Available at: https://unstats.un.org/unsd/publication/seriesM/seriesm_4rev4e.pdf
(5)	Linnerooth-Bayer, J., &amp; Mechler, R., Insurance against losses from natural disasters in developing countries. (2009). Available at: https://www.un.org/esa/desa/papers/2009/wp85_2009.pdf
(6)	UN Habitat., Promoting resilient housing and secure tenure in a changing climate. Asia-Pacific Urbanization and Climate Change Issue Brief Series No. 3. (2014). Available at: http://www.undp.org/content/dam/rbap/docs/Research%20&amp;%20Publications/poverty/RBAP-PR-2014-Urbanization-Climate-Change-Issue-Brief-03.pdf
(7)	Dudley, N., Buyck, C., Furuta, N., Pedrot, C., Renaud, F., &amp; Sudmeier-Rieux, K., Protected areas as tools for disaster risk reduction. A handbook for practitioners. Tokyo and GGland, Switzerland: MOEJ and IUCN. (2015). Available at: https://reliefweb.int/sites/reliefweb.int/files/resources/2015-001.pdf</t>
  </si>
  <si>
    <t>(1)	United Nations., International Standard Industrial Classification of all Economic Activities (ISIC), Rev. 4. UN Department of economic and Social Affairs: statistics division (2008). Available at: https://unstats.un.org/unsd/publication/seriesM/seriesm_4rev4e.pdf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Pruss, A., Giroult, E., &amp; Rushbrook, P., Safe management of wastes from health-care activities. WHO. (1999). Available at: https://apps.who.int/iris/bitstream/handle/10665/42175/9241545259.pdf
(5)	Golubchikov, O., &amp; Badyina, A., Sustainable Housing for Sustainable Cities: a policy framework for developing countries. UN Habitat. (2012). Available at: https://www.researchgate.net/publication/256042905</t>
  </si>
  <si>
    <t xml:space="preserve">(1)	De Montis, A., Caschili, S., Mulas, M., Modica, G., Ganciu, A., Bardi, A., Ledda, A., Dessena, L., Laudari, L., &amp; Fichera, C. R., Urban-rural ecological networks for landscape planning. Land Use Policy, 50, 312-327, (2016). Available at: https://www.sciencedirect.com/science/article/abs/pii/S0264837715003014
(2)	De Montis, A., Caschili, S., Mulas, M., Modica, G., Ganciu, A., Bardi, A., Ledda, A., Dessena, L., Laudari, L., &amp; Fichera, C. R., Urban-rural ecological networks for landscape planning. Land Use Policy, 50, 312-327, (2016). Available at: https://www.sciencedirect.com/science/article/abs/pii/S0264837715003014
(3)	De Montis, A., Caschili, S., Mulas, M., Modica, G., Ganciu, A., Bardi, A., Ledda, A., Dessena, L., Laudari, L., &amp; Fichera, C. R., Urban-rural ecological networks for landscape planning. Land Use Policy, 50, 312-327, (2016). Available at: https://www.sciencedirect.com/science/article/abs/pii/S0264837715003014
(4)	De Montis, A., Caschili, S., Mulas, M., Modica, G., Ganciu, A., Bardi, A., Ledda, A., Dessena, L., Laudari, L., &amp; Fichera, C. R., Urban-rural ecological networks for landscape planning. Land Use Policy, 50, 312-327, (2016). Available at: https://www.sciencedirect.com/science/article/abs/pii/S0264837715003014
(5)	De Montis, A., Caschili, S., Mulas, M., Modica, G., Ganciu, A., Bardi, A., Ledda, A., Dessena, L., Laudari, L., &amp; Fichera, C. R., Urban-rural ecological networks for landscape planning. Land Use Policy, 50, 312-327, (2016). Available at: https://www.sciencedirect.com/science/article/abs/pii/S0264837715003014
(6)	De Montis, A., Caschili, S., Mulas, M., Modica, G., Ganciu, A., Bardi, A., Ledda, A., Dessena, L., Laudari, L., &amp; Fichera, C. R., Urban-rural ecological networks for landscape planning. Land Use Policy, 50, 312-327, (2016). Available at: https://www.sciencedirect.com/science/article/abs/pii/S0264837715003014
(7)	De Montis, A., Caschili, S., Mulas, M., Modica, G., Ganciu, A., Bardi, A., Ledda, A., Dessena, L., Laudari, L., &amp; Fichera, C. R., Urban-rural ecological networks for landscape planning. Land Use Policy, 50, 312-327, (2016). Available at: https://www.sciencedirect.com/science/article/abs/pii/S0264837715003014
(8)	Chambers, N. M, &amp; Ham, S. H., Strengthening regional planning through community education. Available at: https://www.oas.org/dsd/publications/Unit/oea04e/ch09.htm
(9)	International Federation of Library Associations and Institutions., Access and opportunity for all, how libraries contribute to the United Nations 2030 Agenda. Available at: https://www.ifla.org/files/assets/hq/topics/libraries-development/documents/access-and-opportunity-for-all.pdf </t>
  </si>
  <si>
    <t xml:space="preserve">(1)	UN., Sendai Framework for Disaster Risk Reduction 2015-2030. Available at: https://www.unisdr.org/files/43291_sendaiframeworkfordrren.pdf
(2)	UN., Sendai Framework for Disaster Risk Reduction 2015-2030. Available at: https://www.unisdr.org/files/43291_sendaiframeworkfordrren.pdf
(3)	International Federation of Library Associations and Institutions., Access and opportunity for all, how libraries contribute to the United Nations 2030 Agenda. Available at: https://www.ifla.org/files/assets/hq/topics/libraries-development/documents/access-and-opportunity-for-all.pdf 
(4)	IUCN., Protected areas and Climate Change. Available at: https://www.iucn.org/theme/protected-areas/our-work/protected-areas-and-climate-change
</t>
  </si>
  <si>
    <t>(1)	Irland, L. C., Developing markets for certified wood products: greening the supply chain for construction materials. Journal of Industrial Ecology, 11, 1, (2008). Available at: https://onlinelibrary.wiley.com/doi/abs/10.1162/jiec.2007.1052
(2)	Boyle, C. A., Sustainable Buildings., Proceedings of the Institution of Civil Engineers, Engineering Sustainability 158, 41-48. (2005). Available at: http://www.homepages.ucl.ac.uk/~ucessjb/S3%20Reading/boyle%202005.pdf
(3)	United Nations., International Standard Industrial Classification of all Economic Activities (ISIC), Rev. 4. UN Department of economic and Social Affairs: statistics division (2008). Available at: https://unstats.un.org/unsd/publication/seriesM/seriesm_4rev4e.pdf</t>
  </si>
  <si>
    <t>(1)	Padalkina, D., Implementing Circular Design in the Manufacturing Process. CleanTechnica. Available at: https://cleantechnica.com/2018/08/16/implementing-circular-design-in-the-manufacturing-process/
(2)	Lin, J. Hu, Y., Cui, S., Kang, J., &amp; Ramaswami., Tracking urban carbon footprints from production and consumption perspectives. Environ. Res. Lett. 10 (2015). Available at: https://iopscience.iop.org/article/10.1088/1748-9326/10/5/054001</t>
  </si>
  <si>
    <t>(1)	Padalkina, D., Implementing Circular Design in the Manufacturing Process. CleanTechnica. Available at: https://cleantechnica.com/2018/08/16/implementing-circular-design-in-the-manufacturing-process/
(2)	Charter, M., Keller, S., &amp; Clements, V., Eco-design for the construction industry. Available at: https://cfsd.org.uk/site-pdfs/eco-design-for-the-construction-industry-brochure-uk.pdf
(3)	UNDP., Improving policies and strategies for sustainable environment, natural resources and climate risk management project. Available at: https://www.ug.undp.org/content/uganda/en/home/operations/projects/SustainableInclusiveEconomicDevelopmentProgramme/improving-policies-and-strategies-for-sustainable-environment--n.html
(4)	UN., Goal 12: Ensure sustainable consumption and production patterns. Available at: https://www.un.org/sustainabledevelopment/sustainable-consumption-production/
(5)	UNEP., Sustainable Buildings. Available at: https://www.unenvironment.org/explore-topics/resource-efficiency/what-we-do/cities/sustainable-buildings
(6)	United Nations., International Standard Industrial Classification of all Economic Activities (ISIC), Rev. 4. UN Department of economic and Social Affairs: statistics division (2008). Available at: https://unstats.un.org/unsd/publication/seriesM/seriesm_4rev4e.pdf</t>
  </si>
  <si>
    <t>(1)	FAO., Policy Support and Governance. Food loss and food waste. Available at: http://www.fao.org/policy-support/policy-themes/food-loss-food-waste/en/
(2)	Zero Waste Scotland., The Love Food Hate Waste education pack. Available at: https://www.zerowastescotland.org.uk/food-waste/teaching-resources   
(3)	Zero Waste Scotland., New tools for schools to tackle food waste. Available at: https://zerowastescotland.org.uk/content/new-tools-schools-tackle-food-waste 
(4)	FAO., Save Food: Global Initiative on Food loss and waste reduction. Available at: http://www.fao.org/save-food/news-and-multimedia/news/news-details/en/c/1156940/ 
(5)	Giancotti, P., (2015) Educational paths on waste recycling and reuse services. Available at: https://www.urbanwins.eu/educational-paths-on-waste-recycling-and-reuse-services/</t>
  </si>
  <si>
    <t>(1)	Blicharska, M., Smithers, R. J., Mikusinski, G., Ronnback, P., Harrison, P. A., Nilsson, M., &amp; Sutherland, W. J., Biodiversity’s contributions to sustainable development. Nature Sustainability, 2, 1083-1093, (2019). Available at: https://www.nature.com/articles/s41893-019-0417-9 
(2)	Krieger, D. J., The Economic Value of Forest Ecosystem Services: A review. The Wilderness Society. Available at: http://www.truevaluemetrics.org/DBpdfs/EcoSystem/The-Wilderness-Society-Ecosystem-Services-Value.pdf 
(3)	Blicharska, M., Smithers, R. J., Mikusinski, G., Ronnback, P., Harrison, P. A., Nilsson, M., &amp; Sutherland, W. J., Biodiversity’s contributions to sustainable development. Nature Sustainability, 2, 1083-1093, (2019). Available at: https://www.nature.com/articles/s41893-019-0417-9 
(4)	Boelle, E., Geerling, G., van der Zaan, B., Blauw, A.,  &amp; Vethaak, A. D., Water and health: from environmental pressures to integrated responses. Acta Tropica, 193, 217-226, (2019). Available at: https://www.sciencedirect.com/science/article/pii/S0001706X18300883 
(5)	Blicharska, M., Smithers, R. J., Mikusinski, G., Ronnback, P., Harrison, P. A., Nilsson, M., &amp; Sutherland, W. J., Biodiversity’s contributions to sustainable development. Nature Sustainability, 2, 1083-1093, (2019). Available at: https://www.nature.com/articles/s41893-019-0417-9 
(6)	Mitsch, W. J., Bernal, B., &amp; Hernandez, M. E., Ecosystem services of wetlands. International Journal of Biodiversity Science, Ecosystem Services and Management, 11, 1, (2015). Available at: https://www.tandfonline.com/doi/full/10.1080/21513732.2015.1006250
(7)	Blicharska, M., Smithers, R. J., Mikusinski, G., Ronnback, P., Harrison, P. A., Nilsson, M., &amp; Sutherland, W. J., Biodiversity’s contributions to sustainable development. Nature Sustainability, 2, 1083-1093, (2019). Available at: https://www.nature.com/articles/s41893-019-0417-9 
(8)	Blicharska, M., Smithers, R. J., Mikusinski, G., Ronnback, P., Harrison, P. A., Nilsson, M., &amp; Sutherland, W. J., Biodiversity’s contributions to sustainable development. Nature Sustainability, 2, 1083-1093, (2019). Available at: https://www.nature.com/articles/s41893-019-0417-9 
(9)	Smith, L. E. D., &amp; Siciliano, G., A comprehensive review of constraints to improved management of fertilizers in China and mitigation of diffuse water pollution from agriculture. Agriculture, Ecosystems &amp; Environment, 209, 15-25, (2015). Available at: https://www.sciencedirect.com/science/article/pii/S0167880915000717 
(10)	Novotny, V., Diffuse pollution from agriculture – a worldwide outlook. Water Science and Technology, 39, 3, 1-13, (1999). Available at: https://www.sciencedirect.com/science/article/abs/pii/S027312239900027X
(11)	United Nations., International Standard Industrial Classification of all Economic Activities (ISIC), Rev. 4. UN Department of economic and Social Affairs: statistics division (2008). Available at: https://unstats.un.org/unsd/publication/seriesM/seriesm_4rev4e.pdf
(12)	United Nations., International Standard Industrial Classification of all Economic Activities (ISIC), Rev. 4. UN Department of economic and Social Affairs: statistics division (2008). Available at: https://unstats.un.org/unsd/publication/seriesM/seriesm_4rev4e.pdf
(13)	United Nations., International Standard Industrial Classification of all Economic Activities (ISIC), Rev. 4. UN Department of economic and Social Affairs: statistics division (2008). Available at: https://unstats.un.org/unsd/publication/seriesM/seriesm_4rev4e.pdf
(14)	Eckelman, M. J., &amp; Sherman, J., Environmental Impacts of the U.S. Health Care System and Effects on Public Health. PLoS ONE 11, 6, (2016). Available at: https://www.ncbi.nlm.nih.gov/pmc/articles/PMC4900601/pdf/pone.0157014.pdf</t>
  </si>
  <si>
    <t>(1)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NAP., Understanding water reuse: potential for expanding the nation’s water supply through reuse of municipal wastewater. (2012). Available at: https://www.nap.edu/read/13514/chapter/1 
(4)	Blicharska, M., Smithers, R. J., Mikusinski, G., Ronnback, P., Harrison, P. A., Nilsson, M., &amp; Sutherland, W. J., Biodiversity’s contributions to sustainable development. Nature Sustainability, 2, 1083-1093, (2019). Available at: https://www.nature.com/articles/s41893-019-0417-9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(7)	Blicharska, M., Smithers, R. J., Mikusinski, G., Ronnback, P., Harrison, P. A., Nilsson, M., &amp; Sutherland, W. J., Biodiversity’s contributions to sustainable development. Nature Sustainability, 2, 1083-1093, (2019). Available at: https://www.nature.com/articles/s41893-019-0417-9 
(8)	Yunos, N. F. M., Zaharia, M., Idris, M. A., Nath, D., Khanna, R., &amp; Sahajwalla, V., Recycling agricultural waste from palm shells during electric arc furnace steelmaking.  Energy Fuels, 26, 1, 278-286, (2011). Available at: https://pubs.acs.org/doi/abs/10.1021/ef201184h
(9)	Gupta, S. M., &amp; Veerakamolmal, P., Environmental issues: reuse and recycling in manufacturing systems, Encyclopedia of production and manufacturing management, (2000). Available at: https://link.springer.com/referenceworkentry/10.1007%2F1-4020-0612-8_299
(10)	Tayebi-Khorami, M., Edraki, M., Corder, G., &amp; Golev, A., Re-thinking mining waste through an integrative approach led by circular economy aspirations. Minerals, 9, 5, 286, (2019). Available at: https://www.google.com/search?q=Applying+circular+economy+thinking+to+mining+waste+presents+a+major+opportunity+to+reduce+the+liability+and+increase+the+value+of+waste+materials+arising+from+mining+and+processing+operations.&amp;oq=Applying+circular+economy+thinking+to+mining+waste+presents+a+major+opportunity+to+reduce+the+liability+and+increase+the+value+of+waste+materials+arising+from+mining+and+processing+operations.&amp;aqs=chrome..69i57.246j0j7&amp;sourceid=chrome&amp;ie=UTF-8
(11)	United Nations., International Standard Industrial Classification of all Economic Activities (ISIC), Rev. 4. UN Department of economic and Social Affairs: statistics division (2008). Available at: https://unstats.un.org/unsd/publication/seriesM/seriesm_4rev4e.pdf
(12)	Tudor, T. L., Noonan, C. L., &amp; Jenkin, L. E. T., Healthcare waste management: a case study from the National Health Service in Cornwall, United Kingdom. Waste Management, 26, 6, 606-615, (2005). Available at: https://www.sciencedirect.com/science/article/pii/S0956053X04001771 
(13)	Hutchins, D., &amp; White, S., Coming round to recycling. BMJ, 338, (2019). Available at: https://www.bmj.com/bmj/section-pdf/186173?path=/bmj/338/7697/Analysis.full.pdf
(14)	Giancotti, P., (2015) Educational paths on waste recycling and reuse services. Available at: https://www.urbanwins.eu/educational-paths-on-waste-recycling-and-reuse-services/
(15)	International Federation of Library Associations and Institutions., Access and opportunity for all, how libraries contribute to the United Nations 2030 Agenda. Available at: https://www.ifla.org/files/assets/hq/topics/libraries-development/documents/access-and-opportunity-for-all.pdf 
(16)	IUCN., Natural Solutions. Protected areas helping people deal with desertification and drought. Available at: https://www.iucn.org/sites/dev/files/import/downloads/desertificationnopclogosmall.pdf 
(17)	UNESCO., Press Release: Plastic Initiative Awareness raising event. (2019). Available at: https://bangkok.unesco.org/content/press-release-plastic-initiative-awareness-event</t>
  </si>
  <si>
    <t>(1)	United Nations. International Standard Industrial Classification of all Economic Activities (ISIC), Rev. 4. UN Department of economic and Social Affairs: statistics division (2008). Available online at https://unstats.un.org/unsd/publication/seriesM/seriesm_4rev4e.pdf</t>
  </si>
  <si>
    <t>(1)	Ives, C. D., Abson, D. J., von Wehrden, H., Dorninger, C., Klaniecki, K., &amp; Fischer, J., Reconnecting with nature for sustainability. Sustainability Science, 13, 1389-1397, (2018). Available at: https://www.ncbi.nlm.nih.gov/pmc/articles/PMC6132401/pdf/11625_2018_Article_542.pdf
(2)	Ives, C. D., Abson, D. J., von Wehrden, H., Dorninger, C., Klaniecki, K., &amp; Fischer, J., Reconnecting with nature for sustainability. Sustainability Science, 13, 1389-1397, (2018). Available at: https://www.ncbi.nlm.nih.gov/pmc/articles/PMC6132401/pdf/11625_2018_Article_542.pdf
(3)	Ives, C. D., Abson, D. J., von Wehrden, H., Dorninger, C., Klaniecki, K., &amp; Fischer, J., Reconnecting with nature for sustainability. Sustainability Science, 13, 1389-1397, (2018). Available at: https://www.ncbi.nlm.nih.gov/pmc/articles/PMC6132401/pdf/11625_2018_Article_542.pdf
(4)	Ives, C. D., Abson, D. J., von Wehrden, H., Dorninger, C., Klaniecki, K., &amp; Fischer, J., Reconnecting with nature for sustainability. Sustainability Science, 13, 1389-1397, (2018). Available at: https://www.ncbi.nlm.nih.gov/pmc/articles/PMC6132401/pdf/11625_2018_Article_542.pdf
(5)	Ives, C. D., Abson, D. J., von Wehrden, H., Dorninger, C., Klaniecki, K., &amp; Fischer, J., Reconnecting with nature for sustainability. Sustainability Science, 13, 1389-1397, (2018). Available at: https://www.ncbi.nlm.nih.gov/pmc/articles/PMC6132401/pdf/11625_2018_Article_542.pdf
(6)	Ives, C. D., Abson, D. J., von Wehrden, H., Dorninger, C., Klaniecki, K., &amp; Fischer, J., Reconnecting with nature for sustainability. Sustainability Science, 13, 1389-1397, (2018). Available at: https://www.ncbi.nlm.nih.gov/pmc/articles/PMC6132401/pdf/11625_2018_Article_542.pdf
(7)	Zhengyong, Z., Lin, L., Xinlin, H., Zhongqin, L., &amp; Puyu, W., Evaluation on glaciers ecological services value in the Tianshan Mountains, Northwest China. J. Geogr. Sci, 29, (1), 101-114, (2019). Available at: https://link.springer.com/content/pdf/10.1007%2Fs11442-019-1586-1.pdf
(8)	United Nations., International Standard Industrial Classification of all Economic Activities (ISIC), Rev. 4. UN Department of economic and Social Affairs: statistics division (2008). Available at: https://unstats.un.org/unsd/publication/seriesM/seriesm_4rev4e.pdf
(9)	Tilbury, D., Stevenson, R. B., Fien., &amp; Schreuder, D., Education and Sustainability: responding to the global challenge. IUCN. (2002). Available at: https://books.google.co.uk/books?hl=en&amp;lr=&amp;id=q18nBgAAQBAJ&amp;oi=fnd&amp;pg=PA13&amp;dq=education+for+awareness+of+sustainable+development&amp;ots=Knh5FaoeTC&amp;sig=y31jUv6Kn3CuQ9n4AQC1Zo0Gn94#v=onepage&amp;q=education%20for%20awareness%20of%20sustainable%20development&amp;f=false
(10)	Sey, A., Coward, C., Rothschild, C., Clark, M., &amp; Koepke, L., Public libraries connecting people for development: findings from the global impact study. (2013). Available at: https://tascha.uw.edu/publications/public-libraries-connecting-people-for-development/
(11)	Reiss, M. J., Bilingsley, B., Evans, E., Kissel, R., Lawrence, M., Munro, M., Mujtaba, T., Oliver, M., Pickering, J., Sheldrake, R., Shen, C., Stott, J., &amp; Veall, D., The contribution of natural history museums to science education. (2016) Available at: https://www.researchgate.net/publication/303836560_The_Contribution_of_Natural_History_Museums_to_Science_Education</t>
  </si>
  <si>
    <t xml:space="preserve">(1)	UNDP., Capacity Development: A UNDP Primer. (2009). Available at: https://www.undp.org/content/dam/aplaws/publication/en/publications/capacity-development/capacity-development-a-undp-primer/CDG_PrimerReport_final_web.pdf
(2)	International Federation of Library Associations and Institutions., Access and opportunity for all, how libraries contribute to the United Nations 2030 Agenda. Available at: https://www.ifla.org/files/assets/hq/topics/libraries-development/documents/access-and-opportunity-for-all.pdf </t>
  </si>
  <si>
    <t>(1)	Jacob, T., Wahr, J., Pfeffer, W. T., &amp; Swenson, S., Recent contributions of glaciers and ice caps to sea level rise. Nature, 482, 514-518. (2012) Available at: https://www.nature.com/articles/nature10847/
(2)	Rajkovich, N. B., &amp;  Okour, Y., Climate change resilience strategies for the building sector: examining existing domains of resilience utilised by design professionals. Sustainability, 11,  (2019). Available at: https://www.mdpi.com/2071-1050/11/10/2888/pdf
(3)	Muttarak, R., &amp; Lutz, W., Is education a key to reducing vulnerability to natural disasters and hence unavoidable climate change? Ecology and Society, 19, 1, 42, (2014). Available at: https://www.ecologyandsociety.org/vol19/iss1/art42/ES-2013-6476.pdf
(4)	United Nations., International Standard Industrial Classification of all Economic Activities (ISIC), Rev. 4. UN Department of economic and Social Affairs: statistics division (2008). Available at: https://unstats.un.org/unsd/publication/seriesM/seriesm_4rev4e.pdf
(5)	Schafer, L., Waters, E., Kreft, S., &amp; Zissener, M., Making climate risk insurance work for the most vulnerable: seven guiding principles. MCII. (2016). Available at: https://www.uncclearn.org/sites/default/files/inventory/mcii_propoor_161031_online.pdf
(6)	UN Habitat., &amp; UNDP., Promoting resilient housing and secure tenure in a changing climate. Asia-Pacific Urbanization and Climate Change Issue Brief Series No.3. (2014). Available at: http://www.undp.org/content/dam/rbap/docs/Research%20&amp;%20Publications/poverty/RBAP-PR-2014-Urbanization-Climate-Change-Issue-Brief-03.pdf
(7)	Grace, D., &amp; Sen, B. A., Community resilience and the role of the public library. Library Trends, 61, 3, 513-541, (2013) Available at: https://www.researchgate.net/publication/256470985_Community_Resilience_and_the_Role_of_the_Public_Library/link/0deec5238b551bcd41000000/download 
(8)	Dudley, N., Buyck, C., Furuta, N., Pedrot, C., Renaud, F., &amp; Sudmeier-Rieux, K., Protected areas as tools for disaster risk reduction. A handbook for practitioners. Tokyo and Gland, Switzerland: MOEJ and IUCN. 44pp. (2015). Available at: https://reliefweb.int/sites/reliefweb.int/files/resources/2015-001.pdf 
(9)	Reiss, M. J., Bilingsley, B., Evans, E., Kissel, R., Lawrence, M., Munro, M., Mujtaba, T., Oliver, M., Pickering, J., Sheldrake, R., Shen, C., Stott, J., &amp; Veall, D., The contribution of natural history museums to science education. (2016) Available at: https://www.researchgate.net/publication/303836560_The_Contribution_of_Natural_History_Museums_to_Science_Education</t>
  </si>
  <si>
    <t>(1)	Robins, L., Making capacity building meaningful: a framework for strategic action. Environmental Management, 42, 833-846, (2008). Available at: https://link.springer.com/article/10.1007/s00267-008-9158-7
(2)	Grace, D., &amp; Sen, B. A., Community resilience and the role of the public library. Library Trends, 61, 3, 513-541, (2013) Available at: https://www.researchgate.net/publication/256470985_Community_Resilience_and_the_Role_of_the_Public_Library/link/0deec5238b551bcd41000000/download 
(3)	Reiss, M. J., Bilingsley, B., Evans, E., Kissel, R., Lawrence, M., Munro, M., Mujtaba, T., Oliver, M., Pickering, J., Sheldrake, R., Shen, C., Stott, J., &amp; Veall, D., The contribution of natural history museums to science education. (2016) Available at: https://www.researchgate.net/publication/303836560_The_Contribution_of_Natural_History_Museums_to_Science_Education</t>
  </si>
  <si>
    <t>(1)	Tate, K. W., Dahlgren, R. A., Roche, L. M., Karle, B. M., Atwill, E. R., Management Practices to Improve Water Quality on Central and Western Rangelands. NI R 14-03 Supplement Paper 1. Durham, NC: Duke University. (2014). Available at: https://nicholasinstitute.duke.edu/sites/default/files/ni_r_14-03_sr1_final.pdf
(2)	Kreye, M. M., Adams, D. C., &amp; Escobedo, F. J., The value of forest conservation for water quality protection. Forests, 5, 5, 862-884, (2014). Available at: https://www.mdpi.com/1999-4907/5/5/862
(3)	Grizzetti, B., Lanzanova, D., Liquete, C., Reynaud, A., &amp; Cardoso, A. C., Assessing water ecosystem services for water resource management. Environmental Science &amp; Policy, 61, 194-203 (2016). Available at: https://reader.elsevier.com/reader/sd/pii/S1462901116300892?token=35AF92CEE7A1B2B44E7CD8627CDBFBD882BAAD4C6CB06CD7843750CF8CD847335100CFC1EB15C11295291138E3D2E432 
(4)	Olson, R. K., Evaluating the role of created and natural wetlands in controlling nonpoint source pollution. Ecological Engineering, 1, 1-2, (1992). Available at: https://www.sciencedirect.com/science/article/pii/092585749290022T
(5)	Zhengyong, Z., Lin, Liu., Zhongqin, L., &amp; Puyu, W., Evaluation on glaciers ecological services value in the Tianshan Mountains, Northwest China., J. Geogr. Sci, 29, 1, 101-114, (2019). Available at: https://link.springer.com/content/pdf/10.1007%2Fs11442-019-1586-1.pdf
(6)	Moss, B., Water pollution by agriculture. The Royal Society, (2007). Available at: https://royalsocietypublishing.org/doi/full/10.1098/rstb.2007.2176
(7)	United Nations., International Standard Industrial Classification of all Economic Activities (ISIC), Rev. 4. UN Department of economic and Social Affairs: statistics division (2008). Available at: https://unstats.un.org/unsd/publication/seriesM/seriesm_4rev4e.pdf
(8)	United Nations., International Standard Industrial Classification of all Economic Activities (ISIC), Rev. 4. UN Department of economic and Social Affairs: statistics division (2008). Available at: https://unstats.un.org/unsd/publication/seriesM/seriesm_4rev4e.pdf
(9)	Allen, M. R., Effective pollution prevention in healthcare environments. Journal of Cleaner Production, 14, 6-7, 610-615, (2006). Available at: https://www.sciencedirect.com/science/article/pii/S0959652605001794
(10)	National Geographic., Making an Impact on Marine Debris through Education. (2017). Available at: https://blog.nationalgeographic.org/2017/09/20/making-an-impact-on-marine-debris-through-education
(11)	Sixth International Marine Debris Conference., Introducing a real-world interdisciplinary approach to marine debris education. (2020). Available at: http://internationalmarinedebrisconference.org/index.php/introducing-a-real-world-interdisciplinary-approach-to-marine-debris-education/
(12)	Sheavly, S. B., &amp; Register, K. M., Marine Debris &amp; Plastics: Environmental Concerns, Sources, Impacs and Solutions. Journal of Polymers and the Environment, 15, 301-305, (2007). Available at: https://link.springer.com/article/10.1007/s10924-007-0074-3</t>
  </si>
  <si>
    <t>(1)	FAO., Integrated coastal area management and forestry. Extracted from:Integrated coastal area management and agriculture, forestry and fisheries, FAO Guidelines, FAO, Rome, 1998. Whitmore, T.C. 1990. An introduction to tropical rain forests. Oxford, UK, Clarendon Press Ltd. 226 pp. Available at: http://www.fao.org/forestry/icam/4360/en/	
(2)	United Nations., International Standard Industrial Classification of all Economic Activities (ISIC), Rev. 4. UN Department of economic and Social Affairs: statistics division (2008). Available at: https://unstats.un.org/unsd/publication/seriesM/seriesm_4rev4e.pdf</t>
  </si>
  <si>
    <t>(1)	Schuman, G. E., Janzen, H. H., &amp; Herrick, J. E., Soil carbon dynamics and potential carbon sequestration by rangelands. Environmental Pollution, 116, 391-396, (2002). 2001. Available at: https://jornada.nmsu.edu/bibliography/02-088.pdf
(2)	Mendler de Suarez, J., Cicin-Sain, B., Wowk, K., Payet, R., &amp; Hoegh-Guldberg, O., Ensuring survival: oceans, climate and security. Ocean &amp; Coastal Management, 90, 27-37, (2014). Available at: https://www.sciencedirect.com/science/article/pii/S0964569113001877
(3)	Bille, R., Kelly, R., Biastoch, A., Harrould-Kolieb, E., Herr, D., Joos, F., Kroeker, K., Laffoley, D., Oschlies, A., &amp; Gattuso, J., Taking action against ocean acidification: a review of management and policy options. Environmental Management, 52, 761-779, (2013). Available at: https://link.springer.com/article/10.1007/s00267-013-0132-7 
(4)	Pan, Y., Birdsey, R. A., Fang, J., Houghton, R., Kauppi, P. E., Kurz, W. A., Phillips, O. L., Shvidenko, A., Lewis, S. L., Canadell, J. G., Ciais, P., Jackson, R. B., Pacala, S. W., McGuire, D., Piao, S., Rautiainen, A., Sitch, S., &amp; Hayes, D., A large and persistent carbon sink in the world’s forests. Science, 333, 6045, 988-933, (2011). Available at: https://science.sciencemag.org/content/333/6045/988/tab-pdf
(5)	Waters, M. N., Kenney, W. F., Brenner, M., &amp; Webster, B. C., Organic carbon sequestration in sediments of subtropical Florida Lakes. PLOS ONE. (2019). Available at: https://journals.plos.org/plosone/article?id=10.1371/journal.pone.0226273
(6)	Iqbal, A., Shang, Z., Wetlands as a carbon sink: insight into the Himalayan Region. Carbon Management for Promoting Local Livelihood in the Hindu Kush Himalayan (HKH) Region, 125-144. (2019). Available at: https://link.springer.com/chapter/10.1007/978-3-030-20591-1_7
(7)	Bille, R., Kelly, R., Biastoch, A., Harrould-Kolieb, E., Herr, D., Joos, F., Kroeker, K., Laffoley, D., Oschlies, A., &amp; Gattuso, J., Taking action against ocean acidification: a review of management and policy options. Environmental Management, 52, 761-779, (2013). Available at: https://link.springer.com/article/10.1007/s00267-013-0132-7 
(8)	Vermeulen, S. J., Aggarwal, P. K., Ainslie, A., Angelone, C., Campbell, B. M., Challinor, A. J., Hansen, J. W., Ingram, J. S. I., Jarvis, A., Kristjanson, P., Lau, C., Nelson, G. C., Thornton, P. K., Wollenberg, E., Options for support to agriculture and food security under climate change. Environmental Science &amp; Policy, 15, 1, 136-144, (2012). Available at: https://www.sciencedirect.com/science/article/pii/S1462901111001456
(9)	Dominish, E., Florin, N., &amp; Teske, S., Responsible Minerals Sourcing for Renewable Energy. Report prepared for Earthworks by the Institute for Sustainable Futures, University of Technology Sydney, (2019). Available at: https://earthworks.org/cms/assets/uploads/2019/04/MCEC_UTS_Report_lowres-1.pdf
(10)	Science Direct., Climate Policy. Available at: https://www.sciencedirect.com/topics/social-sciences/climate-policy 
(11)	NOAA Ocean Acidification Program., Education &amp; Outreach. Available at: https://oceanacidification.noaa.gov/AboutUs/EducationOutreach/TabId/2994/PID/14968/evl/0/CategoryID/208/CategoryName/education-outreach/Default.aspx
(12)	National Marine Sanctuaries., How can education help mitigate ocean acidification. (2016). Available at:  https://sanctuaries.noaa.gov/news/apr16/ocean-acidification.html</t>
  </si>
  <si>
    <t>(1)	United Nations., International Standard Industrial Classification of all Economic Activities (ISIC), Rev. 4. UN Department of economic and Social Affairs: statistics division (2008). Available at: https://unstats.un.org/unsd/publication/seriesM/seriesm_4rev4e.pdf
(2)	Ardoin, N. M., Bowers, A. W., &amp; Gaillard, E., Environmental education outcomes for conservation: a systematic review. Biological Conservation, 241. (2020). Available at: https://www.sciencedirect.com/science/article/pii/S0006320719307116</t>
  </si>
  <si>
    <t>(1)	Wang, S., &amp; Zhou, L., Integrated impacts of climate change on glacier tourism. Advances in Climate Change Research, 10, 2, 71-79, (2019). Available at: https://www.sciencedirect.com/science/article/pii/S1674927818301096
(2)	FAO., Aquaculture methods and practices: a selected review. Available at: http://www.fao.org/3/t8598e/t8598e05.htm
(3)	United Nations., International Standard Industrial Classification of all Economic Activities (ISIC), Rev. 4. UN Department of economic and Social Affairs: statistics division (2008). Available at: https://unstats.un.org/unsd/publication/seriesM/seriesm_4rev4e.pdf
(4)	UNCTAD., The Oceans Economy: Opportunities and Challenges for Small Island Developing States. (2014). Available at: https://unctad.org/en/PublicationsLibrary/ditcted2014d5_en.pdf
(5)	Stronge, W. B., Economic Value of Beaches. In: Schwartz M. L. (eds) Encyclopaedia of Coastal Science. Encyclopaedia of Earth Science Series. Springer, Dordrecht.  (2005). Available at: https://link.springer.com/referenceworkentry/10.1007%2F1-4020-3880-1_130</t>
  </si>
  <si>
    <t xml:space="preserve">(1)	Zhengyong, Z., Lin, Liu., Zhongqin, L., &amp; Puyu, W., Evaluation on glaciers ecological services value in the Tianshan Mountains, Northwest China., J. Geogr. Sci, 29, 1, 101-114, (2019). Available at: https://link.springer.com/content/pdf/10.1007%2Fs11442-019-1586-1.pdf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International Federation of Library Associations and Institutions., Access and opportunity for all, how libraries contribute to the United Nations 2030 Agenda. Available at: https://www.ifla.org/files/assets/hq/topics/libraries-development/documents/access-and-opportunity-for-all.pdf </t>
  </si>
  <si>
    <t>(1)	Convention on the Law of the Sea, Dec. 10, 1982, 1833 U.N.T.S. 397. Available at: https://www.un.org/depts/los/convention_agreements/texts/unclos/unclos_e.pdf
(2)	United Nations., International Standard Industrial Classification of all Economic Activities (ISIC), Rev. 4. UN Department of economic and Social Affairs: statistics division (2008). Available at: https://unstats.un.org/unsd/publication/seriesM/seriesm_4rev4e.pdf</t>
  </si>
  <si>
    <t xml:space="preserve">(1)	United Nations., International Standard Industrial Classification of all Economic Activities (ISIC), Rev. 4. UN Department of economic and Social Affairs: statistics division (2008). Available at: https://unstats.un.org/unsd/publication/seriesM/seriesm_4rev4e.pdf
(2)	Patrick, P. G., Matthews, C. E., Ayers, D. F., &amp; Tunicliffe, S. D., Conservation and Education: Prominent Themes in Zoo Mission Statements. The Journal of Environmental Education, 38, 3, 53-60. (2007). Available at: https://www.tandfonline.com/doi/abs/10.3200/JOEE.38.3.53-60
(3)	UNESCO., Shaping the Future we want – UN Decade of Education for Susstainable Development. (2014). Available at: https://sustainabledevelopment.un.org/index.php?page=view&amp;type=400&amp;nr=1682&amp;menu=35 </t>
  </si>
  <si>
    <t>(1)	Oliveira, M. V. N., Swaine, M. D., Burslem, D. F. R. P., Braz, E. M., &amp; Araujo, H. J. B., Sustainable forest management for smallholder farmers in the Brazilian Amazon. In: Simposio Internacional Da Iufro, 2000, Belem. Manejo integrado de florestas umidas neotropicais por industrias e comunidades: aplicando resultados de pesquisa, envolvendo atores e definindo politicas publicas. Belem, PA: Embrapa Amazonia Oriental, 2002, p.237-247. Available at: https://www.alice.cnptia.embrapa.br/handle/doc/507020
(2)	Sonter, Laura, J., Herrera, D., Barrett, J., Galford, G. K., Moran, C. J., &amp; Soares-Filho, Britaldo, S., Mining drives extensive deforestation in the Brazilian Amazon. Nature Communications, 8, 1013. (2017). Available at: https://www.nature.com/articles/s41467-017-00557-w
(3)	United Nations., International Standard Industrial Classification of all Economic Activities (ISIC), Rev. 4. UN Department of economic and Social Affairs: statistics division (2008). Available at: https://unstats.un.org/unsd/publication/seriesM/seriesm_4rev4e.pdf
(4)	Rebugio, L. L., &amp; Camacho, L. D., Reorienting forestry education to sustainable forest management: the case of the university of the Philippines Los Banos college of forestry and natural resources. Forest Science and Technology, 1, 2, (2005). Available at: https://www.tandfonline.com/doi/abs/10.1080/21580103.2005.9656287</t>
  </si>
  <si>
    <t>(1)	IPCC., Chapter 3: Desertification. (2019). Available at: https://www.ipcc.ch/site/assets/uploads/2019/08/2d.-Chapter-3_FINAL.pdf
(2)	Taddese, G., Land Degradation: a challenge to Ethiopia. Environmental Management, 27, 6, 815-824, (2001). Available at: https://link.springer.com/content/pdf/10.1007/s002670010190.pdf
(3)	Van Straaten, P., Farming with rocks and minerals: challenges and opportunities. Anais da Academia Brasileira de Ciencias, 78, 4, (2006). Available at: http://www.scielo.br/scielo.php?pid=S0001-37652006000400009&amp;script=sci_arttext
(4)	Moomen, A., &amp; Dewan, A., Assessing the spatial relationships between mining and land degradation: evidence from Ghana. International Journal of Mining, Reclamation and Environment, 31, 7, 505-518, (2017). Available at: https://www.tandfonline.com/doi/pdf/10.1080/17480930.2016.1188253?needAccess=true
(5)	United Nations., International Standard Industrial Classification of all Economic Activities (ISIC), Rev. 4. UN Department of economic and Social Affairs: statistics division (2008). Available at: https://unstats.un.org/unsd/publication/seriesM/seriesm_4rev4e.pdf
(6)	UNESCO., Education Kit on Combating Desertification. (2003). Available at: http://www.unesco.org/new/en/natural-sciences/environment/ecological-sciences/specific-ecosystems/drylands/publications-drylands-desertification/learning-to-combat-desertification/
(7)	UN., Convention to Combat Desertification. (2007). Available at: https://www.unccd.int/sites/default/files/sessions/documents/ICCD_COP8_INF.5/inf5eng.pdf 
(8)	IUCN., Natural Solutions. Protected areas helping people deal with desertification and drought. Available at: https://www.iucn.org/sites/dev/files/import/downloads/desertificationnopclogosmall.pdf</t>
  </si>
  <si>
    <t>(1)	Settle, W., Case Study No 11. Ecosystem management in agriculture: principles and application of the ecosystem approach. FAO. Available at: http://www.fao.org/3/Y4586E/y4586e12.htm
(2)	United Nations., International Standard Industrial Classification of all Economic Activities (ISIC), Rev. 4. UN Department of economic and Social Affairs: statistics division (2008). Available at: https://unstats.un.org/unsd/publication/seriesM/seriesm_4rev4e.pdf
(3)	Aguoru, C. U., Azua, E. T., &amp; Olasan, J. O., Approaches to minimising and overcoming current biodiversity loss. British Journal of Environmental Sciences, 3, 3, 12-26, (2015). Available at: https://www.researchgate.net/profile/C_Aguoru/publication/333295322_APPROACHES_TO_MINIMIZING_AND_OVERCOMING_CURRENT_BIODIVERSITY_LOSS/links/5ce58b6992851c4eabb6f782/APPROACHES-TO-MINIMIZING-AND-OVERCOMING-CURRENT-BIODIVERSITY-LOSS.pdf</t>
  </si>
  <si>
    <t>(1)	Kadoya, T., Suda, S., &amp; Washitani, I., Dragonfly crisis in Japan: a likely habitat consequence of recent agricultural habitat degradation. Biological Conservation, 142, 9, 1899-1905, (2009). Available at: https://www.sciencedirect.com/science/article/pii/S0006320709001086
(2)	CRD., Habitat loss and degradation. Available at: https://www.crd.bc.ca/education/our-environment/concerns/habitat-loss-degradation 
(3)	United Nations., International Standard Industrial Classification of all Economic Activities (ISIC), Rev. 4. UN Department of economic and Social Affairs: statistics division (2008). Available at: https://unstats.un.org/unsd/publication/seriesM/seriesm_4rev4e.pdf
(4)	Aguoru, C. U., Azua, E. T., &amp; Olasan, J. O., Approaches to minimising and overcoming current biodiversity loss. British Journal of Environmental Sciences, 3, 3, 12-26, (2015). Available at: http://www.fao.org/3/Y4586E/y4586e12.htm</t>
  </si>
  <si>
    <t>(1)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Blicharska, M., Smithers, R. J., Mikusinski, G., Ronnback, P., Harrison, P. A., Nilsson, M., &amp; Sutherland, W. J., Biodiversity’s contributions to sustainable development. Nature Sustainability, 2, 1083-1093, (2019). Available at: https://www.nature.com/articles/s41893-019-0417-9 
(4)	Blicharska, M., Smithers, R. J., Mikusinski, G., Ronnback, P., Harrison, P. A., Nilsson, M., &amp; Sutherland, W. J., Biodiversity’s contributions to sustainable development. Nature Sustainability, 2, 1083-1093, (2019). Available at: https://www.nature.com/articles/s41893-019-0417-9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(7)	United Nations., International Standard Industrial Classification of all Economic Activities (ISIC), Rev. 4. UN Department of economic and Social Affairs: statistics division (2008). Available at: https://unstats.un.org/unsd/publication/seriesM/seriesm_4rev4e.pdf
(8)	United Nations., International Standard Industrial Classification of all Economic Activities (ISIC), Rev. 4. UN Department of economic and Social Affairs: statistics division (2008). Available at: https://unstats.un.org/unsd/publication/seriesM/seriesm_4rev4e.pdf
(9)	Kondo, M. C., Andreyeva, E., South, E. C., MacDonald, J. M., &amp; Branas, C. C., Neighborhood Interventions to Reduce Violence., Annual Review of Public Health, 39, 253-271, (2018). Available at: https://www.annualreviews.org/doi/10.1146/annurev-publhealth-040617-014600
(10)	UNODC., Crime prevention through sports., Available at: https://www.unodc.org/dohadeclaration/en/topics/crime-prevention-through-sports.html</t>
  </si>
  <si>
    <t>(1)	Carter, B., &amp; Roelen, K., Prevalence and impacts of child labour in agriculture., K4D., (2017). Available at: https://assets.publishing.service.gov.uk/media/5ba50ae140f0b6053af73b71/95_96_child_labour_in_agri__revised_20.10.17_.pdf
(2)	United Nations., International Standard Industrial Classification of all Economic Activities (ISIC), Rev. 4. UN Department of economic and Social Affairs: statistics division (2008). Available at: https://unstats.un.org/unsd/publication/seriesM/seriesm_4rev4e.pdf
(3)	Carter, B., &amp; Roelen, K., Prevalence and impacts of child labour in agriculture., K4D., (2017). Available at: https://assets.publishing.service.gov.uk/media/5ba50ae140f0b6053af73b71/95_96_child_labour_in_agri__revised_20.10.17_.pdf
(4)	NSPCC., Child Trafficking., Available at: https://www.nspcc.org.uk/what-is-child-abuse/types-of-abuse/child-trafficking/#at-risk
(5)	World Health Organisation., Inspire: seven strategies for ending violence against children., (2016). Available at: https://www.unodc.org/documents/justice-and-prison-reform/who---inspire_-seven-strategies-for-ending-violence-against-children.pdf</t>
  </si>
  <si>
    <t>(1)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Blicharska, M., Smithers, R. J., Mikusinski, G., Ronnback, P., Harrison, P. A., Nilsson, M., &amp; Sutherland, W. J., Biodiversity’s contributions to sustainable development. Nature Sustainability, 2, 1083-1093, (2019). Available at: https://www.nature.com/articles/s41893-019-0417-9 
(4)	Blicharska, M., Smithers, R. J., Mikusinski, G., Ronnback, P., Harrison, P. A., Nilsson, M., &amp; Sutherland, W. J., Biodiversity’s contributions to sustainable development. Nature Sustainability, 2, 1083-1093, (2019). Available at: https://www.nature.com/articles/s41893-019-0417-9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(7)	UNODC., University Module Series – Organized Crime. Available at: https://www.unodc.org/e4j/en/tertiary/organized-crime.html
(8)	Huth, M. J., Strategies for Crime Reduction in Public Housing., The Journal of Sociology &amp; Social Welfare, 8, 3, (1981). Available at: https://scholarworks.wmich.edu/cgi/viewcontent.cgi?article=1499&amp;context=jssw</t>
  </si>
  <si>
    <t>(1)	Nyamsogoro, G. D., How Education can help tackle corruption in Africa. World Economic Forum, (2015). Available at: https://www.weforum.org/agenda/2015/08/how-education-can-help-tackle-corruption-in-africa/
(2)	OECD., Education for Public Integrity. Available at: https://www.oecd.org/corruption/ethics/integrity-education.htm</t>
  </si>
  <si>
    <t xml:space="preserve">(1)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Blicharska, M., Smithers, R. J., Mikusinski, G., Ronnback, P., Harrison, P. A., Nilsson, M., &amp; Sutherland, W. J., Biodiversity’s contributions to sustainable development. Nature Sustainability, 2, 1083-1093, (2019). Available at: https://www.nature.com/articles/s41893-019-0417-9 
(4)	Blicharska, M., Smithers, R. J., Mikusinski, G., Ronnback, P., Harrison, P. A., Nilsson, M., &amp; Sutherland, W. J., Biodiversity’s contributions to sustainable development. Nature Sustainability, 2, 1083-1093, (2019). Available at: https://www.nature.com/articles/s41893-019-0417-9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t>
  </si>
  <si>
    <t>(1)	UK Gov., Register a birth., Available at: https://www.gov.uk/register-birth</t>
  </si>
  <si>
    <t xml:space="preserve">(1)	UN., Fundamental freedoms ‘inalienable and inherent – now and always’ UN says on Human Rights Day. (2015). Available at: https://www.un.org/sustainabledevelopment/blog/2015/12/fundamental-freedoms-inalienable-and-inherent-now-and-always-un-says-on-human-rights-day/
</t>
  </si>
  <si>
    <t>(1) Robins, L., Making capacity building meaningful: a framework for strategic action. Environmental Management, 42, 833-846, (2008). Available at: https://link.springer.com/article/10.1007/s00267-008-9158-7</t>
  </si>
  <si>
    <t>(1)	Blicharska, M., Smithers, R. J., Mikusinski, G., Ronnback, P., Harrison, P. A., Nilsson, M., &amp; Sutherland, W. J., Biodiversity’s contributions to sustainable development. Nature Sustainability, 2, 1083-1093, (2019). Available at: https://www.nature.com/articles/s41893-019-0417-9 
(2)	Blicharska, M., Smithers, R. J., Mikusinski, G., Ronnback, P., Harrison, P. A., Nilsson, M., &amp; Sutherland, W. J., Biodiversity’s contributions to sustainable development. Nature Sustainability, 2, 1083-1093, (2019). Available at: https://www.nature.com/articles/s41893-019-0417-9 
(3)	Blicharska, M., Smithers, R. J., Mikusinski, G., Ronnback, P., Harrison, P. A., Nilsson, M., &amp; Sutherland, W. J., Biodiversity’s contributions to sustainable development. Nature Sustainability, 2, 1083-1093, (2019). Available at: https://www.nature.com/articles/s41893-019-0417-9 
(4)	Blicharska, M., Smithers, R. J., Mikusinski, G., Ronnback, P., Harrison, P. A., Nilsson, M., &amp; Sutherland, W. J., Biodiversity’s contributions to sustainable development. Nature Sustainability, 2, 1083-1093, (2019). Available at: https://www.nature.com/articles/s41893-019-0417-9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(7)	WTO., Developing economies’ participation in world trade. (2016). Available at: https://www.wto.org/english/res_e/statis_e/wts2016_e/WTO_Chapter_06_e.pdf</t>
  </si>
  <si>
    <t>(1)	United Nations Sustainable Development., United Nations Conference on Environment and Development: Agenda 21. Rio de Janerio, Brazil (1992). Available at: https://sustainabledevelopment.un.org/content/documents/Agenda21.pdf
(2)	Bleiwas, D. I., Byproduct mineral commodities used for the production of photovoltaic cells. USGS. (2013). Available at: https://pubs.usgs.gov/circ/1365/Circ1365.pdf
(3)	McManus, M. C., Environmental consequences of the use of batteries in low carbon systems: the impact of battery production., Applied Energy, 93, 288-295, (2012). Available at: https://www.sciencedirect.com/science/article/pii/S0306261911008580
(4)	United Nations., International Standard Industrial Classification of all Economic Activities (ISIC), Rev. 4. UN Department of economic and Social Affairs: statistics division (2008). Available at https://unstats.un.org/unsd/publication/seriesM/seriesm_4rev4e.pdf
(5)	UNEP., Environmentally Sound Technologies. Available at: https://www.unenvironment.org/regions/asia-and-pacific/regional-initiatives/supporting-resource-efficiency/environmentally-sound</t>
  </si>
  <si>
    <t xml:space="preserve">(1)	United Nations., International Standard Industrial Classification of all Economic Activities (ISIC), Rev. 4. UN Department of economic and Social Affairs: statistics division (2008). Available at: https://unstats.un.org/unsd/publication/seriesM/seriesm_4rev4e.pdf
(2)	United Nations., International Standard Industrial Classification of all Economic Activities (ISIC), Rev. 4. UN Department of economic and Social Affairs: statistics division (2008). Available at: https://unstats.un.org/unsd/publication/seriesM/seriesm_4rev4e.pdf
(3)	United Nations., International Standard Industrial Classification of all Economic Activities (ISIC), Rev. 4. UN Department of economic and Social Affairs: statistics division (2008). Available at: https://unstats.un.org/unsd/publication/seriesM/seriesm_4rev4e.pdf
(4)	UN., A Technology Bank and Science, Technology and Innovation Supporting Mechanism for the Least Developed Countries. (2013). Available at: http://www.unohrlls.org/UserFiles/File/LDC%20Documents/Tech%20Bank%20-%20Background%20Note%20for%203%20June%202013%20Event.pdf 
(5)	UNDP., Technology Bank for least developed countries inaugurated in Turkey., (2018). Available at: https://www.eurasia.undp.org/content/rbec/en/home/presscenter/pressreleases/2018/technology-bank-for-least-developed-countries-inaugurated-in-tur.html 
(6)	UN., Technology Bank for the Least Developed Countries., Available at: https://www.un.org/technologybank/content/current-activities 
(7)	International Federation of Library Associations and Institutions., Access and opportunity for all, how libraries contribute to the United Nations 2030 Agenda. Available at: https://www.ifla.org/files/assets/hq/topics/libraries-development/documents/access-and-opportunity-for-all.pdf </t>
  </si>
  <si>
    <t>(1) Robins, L., Making capacity building meaningful: a framework for strategic action. Environmental Management, 42, 833-846, (2008). Available at: https://link.springer.com/article/10.1007/s00267-008-9158-7
(2)	World Bank., Capacity Building in Africa: the role of International Financial Institutions. (2001). Available at: http://documents.worldbank.org/curated/en/240391468191649415/pdf/multi0page.pdf</t>
  </si>
  <si>
    <t>(1)	Upton, M., &amp; Otte, J., The Impact of Trade Agreements on Livestock Producers. (2004). Available at: http://www.fao.org/3/a-bp337e.pdf
(2)	WTO., Participation of developing countries in World Trade: overview of major trends and underling factors. (1996). Available at: https://www.wto.org/english/tratop_e/devel_e/w15.htm 
(3)	Njimanted, G. F., &amp; Aquilas, N. A., The impact of timber exports on economic growth in Cameroon: an econometric Investigation. (2015). Available at: https://www.researchgate.net/publication/298726849_The_Impact_of_Timber_Exports_on_Economic_Growth_in_Cameroon_An_Econometric_Investigation
(4)	Soichet, A., Dawson, D, Oquendo, V., &amp; McCarthy, K., Bolivia eyes lithium in picturesque salt flats as country’s big moneymaker. (2018). Available at: https://abcnews.go.com/Business/bolivia-eyes-lithium-picturesque-salt-flats-countrys-big/story?id=57966251
(5)	WTO., Participation of developing countries in World Trade: overview of major trends and underling factors. (1996). Available at: https://www.wto.org/english/tratop_e/devel_e/w15.htm 
(6)	De la Torre, J. R., Exports of Manufactured Goods from Developing Countries: Marketing Factors and the Role of Foreign Enterprise. Journal of International Business Studies, 2, 1, 26-39, (1971). Available at: https://www.jstor.org/stable/154723
(7)	Sommer, J. M., Shandra, J. M., &amp; Coburn, C., Mining Exports Flows, Repression and Forest Loss: a cross-national test of ecologically unequal exchange. Ecologically Unequal Exchange, 167-193, (2018). Available at: https://link.springer.com/chapter/10.1007/978-3-319-89740-0_7#CR55
(8)	ICMM., The role of mining in national economies (2nd edition). (2014). Available at:   https://www.icmm.com/website/publications/pdfs/social-and-economic-development/romine_2nd-edition
(9)	United Nations., International Standard Industrial Classification of all Economic Activities (ISIC), Rev. 4. UN Department of economic and Social Affairs: statistics division (2008). Available at: https://unstats.un.org/unsd/publication/seriesM/seriesm_4rev4e.pdf
(10)	United Nations., International Standard Industrial Classification of all Economic Activities (ISIC), Rev. 4. UN Department of economic and Social Affairs: statistics division (2008). Available at: https://unstats.un.org/unsd/publication/seriesM/seriesm_4rev4e.pdf</t>
  </si>
  <si>
    <t>(1)	Eurostat., Statistics in development cooperation – improving statistical capacity. (2018)., Available at: https://ec.europa.eu/eurostat/statistics-explained/index.php/Statistics_in_development_cooperation_-_improving_statistical_capacity#How_can_statistical_capacity_be_strengthened</t>
  </si>
  <si>
    <t>Information and communications</t>
  </si>
  <si>
    <t>human experiences associated with activities such as wild game hunting, traditional lifestyles, tourist ranching experiences, including intellectual, inspirational and recreational activities</t>
  </si>
  <si>
    <t>(1) Agard and Schipper. Climate Change 2014 WG2 Annex II 'Glossary'. IPCC, Geneva, Switzerland, 1757 pp. (2014).</t>
  </si>
  <si>
    <t>(1) IPCC Climate Change 2014: Synthesis Report (eds Core Writing Team, Pachauri, R. K. &amp; Meyer, L. A.) (IPCC, 2014).</t>
  </si>
  <si>
    <t>(1) Seneviratne, S. I. et al. Changes in climate extremes and their impacts on the natural physical environment. in Managing the Risks of Extreme Events and Disasters to Advance Climate Change Adaptation (IPCC, 2012).</t>
  </si>
  <si>
    <t>SECTOR'S SERVICES</t>
  </si>
  <si>
    <t>(1) International Standard Industrial Classification of All Economic Activities (ISIC), Revision 4. (United Nations, 2008).</t>
  </si>
  <si>
    <t xml:space="preserve">Standardised, large number of sectors internationally used </t>
  </si>
  <si>
    <t xml:space="preserve">Category </t>
  </si>
  <si>
    <t xml:space="preserve">Standardised, widely used.
First classification, by the United States Geological Survey (USGS) was developed as a priori hierarchical subdivision of the classes and has been widely used to produce land cover maps from satellite images. </t>
  </si>
  <si>
    <t>Explanation</t>
  </si>
  <si>
    <t xml:space="preserve">construction services </t>
  </si>
  <si>
    <t>(1) International Standard Industrial Classification of All Economic Activities (ISIC), Revision 4. (United Nations, 2008).
(2) Hall, J. W., Tran, M., Hickford, A. &amp; Nicholls, R. (2016). The future of national infrastructure: A systems-of-systems approach. (Cambridge University Press).</t>
  </si>
  <si>
    <t xml:space="preserve">(1)	United Nations., International Standard Industrial Classification of all Economic Activities (ISIC), Rev. 4. UN Department of economic and Social Affairs: statistics division (2008). Available at: https://unstats.un.org/unsd/publication/seriesM/seriesm_4rev4e.pdf
(2)	World Health Organisation., Food safety. (2019). Available at: https://www.who.int/news-room/fact-sheets/detail/food-safety 
(3)	United Nations., International Standard Industrial Classification of all Economic Activities (ISIC), Rev. 4. UN Department of economic and Social Affairs: statistics division (2008). Available at: https://unstats.un.org/unsd/publication/seriesM/seriesm_4rev4e.pdf
(4)	Minerals Make Life., Minerals and metals are vital for the medical technologies that save our lives. (2015). Available at: https://mineralsmakelife.org/blog/minerals-and-metals-are-vital-for-the-medical-technologies-that-save-o/
(5)	Mukherjee, P. K., Evaluation of Indian Traditional Medicine. (2001). Therapeutic Innovation &amp; Regulatory Science. Available at: https://journals.sagepub.com/doi/pdf/10.1177/009286150103500235
(6)	FDA., Metals used in medical devices. (2020). Available at: https://www.fda.gov/medical-devices/products-and-medical-procedures/metals-used-medical-devices
(7)	Hanawa, T., Research and development of metals for medical devices based on clinical needs. Sci. Technol. Adv. Mater. 12, (2012). Available at: https://www.ncbi.nlm.nih.gov/pmc/articles/PMC5099759/pdf/TSTA11661098.pdf 
(8)	World Health Organization., Toolkit for assessing health-system capacity for crisis management. (2012). Available at: http://www.euro.who.int/__data/assets/pdf_file/0008/157886/e96187.pdf 
(9)	United Nations., International Standard Industrial Classification of all Economic Activities (ISIC), Rev. 4. UN Department of economic and Social Affairs: statistics division (2008). Available at: https://unstats.un.org/unsd/publication/seriesM/seriesm_4rev4e.pdf
(10)	World Health Organisation., Strengthening public health capacities and services in Europe: a framework for action. (2012). Available at: http://www.euro.who.int/__data/assets/pdf_file/0008/147914/wd10E_StrengtheningPublicHealth_111348.pdf </t>
  </si>
  <si>
    <t>• Provisioning: Food, medicines, natural habitat; natural resources, seeds
• Regulating: natural flood protection creating resilience, carbon sequestration, primary production, nutrient cycling, biodiversity; prevention of soil erosion; control of pests; purification of air
• Cultural services: recreation through wild game hunting, intellectual and inspirational activitites; tourist ranching; traditional lifestyles; green space, health and wellbeing; ecotourism
• Economic services: leather, meat, wool</t>
  </si>
  <si>
    <t xml:space="preserve">• Provisioning: Food; energy provision through biofuel, plants
• Production and cultivation of crops
• Animal production and aquaculture
• Support activities (harvesting)
</t>
  </si>
  <si>
    <t>• Provisioning: Food, medicines, natural habitat; natural resources, seeds
• Regulating: natural flood protection creating resilience, carbon sequestration, primary production, nutrient cycling, biodiversity; prevention of soil erosion; control of pests; purification of air
• Cultural services: recreation through wild game hunting, intellectual and inspirational activitites; tourist ranching; traditional lifestyles; green space, health and wellbeing
• Economic services: leather, meat, wool</t>
  </si>
  <si>
    <t>• Provisioning: Food, freshwater, medicines, natural habitat; natural resources, timber for provision of shelter,  energy provision through fuel/ bioproducts, seeds
• Regulating: natural flood protection creating resiliencen, carbon sequestration, primary production, nutrient cycling, prevention of soil erosion; control of pests through filtering contaminants; purification of air; purification of water; waste recycling; provision of firebreaks
• Cultural services: recreation, heritage; green space; health and wellbeing
• Economic services: timber and logging; tourism</t>
  </si>
  <si>
    <t>• Provisioning: Food, freshwater, natural habitat; natural resources, raw materials for energy provision, seeds
• Regulating: Natural flood protection and regulation creating resilience, carbon sequestration, prevention of soil erosion, control of pests; purification of water; purification of air; soil formation
• Cultural services: recreation, intellectural appreciation, spiritual appreciation, raw materials; public space; health and wellbeing
• Economic services: fisheries, aquaculture</t>
  </si>
  <si>
    <t>• Provisioning: Food (e.g. hunting of reindeer), freshwater; hydroelectric energy provision; natural habitat; natural resources (periglacial plans and microorganisms), seeds
• Regulating: carbon sequestration, 
regulate stream runoff water supply; control of pests and pollutants; purification of air; purification of water
• Cultural services: Value for scientific research; environmental education, aesthetic appreciation, culture and art, recreation; public space; health and wellbeing</t>
  </si>
  <si>
    <t>• Provisioning: Food, medicines, natural habitat; natural resources
• Regulating: natural flood protection creating resilience, carbon sequestration, primary production, nutrient cycling, biodiversity; prevention of soil erosion; control of pests; purification of air
• Cultural services: recreation through wild game hunting, intellectual and inspirational activitites; tourist ranching; traditional lifestyles
• Economic services: leather, meat, wool</t>
  </si>
  <si>
    <t>• Provisioning: Food, freshwater, medicines, natural habitat; natural resources, timber for provision of shelter, generation of energy through fuel/ bioproducts
• Regulating: natural flood protection creating resiliencen, carbon sequestration, primary production, nutrient cycling, prevention of erosion; control of pests through filtering contaminants; purification of air; purification of water; waste recycling; provision of firebreaks
• Cultural services: recreation, heritage
• Economic services: timber and logging; tourism</t>
  </si>
  <si>
    <t>• Provisioning: Food, freshwater, natural habitat; natural resources, raw materials for energy provision
• Regulating: Natural flood protection and regulation creating resilience, carbon sequestration, prevention of erosion, control of pests; purification of water; purification of air; soil formation
• Cultural services: recreation, intellectural appreciation, spiritual appreciation, raw materials
• Economic services: fisheries, aquaculture</t>
  </si>
  <si>
    <t>• Provisioning: Food (e.g. hunting of reindeer), freshwater; hydroelectric power generation; natural habitat; natural resources (periglacial plans and microorganisms)
• Regulating: carbon sequestration, 
regulate stream runoff water supply; control of pests and pollutants; purification of air; purification of water
• Cultural services: Value for scientific research; environmental education, aesthetic appreciation, culture and art, recreation</t>
  </si>
  <si>
    <t xml:space="preserve">• Provisioning: Food; energy provision through biofuel
• Production and cultivation of crops
• Animal production and aquaculture
• Support activities (harvesting)
</t>
  </si>
  <si>
    <t>Cross-sectoral (direct)</t>
  </si>
  <si>
    <t>Substitutable (direct)</t>
  </si>
  <si>
    <t>implies all sectors</t>
  </si>
  <si>
    <t xml:space="preserve">CLIMATE CHANGE IMPACTS </t>
  </si>
  <si>
    <t>Climate change impacts</t>
  </si>
  <si>
    <t>Public administration and defence; compulsory social security</t>
  </si>
  <si>
    <t>Combined with education</t>
  </si>
  <si>
    <t>Tropical cyclone
A strong, cyclonic-scale disturbance that originates over tropical oceans.</t>
  </si>
  <si>
    <t>Drought
A period of abnormally dry weather long enough to cause a serious hydrological imbalance. Drought is a relative term; therefore any discussion in terms of precipitation deficit must refer to the particular precipitation-related activity that is under discussion. For example, shortage of precipitation during the growing season impinges on crop production or ecosystem function in general (due to soil moisture drought, also termed agricultural drought), and during the runoff and percolation season primarily affects water supplies (hydrological drought). Storage changes in soil moisture and groundwater are also affected by increases in actual evapotranspiration in addition to reductions in precipitation.A period with an abnormal precipitation deficit is defined as a meteorological drought. A megadrought is a very lengthy and pervasive drought, lasting much longer than normal, usually a decade or more.
Drought is a longer-term climate trend, but there is a tendency toward short-term reactions only when a drought occurs (Jedd et al., 2019) in IPCC (2014) (1)</t>
  </si>
  <si>
    <t>DIRECT INFLUENCES from services provided by sector (column) on SDG target</t>
  </si>
  <si>
    <t>INDIRECT INFLUENCES from services provided by sector (column) on SDG target</t>
  </si>
  <si>
    <t>Provision of construction of goods and services</t>
  </si>
  <si>
    <t>Category</t>
  </si>
  <si>
    <r>
      <rPr>
        <sz val="7"/>
        <color theme="1"/>
        <rFont val="Garamond"/>
        <family val="1"/>
      </rPr>
      <t>[Demand] Deviation from normal precipitation was found to be correlated to an increase in the risk of conflict (Hsiang et al, 2013), influencing demand for public administration and defence.</t>
    </r>
    <r>
      <rPr>
        <sz val="7"/>
        <color rgb="FFFF0000"/>
        <rFont val="Garamond"/>
        <family val="1"/>
      </rPr>
      <t xml:space="preserve"> </t>
    </r>
  </si>
  <si>
    <t>(+-)[Demand] Impact on quantity of insurance for agriculture, which is coupled with access to advances technology of e.g. drought-resistant seeds (Barnett et al, 2008; Collier et al., 2009; rabhakar et al., 2013; Mahul and Stutley, 2010) (as cited in Arent et al., 2014).</t>
  </si>
  <si>
    <t>(2</t>
  </si>
  <si>
    <t>(1) Classifications</t>
  </si>
  <si>
    <t>(2.1) Definitions - services</t>
  </si>
  <si>
    <t>(2.2) Definitions - CC impacts</t>
  </si>
  <si>
    <t>(3.1) Literature - services SDGs</t>
  </si>
  <si>
    <t xml:space="preserve">(3.2) Literature - service CC </t>
  </si>
  <si>
    <t>(3.3) Literature - CC quant.</t>
  </si>
  <si>
    <t>USGS/Major Ecosystem Types</t>
  </si>
  <si>
    <t xml:space="preserve">Figure 1: Choice of sectors used in the analysis. </t>
  </si>
  <si>
    <t>Deciduous forest land, evergreen forest land, mixed forest land, boreal forest and woodlands</t>
  </si>
  <si>
    <t>Ecosystems</t>
  </si>
  <si>
    <t>Socio-economic</t>
  </si>
  <si>
    <t>Link to IUCN (see Boogart, 2019)</t>
  </si>
  <si>
    <t>T1 Tropical -sub-tropical forests</t>
  </si>
  <si>
    <t>T2 Temperatre - boreal forests &amp; woodlands</t>
  </si>
  <si>
    <t>F1 Rivers and streams</t>
  </si>
  <si>
    <t>F2 Lakes</t>
  </si>
  <si>
    <t>F3 Wetlands</t>
  </si>
  <si>
    <t>FT1 Palustrine wetlands</t>
  </si>
  <si>
    <t>T5 Deserts and semi-deserts</t>
  </si>
  <si>
    <t>T6 Polar/alpine</t>
  </si>
  <si>
    <t xml:space="preserve">T7 Intensive anthropogenic terrestrial systems </t>
  </si>
  <si>
    <t>T7 Intensive anthropogenic terrestrial systems: Built environment</t>
  </si>
  <si>
    <t>Socio-economic sectors</t>
  </si>
  <si>
    <t>LITERATURE
Showcasing the literature evidence for: SDGs influenced by sectors; sectors influenced by climate-change impacts;  climate-change hazard quantification</t>
  </si>
  <si>
    <t xml:space="preserve">CLASSIFICATION
Determining the classification of sectors  included in the analysis. </t>
  </si>
  <si>
    <t>DEFINITIONS
Defining the services provided by sectors, and climate change impacts used in the analysis.</t>
  </si>
  <si>
    <t>Land use/ land-cover classification</t>
  </si>
  <si>
    <t>Urban or built-up land (Socio-economic sectors)</t>
  </si>
  <si>
    <t>SOCIO-ECONOMIC SECTORS</t>
  </si>
  <si>
    <t>Ensure women's full and effective participation and equal opportunities for leadership at all levels of decision-making in political, economic and public life</t>
  </si>
  <si>
    <t xml:space="preserve">Indirect influence: enhancing the adaptation (natural flood protecting) services from terrestrial ecosystems is a key nature-based solution under Nationally Determined Contributions that can help achieve this target (6). </t>
  </si>
  <si>
    <t xml:space="preserve">Indirect influence: enhancing the adaptation (natural flood protecting) and mitigation services from forests is a key nature-based solution under Nationally Determined Contributions that can help achieve this target (6). </t>
  </si>
  <si>
    <t xml:space="preserve">(1)	Blicharska, M., Smithers, R. J., Mikusinski, G., Ronnback, P., Harrison, P. A., Nilsson, M., &amp; Sutherland, W. J., Biodiversity’s contributions to sustainable development. Nature Sustainability, 2, 1083-1093, (2019). Available at: https://www.nature.com/articles/s41893-019-0417-9 
(2)	Zhang, Z., Liu, L., He, X., Li, Z., &amp; Wang, P., Evaluation on glaciers ecological services value in the Tianshan Mountains, Northwest China, Journal of Geographical Sciences, 29, 101-114, (2019). Available at: https://link.springer.com/content/pdf/10.1007%2Fs11442-019-1586-1.pdf
(3)	International Federation of Library Associations and Institutions., Access and opportunity for all, how libraries contribute to the United Nations 2030 Agenda. Available at: https://www.ifla.org/files/assets/hq/topics/libraries-development/documents/access-and-opportunity-for-all.pdf </t>
  </si>
  <si>
    <t>(1)	Science Direct., Land Use Classification. Available at: https://www.sciencedirect.com/topics/earth-and-planetary-sciences/land-use-classification 
(2)	Enriquez-Acevedo, T., Botero, C. M., Cantero-Rodelo, R., Pertuz, A., &amp; Suarez, A., Willingness to pay for Beach Ecosystem Services: the case study of three Colombian beaches. Ocean &amp; Coastal Management, 161, 96-104, (2018). Available at: https://www.sciencedirect.com/science/article/pii/S0964569117309778
(3)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(4)	Zhang, Z., Liu, L., He, X., Li, Z., &amp; Wang, P., Evaluation on glaciers ecological services value in the Tianshan Mountains, Northwest China, Journal of Geographical Sciences, 29, 101-114, (2019). Available at: https://link.springer.com/content/pdf/10.1007%2Fs11442-019-1586-1.pdf
(5)	UNESCO., Not just hot air: putting climate change education into practice. (2015). Available at: https://unesdoc.unesco.org/ark:/48223/pf0000233083
(6) IPBES.,  Global assessment report on biodiversity and ecosystem services of the Intergovernmental Science-Policy Platform on Biodiversity and Ecosystem Services. E. S. Brondizio, J. Settele, S. Díaz, and H. T. Ngo (editors). IPBES secretariat, Bonn, Germany.,  (2019), Chapter 3, p.83</t>
  </si>
  <si>
    <t>Indirect influence: based on evidence reported in Thacker (2019) where enhancing the service can help achieve the target.</t>
  </si>
  <si>
    <t>Direct influence</t>
  </si>
  <si>
    <t>Indirect influence: improving the quality / quantity of arts / entertainment / recreation can help achieve this target due to the role of libraries in providing access to data, research and knowledge that supports informed research and public access to information about climate change, and a key role in the preservation of indigenous knowledge – which includes local decision-making about fundamental aspects of life including hunting, fishing, land use, and water management (3).</t>
  </si>
  <si>
    <t>Indirect influence: environmental education can help raise capacity for effective climate change-related planning (1).</t>
  </si>
  <si>
    <t>(1) IPBES., Global assessment report on biodiversity and ecosystem services of the Intergovernmental Science-Policy Platform on Biodiversity and Ecosystem Services. E. S. Brondizio, J. Settele, S. Díaz, and H. T. Ngo (editors). IPBES secretariat, Bonn, Germany. (2019). Chapter 3, p.90.</t>
  </si>
  <si>
    <t>Indirect influence: through better managing and reporting the quantity/quality of these ecosystems it can be possible to better create policies to prohibit certain forms of fishery subsidies (1).</t>
  </si>
  <si>
    <t xml:space="preserve">Indirect influence: increasing the quality and quantity of the management of services from ecosystems can help protect flora and fauna and address demand and supply of illegal wildlife products (7). </t>
  </si>
  <si>
    <t>(1)	United Nations., International Standard Industrial Classification of all Economic Activities (ISIC), Rev. 4. UN Department of economic and Social Affairs: statistics division (2008). Available at: https://unstats.un.org/unsd/publication/seriesM/seriesm_4rev4e.pdf
(2)	Yiming, L., &amp; Dianmo, L., The dynamics of trade in live wildlife across the Guangxi border between China and Vietnam during 1993-1996 and its control strategies. Biodiversity and Conservation, 7, 895-914, (1998). Available at: https://link.springer.com/article/10.1023/A:1008873119651
(3)	Cruise, A., Tiger Eyes, Crocodile Penis: It’s what’s for dinner in Malaysia. National Geographic., (2015).  Available at: https://www.nationalgeographic.com/news/2015/12/151218-malaysia-endangered-wildlife-tiger-pangolin-crocodile-smuggling/
(4)	WWF., Illegal wildlife trade in the Greater Mekong. Available at: http://greatermekong.panda.org/challenges_in_the_greater_mekong/illegal_wildlife_trade2/; 
(5)	New York Times., Vietnam raids restaurants selling illegal exotic meats. (2010). Available at: https://green.blogs.nytimes.com/2010/09/03/vietnam-raids-restaurants-selling-illegal-exotic-meats/?mtrref=www.google.com&amp;gwh=10AAA007485886CF90BA3D0762702647&amp;gwt=pay&amp;assetType=REGIWALL
(6)	The World Bank., Stepping up anti-poaching efforts in Gabon’s Natural Parks., (2017). Available at: https://www.worldbank.org/en/news/feature/2017/05/23/stepping-up-anti-poaching-efforts-in-gabons-natural-parks 
(7)IPBES., Global assessment report on biodiversity and ecosystem services of the Intergovernmental Science-Policy Platform on Biodiversity and Ecosystem Services. E. S. Brondizio, J. Settele, S. Díaz, and H. T. Ngo (editors). IPBES secretariat, Bonn, Germany. (2019). Chapter 3.</t>
  </si>
  <si>
    <t>Indirect influence: increasing the quality and quantity of the management of services from ecosystems can help reduce the impact of invasive alien species (7).</t>
  </si>
  <si>
    <t xml:space="preserve">(1)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(2)	Grizzetti, B., Lanzanova, D., Liquete, C., Reynaud, A., &amp; Cardoso, A. C., Assessing water ecosystem services for water resource management. Environmental Science &amp; Policy, 61, 194-203, (2016). Available at: https://reader.elsevier.com/reader/sd/pii/S1462901116300892?token=35AF92CEE7A1B2B44E7CD8627CDBFBD882BAAD4C6CB06CD7843750CF8CD847335100CFC1EB15C11295291138E3D2E432
(3)	Gao, F., (2016) Does glacier retreat promote invasive species? Available at: https://glacierhub.org/2016/06/02/glacier-retreat-help-invasive-species/
(4)	CBD., Causes and impacts of invasive alien species. (2009). Available at: https://www.cbd.int/idb/2009/about/causes/
(5)	Burgiel, S., Foote, G., Orellana, M., &amp; Perrault, A., Invasive alien species and trade: integrating prevention measures and international trade rules. (2006). Available at: https://www.researchgate.net/publication/228384604_Invasive_Alien_Species_and_Trade_Integrating_Prevention_Measures_and_International_Trade_Rules/link/5aa94a870f7e9b88266e9df1/download
(6)	FAO., Factors contributing to the introduction and spread of alien invasive species. Available at:  http://www.fao.org/3/j6854e/J6854E03.htm
(7) IPBES., Global assessment report on biodiversity and ecosystem services of the Intergovernmental Science-Policy Platform on Biodiversity and Ecosystem Services. E. S. Brondizio, J. Settele, S. Díaz, and H. T. Ngo (editors). IPBES secretariat, Bonn, Germany. (2019). Chapter 3.
</t>
  </si>
  <si>
    <t>Indirect influences: improving the quality / quantity of arts / entertainment / recreation can help achieve this target as this sector includes national parks (2).</t>
  </si>
  <si>
    <t>Indirect influence: improving the quality / quantity of arts / entertainment / recreation can help achieve this target as this sector includes zoos and national parks, many of which use funds for conservation (2).</t>
  </si>
  <si>
    <t>(1) Blicharska, M., Smithers, R. J., Mikusinski, G., Ronnback, P., Harrison, P. A., Nilsson, M., &amp; Sutherland, W. J., Biodiversity’s contributions to sustainable development. Nature Sustainability, 2, 1083-1093, (2019). Available at: https://www.nature.com/articles/s41893-019-0417-9 
(2)	United Nations., International Standard Industrial Classification of all Economic Activities (ISIC), Rev. 4. UN Department of economic and Social Affairs: statistics division (2008). Available at: https://unstats.un.org/unsd/publication/seriesM/seriesm_4rev4e.pdf</t>
  </si>
  <si>
    <t>(1) Blicharska, M., Smithers, R. J., Mikusinski, G., Ronnback, P., Harrison, P. A., Nilsson, M., &amp; Sutherland, W. J., Biodiversity’s contributions to sustainable development. Nature Sustainability, 2, 1083-1093, (2019). Available at: https://www.nature.com/articles/s41893-019-0417-9 
(2)	AZA., Conservation Funding. Available at: https://www.aza.org/conservation-funding</t>
  </si>
  <si>
    <t>(1) Blicharska, M., Smithers, R. J., Mikusinski, G., Ronnback, P., Harrison, P. A., Nilsson, M., &amp; Sutherland, W. J., Biodiversity’s contributions to sustainable development. Nature Sustainability, 2, 1083-1093, (2019). Available at: https://www.nature.com/articles/s41893-019-0417-9 
(2)	United Nations., International Standard Industrial Classification of all Economic Activities (ISIC), Rev. 4. UN Department of economic and Social Affairs: statistics division (2008). Available at: https://unstats.un.org/unsd/publication/seriesM/seriesm_4rev4e.pdf
(3)	AZA., Conservation Funding. Available at: https://www.aza.org/conservation-funding</t>
  </si>
  <si>
    <t>Indirect influence: improving the quality / quantity of arts / entertainment / recreation can help achieve this target as this sector includes zoos and national parks, many of which use funds for conservation (3).</t>
  </si>
  <si>
    <t>Indirect influence: improving the quantity / quality of services provided by this sector can enhance achievement of this target, e.g. by improving budget implementation and management of public funds, including raising / receiving of money and control of their disbursement (e.g. towards conservation) (2).</t>
  </si>
  <si>
    <t>Indirect influence: education is shown to play a role in combatting poaching, to understand the motivations for poaching and more effectively address the problem (2).</t>
  </si>
  <si>
    <t>Indirect influence:  improving the quality / quantity of arts / entertainment / recreation can help achieve this target as national parks have a role to play in combatting poaching (3).</t>
  </si>
  <si>
    <t xml:space="preserve">(1) Blicharska, M., Smithers, R. J., Mikusinski, G., Ronnback, P., Harrison, P. A., Nilsson, M., &amp; Sutherland, W. J., Biodiversity’s contributions to sustainable development. Nature Sustainability, 2, 1083-1093, (2019). Available at: https://www.nature.com/articles/s41893-019-0417-9 
(2)	Eliason, S. L., The illegal taking of wildlife: toward a theoretical understanding of poaching. Human Dimensions of Wildlife, an International Journal, 4, 2, (1999). Available at: https://www.tandfonline.com/doi/abs/10.1080/10871209909359149
(3)	The World Bank., Stepping up anti-poaching efforts in Gabon’s Natural Parks., (2017). Available at: https://www.worldbank.org/en/news/feature/2017/05/23/stepping-up-anti-poaching-efforts-in-gabons-natural-parks </t>
  </si>
  <si>
    <t>Indirect influence: enhancing the quality / quantity of services provided by this sector can enhance achievement of this target, as educational programmes can improve urban planning in a sustainable manner (2).</t>
  </si>
  <si>
    <t>Indirect influence: provision of housing (3).</t>
  </si>
  <si>
    <t>(1) IPBES., Global assessment report on biodiversity and ecosystem services of the Intergovernmental Science-Policy Platform on Biodiversity and Ecosystem Services. E. S. Brondizio, J. Settele, S. Díaz, and H. T. Ngo (editors). IPBES secretariat, Bonn, Germany. (2019). Chapter 3, p.119.
(2) Maruna, M., Rodic, D. M.,  &amp; Colic, R., Remodelling urban planning education for sustainable development: the case of Serbia. International Journal of Sustainability in Higher Education. (2018). Available at: https://www.emerald.com/insight/content/doi/10.1108/IJSHE-07-2017-0102/full/html
(3)	United Nations., International Standard Industrial Classification of all Economic Activities (ISIC), Rev. 4. UN Department of economic and Social Affairs: statistics division (2008). Available at: https://unstats.un.org/unsd/publication/seriesM/seriesm_4rev4e.pdf</t>
  </si>
  <si>
    <t xml:space="preserve">Strengthen efforts to protect and safeguard the world's cultural and natural heritage </t>
  </si>
  <si>
    <t>Indirect influence: improving the quality or quantity of ecosystem services and its management, for example through secure land tenure, or benefit sharing can help achieve this target (8).</t>
  </si>
  <si>
    <t>(1)	United Nations., International Standard Industrial Classification of all Economic Activities (ISIC), Rev. 4. UN Department of economic and Social Affairs: statistics division (2008). Available at: https://unstats.un.org/unsd/publication/seriesM/seriesm_4rev4e.pdf
(2)	UN Human Rights., Combating discrimination against women. Available at: https://www.ohchr.org/EN/Issues/Discrimination/Pages/discrimination_women.aspx 
(3)	UN Women., Causes, protective and risk factors. (2010). Available at: http://www.endvawnow.org/en/articles/300-causes-protectiveand-risk-factors-.htm 
(4)	UN Women., Causes, protective and risk factors. (2010). Available at: http://www.endvawnow.org/en/articles/300-causes-protectiveand-risk-factors-.htm 
(5)	Karam, A., Educatio as the pathway towards gender equality. (2013). Available at: https://unchronicle.un.org/article/education-pathway-towards-gender-equality 
(6)	Rahmanan, A. B. Y., Over 70 museums across the U.S. have committed to showcasing feminist art. (2020). Available at: https://fortune.com/2020/03/02/womens-history-month-feminist-art-museums/ 
(7)	Sayej, N., ‘It’s growing by the day’: behind the push for more female exhibitions. (2019). Available at: https://www.theguardian.com/artanddesign/2019/nov/18/all-female-art-exhibitions-us-election 
(8) IPBES., Global assessment report on biodiversity and ecosystem services of the Intergovernmental Science-Policy Platform on Biodiversity and Ecosystem Services. E. S. Brondizio, J. Settele, S. Díaz, and H. T. Ngo (editors). IPBES secretariat, Bonn, Germany. (2019). Chapter 3, p.126.</t>
  </si>
  <si>
    <t>(1)	Caruso, B., Women still carry most of the world’s water. Quartz (2017). Available at: https://qz.com/1033799/women-still-carry-most-of-the-worlds-water/ 
(2)	Graham, J. P., Hirai, M., &amp; Kim, S., An analysis of water collection labor among women and children in 24 sub-saharan African countries. PLoS ONE 11(6) (2015). Available at: https://www.ncbi.nlm.nih.gov/pmc/articles/PMC4889070/pdf/pone.0155981.pdf 
(3)	Blicharska, M., Smithers, R. J., Mikusinski, G., Ronnback, P., Harrison, P. A., Nilsson, M., &amp; Sutherland, W. J., Biodiversity’s contributions to sustainable development. Nature Sustainability, 2, 1083-1093, (2019). Available at: https://www.nature.com/articles/s41893-019-0417-9 
(4)	United Nations., International Standard Industrial Classification of all Economic Activities (ISIC), Rev. 4. UN Department of economic and Social Affairs: statistics division (2008). Available at: https://unstats.un.org/unsd/publication/seriesM/seriesm_4rev4e.pdf
(5)	UN., The equal sharing of responsibilities between women and men, including caregiving in the context of HIV / AIDS. Report of the Expert Group Meeting. (2008). Available at: https://www.un.org/womenwatch/daw/egm/equalsharing/Final%20report%20EGM%2010%20Feb.pdf
(6) IPBES., Global assessment report on biodiversity and ecosystem services of the Intergovernmental Science-Policy Platform on Biodiversity and Ecosystem Services. E. S. Brondizio, J. Settele, S. Díaz, and H. T. Ngo (editors). IPBES secretariat, Bonn, Germany. (2019). Chapter 3, p.124.</t>
  </si>
  <si>
    <t xml:space="preserve">Indirect influence: Indirect influence: increasing the quantity / quality of services delivered by this sector can enhance achievement of this target, as access to ecosystem services, esp. provisioning services is important for women's time and availability, availability of these ecosysetm services is important to reduce time on these unpaid tasks (3) (6).  </t>
  </si>
  <si>
    <t>Indirect influence: improving the quality / quantity of grassnland/savanna can help achieve this target insofar as it can be considered a natural resource (1).</t>
  </si>
  <si>
    <t>Indirect influence: improving the quality or quantity of ecosystem services and its management, for example through secure land tenure, or benefit sharing can help achieve this target (7).</t>
  </si>
  <si>
    <t>(1)	UNESCO., Policies and processes for social inclusion, volume 1: possibilities from South-East Asia. (2014). Available at: https://unesdoc.unesco.org/ark:/48223/pf0000231615
(2)	Cheung, C., Public policies that help foster social inclusion. Social Indicators Research, 112, 47-68, (2013). Available at: https://link.springer.com/article/10.1007/s11205-012-0039-3
(3)	United Nations., International Standard Industrial Classification of all Economic Activities (ISIC), Rev. 4. UN Department of economic and Social Affairs: statistics division (2008). Available at: https://unstats.un.org/unsd/publication/seriesM/seriesm_4rev4e.pdf
(4)	Urban Institute., Housing for Equity and Inclusion. Available at: https://www.urban.org/policy-centers/metropolitan-housing-and-communities-policy-center/projects/housing-equity-and-inclusion
(5)	Amado, M. P., Ramalhete, I., Amado, A. R., &amp; Freitas, J. C., Inclusive housing program: the case of Oe-Cusse region in East Timor. Frontiers of Architectural Research, 6, 1, 74-88, (2017). Available at: https://www.sciencedirect.com/science/article/pii/S2095263516300668
(6)	International Federation of Library Associations and Institutions., Access and opportunity for all, how libraries contribute to the United Nations 2030 Agenda. Available at: https://www.ifla.org/files/assets/hq/topics/libraries-development/documents/access-and-opportunity-for-all.pdf 
(7) IPBES., Global assessment report on biodiversity and ecosystem services of the Intergovernmental Science-Policy Platform on Biodiversity and Ecosystem Services. E. S. Brondizio, J. Settele, S. Díaz, and H. T. Ngo (editors). IPBES secretariat, Bonn, Germany. (2019). Chapter 3, p.124.</t>
  </si>
  <si>
    <t>T3 Shrublands &amp; shrub-dominated woodlands</t>
  </si>
  <si>
    <t>T4 Savannas and grasslands</t>
  </si>
  <si>
    <t>Grassland, savannas &amp; shrubland</t>
  </si>
  <si>
    <t>(1) Anderson, J. R., Hardy, E. E., Roach, J. T. &amp; Witmer, R. E. A Land Use and Land Cover Classification System for Use with Remote Sensor Data. Geological Survey Professional Paper 964 (1976).
(2)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t>
  </si>
  <si>
    <t>Sector name used in this analysis</t>
  </si>
  <si>
    <t>Original name</t>
  </si>
  <si>
    <t>T4 Savannas and grasslands
T3 Shrublands &amp; shrub-dominated woodlands</t>
  </si>
  <si>
    <t>Link to IUCN (for Ecosystems only) (2)</t>
  </si>
  <si>
    <t>Update on USGS/ESRI categories (2)</t>
  </si>
  <si>
    <t>Forestlands</t>
  </si>
  <si>
    <t>F1 Rivers
F2 Lakes</t>
  </si>
  <si>
    <t>Rivers and Streams; 
Lakes and Ponds</t>
  </si>
  <si>
    <t>T1 Tropical forest
T2 Temperate forest</t>
  </si>
  <si>
    <t>USGS Land use classification, which was updated in line with the SEEA-based categories (of major ecosystem types, terrestrial and freshwater), following the International Union for Conservation of Nature (IUCN)</t>
  </si>
  <si>
    <t>Wetlands</t>
  </si>
  <si>
    <t>Freshwater wetlands</t>
  </si>
  <si>
    <t>Polar/alpine</t>
  </si>
  <si>
    <t>Cropland</t>
  </si>
  <si>
    <t>Agriculture</t>
  </si>
  <si>
    <t>All land used for agriculture</t>
  </si>
  <si>
    <r>
      <rPr>
        <b/>
        <sz val="12"/>
        <color theme="9" tint="-0.499984740745262"/>
        <rFont val="Garamond"/>
        <family val="1"/>
      </rPr>
      <t>Natural/semi-natural ecosystems
B</t>
    </r>
    <r>
      <rPr>
        <b/>
        <sz val="12"/>
        <color theme="1" tint="0.249977111117893"/>
        <rFont val="Garamond"/>
        <family val="1"/>
      </rPr>
      <t>uilt-up land (Socio-economic sectors)</t>
    </r>
  </si>
  <si>
    <t xml:space="preserve">Urban or built-up land: </t>
  </si>
  <si>
    <t>Shrublands, Grasslands, Savannas</t>
  </si>
  <si>
    <t>Tundra and Perennial Snow or Ice</t>
  </si>
  <si>
    <t>Shrub and brush tundra, herbaceous tundra, bare ground tundra, wet tundra, mixed tundra, Perennial snowfields, glaciers</t>
  </si>
  <si>
    <t xml:space="preserve">T5 Deserts and semi-deserts
</t>
  </si>
  <si>
    <t>USGS</t>
  </si>
  <si>
    <t>Forest (Tropical and temperate)</t>
  </si>
  <si>
    <t>Barren (Non-vegetated areas)</t>
  </si>
  <si>
    <t>Land-use/ land-cover</t>
  </si>
  <si>
    <t>Herbaceous Rangeland, Shrub and Brush rangeland, mixed rangeland, grassland, shrub-dominated woodlands, savanna</t>
  </si>
  <si>
    <t>Grassland, savanna &amp; shrubland</t>
  </si>
  <si>
    <t xml:space="preserve">Streams, rivers and canals, lakes, reservoirs, bays and estuaries; Includes reservoirs: artificial impoundments of water used for irrigation, flood control, municipal water supplies, recreation, hydroelectric power generation, etc. </t>
  </si>
  <si>
    <t>Forest (tropical &amp; temperate)</t>
  </si>
  <si>
    <t>Rivers &amp; lakes</t>
  </si>
  <si>
    <t>Wetland &amp; peatland</t>
  </si>
  <si>
    <t>Barren (non-vegetated land)</t>
  </si>
  <si>
    <t>food provision (some articles mention hunting of reindeer in Arctic tundra), natural habitat; natural resources; provision of freshwater ; provision of habitat for periglacial plants and microorganisms; hydroelectric power generation, natural resource</t>
  </si>
  <si>
    <t>carbon sequestration; regional ecological stability; regulate stream runoff water supply; influence global climate and regional meteorological parameters (temperature, precipitation, humidity); regulate climate (leakages of methane predicted to impact global climates as glaciers recede; glaciers also play a role in 'sealing' GHG); reguating runoff; purifying environment; gas regulation / atmospheric exchange (through glacier melting / accumulation process); hydrological regulation; purification of the environment (capture pollutants)</t>
  </si>
  <si>
    <t>Freshwater</t>
  </si>
  <si>
    <t xml:space="preserve">[Land] Tropical storms affect food security by destroying livelihood assets (Porter et al., 2014), including from grasslands. </t>
  </si>
  <si>
    <t xml:space="preserve">[Land] There is high confidence that high temperatures tend to reduce animal feeding and growth rates (André et al., 2011; Renaudeau et al., 2011) (as cited in Porter et al., 2014). 
[Land] Heat stress can reduce the quantity or quality and food provision. Heat stress (medium evidence, high agreement) in dairy cows can be responsible for the increase in mortality (Vitali et al., 2009); it affects a wide range of parameters in broilers (Feng et al., 2008a); it impairs embryonic development and reproductive efficiency in pigs (Barati et al., 2008); and affects ovarian follicle development and ovulation in horses (Mortensen et al., 2009) (as cited in Porter et al., 2014). 
[Land] Habitat provision: Extremely hot or cold days exceeding a certain duration can determine species range and abundance and potentially facilitate spread of pests and pathogen oubreaks (Zimmermann et al., 2009; Settele et al., 2014). 
[Land] Heat waves constrain carbon and nitrogen cycling (Handmer et al., 2012), reducing the ability of the nutrient cycling services provided by grasslands.  </t>
  </si>
  <si>
    <t>[Land] Extreme rainfall impacting food provision of grasslands (Porter et al., 2014).</t>
  </si>
  <si>
    <t xml:space="preserve">[Land] Storm surges, exacerbated by sea level rise, can result in grassland loss due to erosion or submergence (Nicholls et al., 2010 as cited in Wong et al., 2014). </t>
  </si>
  <si>
    <t xml:space="preserve">[Land] Limited water supply for increasing livestock populations will be exacerbated by climate change in many places in sub-Saharan Africa and South Asia (as cited in Porter et al., 2014), impacting the ability of grasslands to deliver servicess such as food provision, wildlife habitat, medicinal resources. </t>
  </si>
  <si>
    <t>[Land] grassland loss due to erosion or submergence (Nicholls et al., 2010 as cited in Wong et al., 2014) which can influence all services provided by grasslands.</t>
  </si>
  <si>
    <t xml:space="preserve">(+ -) [Land] Increased CO2 concentration on plant growth and transpiration will influence factors such as soil water availability and nitrogen (N) cycling that regulate the provisioning of plant and animal products and other services from grassland ecosystems (Polley et al, 2017). </t>
  </si>
  <si>
    <t>Indirect influence: Poverty, as defined by the UN (1995), is characterized by severe deprivation of 'basic human needs', which include fuel for cooking and heating, safe drinking water, sanitation, education and information (i.e. digitally), as well as the access to basic services provided by transport.grasslands are known to provide a variety of ecosystem services that are beneficial to the people living around them, including food, water and livelihoods for many of the world's poor (1)(2).</t>
  </si>
  <si>
    <t xml:space="preserve">Indirect influence: enhancing the quantity / quality of services provided by this sector can enhance this target, as grasslands are known to provide food for peoples' subsistence, e.g. through farming of livestock (1) (2).
</t>
  </si>
  <si>
    <t>Indirect influence: enhancing the quantity / quality of goods provided by this sector can enhance achievement of this target, as many grasslands are known to provide a source of freshwater for drinking (1).</t>
  </si>
  <si>
    <t>Indirect influence: enhancing the quality / quantity of services provided by this sector can enhance achievement of this target, through the provision of water from grasslands (1).</t>
  </si>
  <si>
    <t>Indirect influence: enhancing the quantity / quality of services provided by this sector can enhance achievement of this target, through the use of grasslands to develop domestic energy resources, such as biofuels, wind and solar, as well as natural gas (1).</t>
  </si>
  <si>
    <t>Indirect influence: enhancing the quantity / quality of services provided by this sector can enhance achievement of this target, as grasslands are known to contribute to GDP through their use for livestock raising and tourism. Ecosystems can help to achieve higher economic productivity by providing cost-efficient solutions, e.g. for increasing resilience to climate change, or reducing nutrient loads in water courses (1) (2).</t>
  </si>
  <si>
    <t>Indirect influence: enhancing the quantity / quality of services provided by this sector can enhance achievement of this target, through ecotourism on grassland and savanna s. Countries with global biodiversity hotspots have higher annual growth of tourism investments than other places (1) (2).</t>
  </si>
  <si>
    <t>Indirect influence: enhancing the quantity / quality of services provided by this sector can enhance the achievement of this target, as grasslands and savannas are known to provide food and income to the majority of the 1.2 billion people living on less than $1 per day (1).</t>
  </si>
  <si>
    <t>Indirect influence: improving the quality of service provision can enhance this target: Primary water quality pollutants of concern on grasslands in the central and western United States include sediment and fecal pathogens, and to a substantially lesser extent, N and P. There is strong evidence that commonly used range management practices are effective in improving water quality. There are appreciable cumulative benefits from implementing multiple practices in a comprehensive water quality protection strategy. Practice effectiveness varies based on site-specific factors such as soils, weather, and manager investment of time and effort. Ranchers and grassland managers are willing to adopt range management practices and develop strategies to improve water quality for multiple reasons– indicating there are potential sellers in a grassland water quality market based on effective practice implementation (1).</t>
  </si>
  <si>
    <t>Indirect influence: enhancing the quantity / quality of services provided by this sector can enhance achievement of this target, as grasslands are known to sequester carbon (1) (2).</t>
  </si>
  <si>
    <t>Indirect influence: enhancing the quality / quantity of services provided by this sector can enhance achievement of this target, through the export of livestock raised on rangelands, which are included in this category (1)</t>
  </si>
  <si>
    <t>Forest (Tropical &amp; temperate)</t>
  </si>
  <si>
    <t>• Provisioning: Food (e.g. hunting of reindeer), freshwater; hydroelectric energy provision; natural habitat; natural resources (periglacial plans and microorganisms), seeds
• Regulating: carbon sequestration, 
regulate stream runoff for resilient water supply; control of pests and pollutants; purification of air; purification of water
• Cultural services: Value for scientific research; environmental education, aesthetic appreciation, culture and art, recreation; public space; health and wellbeing, ecotourism</t>
  </si>
  <si>
    <t>Direct influence: provision of freshwater.</t>
  </si>
  <si>
    <t>Indirect influence: increasing the quantity / quality of services provided by this sector can enhance the achievement of this target, through the role of grasslands in providing medicinal resources (1).</t>
  </si>
  <si>
    <t>Indirect influence: increasing the quantity / quality of services provided by this sector can enhance the achievement of this target, through the role of wetlands in providing medicinal resources (1).</t>
  </si>
  <si>
    <t>• Provisioning: sediment storage; nursery areas for fish; minerals and mining resources, natural habitat; natural resources
• Regulating: natural flood protection creating resilience; wave dissipation
• Cultural services: recreation; scenic beauty; public space; health and wellbeing
• Economic services: tourism, recreation</t>
  </si>
  <si>
    <t>• Provisioning: sediment storage; nursery areas for fish; minerals and mining resources, natural habitat; natural resources
• Regulating: natural flood protection creating resilience; wave dissipation
• Cultural services: recreation; scenic beauty; public space; health and wellbeing, ecotourism
• Economic services: tourism, recreation</t>
  </si>
  <si>
    <t>Direct influence: provision of hydropower</t>
  </si>
  <si>
    <t>Indirect influence: enhancing the quantity / quality of services provided by this sector can support the achievement of this target, due to the role of manufacturing in producing technology needed for renewable energy (1).</t>
  </si>
  <si>
    <t>Indirect influence: increasing the quantity / quality of services delivered by this sector can enhance achievement of this target, as the transition towards a renewable energy systems is known to require a complex mix of metals – such as copper, cobalt, nickel, rare earths, lithium and silver – many of which have only previously been mined in small amounts (2).</t>
  </si>
  <si>
    <t>• Provisioning: Food (e.g. fish, wild rice), freshwater, natural habitat; natural resources, seeds, sanitation
• Regulating: Natural flood protection creating resilience; carbon sequestration; purification of water 
• Cultural services: spiritual and cultural significance; recreation; education; green space; health and wellbeing</t>
  </si>
  <si>
    <t>Direct influence: energy infrastructure</t>
  </si>
  <si>
    <t>Direct: water infrastructure</t>
  </si>
  <si>
    <t>Direct: hydropower infrastructure</t>
  </si>
  <si>
    <t>Indirect influence: Ecosystems provide resilient infrastructure, e.g. wetlands + forests can contribute to water management by reducing run-off rates, enhancing water quality and delaying flood flows (1).</t>
  </si>
  <si>
    <t>Indirect influence: Improving the quality/ quantity of manufacturing products can help achieve this target due to the role of manufacturing as an intermediate sector in the production of infrastructure, including transport infrastructure, e.g. wooden railway beams (2).</t>
  </si>
  <si>
    <t>Indirect influence: improving the quantity / quality of services provided by this sector can enhance achievement of this target, given that many mined materials are used to develop infrastructure. E.g. there are vast iron amounts in built infrastructures (3).</t>
  </si>
  <si>
    <t>Indirect influence: insurance can build resilience by providing a flow of capital to enable communities and infrastructure to adapt (5).</t>
  </si>
  <si>
    <t>Includes forested (e.g. mangroves, cottonwoods) and non-forested wetlands; marshes, mudflats, swamps, wet meadows and perched bogs in high mountain valleys; seasonally wet or flooded basins;
coral reefs as marine wetland; constructed wetland</t>
  </si>
  <si>
    <t xml:space="preserve">Indirect influence: sustainable urban planning, including urban rivers and lakes, can enhance sustainable urbanisation (1). </t>
  </si>
  <si>
    <t>Indirect influence: improving the quantity / quality of nursery areas supplied by barren can enhance achievement of this target, through their provision of services such as water purification and regulation of water flows, fishery and other resources for human and non-human uses (2).</t>
  </si>
  <si>
    <t>Direct influence: provision of savanna</t>
  </si>
  <si>
    <t>Indirect influence: environmental education: better understanding and education of ecosystems helps make the case for increasing financial resources to conserve them (1).</t>
  </si>
  <si>
    <t>Indirect influence: environmental education: better understanding and education of forests helps make the case for increasing financial resources to conserve them (1).</t>
  </si>
  <si>
    <t>Indirect influence: environmental education: better understanding and education of forested wetlands helps make the case for increasing financial resources to conserve them (1).</t>
  </si>
  <si>
    <t>Indirect influence: environmental education: better understanding and education of savanna woodlands helps make the case for increasing financial resources to conserve them (1).</t>
  </si>
  <si>
    <t>Indirect influence: By making cities safer and more sustainable, green spaces may indirectly contribute to reducing incidences of violent crime.
In providing benefits that directly contribute to climate change mitigation, biodiversity may indirectly contribute to reducing potential for armed conflicts that might otherwise be precipitated by drought or inadequate food production (3)</t>
  </si>
  <si>
    <t>Indirect influence: By making cities safer and more sustainable, green spaces may indirectly contribute to reducing incidences of violent crime. 
In providing benefits that directly contribute to climate change mitigation, biodiversity may indirectly contribute to reducing potential for armed conflicts that might otherwise be precipitated by drought or inadequate food production (4)</t>
  </si>
  <si>
    <t>Indirect influence: By making cities safer and more sustainable, green spaces may indirectly contribute to reducing incidences of violent crime. 
In providing benefits that directly contribute to climate change mitigation, biodiversity may indirectly contribute to reducing potential for armed conflicts that might otherwise be precipitated by drought or inadequate food production (2)</t>
  </si>
  <si>
    <t>Respect each countrys policy space and leadership to establish and implement policies for poverty eradication and sustainable development</t>
  </si>
  <si>
    <t xml:space="preserve">Indirect influence: improving the quality/quantity of ecosystem services can help to enhance macroeconomic stability by reducing the outbreaks of zoonotic viruses (1). </t>
  </si>
  <si>
    <t>Indirect influence: increasing the quantity / quality of services delivered by this sector can enhance achievement of this target, given that domestic agricultural production has an impact on food prices and can thus have important implications for macroeconomic stability and  conditions for economic growth (2)</t>
  </si>
  <si>
    <t>Indirect influence: an improved financial sector can help improve macroeconomic stability (3)</t>
  </si>
  <si>
    <t>(1) UNEP Factsheet Zoonotic Diseases (2020). Available at: https://wedocs.unep.org/bitstream/handle/20.500.11822/32285/ZD.pdf?sequence=1&amp;isAllowed=y	
(2) DfID., Agriculture and growth., (2014). Available at: https://assets.publishing.service.gov.uk/government/uploads/system/uploads/attachment_data/file/321107/Agri-growth1.pdf\
(2)	World Bank., Macroeconomic Stability: the more the better? Available at: http://www1.worldbank.org/prem/lessons1990s/chaps/04-Ch04_kl.pdf</t>
  </si>
  <si>
    <t xml:space="preserve">[Capital] Increases in heavy precipitation events will negatively affect transport surface conditions (Qiu and Nixon, 2008 as cited in Arent et al., 2014).
[Capital] Risk to provision of service due to limitations in manoeuvrability, hits (Izaguirre et al., 2021).
[Capital] Extreme precipitation affecting road quality (Arent et al., 2014).
[Capital] Unpaved roads vulnerable especially to intense precipitation (Chinowsky and Arndt, 2012 as cited in Arent et al., 2014).
[Capital] Ports, roads, rail, airports are highly sensitive to a range of extreme weather and climate events including extreme precipitation (Horton et al. 2010; Handmer et al. 2012; Hanson and Nicholls, 2012; Aerts et al. 2013; high confidence as cited in Wong et al., 2014).
[Capital] Risk to provision of service due to limitations in manoeuvrability, hits (Izaguirre et al., 2021).
[Capital] In tropical areas, increased precipitation may lead to landslides that can compromise pipeline infrastructure (Sweeney et al., 2005 as cited in Arent et al., 2014). 
</t>
  </si>
  <si>
    <t xml:space="preserve">(1)	Arent, D. J. et al. Key economic sectors and services. in Climate Change 2014: Impacts, Adaptation, and Vulnerability. Part A: Global and Sectoral Aspects. Contribution of Working Group II to the Fifth Assessment Report of the Intergovernmental Panel of Climate Change (IPCC, 2014).
(2)	Wong, P. P. et al. Coastal systems and low-lying areas. in Climate Change 2014: Impacts, Adaptation, and Vulnerability. Part A: Global and Sectoral Aspects. Contribution of Working Group II to the Fifth Assessment Report of the Intergovernmental Panel of Climate Change (IPCC, 2014).
(3) Izaguirre et al., (2021) Climate change risk to global port operations. Nature Climate Change, 11, 14-20. </t>
  </si>
  <si>
    <t xml:space="preserve">Indirect influence: improving the quantity / quality of services provided by this sector can enhance achievement of this target, as grasslands provide ecosystem services including food, water, and livelihoods for many of the world's poor (1). Investing in nature can contribute to the target: poor health and a health emergency can push peaople into povery, nature, including savannas, can underpin health through supporting the provision of freshwater and regulating pests (2), (3).  </t>
  </si>
  <si>
    <t xml:space="preserve">Indirect influence: nature, including wetlands, provide imporntant contributions to livelihoods for the large number of people still living in extreme poverty (4). Investing in nature can contribute to the target: poor health and a health emergency can push peaople into povery, nature, including wetlands, can underpin health through supporting the provision of freshwater and regulating  pests (2), (3).  </t>
  </si>
  <si>
    <t xml:space="preserve">Indirect influence: nature, including forests, provide important contributions to livelihoods for the large number of people still living in extreme poverty, and can therefore make a contribution to achieving the target (4). Investing in nature can contribute to the target: poor health and a health emergency can push peaople into povery, nature, including forests, can underpin health through supporting the provision of freshwater and regulating  pests (2), (3).  </t>
  </si>
  <si>
    <t xml:space="preserve">Indirect influence: nature, including freshwater, provide imporntant contributions to livelihoods for the large number of people still living in extreme poverty (4). Investing in nature can contribute to the target: poor health and a health emergency can push peaople into povery, nature, including rivers, can underpin health through supporting the provision of freshwater and regulating  pests (2), (3).  </t>
  </si>
  <si>
    <t>Indirect influence: nature, including barren, provide imporntant contributions to livelihoods for the large number of people still living in extreme poverty (4).</t>
  </si>
  <si>
    <t>Indirect influence: nature, including polar/alpine, provide important contributions to livelihoods for the large number of people still living in extreme poverty (4).</t>
  </si>
  <si>
    <t xml:space="preserve">Indirect influence: Investing in agriculture can indirectly contribute to the target: poor health and a health emergency can push peaople into povery, food security can underpin health and help lift people out of poverty (2), (3).  </t>
  </si>
  <si>
    <t>Indirect influence: improving the quantity / quality of services delivered by this sector can enhance the achievement of this target, given that both poor health and a health emergency can push people into bankruptcy or poverty (6)(7).</t>
  </si>
  <si>
    <t>Indirect influence: improving the quantity / quality of services delivered by this sector can enhance achievement of this target, as entrepreneurship training and education are considered strategic tools for poverty alleviation in places such as Nigeria (8)(9).</t>
  </si>
  <si>
    <t>Indirect influence: access to financial service activities (e.g. provision of banks, savings banks, credit unions, trusts, funds, investment funds, credit granting, etc.) (10).</t>
  </si>
  <si>
    <t>Indirect influence: Improving the quantity / quality of this sector's services would enhance this target as provision of shelter is considered a form of material poverty by ODI (11).</t>
  </si>
  <si>
    <t>(1)  Bedunah, D. J. &amp; Angerer, J. P. Rangeland degradation, poverty, and conflict: How can rangeland scientists contribute to effective responses and solutions? Rangel. Ecol. Manag. 65, 606–612 (2012).
(2) Bloom, D &amp; Caning, D. The Health and Poverty of Nations: From theory to practice. Journal of Human Development. 3, 1 (2003). 
(3) Prüss-Ustün. Preventing disease through healthy environments: global assessment of the burden of disease from environmental risks. WHO. Available at: https://apps.who.int/iris/bitstream/handle/10665/204585/9789241565196_eng.pdf
(4) IPBES., Global assessment report on biodiversity and ecosystem services of the Intergovernmental Science-Policy Platform on Biodiversity and Ecosystem Services. E. S. Brondizio, J. Settele, S. Díaz, and H. T. Ngo (editors). IPBES secretariat, Bonn, Germany. (2019). Chapter 3, p.100.
(5) Bicaba, Z., Brixiova, Z., Ncube, M. Eliminating extreme poverty in Africa: The role of policies and global governance. International Growth Centre (2016). Available at: 
https://www.theigc.org/blog/eliminating-extreme-poverty-in-africa-the-role-of-policies-and-global-governance/. (Accessed: 20th March 2020)
(6) United Nations. Good health and wellbeing: why it matters. (2017). Available at: https://www.un.org/sustainabledevelopment/wp-content/uploads/2017/03/ENGLISH_Why_it_Matters_Goal_3_Health.pdf
(7) Prüss-Ustün, A., Wolf, J., Corvalán, C., Bos, R., Neira, M. Preventing disease through healthy environments. A global assessment of the burden of disease from environmental risks. World Health Organisation (2016). Available at: https://apps.who.int/iris/bitstream/handle/10665/204585/9789241565196_eng.pdf;jsessionid=C7FF62D265655EA1070D21AE66C9412D?sequence=1
(8) Ogundele, O. J. K., Akingbade, W. A., &amp; Akinlabi, H. B., Entrepreneurship training and education as strategic tools for poverty alleviation in Nigeria. American International Journal of Contemporary Research, 2 (1), 148-156 (2012). Available at: http://aijcrnet.com/journals/Vol_2_No_1_January_2012/15.pdf
(9) Moses, C., Ola-David, O., Steven, O., Olumuyiwa, O., Mosunmola, A., Mayowa, A., Achugamonu, U., Entrepreneurship Education and Poverty Alleviation: Impact Analysis of Covenant University Graduate between 2006-2013. International Conference on African Development Issues (CU-ICADI): Social and Economic Models for Development Track. 291-296 (2015). 
(10) United Nations. International Standard Industrial Classification of all Economic Activities (ISIC), Rev. 4. UN Department of economic and Social Affairs: statistics division (2008). Available at: https://unstats.un.org/unsd/publication/seriesM/seriesm_4rev4e.pdf
(11) Ludi, A., &amp; Bird, K. Brief No. 1 – Understanding Poverty (2007). Available at: https://www.odi.org/sites/odi.org.uk/files/odi-assets/publications-opinion-files/5678.pdf</t>
  </si>
  <si>
    <t>Direct influence- nursery areas for fish</t>
  </si>
  <si>
    <t>Indirect influence: improving the quantity / quality of services provided by this sector  can enhance achievement of this target through the provision of medicinal products (1).</t>
  </si>
  <si>
    <t>(1) Land Use Classication. Encyclopedia of Soils in the Environment (2005). Available at: https://www.sciencedirect.com/topics/earth-and-planetary-sciences/land-use-classification.
(2) Millennium Ecosystem Assessment (MA) synthesis report. Washington, DC: Millennium Ecosystem Assessment. (2005)
(3) Millennium Ecosystem Assessment (MA) synthesis report. Washington, DC: Millennium Ecosystem Assessment. (2005)
(4)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t>
  </si>
  <si>
    <t>(1) Anderson, J. R., Hardy, E. E., Roach, J. T. &amp; Witmer, R. E. A Land Use and Land Cover Classification System for Use with Remote Sensor Data. Geological Survey Professional Paper 964 (1976).
(2) Land Use Classication. Encyclopedia of Soils in the Environment (2005). Available at: https://www.sciencedirect.com/topics/earth-and-planetary-sciences/land-use-classification.
(3) Millennium Ecosystem Assessment (MA) synthesis report. Washington, DC: Millennium Ecosystem Assessment. (2005)
(4)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t>
  </si>
  <si>
    <t>(1)	United Nations., International Standard Industrial Classification of all Economic Activities (ISIC), Rev. 4. UN Department of economic and Social Affairs: statistics division (2008). Available at: https://unstats.un.org/unsd/publication/seriesM/seriesm_4rev4e.pdf
(2)	United Nations., International Standard Industrial Classification of all Economic Activities (ISIC), Rev. 4. UN Department of economic and Social Affairs: statistics division (2008). Available at: https://unstats.un.org/unsd/publication/seriesM/seriesm_4rev4e.pdf
(3)	Alliance to end hunger., Fighting hunger through healthcare: a seamless solution. (2012) Available at: https://alliancetoendhunger.org/wp-content/uploads/2018/03/Fighting-Hunger-Through-Healthcare.pdf  
(4)	Sanchez, P. A., &amp; Swaminathan, M. S., Cutting world hunger in half. Science, 307, 5708, 357-359. (2005). Available at: https://science.sciencemag.org/content/sci/307/5708/357.full.pdf 
(5)	Education is key to fighting hunger., (2011). Available at: https://www.dw.com/en/education-is-key-to-fighting-hunger/a-15504581 
(6)	Struble, M. B., &amp; Aomari, L. L., Position of the American Dietetic Association: addressing world hunger, malnutrition and food insecurity. Journal of the American Dietetic Association, 103, 8 (2003). Available at: https://search.proquest.com/openview/e1aa3e886d8af398774eef47e7bcd923/1?pq-origsite=gscholar&amp;cbl=49142 
(7)	Goldberg, J., &amp; Niazi, Z., The role of financial services in reducing hunger. (2016) Available at: https://www.cgap.org/blog/role-financial-services-reducing-hunger 
(8) Millennium Ecosystem Assessment (MA) synthesis report. Washington, DC: Millennium Ecosystem Assessment. (2005)</t>
  </si>
  <si>
    <t>Indirect influence: nursery areas for fish provide food services that can help achieve this target (8).</t>
  </si>
  <si>
    <t>(1)	United Nations., International Standard Industrial Classification of all Economic Activities (ISIC), Rev. 4. UN Department of economic and Social Affairs: statistics division (2008). Available at: https://unstats.un.org/unsd/publication/seriesM/seriesm_4rev4e.pdf
(2)	FAO., Conservation and use of genetic resources. Available at: http://www.fao.org/3/v1430e/V1430E06.htm 
(3) Millennium Ecosystem Assessment (MA) synthesis report. Washington, DC: Millennium Ecosystem Assessment. (2005)</t>
  </si>
  <si>
    <t>Indirect influence: nursery areas for fish provide food services that can help achieve this target (3).</t>
  </si>
  <si>
    <t>Indirect influence: nursery areas for fish provide food services that can help achieve this target (21).</t>
  </si>
  <si>
    <t>(1)	Government of Kenya, IPC. Kenya: Acute Food Insecurity and Acute Malnutrition Situation July 2019 and Projection for August-October 2019. (2019). Available at: https://reliefweb.int/report/kenya/kenya-acute-food-insecurity-and-acute-malnutrition-situation-july-2019-and-projection
(2)	Seaman, J., Holt, J., &amp; Rivers, J., The effects of drought on human nutrition in an Ethiopian province. Int. J. Epidemiol, 7, 1, 31-40. (1978) Available at: https://www.ncbi.nlm.nih.gov/pubmed/659048 
(3)	FAO. Forests for improved nutrition and food security. (2011). Available at: http://www.fao.org/3/i2011e/i2011e00.pdf 
(4)	WHO. Water-related diseases. Available at: https://www.who.int/water_sanitation_health/diseases-risks/diseases/malnutrition/en/ 
(5)	Wagle, S. K., Gurung, T. B., Bista, J. D., &amp; Rai, A. K., Cage fish culture and fisheries for food security and livelihoods in mid hill lakes of Pokhara Valley, Nepal: post community based management adoption. (2007). Available at: https://core.ac.uk/download/pdf/11016492.pdf#page=23 
(6)	Anderson, J. R., Hardy, E. E., Roach, J. T., &amp; Witmer, R. E., A land use and land cover classification system for use with remote sensor data. Geological survey professional paper 964. A revision of the land use classification system as presented in U.S. Geological Surey Circular 671. (1976) Available at: https://pubs.usgs.gov/pp/0964/report.pdf
(7)	Grizzetti, B., Lanzanova, D., Liquete, C., Reynaud, A., &amp; Cardoso, A. C., Assessing water ecosystem services for water resource management. Environmental Science &amp; Policy, 61, 194-203 (2016). Available at: https://reader.elsevier.com/reader/sd/pii/S1462901116300892?token=35AF92CEE7A1B2B44E7CD8627CDBFBD882BAAD4C6CB06CD7843750CF8CD847335100CFC1EB15C11295291138E3D2E432 
(8)	Chen, R. Z., &amp; Wong, M. Integrated wetlands for food production. Environmental Research, 148, 429-442 (2016). Available at: https://www.sciencedirect.com/science/article/pii/S001393511630007X 
(9)	Tedesche, M. E., Trochim, E. D., Fassnacht, S. R., &amp; Wolken, G. J. Extent changes in the perennial snowfields of gates of the Arctic National Park and Preserve, Alaska. Hydrology, 6, 2, 53, (2019). Available at: https://www.mdpi.com/2306-5338/6/2/53/htm 
(10)	Gomez, M. I., Barrett, C. B., Raney, T., Pinstrup-Andersen, P., Meerman, J., Croppenstedt, A., Carisma, B., &amp; Thompson, B., Post-green revolution food systems and the triple burden of malnutrition. Food Policy, 42, 129-138, (2013). Available at: https://www.sciencedirect.com/science/article/abs/pii/S0306919213000754
(11)	United Nations. International Standard Industrial Classification of all Economic Activities (ISIC), Rev. 4. UN Department of economic and Social Affairs: statistics division (2008). Available at: https://unstats.un.org/unsd/publication/seriesM/seriesm_4rev4e.pdf
(12)	Advances in Agronomy. Mineral Fertilizers. (2014). Available at: 
https://www.sciencedirect.com/topics/agricultural-and-biological-sciences/mineral-fertilizers 
(13)	United Nations. International Standard Industrial Classification of all Economic Activities (ISIC), Rev. 4. UN Department of economic and Social Affairs: statistics division (2008). Available at: https://unstats.un.org/unsd/publication/seriesM/seriesm_4rev4e.pdf
(14)	United Nations. International Standard Industrial Classification of all Economic Activities (ISIC), Rev. 4. UN Department of economic and Social Affairs: statistics division (2008). Available at: https://unstats.un.org/unsd/publication/seriesM/seriesm_4rev4e.pdf
(15)	Sanchez, P. A., &amp; Swaminathan, M. S., Cutting world hunger in half. Science, 307, 5708, 357-359. Available at: https://science.sciencemag.org/content/sci/307/5708/357.full.pdf 
(16)	Tuso, P., &amp; Beattie, S., Nutrition Reconciliation and Nutrition Prophylaxis: toward total health. Perm J, 19, 2, 80-86, (2015). Available at: https://www.ncbi.nlm.nih.gov/pmc/articles/PMC4403582/pdf/permj19_2p0080.pdf 
(17)	Kumari, S., Kayal, R., Varma, A., &amp; Bhateja, U. Nutrition education: its impact on malnutrition. Journal of tropical paediatrics, 28, 4, 216-217, (1982). Available at: https://academic.oup.com/tropej/article-abstract/28/4/216/1695057?redirectedFrom=PDF
(18)	Kassouf, A. L., &amp; Senauer, B., Direct and Indirect Effects of Parental Education on Malnutrition among Children in Brazil: a full income approach. Economic Development and Culutral Change, 44, 4 (1996). Available at: https://www.journals.uchicago.edu/doi/abs/10.1086/452246?journalCode=edcc
(19)	Majamanda, J., Maureen, D., Munkhondia, T. M., &amp; Carrier, J., The effectiveness of community-based nutrition education on the nutrition status of under-five children in developing countries. A systematic review. Malawi Medical Journal, 26, 4, (2014). Available at: https://www.ajol.info/index.php/mmj/article/view/111945 
(20)	United Nations. International Standard Industrial Classification of all Economic Activities (ISIC), Rev. 4. UN Department of economic and Social Affairs: statistics division (2008). Available at: https://unstats.un.org/unsd/publication/seriesM/seriesm_4rev4e.pdf
(21) Millennium Ecosystem Assessment (MA) synthesis report. Washington, DC: Millennium Ecosystem Assessment. (2005)</t>
  </si>
  <si>
    <t>Indirect influence: there is evidence that increasing natural flood protection can reduce road accidents, and that water management can reduce the risk of floods, a factor in poor road conditions and a cause of accidents. Prevention and mitigation of flooding, and related water-management functions can be provided by rivers (1), (2), (3).</t>
  </si>
  <si>
    <t xml:space="preserve">Indirect influence: there is evidence that increasing natural flood protection can reduce road accidents, and that ecological corridors can enable safe movement of wildlife thereby reducing traffic accidents. (1), (2). </t>
  </si>
  <si>
    <t>Indirect influence: there is evidence that increasing natural flood protection can reduce road accidents, and that ecological corridors can enable safe movement of wildlife thereby reducing traffic accidents. (1), (2)</t>
  </si>
  <si>
    <t xml:space="preserve">Indirect influence: there is evidence that increasing natural flood protection can reduce road accidents, and that ecological corridors can enable safe movement of wildlife thereby reducing traffic accidents. (1), (2), (3). </t>
  </si>
  <si>
    <t>Indirect influence: ecological corridors have shown to reduce traddic accidents. In particular, there is evidence that street trees  reduce driving speed, which can help achieve the target. Natural flood protection can also reduce road accidents (1), (2), (3)</t>
  </si>
  <si>
    <t>Indirect influence: Improving the quality/ quantity of manufacturing products can help achieve this target due to the role of manufacturing as an intermediate sector in the production of medicinal products (4).</t>
  </si>
  <si>
    <t>Indirect influence: improving the quantity / quality of services delivered by this sector can enhance achievement of this target, through improving road construction and installation of crash barriers (5).</t>
  </si>
  <si>
    <t>Indirect influence: enhancing the quality / quantity of services provided by this sector can influence this target, e.g. through better regulation of activities providing health care and other social services, e.g. better public administration of health programmes; and improved public regulation of transport and infrastructure (7).</t>
  </si>
  <si>
    <t>Indirect influence: improving the quantity / quality of services delivered by this sector can enhance achievement of this target, as education is known to be important to developing safer people and safer communities; e.g. through the teaching of road safety in schools as well as through driver trainings and safety campaigns. Accident figures are shown to be reduced through health education activities in Denmark (8) (9).</t>
  </si>
  <si>
    <t>Indirect influence: enhancing the quality / quantity of services provided by this sector can enhance achievement of this target, e.g. through the role of restaurants and bars in responsible alcohol service and preventing alcohol-impaired driving (11).</t>
  </si>
  <si>
    <t xml:space="preserve">(1) United Nations Secretary-General’s High-Level Advisory Group on Sustainable Transport . Mobilizing Sustainable Transport for Development. (United Nations Secretary-General’s High-Level Advisory Group on Sustainable Transport, New York, 2016).
(2) The World Bank. Implementing naturebased flood protection Principles and implementation guidance (2017). Available at: http://documents1.worldbank.org/curated/en/739421509427698706/pdf/Implementing-nature-based-flood-protection-principles-and-implementation-guidance.pdf
(3) Pregnolato, et al, The impact of flooding on road transport: A depth-disruption function. Transportation Research Part D: Transport and Environment 55, 67-81. (2017).
(4)	United Nations., International Standard Industrial Classification of all Economic Activities (ISIC), Rev. 4. UN Department of economic and Social Affairs: statistics division (2008). Available at: https://unstats.un.org/unsd/publication/seriesM/seriesm_4rev4e.pdf
(5)	United Nations., International Standard Industrial Classification of all Economic Activities (ISIC), Rev. 4. UN Department of economic and Social Affairs: statistics division (2008). Available at: https://unstats.un.org/unsd/publication/seriesM/seriesm_4rev4e.pdf
(6)	United Nations., International Standard Industrial Classification of all Economic Activities (ISIC), Rev. 4. UN Department of economic and Social Affairs: statistics division (2008). Available at: https://unstats.un.org/unsd/publication/seriesM/seriesm_4rev4e.pdf
(7)	United Nations., International Standard Industrial Classification of all Economic Activities (ISIC), Rev. 4. UN Department of economic and Social Affairs: statistics division (2008). Available at: https://unstats.un.org/unsd/publication/seriesM/seriesm_4rev4e.pdf
(8)	PWC., A guide for policy makers: on reducing road fatalities. (2017). Available at: https://www.pwc.com/m1/en/publications/road-safety/pwc-guide-on-reducing-road-fatalities.pdf
(9)	Steensberg, J., Accidental road traffic deaths – prospects for local prevention. Accident Analysis &amp; Prevention, 26, 1, (1994). Available at: https://reader.elsevier.com/reader/sd/pii/0001457594900647?token=6EBCCA54D505F92AEE42364163565900C61A0CAA1ECAC3C85B54618EF8BDB6DB0D879206DF7FFD6F0AFADE5183179D20 
(10)	United Nations., International Standard Industrial Classification of all Economic Activities (ISIC), Rev. 4. UN Department of economic and Social Affairs: statistics division (2008). Available at: https://unstats.un.org/unsd/publication/seriesM/seriesm_4rev4e.pdf
(11)	Saltz, R. F., The roles of bars and restaurants in preventing alcohol-impaired driving: an evaluation of server intervention. Evaluation &amp; the Health Professions. (1987). Available at: https://journals.sagepub.com/doi/abs/10.1177/016327878701000102 </t>
  </si>
  <si>
    <t xml:space="preserve">Indirect influece: improving natural flood protection by barren can enhance progress as flooding may be a cause of missed education (2). </t>
  </si>
  <si>
    <t xml:space="preserve">(1)	Humanium., Understanding children’s right to water. (2019) Available at: https://www.humanium.org/en/water/ 
(2)	UNICEF., Water, Sanitation and Hygiene. Available at: https://www.unicef.org/wash/
(3)	UNICEF., Children, food and nutrition. Growing well in a changing world. (2019). Available at: https://www.unicef.org/media/60806/file/SOWC-2019.pdf 
(4)	United Nations., International Standard Industrial Classification of all Economic Activities (ISIC), Rev. 4. UN Department of economic and Social Affairs: statistics division (2008). Available at: https://unstats.un.org/unsd/publication/seriesM/seriesm_4rev4e.pdf
(5)	Hewitt-Taylor, J., Children who have complex health needs: parents’ experiences of their child’s education. Wiley Online Library, 35, 4, 521-526, (2009) Available at: https://onlinelibrary.wiley.com/doi/pdf/10.1111/j.1365-2214.2009.00965.x 
(6)	Family Housing Fund., Homelessness and its effects on children. (1999) Available at:
https://shnny.org/uploads/Homelessness_and_Its_Effects_on_Children.pdf 
(7)	Gonen, M., Temiz, N., &amp; Akbas, S. C., The role and importance of children’s libraries in early childhood: a library program sample. Research Gate. (2015). Available at: https://www.researchgate.net/publication/297047085_The_role_and_importance_of_children's_libraries_in_early_childhood_A_library_program_sample 
(8)	Blicharska, M., Smithers, R. J., Mikusinski, G., Ronnback, P., Harrison, P. A., Nilsson, M., &amp; Sutherland, W. J., Biodiversity’s contributions to sustainable development. Nature Sustainability, 2, 1083-1093, (2019). Available at: https://www.nature.com/articles/s41893-019-0417-9 </t>
  </si>
  <si>
    <t>Indirect influence: by purifying air  regulating the  heat isalnd effect, nature can help safeguard education (8)</t>
  </si>
  <si>
    <t>(1)	Scottish Executive., Looking to learn: investigating the motivations to learn and the barriers faced by adults wishing to undertake part-time study. (2006) Available at: https://dera.ioe.ac.uk/6270/1/0023206.pdf 
(2)	Caruso, B., Women still carry most of the world’s water. Quartz (2017). Available at: https://qz.com/1033799/women-still-carry-most-of-the-worlds-water/ 
(3)	Graham, J. P., Hirai, M., &amp; Kim, S., An analysis of water collection labor among women and children in 24 sub-saharan African countries. PLoS ONE 11(6) (2015). Available at: https://www.ncbi.nlm.nih.gov/pmc/articles/PMC4889070/pdf/pone.0155981.pdf 
(4)	Scottish Executive., Looking to learn: investigating the motivations to learn and the barriers faced by adults wishing to undertake part-time study. (2006) Available at: https://dera.ioe.ac.uk/6270/1/0023206.pdf 
(5)	United Nations., International Standard Industrial Classification of all Economic Activities (ISIC), Rev. 4. UN Department of economic and Social Affairs: statistics division (2008). Available at: https://unstats.un.org/unsd/publication/seriesM/seriesm_4rev4e.pdf
(6)	United Nations., International Standard Industrial Classification of all Economic Activities (ISIC), Rev. 4. UN Department of economic and Social Affairs: statistics division (2008). Available at: https://unstats.un.org/unsd/publication/seriesM/seriesm_4rev4e.pdf
(7)	Mowbray, C. T., Collins, M. E., Bellamy, C. D., Megivern, D. A., Bybee, D., &amp; Szilvagyi, S., Supported Education for Adults with Psychiatric Disabilities: an innovation for social work and psychosocial rehabilitation Practice., Social Work, 50, 1, 7-20, (2005). Available at: https://academic.oup.com/sw/article-abstract/50/1/7/1897863?redirectedFrom=fulltext
(8)	International Federation of Library Associations and Institutions., Access and opportunity for all, how libraries contribute to the United Nations 2030 Agenda. Available at: https://www.ifla.org/files/assets/hq/topics/libraries-development/documents/access-and-opportunity-for-all.pdf 
(9) Blicharska, M., Smithers, R. J., Mikusinski, G., Ronnback, P., Harrison, P. A., Nilsson, M., &amp; Sutherland, W. J., Biodiversity’s contributions to sustainable development. Nature Sustainability, 2, 1083-1093, (2019). Available at: https://www.nature.com/articles/s41893-019-0417-9 
(10) UNEP, Green Infrastructure: Guide for water management. (2014) Available at: https://portals.iucn.org/library/sites/library/files/documents/2014-026.pdf</t>
  </si>
  <si>
    <t xml:space="preserve">Indirect influence: Purification of the environment (maintenance of air and water quality) leading to reduced disease and therefore reducing the time that people spend caring for family members, increasing time for education (9), (10).  </t>
  </si>
  <si>
    <t>(1)	Scottish Executive., Looking to learn: investigating the motivations to learn and the barriers faced by adults wishing to undertake part-time study. (2006) Available at: https://dera.ioe.ac.uk/6270/1/0023206.pdf 
(2)	Caruso, B., Women still carry most of the world’s water. Quartz (2017). Available at: https://qz.com/1033799/women-still-carry-most-of-the-worlds-water/ 
(3)	Graham, J. P., Hirai, M., &amp; Kim, S., An analysis of water collection labor among women and children in 24 sub-saharan African countries. PLoS ONE 11(6) (2015). Available at: https://www.ncbi.nlm.nih.gov/pmc/articles/PMC4889070/pdf/pone.0155981.pdf 
(4)	United Nations., International Standard Industrial Classification of all Economic Activities (ISIC), Rev. 4. UN Department of economic and Social Affairs: statistics division (2008). Available at: https://unstats.un.org/unsd/publication/seriesM/seriesm_4rev4e.pdf
(5)	United Nations., International Standard Industrial Classification of all Economic Activities (ISIC), Rev. 4. UN Department of economic and Social Affairs: statistics division (2008). Available at: https://unstats.un.org/unsd/publication/seriesM/seriesm_4rev4e.pdf
(6)	Evans, J., &amp; Repper, J., Employment, social inclusion and mental health. Journal of Psychiatric and Mental Health Nursing, 7, 1, (2001). Available at: https://onlinelibrary.wiley.com/doi/full/10.1046/j.1365-2850.2000.00260.x 
(7)	International Federation of Library Associations and Institutions., Access and opportunity for all, how libraries contribute to the United Nations 2030 Agenda. Available at: https://www.ifla.org/files/assets/hq/topics/libraries-development/documents/access-and-opportunity-for-all.pdf 
(9) Blicharska, M., Smithers, R. J., Mikusinski, G., Ronnback, P., Harrison, P. A., Nilsson, M., &amp; Sutherland, W. J., Biodiversity’s contributions to sustainable development. Nature Sustainability, 2, 1083-1093, (2019). Available at: https://www.nature.com/articles/s41893-019-0417-9 
(10) UNEP, Green Infrastructure: Guide for water management. (2014) Available at: https://portals.iucn.org/library/sites/library/files/documents/2014-026.pdf</t>
  </si>
  <si>
    <t xml:space="preserve">Indirect influence: Purification of the environment (maintenance of air and water quality) leading to reduced disease and therefore reducing the time that people spend caring for family members, increasing time for education (11), (12)..  </t>
  </si>
  <si>
    <t>(1)	Blicharska, M., Smithers, R. J., Mikusinski, G., Ronnback, P., Harrison, P. A., Nilsson, M., &amp; Sutherland, W. J., Biodiversity’s contributions to sustainable development. Nature Sustainability, 2, 1083-1093, (2019). Available at: https://www.nature.com/articles/s41893-019-0417-9 
(2)	Scottish Executive., Looking to learn: investigating the motivations to learn and the barriers faced by adults wishing to undertake part-time study. (2006) Available at: https://dera.ioe.ac.uk/6270/1/0023206.pdf 
(3)	Caruso, B., Women still carry most of the world’s water. Quartz (2017). Available at: https://qz.com/1033799/women-still-carry-most-of-the-worlds-water/ 
(4)	Graham, J. P., Hirai, M., &amp; Kim, S., An analysis of water collection labor among women and children in 24 sub-saharan African countries. PLoS ONE 11(6) (2015). Available at: https://www.ncbi.nlm.nih.gov/pmc/articles/PMC4889070/pdf/pone.0155981.pdf 
(5)	Blicharska, M., Smithers, R. J., Mikusinski, G., Ronnback, P., Harrison, P. A., Nilsson, M., &amp; Sutherland, W. J., Biodiversity’s contributions to sustainable development. Nature Sustainability, 2, 1083-1093, (2019). Available at: https://www.nature.com/articles/s41893-019-0417-9 
(6)	Blicharska, M., Smithers, R. J., Mikusinski, G., Ronnback, P., Harrison, P. A., Nilsson, M., &amp; Sutherland, W. J., Biodiversity’s contributions to sustainable development. Nature Sustainability, 2, 1083-1093, (2019). Available at: https://www.nature.com/articles/s41893-019-0417-9 
(7)	United Nations., International Standard Industrial Classification of all Economic Activities (ISIC), Rev. 4. UN Department of economic and Social Affairs: statistics division (2008). Available at: https://unstats.un.org/unsd/publication/seriesM/seriesm_4rev4e.pdf
(8)	Sigfusdottir, I. D., Kristjansson, A. L., &amp; Allegrante, J. P., Health behaviour and academic achievement in Icelandic school children. Health Education Research, 22, 1, 70-80, (2007). Available at: https://academic.oup.com/her/article/22/1/70/578861 
(9)	Shelter., Chance of a lifetime. The impact of bad housing on children’s lives. (2006). Available at: https://england.shelter.org.uk/__data/assets/pdf_file/0016/39202/Chance_of_a_Lifetime.pdf 
(10)	International Federation of Library Associations and Institutions., Access and opportunity for all, how libraries contribute to the United Nations 2030 Agenda. Available online: https://www.ifla.org/files/assets/hq/topics/libraries-development/documents/access-and-opportunity-for-all.pdf
(11) Blicharska, M., Smithers, R. J., Mikusinski, G., Ronnback, P., Harrison, P. A., Nilsson, M., &amp; Sutherland, W. J., Biodiversity’s contributions to sustainable development. Nature Sustainability, 2, 1083-1093, (2019). Available at: https://www.nature.com/articles/s41893-019-0417-9 
(12) UNEP, Green Infrastructure: Guide for water management. (2014) Available at: https://portals.iucn.org/library/sites/library/files/documents/2014-026.pdf</t>
  </si>
  <si>
    <t>food (e.g. fish, wild rice) and other materials, water, natural habitat; natural resources, medicines; sanitation, reduce sedimentation of hydropower reservoirs, regulate flows of water for increased hydropower energy</t>
  </si>
  <si>
    <t>jobs, livelihood diversification</t>
  </si>
  <si>
    <t xml:space="preserve">(1) Land Use Classication. Encyclopedia of Soils in the Environment (2005). Available at: https://www.sciencedirect.com/topics/earth-and-planetary-sciences/land-use-classification.
(2) Sala O.E., Yahdjian L., Havstad K., Aguiar M.R. Rangeland Ecosystem Services: Nature’s Supply and Humans’ Demand. In: Briske D. (eds) Rangeland Systems. Springer Series on Environmental Management. Springer, Cham. (2017).
(3) Millennium Ecosystem Assessment (MA) synthesis report. Washington, DC: Millennium Ecosystem Assessment. (2005)
(4)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
(5) Blicharska, M., Smithers, R. J., Mikusinski, G., Ronnback, P., Harrison, P. A., Nilsson, M., &amp; Sutherland, W. J., Biodiversity’s contributions to sustainable development. Nature Sustainability, 2, 1083-1093, (2019). Available at: https://www.nature.com/articles/s41893-019-0417-9 </t>
  </si>
  <si>
    <t xml:space="preserve">(1) Anderson, J. R., Hardy, E. E., Roach, J. T. &amp; Witmer, R. E. A Land Use and Land Cover Classification System for Use with Remote Sensor Data. Geological Survey Professional Paper 964 (1976).
(2) Grizzetti, B., Lanzanova, D., Liquete, C., Reynaud, A. and Cardoso, A.. Assessing water ecosystem services for water resource management. Environmental Science &amp; Policy, 61, 194-203 (2016).
(3) Millennium Ecosystem Assessment (MA) synthesis report. Washington, DC: Millennium Ecosystem Assessment. (2005)
(4)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
(5) Blicharska, M., Smithers, R. J., Mikusinski, G., Ronnback, P., Harrison, P. A., Nilsson, M., &amp; Sutherland, W. J., Biodiversity’s contributions to sustainable development. Nature Sustainability, 2, 1083-1093, (2019). Available at: https://www.nature.com/articles/s41893-019-0417-9 </t>
  </si>
  <si>
    <t xml:space="preserve">(1) Land Use Classication. Encyclopedia of Soils in the Environment (2005). Available at: https://www.sciencedirect.com/topics/earth-and-planetary-sciences/land-use-classification.
(2) Zedler, J. and Kercher, S., WETLAND RESOURCES: Status, Trends, Ecosystem Services, and Restorability. Annual Review of Environment and Resources, 30(1), pp.39-74.(2005).
(3) Leaman, D., Medicinal Plants in Wetlands. The Wetland Book pp. 1-4. Available at: https://link.springer.com/10.1007/978-94-007-6172-8_210-2
(4) Millennium Ecosystem Assessment (MA) synthesis report. Washington, DC: Millennium Ecosystem Assessment. (2005)
(5)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
(6) Blicharska, M., Smithers, R. J., Mikusinski, G., Ronnback, P., Harrison, P. A., Nilsson, M., &amp; Sutherland, W. J., Biodiversity’s contributions to sustainable development. Nature Sustainability, 2, 1083-1093, (2019). Available at: https://www.nature.com/articles/s41893-019-0417-9 </t>
  </si>
  <si>
    <t xml:space="preserve">(1) Land Use Classication. Encyclopedia of Soils in the Environment (2005). Available at: https://www.sciencedirect.com/topics/earth-and-planetary-sciences/land-use-classification.
(2) Anderson, J. R., Hardy, E. E., Roach, J. T. &amp; Witmer, R. E. A Land Use and Land Cover Classification System for Use with Remote Sensor Data. Geological Survey Professional Paper 964 (1976).
(3) Enriquez-Acevedo, T., Botero, C., Cantero-Rodelo, R., Pertuz, A. and Suarez, A. Willingness to pay for Beach Ecosystem Services: The case study of three Colombian beaches. Ocean &amp; Coastal Management, 161, 96-104 (2018). 
(4) Millennium Ecosystem Assessment (MA) synthesis report. Washington, DC: Millennium Ecosystem Assessment. (2005)
(5)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
(6) Blicharska, M., Smithers, R. J., Mikusinski, G., Ronnback, P., Harrison, P. A., Nilsson, M., &amp; Sutherland, W. J., Biodiversity’s contributions to sustainable development. Nature Sustainability, 2, 1083-1093, (2019). Available at: https://www.nature.com/articles/s41893-019-0417-9 
</t>
  </si>
  <si>
    <t xml:space="preserve">(1) Land Use Classication. Encyclopedia of Soils in the Environment (2005). Available at: https://www.sciencedirect.com/topics/earth-and-planetary-sciences/land-use-classification.
(2) Anderson, J. R., Hardy, E. E., Roach, J. T. &amp; Witmer, R. E. A Land Use and Land Cover Classification System for Use with Remote Sensor Data. Geological Survey Professional Paper 964 (1976).
(3) Nunez, C. Tunda's explained. (National Geographic, 2019). Available at: https://www.nationalgeographic.com/environment/habitats/tundra-biome/. 
(4) Zhang, Z., Liu, L., He, X., Li, Z. and Wang, P.. Evaluation on glaciers ecological services value in the Tianshan Mountains, Northwest China. Journal of Geographical Sciences, 29(1), pp.101-114 (2019).
(5) Millennium Ecosystem Assessment (MA) synthesis report. Washington, DC: Millennium Ecosystem Assessment. (2005)
(6) Bogaart P., Chan J.Y., Horlings H., Keith D., Larson T., Sayre R., Schenau S., Soulard F. (2019). Discussion paper 1.1: An ecosystem type classification for the SEEA EEA. Paper submitted to the SEEA EEA Technical Committee as input to the revision of the technical recommendations in support of the System on EnvironmentalEconomic Accounting. Version of 29 April 2019.
(7) Blicharska, M., Smithers, R. J., Mikusinski, G., Ronnback, P., Harrison, P. A., Nilsson, M., &amp; Sutherland, W. J., Biodiversity’s contributions to sustainable development. Nature Sustainability, 2, 1083-1093, (2019). Available at: https://www.nature.com/articles/s41893-019-0417-9 </t>
  </si>
  <si>
    <t>Indirect influence: improving the services of the sector can help achieve the target. In rural areas, girls and women may spend hours each day collecting water for drinking and cooking and fuel (such as firewood) for cooking and heating, missing school or limiting other economic activities. Investing in freshwater can enhance progress on this target, through the provision and regulation of freshwater and maintenance of water quality. An accessible supply of freshwater can reduce the time and distance that women and girls spend travelling to collect water, and thus reduce their risk of gender-based violence and discrimination. (6), (7).</t>
  </si>
  <si>
    <t>Indirect influence: improving the services of the sector can help achieve the target. In rural areas, girls and women may spend hours each day collecting water for drinking and cooking and fuel (such as firewood) for cooking and heating, missing school or limiting other economic activities. Investing in freshwater can enhance progress on this target, through the provision and regulation of freshwater and maintenance of water quality. An accessible supply of freshwater can reduce the time and distance that women and girls spend travelling to collect water, and thus reduce their risk of gender-based violence and discrimination. (6), (7)</t>
  </si>
  <si>
    <t>(1)	United Nations., International Standard Industrial Classification of all Economic Activities (ISIC), Rev. 4. UN Department of economic and Social Affairs: statistics division (2008). Available at: https://unstats.un.org/unsd/publication/seriesM/seriesm_4rev4e.pdf
(2)	Swartz, M. S., Swanson, J. W., Hiday, V. A., Borum, R., Wagner, R., Burns, B. J., Taking the wrong drugs: the role of substance abuse and medication noncompliance in violence among severely mentally ill individuals. Soc. Psychiatry psychiatry Epidemiol. 33, 1, 75-80, (1998). Available at: https://www.ncbi.nlm.nih.gov/pubmed/9857783 
(3)	UN Women., Focsusing on prevention to stop the violence. Available at: https://www.unwomen.org/en/what-we-do/ending-violence-against-women/prevention 
(4)	Rahmanan, A. B. Y., Over 70 museums across the U.S. have committed to showcasing feminist art. (2020). Available at: https://fortune.com/2020/03/02/womens-history-month-feminist-art-museums/ 
(5)	Sayej, N., ‘It’s growing by the day’: behind the push for more female exhibitions. (2019). Available at: https://www.theguardian.com/artanddesign/2019/nov/18/all-female-art-exhibitions-us-election 
(6) Blicharska, M., Smithers, R. J., Mikusinski, G., Ronnback, P., Harrison, P. A., Nilsson, M., &amp; Sutherland, W. J., Biodiversity’s contributions to sustainable development. Nature Sustainability, 2, 1083-1093, (2019). Available at: https://www.nature.com/articles/s41893-019-0417-9 
(7) UNEP, Green Infrastructure: Guide for water management. (2014) Available at: https://portals.iucn.org/library/sites/library/files/documents/2014-026.pdf</t>
  </si>
  <si>
    <t>(1)	United Nations., International Standard Industrial Classification of all Economic Activities (ISIC), Rev. 4. UN Department of economic and Social Affairs: statistics division (2008). Available at: https://unstats.un.org/unsd/publication/seriesM/seriesm_4rev4e.pdf
(2)	Naiman, R. J., Magnuson, J. J., McKnight, D. M., Stanford, J. A., &amp; Karr, J. R., Freshwater ecosystems and their management: a national initiative. Science, 270, 5236, 584-585, (1995). Available at: https://science.sciencemag.org/content/sci/270/5236/584.full.pdf 
(3) Millennium Ecosystem Assessment (MA) synthesis report. Washington, DC: Millennium Ecosystem Assessment. (2005)</t>
  </si>
  <si>
    <t>Indirect influence: improving the services to hydropower can help achieve this target (4).</t>
  </si>
  <si>
    <t xml:space="preserve">
(1)	Sustainable Materials and Manufacturing for Renewable Energy Technology Development to 2030. Proceedings of a Workshop - in Brief. (2017). Available at: https://www.nap.edu/read/24876/chapter/1
(2)	Dominish, E., Florin, N., &amp; Teske, S., Responsible Minerals Sourcing for Renewable Energy. Report prepared for Earthworks by the Institute for Sustainable Futures, University of Technology Sydney, (2019). Available at: https://earthworks.org/cms/assets/uploads/2019/04/MCEC_UTS_Report_lowres-1.pdf
(3)	United Nations., International Standard Industrial Classification of all Economic Activities (ISIC), Rev. 4. UN Department of economic and Social Affairs: statistics division (2008). Available at: https://unstats.un.org/unsd/publication/seriesM/seriesm_4rev4e.pdf
(4) Sticker, et al. Dependence of hydropower energy generation on forests in the Amazon Basin at local and regional scales. PNAS (2013). https://www.pnas.org/content/110/23/9601</t>
  </si>
  <si>
    <t xml:space="preserve">Indirect influence: the services of this sector that regulate flows of water thereby reducing dredging and maintenance of built infrastructures, can help cut costs and save resources, thereby helping to achieve higher levels of economic productivity. (5). </t>
  </si>
  <si>
    <t xml:space="preserve">Indirect influence: the services of this sector that reduce sedimentation of hydropower reservoirs and regulate flows of water thereby reducing dredging and maintenance of built infrastructures, can help cut costs and save resources, thereby helping to achieve higher levels of economic productivity. ( 5) , (6). </t>
  </si>
  <si>
    <t>(1)	United Nations., International Standard Industrial Classification of all Economic Activities (ISIC), Rev. 4. UN Department of economic and Social Affairs: statistics division (2008). Available at: https://unstats.un.org/unsd/publication/seriesM/seriesm_4rev4e.pdf
(2)	OECD., The Innovation Imperative. (2015). Available at: http://dx.doi.org/10.1787/9789264239814-en 
(3)	OECD., Innovating Education and Educating for Innovation. The power of digital technologies and skills. OECD Publishing, Paris. (2016). Available at: http://www.oecd.org/education/ceri/GEIS2016-Background-document.pdf 
(4)	Hanushek, E. A., Wolfmann, L., Education quality and economic growth. The World Bank. (2007). Available at: https://siteresources.worldbank.org/EDUCATION/Resources/278200-1099079877269/547664-1099079934475/Edu_Quality_Economic_Growth.pdf 
(5) IUCN. Putting Nature in the Nexus: Investing in Natural Infrastructure to Advance Water-EnergyFood Security. (2011) Available at: https://www.iucn.org/downloads/nexus_report.pdf
(6)  Sticker, et al. Dependence of hydropower energy generation on forests in the Amazon Basin at local and regional scales. PNAS (2013). https://www.pnas.org/content/110/23/9601</t>
  </si>
  <si>
    <t>Direct influence: provision of manufacturing services in high-value added sector. (see comment Cell BB)</t>
  </si>
  <si>
    <t>Direct influence: provision of mining services in labour-intensive sector. (see comment Cell BB)</t>
  </si>
  <si>
    <t xml:space="preserve">Investing in ecosystems can enhance achievement of this target, through the provision of various ecosystem services which contribute to resilience, sustainability, human-wellbeing and economic development. These include protective services which increase resilience and protection from flooding; carbon sequestration; soil stabilization. Ecosystem services can reduce requirements for built infrastructure and extend built infrastructure lifespans, provide jobs and contribute to economic development including through livelihood diversification. (6), (7). </t>
  </si>
  <si>
    <t xml:space="preserve">
(1)	Blicharska, M., Smithers, R. J., Mikusinski, G., Ronnback, P., Harrison, P. A., Nilsson, M., &amp; Sutherland, W. J., Biodiversity’s contributions to sustainable development. Nature Sustainability, 2, 1083-1093, (2019). Available at: https://www.nature.com/articles/s41893-019-0417-9 
(2)	United Nations., International Standard Industrial Classification of all Economic Activities (ISIC), Rev. 4. UN Department of economic and Social Affairs: statistics division (2008). Available at: https://unstats.un.org/unsd/publication/seriesM/seriesm_4rev4e.pdf
(3)	Carvalho, F. P., Mining industry and sustainable development: time for change. Food and Energy Security, 6, 2, (2017). Available at: https://onlinelibrary.wiley.com/doi/full/10.1002/fes3.109
(4)	United Nations., International Standard Industrial Classification of all Economic Activities (ISIC), Rev. 4. UN Department of economic and Social Affairs: statistics division (2008). Available at: https://unstats.un.org/unsd/publication/seriesM/seriesm_4rev4e.pdf
(5)	Jarzabkowski, P., Chalkias, K., Clarke, D., Iyahen, E., Stadtmueller, D., &amp; Zwick, A., Insurance for climate adaptation: opportunities and limitations. Rotterdam and Washington, DC, (2019). Available at: https://www.insuresilience.org/wp-content/uploads/2019/08/Insurance-for-climate-adaptation_Opportunities-and-Limitations_Web.pdf
(6) UNEP, Green Infrastructure: Guide for water management. (2014) Available at: https://portals.iucn.org/library/sites/library/files/documents/2014-026.pdf
(7) Blicharska, M., Smithers, R. J., Mikusinski, G., Ronnback, P., Harrison, P. A., Nilsson, M., &amp; Sutherland, W. J., Biodiversity’s contributions to sustainable development. Nature Sustainability, 2, 1083-1093, (2019). Available at: https://www.nature.com/articles/s41893-019-0417-9 </t>
  </si>
  <si>
    <t>Investing in ecosystems can enhance achievement of this target, through the provision of various ecosystem services which contribute to resilience, sustainability, human-wellbeing and economic development. These include protective services which increase resilience and protection from flooding; carbon sequestration; soil stabilization. Ecosystem services can reduce requirements for built infrastructure and extend built infrastructure lifespans, provide jobs and contribute to economic development including through livelihood diversification. (6), (7). Investing in savannas can contribute to this target, through the provision of services which contribute to sustainability, resilience, economic development and wellbeing. These include protective services (e.g. flood mitigation, erosion control), carbon sequestration, aesthetic appeal, and the provision of services which can result in reduced stress and improved wellbeing.</t>
  </si>
  <si>
    <t>Indirect influence: use of constructed wetland can help ensure clean technologies. Wetlands can provide sustainable water treatment and support sanitation service delivery. Natural wetlands also contribute to carbon sequestration. Wetlands can reduce requirements for built infrastructure for wastewater treatment, provide jobs and contribute to economic development including through livelihood diversification. (11)</t>
  </si>
  <si>
    <t>(1)	Ramage, M. H., Burridge, H., Busse-Wicher, M., Fereday, G., Reynolds, T., Shah, D. U., Wu, G., Yu, L., Fleming, P., Densley-Tingley, D., Allwood, J., Dupree, P., Linden, P.F., &amp; Scherman, O., The wood from the trees: the use of timber in construction. Renewable and Sustainable Energy Reviews, 68, 1, 333-359, (2017). Available at: https://www.sciencedirect.com/science/article/pii/S1364032116306050
(2)	Paish, O., Small hydro power: technology and current status. Renewable and Sustainable Energy Reviews, 6, 6, 537-556, (2002). Available at: https://www.sciencedirect.com/science/article/pii/S1364032102000060
(3)	Yuksel, I., Hydropower for sustainable water and energy development. Renewable and Sustainable Energy Reviews, 14, 1, 462-469. (2010) Available at: https://www.sciencedirect.com/science/article/abs/pii/S1364032109001592
(4)	Frey, G. W., &amp; Linke, D. M., Hydropower as a renewable and sustainable energy resource meeting global energy challenges in a reasonable way. Energy Policy, 30, 14, 1261-1265. (2002). Available at: https://www.sciencedirect.com/science/article/pii/S0301421502000861
(5)	Sustainable Materials and Manufacturing for Renewable Energy Technology Development to 2030., Proceedings of a Workshop - in Brief. (2017). Available at: https://www.nap.edu/read/24876/chapter/1
(6)	Carvalho, F. P., Mining industry and sustainable development: time for change. Food and energy security, 6, 2, (2017). Available at: https://onlinelibrary.wiley.com/doi/full/10.1002/fes3.109
(7)	United Nations., International Standard Industrial Classification of all Economic Activities (ISIC), Rev. 4. UN Department of economic and Social Affairs: statistics division (2008). Available online at https://unstats.un.org/unsd/publication/seriesM/seriesm_4rev4e.pdf
(8)	United Nations. International Standard Industrial Classification of all Economic Activities (ISIC), Rev. 4. UN Department of economic and Social Affairs: statistics division (2008). Available at: https://unstats.un.org/unsd/publication/seriesM/seriesm_4rev4e.pdf
(9)	Jarzabkowski, P., Chalkias, K., Clarke, D., Iyahen, E., Stadtmueller, D., &amp; Zwick, A., Insurance for climate adaptation: opportunities and limitations. Rotterdam and Washington, DC, (2019). Available at: https://www.insuresilience.org/wp-content/uploads/2019/08/Insurance-for-climate-adaptation_Opportunities-and-Limitations_Web.pdf
(10)	Henningsson, S., Hyde, K., Smith, A., &amp; Campbell, M., The value of resource efficiency in the food industry: a waste minimisation project in East Anglia, UK. Journal of Cleaner Production, 12, 5, 505-512, (2004). Available at: https://www.sciencedirect.com/science/article/pii/S0959652603001045
(11) UNEP, Green Infrastructure: Guide for water management. (2014) Available at: https://portals.iucn.org/library/sites/library/files/documents/2014-026.pdf</t>
  </si>
  <si>
    <t>Indirect influence: Investing in ecosystems can impact this target, through water management which can reduce the risk of floods, and slope stabilisation to prevent landslides, which are both a factor in poor road conditions and a cause of accidents. (7), (8).</t>
  </si>
  <si>
    <t xml:space="preserve">(1)	United Nations., International Standard Industrial Classification of all Economic Activities (ISIC), Rev. 4. UN Department of economic and Social Affairs: statistics division (2008). Available at: https://unstats.un.org/unsd/publication/seriesM/seriesm_4rev4e.pdf
(2)	Pham, S. Q., &amp; Burrow, M., Material Requirements for Infrastructure Development. (2018). Available at: https://assets.publishing.service.gov.uk/media/5b3b65efe5274a70034208bd/Material_requirements_for_Infrastructure_development.pdf
(3)	Narins, T. P., The battery business: lithium availability and the growth of the global electric car industry. The Extractive Industries and Society, 4, 2, 321-328. (2017). Available at: https://www.sciencedirect.com/science/article/pii/S2214790X17300175
(4)	United Nations., International Standard Industrial Classification of all Economic Activities (ISIC), Rev. 4. UN Department of economic and Social Affairs: statistics division (2008). Available at: https://unstats.un.org/unsd/publication/seriesM/seriesm_4rev4e.pdf
(5)	United Nations., International Standard Industrial Classification of all Economic Activities (ISIC), Rev. 4. UN Department of economic and Social Affairs: statistics division (2008). Available at: https://unstats.un.org/unsd/publication/seriesM/seriesm_4rev4e.pdf
(6)	United Nations., International Standard Industrial Classification of all Economic Activities (ISIC), Rev. 4. UN Department of economic and Social Affairs: statistics division (2008). Available at: https://unstats.un.org/unsd/publication/seriesM/seriesm_4rev4e.pdf
(7) Pregnolato, et al, The impact of flooding on road transport: A depth-disruption function. Transportation Research Part D: Transport and Environment 55, 67-81. (2017).
(8) The World Bank. Implementing nature-based flood protection Principles and implementation guidance (2017). Available at: http://documents1.worldbank.org/curated/en/
</t>
  </si>
  <si>
    <t xml:space="preserve">Indirect influence: improving purification of air can help achieve the target (7). </t>
  </si>
  <si>
    <t>(1)	Arlinghaus, R., Lorenzen, K., Johnson, B. M., Cooke, S., &amp; Cowx, I. G., Management of freshwater fisheries: addressing habitat, people and fishes. In: Craig, J. F., Freshwater Fisheries Ecology, Chapter 6.3. Wiley Blackwell, 557-579. (2015). Available at: https://www.researchgate.net/publication/283322731_Management_of_freshwater_fisheries_Addressing_habitat_people_and_fishes
(2)	Silvius, M. J., Oneka, M., &amp; Verhagen, A., Wetlands: lifeline for people at the edge. Physics and Chemistry of the Earth, Part B: Hydrology, Oceans and Atmosphere, 25, 7-8, 645-652. Available at: https://reader.elsevier.com/reader/sd/pii/S1464190900000794?token=E386C3015B7D70FB35ECD713B9C91CDF9249464161B43BA4D3509C0508805324B528A25F3585A6F96B5A3A5E8594B6FA
(3) Millennium Ecosystem Assessment (MA) synthesis report. Washington, DC: Millennium Ecosystem Assessment. (2005)</t>
  </si>
  <si>
    <t xml:space="preserve">
Indirect influence: nursery areas for fish provide food services that can help achieve this target (3).</t>
  </si>
  <si>
    <t xml:space="preserve">Indirect influence:ecosystem services can be used to imrpve productive activities, and thereby provide a policy means to achieve the target. For example the services of this  sector that regulate flows of water can reducedredging and maintenance of built infrastructures, and thereby can help cut costs and save resources, thereby helping to achieve higher levels of economic productivity. (3). </t>
  </si>
  <si>
    <t>(1)	UN UNCTAD., Target 8.3: productive activities. (2016). Available at: https://stats.unctad.org/Dgff2016/prosperity/goal8/target_8_3.html
(2)	International Federation of Library Associations and Institutions., Access and opportunity for all, how libraries contribute to the United Nations 2030 Agenda. Available at: https://www.ifla.org/files/assets/hq/topics/libraries-development/documents/access-and-opportunity-for-all.pdf 
(3) IUCN. Putting Nature in the Nexus: Investing in Natural Infrastructure to Advance Water-EnergyFood Security. (2011) Available at: https://www.iucn.org/downloads/nexus_report.pdf</t>
  </si>
  <si>
    <t>Explanation for indirect influences Utilities (Infrastructures) from Thacker et al., 2018)</t>
  </si>
  <si>
    <t>References for infirect influences  Utilities (Infrastructures) from Thacker et al., 2018)</t>
  </si>
  <si>
    <t>Poverty, as defined by the UN (1995), is characterized by severe deprivation of 'basic human needs', which include fuel for cooking and heating, safe drinking water, sanitation, education and information (i.e. digitally), as well as the access to basic services provided by transport.</t>
  </si>
  <si>
    <t xml:space="preserve">(1) United Nations. Report of the world summit for social development. (United Nations, Copenhagen, 1995). </t>
  </si>
  <si>
    <t>Social protection systems are implemented effectively through information management systems (digital) with data collection aided by access to all communities (transport).</t>
  </si>
  <si>
    <t>(1) United Nations Development Programme. Integrated data and information management for social protection. (United Nations Development Programme, Brasilia, 2015).</t>
  </si>
  <si>
    <t>Basic services' includes those provided by all infrastructure sectors according to official definitions (UNCHS), including access to new technology and financial services (digital).</t>
  </si>
  <si>
    <t>(1) United Nations. Report of the United Nations conference on human settlements (Habitat II). (United Nations, Istanbul, 1996).</t>
  </si>
  <si>
    <t>Resilience of the poor to climate hazards, including flood risks, means improved resilience of infrastructure systems that provide basic services such as electricity, access to transport, water and sanitation, and digital connectivity.</t>
  </si>
  <si>
    <t>(1) Hall, J.W.,  Tran, M., Hickford, A.J., Nicholls, R.J. The future of national infrastructure: A system of systems approach. Cambridge University Press, Cambridge, UK (2016).</t>
  </si>
  <si>
    <t>Energy and water infrastructure play an important role in the security of food systems. Transport provides a necessary link between food production and consumption, including access to poor or vulnerable communities.</t>
  </si>
  <si>
    <t xml:space="preserve">(1) United Nations Conference on Trade and Development. The role of science, technology and innovation in ensuring food security by 2030. (United Nations Conference on Trade and Development, Geneva, 2017) </t>
  </si>
  <si>
    <t>Access to water and sanitation services have been shown to play a role in reducing rates of child malnutrition and stunting by improving overall health environment quality. Transportation networks and energy services such as refrigeration can increase the diversity of nutritious food options.</t>
  </si>
  <si>
    <t>(1) Smith, L.C., Haddad, L. Reducing child undernutrition: past drivers and priorities for the post-MDG era. World Development 68: 180–204 (2014).
(2) World Bank. Uncharted waters: the new economics of water scarcity and variability. (World Bank, Washington DC, 2017).
(3) SLoCaT</t>
  </si>
  <si>
    <t>Studies have shown agricultural productivity increase with access to improved infrastructure services. Electrificaiton (EN) enables the use of modern agricultural processes such as refrigeration and automation, while roads (TR) and other transport networks provide access to markets and opportunities for value addition. Additionally, digital communication and access to information (DC) increases local food yields and productivity. The use of digital networks (e.g. Wefarm) can provide farmers with knowledge to avoid crop failure and shocks such as drought or disease.</t>
  </si>
  <si>
    <t xml:space="preserve">(1) Llanto, G.M. The impact of infrastructure on agricultural productivity. (Philippine Institut for Development Studies: Discussion Paper Series No.2012-12, Makati City, 2012).
(2) Khandker, S.R., Bakht, Z., Koolwal, G.B. The poverty impact of rural roads: Evidence from Bangladesh. (World Bank Policy Research Working Paper 3875,  Washington DC, 2006).
(3) Deichmann, U., Goyal, A., Mishra, D. Will digital technologies transform agriculture in developing countries? Agicultural Economics 47: 21-33 (2016).
</t>
  </si>
  <si>
    <t>Sustainable food systems rely on a network of sustainable infrastructure in food production to grow (W), process (EN), transport (TR) and dispose of waste (SW). Digital infrastructure is necessarily a component of resilient, adaptive practices, for example early warning systems, that can reduce vulnerability to natural disasters. Flood risk management (IWRM) is included in the target.</t>
  </si>
  <si>
    <t>(1) United Nations Sustainable Development Solutions Network. Opportunities and solutions for sustainable food production. (United Nations Sustainable Development Solutions Network, New York, 2013).
(2) Dadson, S. J., Hall, J. W., Murgatroyd, A., Acreman, M., Bates, P., Beven, K., Heathwaite, L., Holden, J., Holman, I., Lane, S. N., O’Connell, E., Penning-Rowsell, E., Reynard, N., Sear, D., Thorne, C., Wilby, R. A restatement of the natural science evidence concerning catchment-based ‘natural’ flood management in the UK. Proc. of the Royal Society of London Series A Mathematical Physical and Engineering Sciences, 473: 20160706 (2017).</t>
  </si>
  <si>
    <t>Equitable access to knowledge is facilitated through the use of digital information systems. Information sharing at the international level requires digital communications infrastructure.</t>
  </si>
  <si>
    <t>(1) Institute for Development Studies. Knowledge sharing and development in a digital age. (Institute for Development Studies Policy Briefing Issue 87, Brighton, 2015).</t>
  </si>
  <si>
    <t>Technological capacity building and international data sharing is based on the existence of digital communications networks.</t>
  </si>
  <si>
    <t>Access to market information is provided by means of local transport or digital communication - particularly in relation to information on global food or commodity prices.</t>
  </si>
  <si>
    <t>(1) Food and Agriculture Organization of the United Nations. The state of agricultural commodity markets, trade and food security: achieving a better balance between national priorities and the collective good. (Food and Agriculture Organization of the United Nations, Rome, 2015).</t>
  </si>
  <si>
    <t>Energy services ensure the functioning of hospitals and clinics, while transport increases access to healthcare. Integration of water and sanitation infrastructure with the health sector has the potential to accelerate progress on MNH.</t>
  </si>
  <si>
    <r>
      <t xml:space="preserve">(1) Velleman, Y., Mason, E., Graham, W., Benova, L., Chopra, M., Campbell, O.M.R., et al. Joint Thinking to Joint Action: A Call to Action on Improving Water, Sanitation, and Hygiene for Maternal and Newborn Health. PLoS Med 11(12): e1001771 (2014).
</t>
    </r>
    <r>
      <rPr>
        <sz val="12"/>
        <color theme="1"/>
        <rFont val="Calibri"/>
        <family val="2"/>
        <scheme val="minor"/>
      </rPr>
      <t xml:space="preserve">(2) World Health Organization. Access to Modern Energy Services for Health Facilities in Resource-Constrained Settings (WHO, 2015).
</t>
    </r>
  </si>
  <si>
    <t>Energy services ensure the functioning of hospitals and clinics, while transport increases access to healthcare. There is substantial evidence of water and sanitation impacts on child and infant mortality, particularly through the transmission of water-borne pathogens.</t>
  </si>
  <si>
    <r>
      <t xml:space="preserve">(1) Fink, G., Günther, I.,  Hill, K. The effect of water and sanitation on child health: evidence from the demographic and health surveys 1986–2007, International Journal of Epidemiology, 40:5, 1196–1204 (2011).
(2) Ezeh, O.K., Agho, K.E., et al. The Impact of Water and Sanitation on Childhood Mortality in Nigeria: Evidence from Demographic and Health Surveys, 2003–2013. International Journal of Environmental Research and Public Health, 11(9), 9256–9272 (2014).
</t>
    </r>
    <r>
      <rPr>
        <sz val="12"/>
        <color theme="1"/>
        <rFont val="Calibri"/>
        <family val="2"/>
        <scheme val="minor"/>
      </rPr>
      <t>(3) World Health Organization. Access to Modern Energy Services for Health Facilities in Resource-Constrained Settings (WHO, 2015).</t>
    </r>
  </si>
  <si>
    <t>Energy services ensure the functioning of hospitals and clinics. Water and sanitation infrastructure are critical in the prevention and care for all of the 17 neglected tropical diseases (NTDs) scheduled for intensified control or elimination by 2020. Transport and digital communications infrastructure provide access to communities in order to implement health and disease prevention programmes.</t>
  </si>
  <si>
    <r>
      <t xml:space="preserve">(1) World Health Organisation. Water, sanitation and hygiene for accelerating and sustaining progress on neglected tropical diseases: A global strategy 2015-2020. (World Health Organisation, Geneva, 2015).
(2) Eckhoff, P.A. Digital methods in epidemiology can transform disease control. Int Health 2015; 7: 77–78.
</t>
    </r>
    <r>
      <rPr>
        <sz val="12"/>
        <color theme="1"/>
        <rFont val="Calibri"/>
        <family val="2"/>
        <scheme val="minor"/>
      </rPr>
      <t>(3) World Health Organization. Access to Modern Energy Services for Health Facilities in Resource-Constrained Settings (WHO, 2015).</t>
    </r>
  </si>
  <si>
    <r>
      <t>The effective treatment of non-communicable diseases requires an increase in the number of hospitals and clinics, including the energy</t>
    </r>
    <r>
      <rPr>
        <sz val="12"/>
        <color theme="1"/>
        <rFont val="Calibri"/>
        <family val="2"/>
        <scheme val="minor"/>
      </rPr>
      <t>, sanitation and digital technology required to run them. Efficient transport infrastructure enables urgent health care provision, including to rural ares.</t>
    </r>
  </si>
  <si>
    <t>(1) Adair-Rohani, H., Zukor, K., Bonjour, S., Wilburn, S., Kuesel, A.C., Hebert, R., Fletcher, E.R. Limited electricity access in health facilities of sub-Saharan Africa: a systematic review of data on electricity access, sources, and reliability. Glob Health Sci Practice: 14;1(2):249-61 (2013)
(2) Deloitte. Connected health: how digital technology is transforming health and social care. (The Deloitte centre for health solutions, London, 2015).
(3) Ouma, P.O., Maina, J., Thuranira, P.N, Macharia, P.M., Alegana, V.A., English, M., Okiro, EA. Access to emergency hospital care provided by the public sector in sub-Saharan Africa in 2015: a geocoded inventory and spatial analysis. The Lancet: Global Health: https://doi.org/10.1016/S2214-109X(17)30488-6, 2018.</t>
  </si>
  <si>
    <t>Prevention and treatment of substance abuse rely on public awareness-raising, which is strengthened through digital communication and online information sharing.</t>
  </si>
  <si>
    <t>(1) Johnson, K., Isham, A., Shah, D.V., Gustafson, D.H. Potential Roles for New Communication Technologies in Treatment of Addiction. Curr Psychiatry Rep: 13(5): 390–397 (2011).</t>
  </si>
  <si>
    <t>Digital technology can improve the safety and affordability of transport options and can enhance transport accessibility, while collision avoidance and other driver assistance innovations enhance safety. Water management can reduce the risk of floods, a factor in poor road conditions and a cause of accidents.</t>
  </si>
  <si>
    <t>(1) United Nations Secretary-General’s High-Level Advisory Group on Sustainable Transport . Mobilizing Sustainable Transport for Development. (United Nations Secretary-General’s High-Level Advisory Group on Sustainable Transport, New York, 2016).</t>
  </si>
  <si>
    <t>Access to sexual and reproductive health-care services, particularly the provision of information and education, relies on public awareness-raising which is strengthened through digital communication and online campaigns.</t>
  </si>
  <si>
    <t>(1) Department for International Development. Universal access to sexual and reproductive health services: key Issues guide. Department for International Development, London, 2008).</t>
  </si>
  <si>
    <t>Energy services ensure the functioning of hospitals and clinics. Administration of medicines and vaccines requires physical access to all people, including those in rural or inaccessable communities.</t>
  </si>
  <si>
    <r>
      <t xml:space="preserve">(1) World Health Organisation, United Nations Childres Fund, World Bank. State of the world’s vaccines and immunization, 3rd ed. (World Health Organization, Geneva, 2009).
</t>
    </r>
    <r>
      <rPr>
        <sz val="12"/>
        <color theme="1"/>
        <rFont val="Calibri"/>
        <family val="2"/>
        <scheme val="minor"/>
      </rPr>
      <t>(2) World Health Organization. Access to Modern Energy Services for Health Facilities in Resource-Constrained Settings (WHO, 2015).</t>
    </r>
  </si>
  <si>
    <t>The energy and transport sectors are largely responsible for air pollution. Water and soil pollution and contamination occurs from inadequate or non-existent wastewater and solid waste infrastructure.</t>
  </si>
  <si>
    <t>(1) International Energy Agency. World Energy Outlook. Special Report: Energy and Air Pollution. (International Energy Agency, London, 2016)</t>
  </si>
  <si>
    <t>The World Health Organization Framework Convention on Tobacco Control emphasizes improved awareness through access to information, which is strengthened through online campaigns and other digital communication.</t>
  </si>
  <si>
    <t xml:space="preserve">Provision and administration of medicines and vaccines requires physical access to all people, including those in rural or inaccessable communities. With energy systems supporting vaccine/medice development and refrigeration.
</t>
  </si>
  <si>
    <t>(1) World Health Organisation, United Nations Childres Fund, World Bank. State of the world’s vaccines and immunization, 3rd ed. (World Health Organization, Geneva, 2009).
(2) Fusi Nerini et al. (2017)</t>
  </si>
  <si>
    <t>Recruitment of a skilled workforce in the health sector can benefit from wide information diffusion. Furthermore, training workers in modern health practices involves access to technology as well as educational materials that may be supplied online.</t>
  </si>
  <si>
    <t>(1) Powell, J.A., Darvell, M., Gray, J.A.M. The doctor, the patient and the world-wide web: how the internet is changing healthcare. J R Soc Med: 96:74–76 (2003).</t>
  </si>
  <si>
    <t>Digital communications infrastructure allowing for timely information contributes to the development of more effective early warning systems.</t>
  </si>
  <si>
    <t>(1) United Nations Environment Programme. Early Warning Systems: A State of the Art Analysis and Future Directions. (United Nations Environment Programme, Nairobi, 2012).</t>
  </si>
  <si>
    <t>The quality of education is enhanced through the provision of electricity, water and digital communication networks in schools.</t>
  </si>
  <si>
    <t>(1) Briceno-Garmedia, C., Estache, A., Shafik, N. Infrastructure Services in Developing Countries: Access, Quality, Costs and Policy Reform. World Bank Policy Research Working Paper 3468. (World Bank, Washington DC, 2004).</t>
  </si>
  <si>
    <t>The quality of education is enhanced through the provision of electricity, water and digital communication networks in schools. School attendance, particularly in rural areas, can suffer due to a lack of adequate transport options.</t>
  </si>
  <si>
    <t>The quality of education is enhanced through the provision of electricity, water and digital communication networks in schools. A lack of transportation options can limit the pursuit of higher education when the educational institution is located in another city or region.</t>
  </si>
  <si>
    <t>ICT infrastructure facilitates digital skills development, fostering decent and inclusive employment and entrepreneurship opportunities. Connecting young people with job opportunities in the digital economy leads to innovation, higher productivity and competitiveness. The quality of education is enhanced through the provision of electricity, water and digital communication networks in schools. Limited transportation to educational institutions or training facilities may limit skills achievement, particularly in rural areas.</t>
  </si>
  <si>
    <t>(1) International Telecommunication Union. Digital Skills for Decent Jobs.  (International Telecommunication Union, Geneva, 2017).
(2) Briceno-Garmedia, C., Estache, A., Shafik, N. Infrastructure Services in Developing Countries: Access, Quality, Costs and Policy Reform. World Bank Policy Research Working Paper 3468. (World Bank, Washington DC, 2004).</t>
  </si>
  <si>
    <r>
      <t xml:space="preserve">In rural areas, girls may spend hours each day collecting water </t>
    </r>
    <r>
      <rPr>
        <sz val="12"/>
        <color theme="1"/>
        <rFont val="Calibri"/>
        <family val="2"/>
        <scheme val="minor"/>
      </rPr>
      <t>and fuel (energy) for drinking and cooking, missing school in the process. This situation may be improved through accessible water supply infrastructure for all communities. Alternatively, more efficient transportation can deliver water to people or people to water distribution points, saving time for other activities.</t>
    </r>
  </si>
  <si>
    <t>(1) World Bank. A water-secure world for all. Water for development: responding to the challenges: Conference edition. World Bank, Washington DC, 2015.</t>
  </si>
  <si>
    <t>Ease of access to basic literacy and numeracy tools through electronic and digital means. Provision of modern energy and water infrastructure ensures that children have the time to attend school.</t>
  </si>
  <si>
    <t>(1) International Telecommunication Union. Digital Skills for Decent Jobs.  (International Telecommunication Union, Geneva, 2017).
(2) Fuso Nerini, F., et al., Mapping synergies and trade-offs between energy and the Sustainable Development Goals. Nature Energy, 2018. 3(1): p. 10-15.
(3) World Bank. A water-secure world for all. Water for development: responding to the challenges: Conference edition. World Bank, Washington DC, 2015.</t>
  </si>
  <si>
    <t>Infrastructure services promote safety and effective learning environments in schools. Energy for heating and lighting, and water and sanitation provide basic services for students and teachers. The provision of internet access may enhance the learning experience.</t>
  </si>
  <si>
    <t>Teacher training may benefit from access to educational materials available online or transmitted via mobile or email.</t>
  </si>
  <si>
    <t>(1) Sife, A.S., Lwoga, E.T., Sanga, S. New technologies for teaching and learning:  Challenges for higher learning institutions in developing countries. International Journal of Education and Development using ICT: Vol. 3, No. 2 (2007).</t>
  </si>
  <si>
    <r>
      <t xml:space="preserve">In rural areas, girls and women may spend hours each day collecting water for drinking and cooking </t>
    </r>
    <r>
      <rPr>
        <sz val="12"/>
        <color theme="1"/>
        <rFont val="Calibri"/>
        <family val="2"/>
        <scheme val="minor"/>
      </rPr>
      <t>and fuel (such as firewood) for cooking and heating, missing school or limiting other economic activities. The provision of accessible energy and water supply infrastructure in all communities can allow more time for the equitable pursuit of economic, social, and leadership activities.</t>
    </r>
  </si>
  <si>
    <t>(1) Fuso Nerini, F., et al., Mapping synergies and trade-offs between energy and the Sustainable Development Goals. Nature Energy, 2018. 3(1): p. 10-15.
(2) World Bank. A water-secure world for all. Water for development: responding to the challenges: Conference edition. World Bank, Washington DC, 2015.</t>
  </si>
  <si>
    <t>Modern cooking fuels, electricity supply and water infrastructure to provide public lighting decrease the potential for sexual harassment and  violence towards women and girls collecting firewood.</t>
  </si>
  <si>
    <t>Reduction of the time spent in unpaid activities such as fuel and water collection.</t>
  </si>
  <si>
    <t>(1) Fuso Nerini, F., et al., Mapping synergies and trade-offs between energy and the Sustainable Development Goals. Nature Energy, 2018. 3(1): p. 10-15.</t>
  </si>
  <si>
    <r>
      <t xml:space="preserve">See 5.1. The provision of accessible </t>
    </r>
    <r>
      <rPr>
        <sz val="12"/>
        <color theme="1"/>
        <rFont val="Calibri"/>
        <family val="2"/>
        <scheme val="minor"/>
      </rPr>
      <t>energy and water supply infrastructure in all communities can allow more time for the equitable pursuit of economic, social, and leadership activities.</t>
    </r>
    <r>
      <rPr>
        <sz val="12"/>
        <color theme="1"/>
        <rFont val="Calibri"/>
        <family val="2"/>
        <scheme val="minor"/>
      </rPr>
      <t xml:space="preserve"> Transport enables women to participate in public life and employment.</t>
    </r>
  </si>
  <si>
    <t>(1) World Bank. A water-secure world for all. Water for development: responding to the challenges: Conference edition. World Bank, Washington DC, 2015.
(2) Fuso Nerini, F., et al., Mapping synergies and trade-offs between energy and the Sustainable Development Goals. Nature Energy, 2018. 3(1): p. 10-15.
(3) SLoCaT.</t>
  </si>
  <si>
    <t>Provision and administration of sexual and reproductive health services requires transport access to all, including those in rural or inaccessable communities.</t>
  </si>
  <si>
    <t>(1) Department for International Development. Universal access to sexual and reproductive health services: key Issues guide. Department for International Development, London, 2008.</t>
  </si>
  <si>
    <t>ICT infrastructure serves as an enabling technology to promote the empowerment of women.</t>
  </si>
  <si>
    <t>Direct influence stated in target</t>
  </si>
  <si>
    <r>
      <t xml:space="preserve">Improved water and wastewater infrastructure is necessary for universal and equitable access to safe and affordable drinking water for all. Energy systems can be designed to minimize water usage, water pollution and supply access to safe and affordable water. </t>
    </r>
    <r>
      <rPr>
        <sz val="12"/>
        <color theme="1"/>
        <rFont val="Calibri"/>
        <family val="2"/>
        <scheme val="minor"/>
      </rPr>
      <t>The delivery of water by means of trucks may be the more feasible option in certain regions; thus, a reliable road network to access these communities can substitute for water infrastructure.</t>
    </r>
  </si>
  <si>
    <t>(1) Direct influence stated in target.
(2) Fuso Nerini, F., et al., Mapping synergies and trade-offs between energy and the Sustainable Development Goals. Nature Energy, 2018. 3(1): p. 10-15.</t>
  </si>
  <si>
    <t>Improved water and wastewater infrastructure is necessary to achieve adequate and equitable sanitation and hygiene for all. Energy systems can be designed to minimize water usage, water pollution and supply access to safe and affordable water. Transportation can ensure access to sanitation services.</t>
  </si>
  <si>
    <t>(1) WWAP (United Nations World Water Assessment Programme). 2015. The United Nations World Water Development Report 2015: Water for a Sustainable World. Paris, UNESCO.
(2) Fuso Nerini, F., et al., Mapping synergies and trade-offs between energy and the Sustainable Development Goals. Nature Energy, 2018. 3(1): p. 10-15.
(3) SLoCaT.</t>
  </si>
  <si>
    <t>Improved water and wastewater infrastructure can reduce pollution through effective wastewater treatment. The elimination of dumping and proper treatment of solid waste (particularly hazardous chemicals and materials) can also contribute toward this target. Energy systems can be designed to minimize water usage, water pollution and supply access to safe and affordable water.</t>
  </si>
  <si>
    <t>Water use efficiency through reduced leakage and increased reuse as well as limited water use in energy production can maintain freshwater withdrawals at sustainable levels.</t>
  </si>
  <si>
    <t>(1) United Nations. Securing access to water and energy: Information brief. United Nations, New York, 2014.</t>
  </si>
  <si>
    <t>Investment in water infrastructure is a key component of the integrated water resources management (IWRM) approach to water security and management.</t>
  </si>
  <si>
    <t>Direct influence stated in target.</t>
  </si>
  <si>
    <t>Limits on water abstractions and proper treatment of wastewater are key to the protection of water-related ecosystems. Energy systems can be designed to minimize impacts on water ecosystems.</t>
  </si>
  <si>
    <t>(1) Emerton, L., Bos, E. Value. Counting Ecosystems as an Economic Part of Water Infrastructure. IUCN, Gland, Switzerland and Cambridge, UK. 88 pp.
(2) Fuso Nerini, F., et al., Mapping synergies and trade-offs between energy and the Sustainable Development Goals. Nature Energy, 2018. 3(1): p. 10-15.</t>
  </si>
  <si>
    <t>International cooperation and capacity-building can be achieved through training, support and interaction with international experts and practitioners; this requires physical access to communities and local practitioners. Modern digital infrastructure for communication and knowledge transfer might substitute for the need for transportation.</t>
  </si>
  <si>
    <t>(1) EPA. Promoting Technology Innovation for Clean and Safe Water. U.S. Environmental Protection Agency Office of Water, April 2014.</t>
  </si>
  <si>
    <r>
      <rPr>
        <sz val="12"/>
        <color theme="1"/>
        <rFont val="Calibri"/>
        <family val="2"/>
        <scheme val="minor"/>
      </rPr>
      <t>To achieve local community participation in water and sanitation management, practitioners must have access to information, institutions and decision-making bodies. This can be increasingly achieved through digital channels and virtual communication. Local community participation in water managment and institutions is strengthened by access to information via digital channels.</t>
    </r>
  </si>
  <si>
    <t>(1) EPA. Promoting Technology Innovation for Clean and Safe Water. U.S. Environmental Protection Agency Office of Water, April 2014.</t>
  </si>
  <si>
    <t>Energy provision can be made more affordable, reliable and modern through infrastructure transitions. The need to access cleaner energy sources for transport is critical in achieving this target.</t>
  </si>
  <si>
    <t>(1) Direct influence stated in target.
(2) SLoCaT.</t>
  </si>
  <si>
    <t>The share of renewable energy infrastructure can be increased in the global energy mix.</t>
  </si>
  <si>
    <t>Energy efficiency can be improved through infrastructure transitions. Improving vehicle fuel efficiency can reduce CO2 emissions.</t>
  </si>
  <si>
    <t>International cooperation and capacity-building rely on digital infrastructure for communication and knowledge transfer.</t>
  </si>
  <si>
    <t>Energy infrastructure plays a major role in the modernization of energy services in developing countries.</t>
  </si>
  <si>
    <t>There is well-documented evidence of the effect of infrastructure quality on national economic growth and productivity. Energy is a key input to production; digital technology leads to higher value added; transport networks link producers and consumers; water and waste systems play a key role in the production process, including reducing shocks to the economic system by hazards such as floods.</t>
  </si>
  <si>
    <t>(1) Estache, A. (2006). “Infrastructure: A survey of recent and upcoming issues”. World Bank, Washington D.C.
(2) Estache and Garsous (2012) The impact of infrastructure on growth
in developing countries. IFC Economics Notes, April 2012.
(3) WWAP (United Nations World Water Assessment Programme). 2015. The United Nations World Water Development Report 2015: Water for a Sustainable World. Paris, UNESCO.</t>
  </si>
  <si>
    <t>See 8.1</t>
  </si>
  <si>
    <t>Infrastructure provides the foundation for inclusive economic growth, improving quality of life and generating employment. Access to transport, telecommunications, power, gas, water, and waste networks are critical inputs for firms as they undertake productive activities, expand, and create jobs.</t>
  </si>
  <si>
    <t>(1) IFC. Chapter 6: Access to Infrastructure. Available online: http://www.ifc.org/wps/wcm/connect/83affa004f7ce00bb812fe0098cb14b9/chapter6.pdf?MOD=AJPERES
(2) WWAP (United Nations World Water Assessment Programme). 2016. The United Nations World Water Development Report 2016: Water and Jobs. Paris, UNESCO.</t>
  </si>
  <si>
    <t>The supply of infrastructure in all sectors can be made more resource efficient through service-focused delivery, incorporating the end-user and integrating systems.</t>
  </si>
  <si>
    <t>(1) Roelich, K. et al. Towards resource-efficient and service-oriented integrated infrastructure operation. Technological Forecasting and Social Change, 92: 40-52 (2015).</t>
  </si>
  <si>
    <t>Employment opportunities may be limited by transportion. Improved transport access, both rural-urban and inter-city, can link skilled and unskilled workers with suitable jobs.</t>
  </si>
  <si>
    <t>(1) Starkey, P.; Hine, J. Poverty and sustainable transport: how transport affects poor people with policy implications for poverty reduction. ODI, London, UK (2014) 72 pp.</t>
  </si>
  <si>
    <t>Inadequate transportation may hinder youth involvement in education or employment. See 4.3 and 8.5.</t>
  </si>
  <si>
    <t>Digital finance promotes financial inclusion. Digital payment systems (mobile money schemes) may help overcome barriers to accessing financial services.</t>
  </si>
  <si>
    <t>(1) World Bank. World Development Report: Enabling Digital Development - Digital Finance. (World Bank, Washington DC, 2016).</t>
  </si>
  <si>
    <t>Explained in target. The definition of infrastructure here is inclusive of all sectors as per ITRC (2016).</t>
  </si>
  <si>
    <t>(1) Hall, J.W.,  Tran, M., Hickford, A.J., Nicholls, R.J. The future of national infrastructure: A system of systems approach. Cambridge University Press, Cambridge, UK (2016).</t>
  </si>
  <si>
    <t>Investment in infrastructure sectors is shown to increase employment and output in industry and manufacturing. See 8.1.</t>
  </si>
  <si>
    <t>(1) Moreno et al. (2002) Public infrastructure and the performance of manufacturing industries: short- and long-run effects.</t>
  </si>
  <si>
    <t>Market access and integration for small enterprises may rely on physical transportation to market sites, or access to timely information through mobile or online means. Financial services may be effectively provided through mobile money schemes.</t>
  </si>
  <si>
    <t>(1) OECD (2017) Enhancing the contributions of SMEs in a global and digitalised economy. Meeting of the OECD Council at Ministerial Level Paris, 7-8 June 2017.</t>
  </si>
  <si>
    <t>Digital technology increases R&amp;D capacity, by means of access to information, international communication and collaboration, and technological innovation.</t>
  </si>
  <si>
    <t>The definition of infrastructure here is inclusive of all sectors as per ITRC (2016). ICT (digital) infrastructure is key to achieving technological development.</t>
  </si>
  <si>
    <t>Improved infrastructure services lead to higher value added industrial output. See 8.1.</t>
  </si>
  <si>
    <t>(1) Estache, A. (2006). “Infrastructure: A survey of recent and upcoming issues”. World Bank, Washington D.C.
(2) Estache and Garsous (2012) The impact of infrastructure on growth
in developing countries. IFC Economics Notes, April 2012.</t>
  </si>
  <si>
    <t>Access to ICT and internet access is addressed in the target, and requires the reliability of energy services.</t>
  </si>
  <si>
    <t xml:space="preserve">(1) Direct influence stated in target.
(2) Fuso Nerini, F., et al., Mapping synergies and trade-offs between energy and the Sustainable Development Goals. Nature Energy, 2018. 3(1): p. 10-15.
</t>
  </si>
  <si>
    <t>The provision of basic services through infrastructure has been shown to reduce inequalities. A negative correlation is suggested in some cases: the poorest may be left behind if they do not possess the means to use new infrastructure provided (i.e. electricity or roads).</t>
  </si>
  <si>
    <t>(1) Chatterjee, S. and S.J. Turnovsky (2012) “Infrastructure and inequality.” European Economic Review
56, 1730-1745.
(2) Calderon, C. and L. Serven (2014) Infrastructure, Growth, and Inequality: An Overview. World Bank.
(3) Bajar, S. &amp; M. Rajeev (2016) The Impact of Infrastructure Provisioning on Inequality in India: Does the Level of Development Matter?, Journal of Comparative Asian Development, 15:1, 122-155
(4) Hallegatte, Stephane; Bangalore, Mook; Bonzanigo, Laura; Fay, Marianne; Kane, Tamaro; Narloch, Ulf; Rozenberg, Julie; Treguer, David; Vogt-Schilb, Adrien. 2016. Shock Waves : Managing the Impacts of Climate Change on Poverty. Climate Change and Development;. Washington, DC: World Bank.
(5) Hallegatte, Stephane; Vogt-Schilb, Adrien; Bangalore, Mook; Rozenberg, Julie. 2017. Unbreakable : Building the Resilience of the Poor in the Face of Natural Disasters. Climate Change and Development;. Washington, DC: World Bank. © World Bank.</t>
  </si>
  <si>
    <r>
      <t xml:space="preserve">See 5.1 on gender roles in water provision. </t>
    </r>
    <r>
      <rPr>
        <sz val="12"/>
        <color theme="1"/>
        <rFont val="Calibri"/>
        <family val="2"/>
        <scheme val="minor"/>
      </rPr>
      <t>As an alternative to better water infrastructure provision, more efficient transportation can deliver water to people or people to water distribution points, saving time for other activities. Emphasis on access to services for the poorest facilitated by digital communications and technology.</t>
    </r>
  </si>
  <si>
    <t>Digital communications infrastucture is key to the provision of timely information necessary to monitor global financial markets and institutions.</t>
  </si>
  <si>
    <t>Modern and resilient infrastructure across all sectors has been shown to be a key determinant of a country's attractiveness for foreign direct investment.</t>
  </si>
  <si>
    <t>(1) Shah, M.H. (2014) The Significance of Infrastructure for FDI Inflow in Developing Countries. Journal of Life Economics 2/2014. (Tele-density)
(2) Wekesa et al. (2017) Effects of Infrastructure Development on Foreign Direct Investment in Kenya. Journal of Infrastructure Development 8(2) 93–110. (Energy infrastructure not significant)
(3) Castro, L., R. Paulo, and D. Saslavsky. 2007. ‘Infrastructure and the Location of Foreign Direct Investment: A Regional Analysis’, The 12th Annual Meeting of the Latin American and Caribbean Economic Association (LACEA) on 5 October 2007, Bogotá Colombia</t>
  </si>
  <si>
    <t>Migrant remittances are generally transferred by digital payment methods.</t>
  </si>
  <si>
    <t>(1) Riley, Thyra A.; Kulathunga, Anoma. 2017. Bringing E-Money to the Poor : Successes and Failures. Directions in Development—Finance;. Washington, DC: World Bank. © World Bank. https://openknowledge.worldbank.org/handle/10986/27944 License: CC BY 3.0 IGO.</t>
  </si>
  <si>
    <t>Basic services' includes those provided by all infrastructure sectors according to official definitions (UNCHS), including access to new technology and financial services (DC).</t>
  </si>
  <si>
    <r>
      <t>Digital technology can improve the safety and affordability of transport options and can enhance transport accessibility, while collision avoidance and other driver assistance innovations enhance safety. U</t>
    </r>
    <r>
      <rPr>
        <sz val="12"/>
        <color theme="1"/>
        <rFont val="Calibri"/>
        <family val="2"/>
        <scheme val="minor"/>
      </rPr>
      <t>se of energy influences the sustainability of transport systems.</t>
    </r>
  </si>
  <si>
    <r>
      <t xml:space="preserve">(1) United Nations Secretary-General’s High-Level Advisory Group on Sustainable Transport . Mobilizing Sustainable Transport for Development. (United Nations Secretary-General’s High-Level Advisory Group on Sustainable Transport, New York, 2016).
</t>
    </r>
    <r>
      <rPr>
        <sz val="12"/>
        <color theme="1"/>
        <rFont val="Calibri"/>
        <family val="2"/>
        <scheme val="minor"/>
      </rPr>
      <t>(2) Lund, H. &amp; Clark II, W.W. (2008). Sustainable energy and transportation systems introduction and overview. Utilities Policy 16, 59–62 (2008).</t>
    </r>
  </si>
  <si>
    <t>Sustainable urbanisation and settlement planning requires development across all infrastructure sectors.</t>
  </si>
  <si>
    <t>(1) Seto K.C., S. Dhakal, A. Bigio, H. Blanco, G.C. Delgado, D. Dewar, L. Huang, A. Inaba, A. Kansal, S. Lwasa, J.E. McMahon,
D.B. Müller, J. Murakami, H. Nagendra, and A. Ramaswami, 2014: Human Settlements, Infrastructure and Spatial Planning.
In: Climate Change 2014: Mitigation of Climate Change. Contribution of Working Group III to the Fifth Assessment Report
of the Intergovernmental Panel on Climate Change [Edenhofer, O., R. Pichs-Madruga, Y. Sokona, E. Farahani, S. Kadner, K.
Seyboth, A. Adler, I. Baum, S. Brunner, P. Eickemeier, B. Kriemann, J. Savolainen, S. Schlömer, C. von Stechow, T. Zwickel and
J.C. Minx (eds.)]. Cambridge University Press, Cambridge, United Kingdom and New York, NY, USA.</t>
  </si>
  <si>
    <t>Integrated water resources management can address the risk of flooding that may threaten cultural or natural heritage, such as UNESCO World Heritage sites.</t>
  </si>
  <si>
    <t>(1) Vojinovic, Z., Hammond, M., Golub, D. et al. Holistic approach to flood risk assessment in areas with cultural heritage: a practical application in Ayutthaya, Thailand. Nat Hazards (2016) 81: 589. https://doi.org/10.1007/s11069-015-2098-7</t>
  </si>
  <si>
    <t>Water resources management can address the direct threat of flooding. Development of other infrastructure sectors minimizes economic losses and protects the poor and vulnerable: energy (providing basic services, i.e. heating and cooking), transport for access and to provide emergency aid, water and sanitation (prevent disease outbreaks), digital communication (early warning systems and prompt transmission of vital information).</t>
  </si>
  <si>
    <t>Air quality is largely linked to emissions from energy and transport sectors. Waste management reduces the environmental impacts of the water and waste sectors.</t>
  </si>
  <si>
    <t>Public transportation systems may be expanded to provide safer, inclusive and financially accessible options to all people. Public water and sanitation provision and access may have particular relevance for the womens' safety.</t>
  </si>
  <si>
    <t>National and regional development planning considers all infrastructure sectors.</t>
  </si>
  <si>
    <t>(1) DRD. Regional Development Strategy 2035: Building a Better Future. 2010.
www.drdni.gov.uk/RDS2035</t>
  </si>
  <si>
    <t>The Sendai Framework has provisions for infrastructure development and resilience across sectors. E.g. 18.d. Substantially reduce disaster damage to critical infrastructure and disruption of basic services [including through flooding], among them health and educational facilities, including through developing their resilience by 2030; 33.c. To promote the resilience of new and existing critical infrastructure, including water, transportation and telecommunications infrastructure</t>
  </si>
  <si>
    <t>(1) UNISDR (United Nations International Strategy for Disaster Reduction). 2015. Sendai framework for disaster risk reduction 2015–2030.</t>
  </si>
  <si>
    <t>Access to local materials may require extended transportation infrastructure, such as new roads. Technical assistance and standards may be provided through digital (online) means.</t>
  </si>
  <si>
    <t>All infrastructure sectors are central for sustainable consumption and production.</t>
  </si>
  <si>
    <t>(1) Lin, J. et al. Tracking urban carbon footprints from production and consumption perspectives. Environ. Res. Lett. 10 (2015) 054001.</t>
  </si>
  <si>
    <t>Solid waste is addressed in the target. Efficient transport of food, as well as digital infrastructure efficiencies, are key factors in reducing wastage in supply chains. A reliable electricity supply will be needed for effective food preservation.</t>
  </si>
  <si>
    <t>(1) Parfitt, J., Barthel, M. and Macnaughton, S. Food waste within food supply chains: quantification and potential for change to 2050. Philos Trans R Soc Lond B Biol Sci. 2010 Sep 27; 365(1554): 3065–3081.</t>
  </si>
  <si>
    <t>Adequate wastewater and waste management reduces the release of toxic chemicals and wastes, including from energy systems, to the natural environment, including the risk of contamination through flooding. Oil combustion in transport is one of the main sources of air pollution.</t>
  </si>
  <si>
    <t>Waste generation, including from energy systems, is directly addressed in the target. Digital communication can provide educational information as part of online waste prevention campaigns. Transport infrastructure is necessary to connect waste with suitable treatment facilities, such as recyling or reuse plants.</t>
  </si>
  <si>
    <t>(1) Kumar, S. et al. Challenges and opportunities associated with waste management in India. R Soc Open Sci. 2017 Mar; 4(3): 160764.
(2) Saladié, O. &amp; Santos-Lacueva, R. The role of awareness campaigns in the improvement of separate collection rates of municipal waste among university students: A Causal Chain Approach. Waste Management 48 (2016) 48–55.</t>
  </si>
  <si>
    <t>Digital communications enhance access to information and sustainability awareness to promote behavioural changes.</t>
  </si>
  <si>
    <t>Increased digital connectivity may reduce transport congestion and related emissions.</t>
  </si>
  <si>
    <t>Investment in energy infrastructure, particularly renewables, can reduce fossil fuel consumption while providing decentralised energy solutions with minimal adverse environmental impacts to meet the needs of developing countries and communities.</t>
  </si>
  <si>
    <t>(1) OECD/IEA. Tracking fossil fuel subsidies in APEC economies: Toward a sustained subsidy reform. 2017.</t>
  </si>
  <si>
    <t>Resilience and adaptive capacity to natural disasters is increased by infrastructure development across all sectors: energy (provides basic services), transport (access and emergency aid), wastewater and waste (prevent disease outbreak), digital communications (advanced warning systems). Water (flood risk) management practices are integral to climate resilience in many countries.</t>
  </si>
  <si>
    <t>Climate change measures can be integrated into national strategies related to all infrastructure sectors.</t>
  </si>
  <si>
    <t>(1) DEFRA. Climate resilient infrastructure: preparing for a changing climate. Policy paper, May 2011. ISBN 9780101806527, Cm 8065.</t>
  </si>
  <si>
    <t>Transport and ICT infrastructure services are key to faster and more effective education and awareness-raising, as well as adaptation and early warning systems.</t>
  </si>
  <si>
    <t>ICT infrastructure may overcome barriers to statistical capacity-building and reliable access to information in developing countries.</t>
  </si>
  <si>
    <t>Marine debris and nutrient pollution can be caused by the inadequate treatment of wastewater and direct emission of solid waste, such as plastic, into the marine environment. Marine transport and fuels are sources of marine pollution.</t>
  </si>
  <si>
    <t>(1) Saleh Al-Muzaini (2013) Management of land-based sources of marine pollution, Aquatic Ecosystem Health &amp; Management, 16:3, 347-356, DOI: 10.1080/14634988.2013.825564
(2) Fuso Nerini, F., et al., Mapping synergies and trade-offs between energy and the Sustainable Development Goals. Nature Energy, 2018. 3(1): p. 10-15.
(3) SLoCaT.</t>
  </si>
  <si>
    <t>CO2 emissions from fossil fuel burning are a leading cause of ocean acidification, which can be redressed by a transition to low-carbon energy infrastructure.</t>
  </si>
  <si>
    <t xml:space="preserve">(1)  Orr, J.C., et al. (2005) Anthropogenic ocean acidification over the twenty-first century and its impact on calcifying organisms. Nature, 437:681-686 </t>
  </si>
  <si>
    <t>The use of digital communications technology such as satellite tracking has allowed for overfishing and contributed to the depletion of fish stocks. However, efforts to combat these practices may also use satellite tracking, along with sensors, remote monitoring, and other digital infrastructure assets and networks to ensure traceability of fish harvests in line with international treaties.</t>
  </si>
  <si>
    <t>(1) E. Detsis, Y. Brodsky, P. Knudtson, M. Cuba, H. Fuqua, B. Szalai
Project catch: a space based solution to combat illegal, unreported and unregulated fishing: Part I: vessel monitoring system
Acta Astronaut., 80 (2012), pp. 114-123.
(2) Longépé N et al. (2017) Completing fishing monitoring with spaceborne Vessel Detection System (VDS) and Automatic Identification System (AIS) to assess illegal fishing in Indonesia. Marine Pollution Bulletin, DOI: 10.1016/j.marpolbul.2017.10.016.</t>
  </si>
  <si>
    <t>Water management, including flood risk, is integral to coastal protection and conservation.</t>
  </si>
  <si>
    <t>(1) DEFRA. Understanding the risks, empowering communities, building resilience. The national flood and coastal erosion risk management strategy for England, September 2011.</t>
  </si>
  <si>
    <t>Digital communications infrastructure facilitates technological capacity building, information sharing and knowledge transfer with global partners on the topic of ocean health and marine biodiversity.</t>
  </si>
  <si>
    <t>Refrigeration and cold storage is important to the livelihoods of small-scale fishers. Market access and integration may rely on physical transportation to market sites, or access to timely information through mobile or online means.</t>
  </si>
  <si>
    <t>(1) Fuso Nerini, F., et al., Mapping synergies and trade-offs between energy and the Sustainable Development Goals. Nature Energy, 2018. 3(1): p. 10-15.
(2) Institute for Development Studies. Knowledge sharing and development in a digital age. (Institute for Development Studies Policy Briefing Issue 87, Brighton, 2015).</t>
  </si>
  <si>
    <t>Reducing land degradation through the provision of electrification and sustainable energy supply. Transport enables degradation of terrestrial ecosystems, forests, deserts, land and biodiversity.Wastewater and solid waste management is necessary so as not to pollute terrestrial and inland freshwater ecosystems.</t>
  </si>
  <si>
    <t>(1) Fuso Nerini, F., et al., Mapping synergies and trade-offs between energy and the Sustainable Development Goals. Nature Energy, 2018. 3(1): p. 10-15.
(2) SLoCaT.
(3) Edmond, J. et al. 2013. Freshwater conservation and WASH Integration Guidelines: A Framework for Implementation in sub-Saharan Africa. Washington D.C., USA: Africa Biodiversity Collaborative Group, Conservation International, and The Nature Conservancy.</t>
  </si>
  <si>
    <t>Reducing land degradation through the provision of electrification and sustainable energy supply.</t>
  </si>
  <si>
    <t>Reducing land degradation through the provision of electrification and sustainable energy supply. Water management practices (including flood risk) can prevent land degradation.</t>
  </si>
  <si>
    <t>(1) Fuso Nerini, F., et al., Mapping synergies and trade-offs between energy and the Sustainable Development Goals. Nature Energy, 2018. 3(1): p. 10-15.
(2) Fulazzaky, MA. Challenges of Integrated Water Resources Management in Indonesia. Water: 6 (2002).</t>
  </si>
  <si>
    <t>Anti-poaching efforts increasingly involve advanced digital infrastructure such as GPS trackers and other high-tech devices.</t>
  </si>
  <si>
    <t>(1) O'Donoghue, P, Rutz, C. Real-time anti-poaching tags could help prevent imminent species extinctions. J Appl Ecol, 53: 5–10 (2016).</t>
  </si>
  <si>
    <t>Violence and death rates can be reduced through the provision of municipal energy services such as public lighting.</t>
  </si>
  <si>
    <t>Transportation infrastructure is key to ensuring police and rule of law enforcement in all regions.</t>
  </si>
  <si>
    <t>(1) SLoCaT.</t>
  </si>
  <si>
    <t>Advanced digital infrastructure can increase and facilitate cybercrime and illicit financial flows, as well as provide the means to combat them.</t>
  </si>
  <si>
    <t xml:space="preserve">(1) Tropina, T. Do Digital Technologies Facilitate Illicit Financial Flows?. World Development Report background papers, World Bank, Washington DC, USA (2016). </t>
  </si>
  <si>
    <t>Public infrastructure performance in all sectors is an indicator of institutional effectiveness. Institutional transparency and accountability are linked to public access to knowledge and information (digital communications).</t>
  </si>
  <si>
    <t>(1) Torrisi, G.Public Infrastructure: Definition, Classification and Measurement Issues. IDEAS Working Paper Series from RePEc (2009).</t>
  </si>
  <si>
    <t>Transportation and shared information through digital channels provide a means of access to participation in institutions and democratic practices through voting, community decision-making and representation in democratic assemblies.</t>
  </si>
  <si>
    <t>(1) Pallister, K. Election Administration and the Politics of the Voter. Routledge, Oxford, UK (2017).</t>
  </si>
  <si>
    <t>Transportation and shared information through digital channels provide developing countries a means of access to participation in global decision-making and governance.</t>
  </si>
  <si>
    <t>(1) Pallister, K. Election Administration and the Politics of the Voter. Routledge, Oxford, UK (2017).
(2) Institute for Government. How to Design an Infrastructure Strategy for the UK. Institute for Government, London, UK (2017).</t>
  </si>
  <si>
    <t>Transportation can enhance public access to information (in centralized depositories), as can digitisation and dissemination of information online.</t>
  </si>
  <si>
    <t>(1) International Federation of Library Associations and Institutions. Development and Acess to Information 2017. International Federation of Library Associations and Institutions, Den Haag, Netherlands (2017).
(2) Institute for Development Studies. Knowledge sharing and development in a digital age. (Institute for Development Studies Policy Briefing Issue 87, Brighton, 2015).</t>
  </si>
  <si>
    <t>Tax collection can be simplified and improved through the use of electronic channels such as internet portals or mobile payment options.</t>
  </si>
  <si>
    <t>(1) OECD. Technologies for Better Tax Administration. A Practicle Guide for Revenue Bodies. OECD, Paris, France (2016).</t>
  </si>
  <si>
    <t>Digital communications infrastructure facilitates the coordination of information sharing and knowledge transfer with global partners.</t>
  </si>
  <si>
    <t>Environmentally sound technologies are not only individual technologies, but total systems which include know-how, procedures, goods and services, and equipment as well as organizational and managerial procedures. The development, transfer, dissemination and diffusion of these technologies can incorporate infrastructure systems that protect the environment, are less polluting, use all resources in a more sustainable manner, recycle more of their wastes and products, and handle residual wastes in a more acceptable manner.</t>
  </si>
  <si>
    <t>(1) United Nations Sustainable Development. United Nations Conference on Environment and Development: Agenda 21. Rio de Janerio, Brazil (1992).</t>
  </si>
  <si>
    <t>The target specifically emphasizes the enhancement of information and communications technology.</t>
  </si>
  <si>
    <t>Direct influence stated directly in target.</t>
  </si>
  <si>
    <t>Access to international markets and trade integration is required. This may be achieved through improved transport networks as well as digital connectivity to provide timely access to information on prices and buyers.</t>
  </si>
  <si>
    <t>(1) Bougheasa, S, Demetriadesp, PO, Morgenrothc ELW. Infrastructure, transport costs and trade. Journal of International Economics 47: 169–189 (1999).
(2) Wilson, J.S. Assessing the Potential Benefit of Trade Facilitation: A Global Perspective. World Bank Policy Research Working Paper 3224, World Bank, Washington DC, USA  (2004).</t>
  </si>
  <si>
    <t>The objectives addressed in this target - timely information provision and market access - stand to benefit greatly from integrated digital communications infrastructure.</t>
  </si>
  <si>
    <t>Modern transport and ICT infrastructure may overcome barriers to statistical capacity-building and enhances timely (physical or digital) data collection and reliable access to information in developing countries.</t>
  </si>
  <si>
    <t>(1) World Bank. Building Statistical Capacity to Monitor Development Progress. World Bank, washington DC, USA (2002).
(2) Asad, E. Challenges of Data Collection: With Special Regard to Developing Countries. Statistics, Knowledge and Policy: Measuring and Fostering the Progress of Societies, OECD, Paris, France (2008).</t>
  </si>
  <si>
    <t>Modern transport and ICT infrastructure may overcome barriers to statistical capacity-building and enhance (physical or digital) data collection and access to information in developing countries, allowing for progress toward development goals to be assessed.</t>
  </si>
  <si>
    <t xml:space="preserve">InDirect influence: improving the quality / quantity of services delivered by the public administration sector can enhance this target, through the role of policy and regulation in combatting extreme poverty (5). </t>
  </si>
  <si>
    <t>InDirect influence: Poverty, as defined by the UN (1995), is characterized by severe deprivation of 'basic human needs', which include fuel for cooking and heating, safe drinking water, sanitation, education and information (i.e. digitally), as well as the access to basic services provided by transport (20).</t>
  </si>
  <si>
    <t>Direct influence: public administration services such as compulsory social security activities (funding and administration of government-provided social security programmes (sickness, work-accident and unemployment insurance; retirement pensions; programmes covering losses of income due to maternity, temporary disablement, widowhood, etc.); also  public administration of social services programmes)</t>
  </si>
  <si>
    <t>Direct influence: access to healthcare and social work</t>
  </si>
  <si>
    <t xml:space="preserve">Direct influence: retail of food and basic services. </t>
  </si>
  <si>
    <t>Direct influence: enactment and judicial interpretation of laws and their pursuiant regulation. Services include administration of programmes which deliver basic services, including health, education. Also includes implementation of regional development policy measures, e.g. to reduce unemployment</t>
  </si>
  <si>
    <t>Direct influence: natural flood protection creating resilience</t>
  </si>
  <si>
    <t xml:space="preserve">Direct influence: regulate stream runoff for resilient water supply </t>
  </si>
  <si>
    <t>InDirect influence: improving the quality / quantity of services delivered by the public administration sector can enhance the achievement of this target through the implementation of policies and regulations that address climate change and build resilience (2) (3)</t>
  </si>
  <si>
    <t>InDirect influence: Improving quality and quantity of healthcare and community centres can help increase resilience (4)</t>
  </si>
  <si>
    <t xml:space="preserve">Direct influence: public administration and regulation, including subsidy allocation, for different economic sectors, e.g. implementation of regional development policy measures, e.g. to reduce unemployment. </t>
  </si>
  <si>
    <t>Direct influence: provision of food resources and water for irrigation</t>
  </si>
  <si>
    <t>Direct influence: retail of food</t>
  </si>
  <si>
    <t>Direct influence: provision of food, including in hospitals</t>
  </si>
  <si>
    <t>InDirect influence: improving the quality / quantity of services delivered by this sector could enhance the achievement of this target, e.g. through enhanced food and beverage service activities, including food provided in hospitals and school canteens (20).</t>
  </si>
  <si>
    <t>Direct influence: access to land; provision of food resources</t>
  </si>
  <si>
    <t>Direct influence: access to land</t>
  </si>
  <si>
    <t>Direct influence: provison of agricultural services</t>
  </si>
  <si>
    <t>InDirect influence: wholesale of agricultural raw materials and live animals, and agricultural machinery, equipment and supplies, as well as fertilizers and agrochemical products (3)</t>
  </si>
  <si>
    <t>Direct influence: provision of food production, natural flood protection</t>
  </si>
  <si>
    <t>Direct influence: natural flood protection</t>
  </si>
  <si>
    <t>Direct influence: provison of food production</t>
  </si>
  <si>
    <t>InDirect influence: wholesale of agricultural raw materials and live animals, and agricultural machinery, equipment and supplies, as well as fertilizers (2).</t>
  </si>
  <si>
    <t>Direct influence: source of wild species; provision of seeds</t>
  </si>
  <si>
    <t>Direct influence: cultivation of plants provided by the agricultural sector</t>
  </si>
  <si>
    <t>Direct influence: improving the quantity / quality of services delivered by this sector will influence this target, e.g. through budget implementation and management of public funds and public debt, including the raising and receiving of moneys and control of their disbursement, and through the administration and operation of overall economic and social planning and statistical services at the various levels of government. This sector also includes the public administration and regulation, including subsidy allocation, for different economic sectors including agriculture, which would also support the achievement of this target if improved. Source: https://unstats.un.org/unsd/publication/seriesM/seriesm_4rev4e.pdf</t>
  </si>
  <si>
    <t>Direct influence: financial services. Source: https://unstats.un.org/unsd/publication/seriesM/seriesm_4rev4e.pdf</t>
  </si>
  <si>
    <t>Direct influence: this sector includes public administration and regulation, including subsidy allocation, for different economic sectors including agriculture; also management of foreign trade, international financial and foreign technical affairs, therefore improving the quantity / quality of this service will support achievement of the target. Source: https://unstats.un.org/unsd/publication/seriesM/seriesm_4rev4e.pdf</t>
  </si>
  <si>
    <t xml:space="preserve">InDirect influence: Retail sale of pharmaceutical and medical goods. Availability of drugs is shown to influence maternal mortality (8) (9). </t>
  </si>
  <si>
    <t>InDirect influence: Retail sale of pharmaceutical and medical goods (8).</t>
  </si>
  <si>
    <t>Indirect influence: finance and investment is a known means of improving maternal and newborn health. Source: https://www.who.int/pmnch/topics/maternal/app_maternal_health_english.pdf Also, InDirect influence: provision of health insurance (11).</t>
  </si>
  <si>
    <t>InDirect influence: Retail sale of pharmaceutical and medical goods (3).</t>
  </si>
  <si>
    <t>InDirect influence: Retail sale of pharmaceutical and medical goods; retail sale of cultural and recreation goods; and activities of commercial art galleries (5).</t>
  </si>
  <si>
    <t>InDirect influence: provision of health insurance (9).</t>
  </si>
  <si>
    <t>InDirect influence: Wholesale and retail of medicinal and pharmaceutical products (3).</t>
  </si>
  <si>
    <t>InDirect influence: maintenance and repair of motor vehicles to prevent road accidents; wholesale and retail of medical and pharmaceutical products to ensure access to methods of treatment following accidents (6).</t>
  </si>
  <si>
    <t>InDirect influence: provision of health insurance (10).</t>
  </si>
  <si>
    <t>Direct influence: this sector includes the regulation of the activities of providing health care and education; and budget implementation and management of public funds and public debt, including raising and receiving of moneys and control of their disbursement</t>
  </si>
  <si>
    <t>Direct influence: access to education</t>
  </si>
  <si>
    <t>InDirect influence: increasing access to pharmaceutical and medical goods through wholesale and retail can enhance achievement of this target (2).</t>
  </si>
  <si>
    <t>InDirect influence: provision of health insurance (3).</t>
  </si>
  <si>
    <t xml:space="preserve">Direct influence: provision of medicines. </t>
  </si>
  <si>
    <t>Direct influence: provision of medicines</t>
  </si>
  <si>
    <t>Direct influence:  regulation of the activities of providing health care and education; and budget implementation and management of public funds and public debt, including raising and receiving of moneys and control of their disbursement</t>
  </si>
  <si>
    <t>Direct influence: financial services / provision of health insurance Source: https://unstats.un.org/unsd/publication/seriesM/seriesm_4rev4e.pdf</t>
  </si>
  <si>
    <t>InDirect influence: whole sale and retail sale of pharmaceutical and medical goods (3).</t>
  </si>
  <si>
    <t xml:space="preserve">Direct influence: purification of air and water; control of pests; prevention of soil erosion. </t>
  </si>
  <si>
    <t>Direct influence: purification of air and water; control of pests; prevention of soil erosion.</t>
  </si>
  <si>
    <t>Direct influence: purification of air  and water.</t>
  </si>
  <si>
    <t>Direct influence: purification of air  and water; control of pests and pollutants.</t>
  </si>
  <si>
    <t xml:space="preserve">Direct influence: provision of management of hazardous waste and wastewater treatment. </t>
  </si>
  <si>
    <t>InDirect influence: wholesale and retail sale of pharmaceutical and medical goods can enhance the achievement of this target, by enhancing treatment of pollution related illnesses (5).</t>
  </si>
  <si>
    <t>InDirect influence: provision of health insurance is shown to be a factor in enabling treatment of pollution related illnesses (7) (8).</t>
  </si>
  <si>
    <t>InDirect influence: better management of wholesale and retail of tobacco can help to influence this target, e.g. through better patroling of sales to minors, etc. (2) (3).</t>
  </si>
  <si>
    <t xml:space="preserve">InDirect influence: increasing the quantity of wholesale and retail sale of pharmaceutical and medical goods can help increase access to essential medicines (8). </t>
  </si>
  <si>
    <t>Direct influence: access to training for any profession</t>
  </si>
  <si>
    <t>InDirect influence: Retail sale of pharmaceutical and medical goods. Access to medicial supplies are considered a key aspect of raising capacity of the health sector (8) (9).</t>
  </si>
  <si>
    <t>Direct influence: access to education and training</t>
  </si>
  <si>
    <t>Direct influence: culture's contribution to sustainable development through cultural services.</t>
  </si>
  <si>
    <t xml:space="preserve">Direct influence: culture's contribution to sustainable development through cultural activities. </t>
  </si>
  <si>
    <t xml:space="preserve">Direct influence: construction of schools, etc. </t>
  </si>
  <si>
    <t>Direct influence: access to training</t>
  </si>
  <si>
    <t xml:space="preserve">Direct influence: public administration of programmes aimed to increase personal wellbeing, including social services (includes administration of housing programmes); funding and administration of government-provided social security programmes </t>
  </si>
  <si>
    <t>InDirect influence: enhancing the quantity / quality of services provided by the construction sector can enhance achievement of this target, e.g. through the construction of infrastructure (4).</t>
  </si>
  <si>
    <t>Direct influence: enactment of policies and regulatory reforms</t>
  </si>
  <si>
    <t>InDirect influence: improving the quality / quantity of services delivered by the public administration sector can enhance this target, through the role of policy and regulation in promoting the use of ICT (5).</t>
  </si>
  <si>
    <t>Direct influence: enactment and judicial interpretation of laws and their pursuant regulation, as well as the administration of programmes based on them, legislative activities, etc. Therefore, improving the quantity / quality of these services in relation to gender equality would impact this target. Source: https://unstats.un.org/unsd/publication/seriesM/seriesm_4rev4e.pdf</t>
  </si>
  <si>
    <t>Direct influence: supply of freshwater</t>
  </si>
  <si>
    <t>InDirect influence: improving the services delivered by this sector will enhance this target, e.g. through the administration of potable water supply programmes (6).</t>
  </si>
  <si>
    <t>Direct influence: purification of water</t>
  </si>
  <si>
    <t>InDirect influence: improving the services delivered by this sector will enhance this target, e.g. through the administration of potable water supply programmes, and administration waste collection and disposal operations and other health programmes (4).</t>
  </si>
  <si>
    <t>InDirect influence: improving the quantity / quality of services provided by this sector can enhance the achievement of this target, e.g. through improved sanitation and hygiene facilities in provided accommodation, bars and restaurants (7).</t>
  </si>
  <si>
    <t>InDirect influence: improving the services delivered by this sector will enhance this target, e.g. through the administration waste collection and disposal operations, administration education programmes (e.g. on how to reduce pollution) and administration of environmental protection programmes. Enhancing regulation for different economic sectors, such that they reduce pollution, could also enhance this target (9).</t>
  </si>
  <si>
    <t>InDirect influence: this target can be enhanced by increasing the quality / quantity of regulatory and policy related services delivered by this sector e.g. regulation of and contribution to more efficient operation of business and administration of potable water supply programmes.  Source: https://sustainabledevelopment.un.org/content/documents/16057HLPW_Water_Efficiency_Roadmap_final.pdf</t>
  </si>
  <si>
    <t>InDirect influence: improving the quality / quantity of services provided by this sector can enhance achievement of the target, e.g. through improving the executive and legislative administration of central, regional and local bodies who have responsibility for water resource management (9).</t>
  </si>
  <si>
    <t>Direct influence: provision of water ecosystems and their services</t>
  </si>
  <si>
    <t>Direct influence: provision of wetlands and their services</t>
  </si>
  <si>
    <t>Direct influence: provision of snow and tundra and their services</t>
  </si>
  <si>
    <t>InDirect influence: improving the quality / quantity of services provided by this sector can enhance achievement of this target, e.g. through implementation of regional development policy measures,  and increased funding for water management can indirectly support local participation (1).</t>
  </si>
  <si>
    <t>InDirect influence: improving the quality / quantity of services provided by this sector could enhance achievement of this target, e.g. through public administration and regulation, including subsidy allocation, for the energy and mining sector (5).</t>
  </si>
  <si>
    <t>InDirect influence: improving the quality / quantity of services provided by this sector could enhance achievement of this target, e.g. through public administration and regulation, including subsidy allocation, for the energy and mining sector (6).</t>
  </si>
  <si>
    <t>InDirect influence: improving the quality / quantity of services provided by this sector could enhance achievement of this target, e.g. through public administration and regulation, including subsidy allocation, for the energy and mining sector, including regulation of and contribution to more efficient operation of business (5).</t>
  </si>
  <si>
    <t>InDirect influence: improving the quality / quantity of services provided by this sector could enhance achievement of this target, e.g. through public administration and regulation, including subsidy allocation, for the energy and mining sector, administration of R&amp;D policies and associated funds to improve economic performance. This sector also includes the raising and receiving of public funds and debt and control of their disbursement, as well as administration of overall (civil) R&amp;D policy and associated funds (1).</t>
  </si>
  <si>
    <t>Direct influence: construction of infrastructure</t>
  </si>
  <si>
    <t>InDirect influence: improving the quality / quantity of services provided by this sector could enhance achievement of this target, e.g. through public administration and regulation, including subsidy allocation, for the energy and mining sector; improved administration and operation of overall economic and social planning and statistical services at various levels of government; management of funds (3).</t>
  </si>
  <si>
    <t>InDirect influence: financial services (insurance, monetary policy, etc.). A well developed financial sector is shown to play a role in economic growth (23) (24).</t>
  </si>
  <si>
    <t>Direct influence: construction services (see comment Cell BB)</t>
  </si>
  <si>
    <t>Direct influence: food and accommodation services in labour-intensive sector (see comment Cell BB)</t>
  </si>
  <si>
    <t>InDirect influence: improving resource efficiency in the mining sector can enhance the achievement of this target, e.g. through technological innovations which enable use of previously abandoned, low-grade mined resources (15).</t>
  </si>
  <si>
    <t>InDirect influence: food services (10YFP includes sustainable food systems (18).</t>
  </si>
  <si>
    <t>InDirect influence: improving the quality / quantity of services provided by this sector can enhance the achievement of this target, e.g. through improving administration of general labour affairs; implementation of regional development policy measures, e.g. to reduce unemployment, and other regulatory measures (2).</t>
  </si>
  <si>
    <t>InDirect influence: improving the quantity / quality of services provided by this sector can enhance achievement of this target, e.g. through the provision of holiday homes (13) (14)</t>
  </si>
  <si>
    <t>InDirect influence: improving the quality / quantity of services provided by this sector can enhance the achievement of this target, e.g. through better management of public funds and their disbursement (e.g. into infrastructure), and through improved administration and operation of economic planning, as well as improved public administration of housing programmes, and regulation (including subsidy allocation) for the infrastructure sector (4).</t>
  </si>
  <si>
    <t>InDirect influence: improving the quality / quantity of services provided by this sector could enhance achievement of this target, e.g. through improved budget implementation and management of public funds and debt, including raising and receiving and disbursing funds;  and administration of R&amp;D policies and associated funds to improve economic performance of businesses (1).</t>
  </si>
  <si>
    <t>InDirect influence: enhancing services such as improved regulation of and contribution to more efficient operation of businesses, and improved public administration and regulation (including subsidy allocation) for infrastructure, will enhance this target (8).</t>
  </si>
  <si>
    <t>InDirect influence: improving resource efficiency within the food sector can enhance achievement of this target (10).</t>
  </si>
  <si>
    <t>Direct influence: access to research, training and education</t>
  </si>
  <si>
    <t>InDirect influence: improving the services delivered by this sector can enhance achievement of this target, e.g. through improving the administration of R&amp;D policies and associated funds to improve economic performance of different economic sectors; implementation of regional development policy measures; and public administration and regulation, including subsidy allocation, for different economic sectors (1).</t>
  </si>
  <si>
    <t>InDirect influence: improving the quality / quantity of services delivered by this sector can enhance achievement of this target, e.g. through improved public administration and regulation (including subsidy allocation) for infrastructure; better management of public funds and their dispersement; improved administration and operation of economic and social planning; implementation of regional development policy measures;  aid to foreign countries (1).</t>
  </si>
  <si>
    <t>InDirect influence: improving the quality / quantity of services delivered by the public administration sector can enhance this target, through the role of policy and regulation in preventing stagnation of incomes of the bottom 40% and ensuring a fairer distribution of market income gains (6).</t>
  </si>
  <si>
    <t>InDirect influence: improving the quality / quantity of services delivered by the public administration sector can enhance this target, through the role of policy and regulation in promoting social inclusion (1)</t>
  </si>
  <si>
    <t>InDirect influence: financial services (3).</t>
  </si>
  <si>
    <t>Direct influence: adoption and enactment of policies</t>
  </si>
  <si>
    <t>Direct influence: adoption and enactment of policies and regulations</t>
  </si>
  <si>
    <t>Direct influence: public administration services</t>
  </si>
  <si>
    <t>InDirect influence: this sector includes enactment and judicial interpretation of laws and their pursuant regulation, as well as administration of programmes based on them. Improving the quality / quantity of such services, including migration policies, will enhance achievement of this target (1).</t>
  </si>
  <si>
    <t>Direct influence: aid to foreign countries, whether or not routed through international organisations</t>
  </si>
  <si>
    <t>Direct influence: construction of residential buildings</t>
  </si>
  <si>
    <t>Direct influence: construction of roads and railways</t>
  </si>
  <si>
    <t>InDirect influence: improving the quality / quantity of services provided by this sector can enhance achievement of this target, e.g. through improved administration of environmental protection programmes, and sponsoring of recreational and cultural activities (4).</t>
  </si>
  <si>
    <t>Direct influence: natural flood protection creating resilience, wave dissipation</t>
  </si>
  <si>
    <t>Direct influence: regulate stream runoff water supply</t>
  </si>
  <si>
    <t>InDirect influence: improving the quality / quantity of services delivered by the public administration sector will enhance the achievement of this target due to the role of policies in disaster risk mitigation and protection (2)</t>
  </si>
  <si>
    <t>Direct influence: purification of air.</t>
  </si>
  <si>
    <t>Direct influence: provision of green and public space</t>
  </si>
  <si>
    <t>Direct influence: provision of public space</t>
  </si>
  <si>
    <t>Direct influence: public administration services including sponsoring of recreational and cultural activities</t>
  </si>
  <si>
    <t>Direct influence: natural flood protection creating resilience.</t>
  </si>
  <si>
    <t>Direct influence: carbon sequestration.</t>
  </si>
  <si>
    <t>Direct influence: provision of food resources; ecotourism</t>
  </si>
  <si>
    <t>Direct influence: provision of food resources; ecotourism; as a source of timber that can be used in sustainable bulding and construction. Source: https://sustainabledevelopment.un.org/content/documents/1444HLPF_10YFP2.pdf; https://www.sciencedirect.com/science/article/pii/S1364032116306050; https://link.springer.com/article/10.1007/BF00051777; https://www.fs.fed.us/research/publications/misc/72989_2015_FoodSecurityChap1_Vira.pdf</t>
  </si>
  <si>
    <t>Direct influence: provision of food resources; ecotourism. Source: https://sustainabledevelopment.un.org/content/documents/1444HLPF_10YFP2.pdf</t>
  </si>
  <si>
    <t>Direct influence: provision of mobility. Included in the Direct influence0 year framework as sector of high economic importance. Source: https://www.oneplanetnetwork.org/sites/default/files/Direct influence0yfp-guidance-programmedev.pdf</t>
  </si>
  <si>
    <t>Direct influence: construction of residential buildings is a 10YFP programme. Source: https://sustainabledevelopment.un.org/content/documents/1444HLPF_10YFP2.pdf</t>
  </si>
  <si>
    <t>Direct influence: 10YF includes sustainable tourism, which may be enhanced through cultural activities, e.g. museums https://sustainabledevelopment.un.org/content/documents/1444HLPF_10YFP2.pdf</t>
  </si>
  <si>
    <t>Direct influence: use of natural resources</t>
  </si>
  <si>
    <t>InDirect influence: improving the quality / quantity of services delivered by the public administration sector can enhance this target, through the role of policy and regulation in promoting natural resource management (3)</t>
  </si>
  <si>
    <t>Direct influence: provision of food.</t>
  </si>
  <si>
    <t>Direct influence: provision of food and beverage services</t>
  </si>
  <si>
    <t>InDirect influence: improving the quality / quantity of services provided by the public administration sector can enhance achievement of this target, through the implementation of policies and regulations that target food waste (1)</t>
  </si>
  <si>
    <t>Direct influence: enactment of policies</t>
  </si>
  <si>
    <t>InDirect influence: environmental education; connections to nature are shown to underpin sustainability (1).</t>
  </si>
  <si>
    <t>InDirect influence: environmental education; connections to nature are shown to underpin sustainability (2).</t>
  </si>
  <si>
    <t>InDirect influence: environmental education; connections to nature are shown to underpin sustainability (3).</t>
  </si>
  <si>
    <t>InDirect influence: environmental education; connections to nature are shown to underpin sustainability (4).</t>
  </si>
  <si>
    <t>InDirect influence: environmental education; connections to nature are shown to underpin sustainability (5).</t>
  </si>
  <si>
    <t>InDirect influence: environmental education. InDirect influence: environmental education; connections to nature are shown to underpin sustainability (6) (7).</t>
  </si>
  <si>
    <t>InDirect influence: environmental education; value for scientific research (1).</t>
  </si>
  <si>
    <t>Direct influence: aid to foreign countries, whether or not routed through international organisations; raising and receiving of moneys and control of their disbursement</t>
  </si>
  <si>
    <t>InDirect influence: improving the quality and quantity of education can support effective capacity, as increasing knowledge is a means of building capacity (1).</t>
  </si>
  <si>
    <t>Direct influence: provision of grasslands and their services</t>
  </si>
  <si>
    <t>Direct influence: provision of barren lands and their services</t>
  </si>
  <si>
    <t>InDirect influence: improving the quality / quantity of services delivered by the public administration sector can enhance the achievement of this target through the implementation of policies and regulations that address ocean acidification (10).</t>
  </si>
  <si>
    <t>Direct influence: enactment of policies and regulations</t>
  </si>
  <si>
    <t>Direct influence: provision of coastal ecosystems</t>
  </si>
  <si>
    <t>Direct influence: provision of marine ecosystems</t>
  </si>
  <si>
    <t>Direct influence: provision of marine resources</t>
  </si>
  <si>
    <t>InDirect influence: improving the quality / quantity of services delivered by the public administration sector can enhance this target, through the role of regulatory and other frameworks in increasing economic benefits from marine resources for SIDS (4).</t>
  </si>
  <si>
    <t>InDirect influence: environmental education; value for scientific research (1)</t>
  </si>
  <si>
    <t>Direct influence: public administration services.</t>
  </si>
  <si>
    <t>Direct influence: provision of inland freshwater ecosystems</t>
  </si>
  <si>
    <t>Direct influence: prevention of soil erosion</t>
  </si>
  <si>
    <t>Direct influence: water regulation</t>
  </si>
  <si>
    <t>Direct influence: ecosystem service provision</t>
  </si>
  <si>
    <t xml:space="preserve">Direct influence: mountaneous wetlands ecosystem services </t>
  </si>
  <si>
    <t>Direct influence: provision of natural habitat; supporting biodiversity</t>
  </si>
  <si>
    <t>Direct influence: improvement of policy / regulation and associated processes</t>
  </si>
  <si>
    <t>InDirect influence: access to education can enhance this target, as knowledge is a means of building capacity (1)</t>
  </si>
  <si>
    <t>Direct influence: regulation and administration of legislative activities</t>
  </si>
  <si>
    <t>Direct influence: aid to foreign countries, whether or not routed through international organizations</t>
  </si>
  <si>
    <t>Direct influence: regulation and administration of legislative activities and regimes</t>
  </si>
  <si>
    <t>Direct influence: management of foreign trade, international financial and foreign technical affairs</t>
  </si>
  <si>
    <t>InDirect influence: access to education, as knowledge is a means of building capacity (1)</t>
  </si>
  <si>
    <t>InDirect influence: financial services contribute to capacity building (2)</t>
  </si>
  <si>
    <t>Direct influence: knowledge sharing</t>
  </si>
  <si>
    <t>Herbaceous rangeland, shrub and brush rangeland, mixed rangeland, grassland, savanna, shrub-dominated woodlands</t>
  </si>
  <si>
    <t>Forested (e.g. mangroves, cottonwoods) and non-forested wetlands; marshes, mudflats, swamps, wet meadows and perched bogs in high mountain valleys; seasonally wet or flooded basins; coral reefs as marine wetland</t>
  </si>
  <si>
    <t>Croplands, agricultural lands</t>
  </si>
  <si>
    <t>Shrub and brush tundra, herbaceous tundra, bare ground tundra, wet tundra, mixed tundra, perennial snowfields, glaciers</t>
  </si>
  <si>
    <t xml:space="preserve">Streams and canals, rivers, lakes, reservoirs, bays and estuaries; reservoirs: artificial impoundments of water used for irrigation, flood control, municipal water supplies, recreation, hydroelectric power generation, etc. </t>
  </si>
  <si>
    <t xml:space="preserve">Supplementary Information Tab 1 - 3.3: Targeting adaptation to safeguard sustainable development against climate-change impacts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</si>
</sst>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x14ac:knownFonts="1">
    <font>
      <sz val="12"/>
      <color theme="1"/>
      <name val="Calibri"/>
      <family val="2"/>
      <scheme val="minor"/>
    </font>
    <font>
      <sz val="12"/>
      <color theme="1"/>
      <name val="Calibri"/>
      <family val="2"/>
      <scheme val="minor"/>
    </font>
    <font>
      <sz val="12"/>
      <color theme="1"/>
      <name val="Times New Roman"/>
      <family val="1"/>
    </font>
    <font>
      <sz val="12"/>
      <color theme="1"/>
      <name val="Garamond"/>
      <family val="1"/>
    </font>
    <font>
      <b/>
      <sz val="12"/>
      <color theme="1"/>
      <name val="Garamond"/>
      <family val="1"/>
    </font>
    <font>
      <u/>
      <sz val="12"/>
      <color theme="10"/>
      <name val="Calibri"/>
      <family val="2"/>
      <scheme val="minor"/>
    </font>
    <font>
      <b/>
      <sz val="11"/>
      <color theme="1"/>
      <name val="Garamond"/>
      <family val="1"/>
    </font>
    <font>
      <sz val="11"/>
      <color theme="1"/>
      <name val="Garamond"/>
      <family val="1"/>
    </font>
    <font>
      <sz val="11"/>
      <color rgb="FFFF0000"/>
      <name val="Garamond"/>
      <family val="1"/>
    </font>
    <font>
      <sz val="10"/>
      <color theme="1"/>
      <name val="Garamond"/>
      <family val="1"/>
    </font>
    <font>
      <b/>
      <sz val="10"/>
      <color theme="1"/>
      <name val="Garamond"/>
      <family val="1"/>
    </font>
    <font>
      <sz val="7"/>
      <color theme="1"/>
      <name val="Garamond"/>
      <family val="1"/>
    </font>
    <font>
      <sz val="7"/>
      <color theme="5" tint="-0.249977111117893"/>
      <name val="Garamond"/>
      <family val="1"/>
    </font>
    <font>
      <sz val="7"/>
      <color rgb="FFFF0000"/>
      <name val="Garamond"/>
      <family val="1"/>
    </font>
    <font>
      <sz val="7"/>
      <color rgb="FFFFC000"/>
      <name val="Garamond"/>
      <family val="1"/>
    </font>
    <font>
      <sz val="11"/>
      <color rgb="FF000000"/>
      <name val="Garamond"/>
      <family val="1"/>
    </font>
    <font>
      <b/>
      <sz val="8"/>
      <color theme="1"/>
      <name val="Garamond"/>
      <family val="1"/>
    </font>
    <font>
      <sz val="7"/>
      <color rgb="FF000000"/>
      <name val="Garamond"/>
      <family val="1"/>
    </font>
    <font>
      <sz val="8"/>
      <color theme="1"/>
      <name val="Garamond"/>
      <family val="1"/>
    </font>
    <font>
      <sz val="7"/>
      <color theme="1"/>
      <name val="Calibri"/>
      <family val="2"/>
      <scheme val="minor"/>
    </font>
    <font>
      <sz val="6"/>
      <color theme="1"/>
      <name val="Garamond"/>
      <family val="1"/>
    </font>
    <font>
      <b/>
      <sz val="14"/>
      <color theme="1"/>
      <name val="Garamond"/>
      <family val="1"/>
    </font>
    <font>
      <sz val="12"/>
      <color rgb="FF000000"/>
      <name val="Helvetica Neue"/>
      <family val="2"/>
    </font>
    <font>
      <sz val="20"/>
      <color theme="1"/>
      <name val="Calibri"/>
      <family val="2"/>
      <scheme val="minor"/>
    </font>
    <font>
      <sz val="20"/>
      <color theme="1"/>
      <name val="Garamond"/>
      <family val="1"/>
    </font>
    <font>
      <sz val="12"/>
      <color rgb="FF000000"/>
      <name val="Garamond"/>
      <family val="1"/>
    </font>
    <font>
      <b/>
      <sz val="12"/>
      <color theme="9" tint="-0.499984740745262"/>
      <name val="Garamond"/>
      <family val="1"/>
    </font>
    <font>
      <b/>
      <sz val="12"/>
      <color rgb="FF002060"/>
      <name val="Garamond"/>
      <family val="1"/>
    </font>
    <font>
      <b/>
      <sz val="12"/>
      <color theme="7" tint="-0.499984740745262"/>
      <name val="Garamond"/>
      <family val="1"/>
    </font>
    <font>
      <b/>
      <sz val="12"/>
      <color theme="7" tint="-0.249977111117893"/>
      <name val="Garamond"/>
      <family val="1"/>
    </font>
    <font>
      <b/>
      <u/>
      <sz val="11"/>
      <color theme="1"/>
      <name val="Garamond"/>
      <family val="1"/>
    </font>
    <font>
      <u/>
      <sz val="11"/>
      <color theme="1"/>
      <name val="Garamond"/>
      <family val="1"/>
    </font>
    <font>
      <sz val="12"/>
      <color theme="0"/>
      <name val="Garamond"/>
      <family val="1"/>
    </font>
    <font>
      <sz val="8"/>
      <color rgb="FF000000"/>
      <name val="Garamond"/>
      <family val="1"/>
    </font>
    <font>
      <i/>
      <sz val="8"/>
      <color rgb="FF000000"/>
      <name val="Garamond"/>
      <family val="1"/>
    </font>
    <font>
      <sz val="8"/>
      <name val="Garamond"/>
      <family val="1"/>
    </font>
    <font>
      <sz val="8"/>
      <color rgb="FF505050"/>
      <name val="Garamond"/>
      <family val="1"/>
    </font>
    <font>
      <sz val="8"/>
      <color rgb="FFFF0000"/>
      <name val="Garamond"/>
      <family val="1"/>
    </font>
    <font>
      <b/>
      <sz val="10"/>
      <color theme="1"/>
      <name val="Calibri"/>
      <family val="2"/>
      <scheme val="minor"/>
    </font>
    <font>
      <b/>
      <u/>
      <sz val="12"/>
      <color rgb="FFFF0000"/>
      <name val="Garamond"/>
      <family val="1"/>
    </font>
    <font>
      <sz val="8"/>
      <color theme="0"/>
      <name val="Garamond"/>
      <family val="1"/>
    </font>
    <font>
      <sz val="8"/>
      <color rgb="FFFF7577"/>
      <name val="Garamond"/>
      <family val="1"/>
    </font>
    <font>
      <b/>
      <sz val="12"/>
      <color theme="1" tint="0.249977111117893"/>
      <name val="Garamond"/>
      <family val="1"/>
    </font>
    <font>
      <b/>
      <sz val="12"/>
      <color theme="4"/>
      <name val="Garamond"/>
      <family val="1"/>
    </font>
    <font>
      <sz val="12"/>
      <color theme="7" tint="-0.499984740745262"/>
      <name val="Garamond"/>
      <family val="1"/>
    </font>
    <font>
      <u/>
      <sz val="12"/>
      <color theme="10"/>
      <name val="Garamond"/>
      <family val="1"/>
    </font>
    <font>
      <b/>
      <sz val="10"/>
      <color rgb="FF000000"/>
      <name val="Garamond"/>
      <family val="1"/>
    </font>
    <font>
      <sz val="10"/>
      <color rgb="FF000000"/>
      <name val="Garamond"/>
      <family val="1"/>
    </font>
    <font>
      <b/>
      <sz val="20"/>
      <color theme="1"/>
      <name val="Garamond"/>
      <family val="1"/>
    </font>
    <font>
      <b/>
      <sz val="11"/>
      <color rgb="FF000000"/>
      <name val="Garamond"/>
      <family val="1"/>
    </font>
    <font>
      <b/>
      <sz val="8"/>
      <color rgb="FFFF0000"/>
      <name val="Garamond"/>
      <family val="1"/>
    </font>
  </fonts>
  <fills count="41">
    <fill>
      <patternFill patternType="none"/>
    </fill>
    <fill>
      <patternFill patternType="gray125"/>
    </fill>
    <fill>
      <patternFill patternType="solid">
        <fgColor theme="0"/>
        <bgColor indexed="64"/>
      </patternFill>
    </fill>
    <fill>
      <patternFill patternType="solid">
        <fgColor rgb="FFF2F2F2"/>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4" tint="0.59999389629810485"/>
        <bgColor indexed="64"/>
      </patternFill>
    </fill>
    <fill>
      <patternFill patternType="solid">
        <fgColor theme="0"/>
        <bgColor rgb="FF000000"/>
      </patternFill>
    </fill>
    <fill>
      <patternFill patternType="solid">
        <fgColor theme="9" tint="0.79998168889431442"/>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9" tint="0.79998168889431442"/>
        <bgColor rgb="FF000000"/>
      </patternFill>
    </fill>
    <fill>
      <patternFill patternType="solid">
        <fgColor theme="3" tint="0.79998168889431442"/>
        <bgColor indexed="64"/>
      </patternFill>
    </fill>
    <fill>
      <patternFill patternType="solid">
        <fgColor rgb="FFF8D0D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E5243B"/>
        <bgColor indexed="64"/>
      </patternFill>
    </fill>
    <fill>
      <patternFill patternType="solid">
        <fgColor rgb="FFDDA63A"/>
        <bgColor indexed="64"/>
      </patternFill>
    </fill>
    <fill>
      <patternFill patternType="solid">
        <fgColor rgb="FF4C9F38"/>
        <bgColor indexed="64"/>
      </patternFill>
    </fill>
    <fill>
      <patternFill patternType="solid">
        <fgColor rgb="FFC5192D"/>
        <bgColor indexed="64"/>
      </patternFill>
    </fill>
    <fill>
      <patternFill patternType="solid">
        <fgColor rgb="FFFF3A21"/>
        <bgColor indexed="64"/>
      </patternFill>
    </fill>
    <fill>
      <patternFill patternType="solid">
        <fgColor rgb="FF26BDE2"/>
        <bgColor indexed="64"/>
      </patternFill>
    </fill>
    <fill>
      <patternFill patternType="solid">
        <fgColor rgb="FFFCC30B"/>
        <bgColor indexed="64"/>
      </patternFill>
    </fill>
    <fill>
      <patternFill patternType="solid">
        <fgColor rgb="FFA21942"/>
        <bgColor indexed="64"/>
      </patternFill>
    </fill>
    <fill>
      <patternFill patternType="solid">
        <fgColor rgb="FFFD6925"/>
        <bgColor indexed="64"/>
      </patternFill>
    </fill>
    <fill>
      <patternFill patternType="solid">
        <fgColor rgb="FFDD1367"/>
        <bgColor indexed="64"/>
      </patternFill>
    </fill>
    <fill>
      <patternFill patternType="solid">
        <fgColor rgb="FFFD9D24"/>
        <bgColor indexed="64"/>
      </patternFill>
    </fill>
    <fill>
      <patternFill patternType="solid">
        <fgColor rgb="FFBF8B2E"/>
        <bgColor indexed="64"/>
      </patternFill>
    </fill>
    <fill>
      <patternFill patternType="solid">
        <fgColor rgb="FF3F7E44"/>
        <bgColor indexed="64"/>
      </patternFill>
    </fill>
    <fill>
      <patternFill patternType="solid">
        <fgColor rgb="FF0A97D9"/>
        <bgColor indexed="64"/>
      </patternFill>
    </fill>
    <fill>
      <patternFill patternType="solid">
        <fgColor rgb="FF56C02B"/>
        <bgColor indexed="64"/>
      </patternFill>
    </fill>
    <fill>
      <patternFill patternType="solid">
        <fgColor rgb="FF00689D"/>
        <bgColor indexed="64"/>
      </patternFill>
    </fill>
    <fill>
      <patternFill patternType="solid">
        <fgColor rgb="FF19486A"/>
        <bgColor indexed="64"/>
      </patternFill>
    </fill>
    <fill>
      <patternFill patternType="solid">
        <fgColor rgb="FFE2EFDA"/>
        <bgColor rgb="FF000000"/>
      </patternFill>
    </fill>
    <fill>
      <patternFill patternType="solid">
        <fgColor rgb="FFD9E1F2"/>
        <bgColor rgb="FF000000"/>
      </patternFill>
    </fill>
    <fill>
      <patternFill patternType="solid">
        <fgColor rgb="FFFFE699"/>
        <bgColor rgb="FF000000"/>
      </patternFill>
    </fill>
    <fill>
      <patternFill patternType="solid">
        <fgColor rgb="FFFFF2CC"/>
        <bgColor rgb="FF000000"/>
      </patternFill>
    </fill>
  </fills>
  <borders count="98">
    <border>
      <left/>
      <right/>
      <top/>
      <bottom/>
      <diagonal/>
    </border>
    <border>
      <left/>
      <right/>
      <top/>
      <bottom style="thin">
        <color indexed="64"/>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4.9989318521683403E-2"/>
      </left>
      <right/>
      <top style="thin">
        <color theme="0" tint="-4.9989318521683403E-2"/>
      </top>
      <bottom style="thin">
        <color theme="0" tint="-4.9989318521683403E-2"/>
      </bottom>
      <diagonal/>
    </border>
    <border>
      <left style="thin">
        <color rgb="FFF2F2F2"/>
      </left>
      <right style="thin">
        <color rgb="FFF2F2F2"/>
      </right>
      <top style="thin">
        <color rgb="FFF2F2F2"/>
      </top>
      <bottom style="thin">
        <color rgb="FFF2F2F2"/>
      </bottom>
      <diagonal/>
    </border>
    <border>
      <left/>
      <right/>
      <top/>
      <bottom style="thin">
        <color theme="1"/>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medium">
        <color theme="4" tint="-0.499984740745262"/>
      </left>
      <right style="thin">
        <color indexed="64"/>
      </right>
      <top/>
      <bottom/>
      <diagonal/>
    </border>
    <border>
      <left style="medium">
        <color theme="4" tint="-0.499984740745262"/>
      </left>
      <right style="thin">
        <color indexed="64"/>
      </right>
      <top/>
      <bottom style="medium">
        <color theme="4" tint="-0.49998474074526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medium">
        <color theme="4" tint="-0.499984740745262"/>
      </left>
      <right style="thin">
        <color theme="0" tint="-0.34998626667073579"/>
      </right>
      <top/>
      <bottom style="thin">
        <color theme="0" tint="-0.34998626667073579"/>
      </bottom>
      <diagonal/>
    </border>
    <border>
      <left style="medium">
        <color indexed="64"/>
      </left>
      <right style="thin">
        <color auto="1"/>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theme="0" tint="-4.9989318521683403E-2"/>
      </left>
      <right style="thin">
        <color theme="0" tint="-4.9989318521683403E-2"/>
      </right>
      <top style="medium">
        <color indexed="64"/>
      </top>
      <bottom style="thin">
        <color theme="0" tint="-4.9989318521683403E-2"/>
      </bottom>
      <diagonal/>
    </border>
    <border>
      <left style="thin">
        <color theme="0" tint="-4.9989318521683403E-2"/>
      </left>
      <right/>
      <top style="medium">
        <color indexed="64"/>
      </top>
      <bottom style="thin">
        <color theme="0" tint="-4.9989318521683403E-2"/>
      </bottom>
      <diagonal/>
    </border>
    <border>
      <left/>
      <right style="thin">
        <color theme="0" tint="-4.9989318521683403E-2"/>
      </right>
      <top style="medium">
        <color indexed="64"/>
      </top>
      <bottom style="thin">
        <color theme="0" tint="-4.9989318521683403E-2"/>
      </bottom>
      <diagonal/>
    </border>
    <border>
      <left style="thin">
        <color theme="0" tint="-4.9989318521683403E-2"/>
      </left>
      <right style="medium">
        <color indexed="64"/>
      </right>
      <top style="thin">
        <color theme="0" tint="-4.9989318521683403E-2"/>
      </top>
      <bottom style="thin">
        <color theme="0" tint="-4.9989318521683403E-2"/>
      </bottom>
      <diagonal/>
    </border>
    <border>
      <left style="medium">
        <color indexed="64"/>
      </left>
      <right style="thin">
        <color indexed="64"/>
      </right>
      <top/>
      <bottom style="medium">
        <color indexed="64"/>
      </bottom>
      <diagonal/>
    </border>
    <border>
      <left style="thin">
        <color theme="0" tint="-4.9989318521683403E-2"/>
      </left>
      <right style="thin">
        <color theme="0" tint="-4.9989318521683403E-2"/>
      </right>
      <top style="thin">
        <color theme="0" tint="-4.9989318521683403E-2"/>
      </top>
      <bottom style="medium">
        <color indexed="64"/>
      </bottom>
      <diagonal/>
    </border>
    <border>
      <left style="thin">
        <color theme="0" tint="-4.9989318521683403E-2"/>
      </left>
      <right/>
      <top style="thin">
        <color theme="0" tint="-4.9989318521683403E-2"/>
      </top>
      <bottom style="medium">
        <color indexed="64"/>
      </bottom>
      <diagonal/>
    </border>
    <border>
      <left/>
      <right style="thin">
        <color theme="0" tint="-4.9989318521683403E-2"/>
      </right>
      <top style="thin">
        <color theme="0" tint="-4.9989318521683403E-2"/>
      </top>
      <bottom style="medium">
        <color indexed="64"/>
      </bottom>
      <diagonal/>
    </border>
    <border>
      <left style="thin">
        <color rgb="FFF2F2F2"/>
      </left>
      <right style="thin">
        <color rgb="FFF2F2F2"/>
      </right>
      <top style="thin">
        <color rgb="FFF2F2F2"/>
      </top>
      <bottom style="medium">
        <color indexed="64"/>
      </bottom>
      <diagonal/>
    </border>
    <border>
      <left style="thin">
        <color rgb="FFF2F2F2"/>
      </left>
      <right style="thin">
        <color rgb="FFF2F2F2"/>
      </right>
      <top/>
      <bottom style="medium">
        <color indexed="64"/>
      </bottom>
      <diagonal/>
    </border>
    <border>
      <left style="thin">
        <color theme="0" tint="-4.9989318521683403E-2"/>
      </left>
      <right style="medium">
        <color indexed="64"/>
      </right>
      <top style="thin">
        <color theme="0" tint="-4.9989318521683403E-2"/>
      </top>
      <bottom style="medium">
        <color indexed="64"/>
      </bottom>
      <diagonal/>
    </border>
    <border>
      <left/>
      <right/>
      <top/>
      <bottom style="medium">
        <color theme="1"/>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style="thin">
        <color auto="1"/>
      </left>
      <right/>
      <top/>
      <bottom style="thin">
        <color auto="1"/>
      </bottom>
      <diagonal/>
    </border>
    <border>
      <left style="thin">
        <color theme="0" tint="-4.9989318521683403E-2"/>
      </left>
      <right style="thin">
        <color theme="0" tint="-4.9989318521683403E-2"/>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34998626667073579"/>
      </left>
      <right/>
      <top/>
      <bottom style="thin">
        <color theme="0" tint="-0.34998626667073579"/>
      </bottom>
      <diagonal/>
    </border>
    <border>
      <left style="thin">
        <color indexed="64"/>
      </left>
      <right/>
      <top/>
      <bottom style="medium">
        <color indexed="64"/>
      </bottom>
      <diagonal/>
    </border>
    <border>
      <left style="medium">
        <color indexed="64"/>
      </left>
      <right/>
      <top style="medium">
        <color indexed="64"/>
      </top>
      <bottom/>
      <diagonal/>
    </border>
    <border>
      <left/>
      <right style="medium">
        <color indexed="64"/>
      </right>
      <top style="thin">
        <color indexed="64"/>
      </top>
      <bottom/>
      <diagonal/>
    </border>
    <border>
      <left style="thin">
        <color auto="1"/>
      </left>
      <right/>
      <top style="medium">
        <color indexed="64"/>
      </top>
      <bottom/>
      <diagonal/>
    </border>
    <border>
      <left style="thin">
        <color auto="1"/>
      </left>
      <right/>
      <top/>
      <bottom style="medium">
        <color theme="4" tint="-0.499984740745262"/>
      </bottom>
      <diagonal/>
    </border>
    <border>
      <left style="medium">
        <color indexed="64"/>
      </left>
      <right style="thin">
        <color theme="0" tint="-4.9989318521683403E-2"/>
      </right>
      <top style="medium">
        <color indexed="64"/>
      </top>
      <bottom style="thin">
        <color theme="0" tint="-4.9989318521683403E-2"/>
      </bottom>
      <diagonal/>
    </border>
    <border>
      <left style="medium">
        <color indexed="64"/>
      </left>
      <right style="thin">
        <color theme="0" tint="-4.9989318521683403E-2"/>
      </right>
      <top style="thin">
        <color theme="0" tint="-4.9989318521683403E-2"/>
      </top>
      <bottom style="thin">
        <color theme="0" tint="-4.9989318521683403E-2"/>
      </bottom>
      <diagonal/>
    </border>
    <border>
      <left style="medium">
        <color indexed="64"/>
      </left>
      <right style="thin">
        <color theme="0" tint="-4.9989318521683403E-2"/>
      </right>
      <top style="thin">
        <color theme="0" tint="-4.9989318521683403E-2"/>
      </top>
      <bottom style="medium">
        <color indexed="64"/>
      </bottom>
      <diagonal/>
    </border>
    <border>
      <left style="medium">
        <color indexed="64"/>
      </left>
      <right style="thin">
        <color theme="0" tint="-4.9989318521683403E-2"/>
      </right>
      <top/>
      <bottom style="thin">
        <color theme="0" tint="-4.9989318521683403E-2"/>
      </bottom>
      <diagonal/>
    </border>
    <border>
      <left style="medium">
        <color indexed="64"/>
      </left>
      <right style="thin">
        <color rgb="FFA6A6A6"/>
      </right>
      <top style="thin">
        <color rgb="FFA6A6A6"/>
      </top>
      <bottom/>
      <diagonal/>
    </border>
    <border>
      <left/>
      <right style="thin">
        <color rgb="FFA6A6A6"/>
      </right>
      <top style="thin">
        <color rgb="FFA6A6A6"/>
      </top>
      <bottom/>
      <diagonal/>
    </border>
    <border>
      <left/>
      <right style="medium">
        <color rgb="FF203764"/>
      </right>
      <top/>
      <bottom/>
      <diagonal/>
    </border>
    <border>
      <left/>
      <right/>
      <top style="thin">
        <color rgb="FFA6A6A6"/>
      </top>
      <bottom/>
      <diagonal/>
    </border>
    <border>
      <left style="medium">
        <color theme="1"/>
      </left>
      <right/>
      <top/>
      <bottom/>
      <diagonal/>
    </border>
    <border>
      <left/>
      <right style="medium">
        <color theme="1"/>
      </right>
      <top/>
      <bottom/>
      <diagonal/>
    </border>
    <border>
      <left/>
      <right style="medium">
        <color theme="1"/>
      </right>
      <top/>
      <bottom style="medium">
        <color theme="1"/>
      </bottom>
      <diagonal/>
    </border>
    <border>
      <left/>
      <right/>
      <top style="medium">
        <color theme="1"/>
      </top>
      <bottom style="thin">
        <color indexed="64"/>
      </bottom>
      <diagonal/>
    </border>
    <border>
      <left style="medium">
        <color indexed="64"/>
      </left>
      <right style="thin">
        <color rgb="FFA6A6A6"/>
      </right>
      <top style="thin">
        <color rgb="FFA6A6A6"/>
      </top>
      <bottom style="medium">
        <color indexed="64"/>
      </bottom>
      <diagonal/>
    </border>
    <border>
      <left/>
      <right style="thin">
        <color rgb="FFA6A6A6"/>
      </right>
      <top style="thin">
        <color rgb="FFA6A6A6"/>
      </top>
      <bottom style="medium">
        <color indexed="64"/>
      </bottom>
      <diagonal/>
    </border>
    <border>
      <left style="medium">
        <color theme="1"/>
      </left>
      <right/>
      <top style="medium">
        <color theme="1"/>
      </top>
      <bottom style="thin">
        <color indexed="64"/>
      </bottom>
      <diagonal/>
    </border>
    <border>
      <left/>
      <right style="medium">
        <color theme="1"/>
      </right>
      <top style="medium">
        <color theme="1"/>
      </top>
      <bottom style="thin">
        <color indexed="64"/>
      </bottom>
      <diagonal/>
    </border>
    <border>
      <left style="medium">
        <color theme="1"/>
      </left>
      <right style="thin">
        <color theme="0" tint="-0.34998626667073579"/>
      </right>
      <top style="thin">
        <color theme="0" tint="-0.34998626667073579"/>
      </top>
      <bottom style="thin">
        <color theme="0" tint="-0.34998626667073579"/>
      </bottom>
      <diagonal/>
    </border>
    <border>
      <left style="medium">
        <color theme="1"/>
      </left>
      <right style="thin">
        <color rgb="FFA6A6A6"/>
      </right>
      <top style="thin">
        <color rgb="FFA6A6A6"/>
      </top>
      <bottom style="medium">
        <color theme="1"/>
      </bottom>
      <diagonal/>
    </border>
    <border>
      <left/>
      <right style="thin">
        <color rgb="FFA6A6A6"/>
      </right>
      <top style="thin">
        <color rgb="FFA6A6A6"/>
      </top>
      <bottom style="medium">
        <color theme="1"/>
      </bottom>
      <diagonal/>
    </border>
    <border>
      <left/>
      <right style="thin">
        <color rgb="FFA6A6A6"/>
      </right>
      <top/>
      <bottom style="medium">
        <color theme="1"/>
      </bottom>
      <diagonal/>
    </border>
    <border>
      <left style="thin">
        <color theme="0" tint="-0.34998626667073579"/>
      </left>
      <right style="thin">
        <color theme="0" tint="-0.34998626667073579"/>
      </right>
      <top style="thin">
        <color theme="2" tint="-0.499984740745262"/>
      </top>
      <bottom style="thin">
        <color theme="0" tint="-0.34998626667073579"/>
      </bottom>
      <diagonal/>
    </border>
    <border>
      <left style="medium">
        <color theme="1"/>
      </left>
      <right style="thin">
        <color theme="0" tint="-0.34998626667073579"/>
      </right>
      <top style="thin">
        <color theme="2" tint="-0.499984740745262"/>
      </top>
      <bottom style="thin">
        <color theme="0" tint="-0.34998626667073579"/>
      </bottom>
      <diagonal/>
    </border>
    <border>
      <left style="thin">
        <color theme="0" tint="-0.34998626667073579"/>
      </left>
      <right style="thin">
        <color theme="0" tint="-0.34998626667073579"/>
      </right>
      <top style="thin">
        <color theme="2" tint="-0.499984740745262"/>
      </top>
      <bottom/>
      <diagonal/>
    </border>
    <border>
      <left/>
      <right style="thin">
        <color theme="0" tint="-0.34998626667073579"/>
      </right>
      <top style="thin">
        <color theme="2" tint="-0.499984740745262"/>
      </top>
      <bottom style="thin">
        <color theme="1" tint="0.499984740745262"/>
      </bottom>
      <diagonal/>
    </border>
    <border>
      <left style="thin">
        <color theme="0" tint="-0.34998626667073579"/>
      </left>
      <right style="thin">
        <color theme="0" tint="-0.34998626667073579"/>
      </right>
      <top style="thin">
        <color theme="2" tint="-0.499984740745262"/>
      </top>
      <bottom style="thin">
        <color theme="1" tint="0.499984740745262"/>
      </bottom>
      <diagonal/>
    </border>
    <border>
      <left style="thin">
        <color theme="0" tint="-0.34998626667073579"/>
      </left>
      <right style="medium">
        <color theme="1"/>
      </right>
      <top style="thin">
        <color theme="2" tint="-0.499984740745262"/>
      </top>
      <bottom style="thin">
        <color theme="1" tint="0.499984740745262"/>
      </bottom>
      <diagonal/>
    </border>
    <border>
      <left style="thin">
        <color theme="0" tint="-4.9989318521683403E-2"/>
      </left>
      <right style="medium">
        <color indexed="64"/>
      </right>
      <top/>
      <bottom style="thin">
        <color theme="0" tint="-4.9989318521683403E-2"/>
      </bottom>
      <diagonal/>
    </border>
    <border>
      <left/>
      <right style="medium">
        <color theme="1"/>
      </right>
      <top style="thin">
        <color rgb="FFA6A6A6"/>
      </top>
      <bottom style="medium">
        <color theme="1"/>
      </bottom>
      <diagonal/>
    </border>
    <border>
      <left style="thin">
        <color theme="0" tint="-0.34998626667073579"/>
      </left>
      <right style="medium">
        <color theme="1"/>
      </right>
      <top style="thin">
        <color theme="1" tint="0.34998626667073579"/>
      </top>
      <bottom style="thin">
        <color rgb="FFA6A6A6"/>
      </bottom>
      <diagonal/>
    </border>
    <border>
      <left style="thin">
        <color theme="0" tint="-0.34998626667073579"/>
      </left>
      <right style="thin">
        <color theme="0" tint="-0.34998626667073579"/>
      </right>
      <top style="thin">
        <color theme="1" tint="0.34998626667073579"/>
      </top>
      <bottom style="thin">
        <color rgb="FFA6A6A6"/>
      </bottom>
      <diagonal/>
    </border>
    <border>
      <left/>
      <right style="thin">
        <color theme="0" tint="-0.34998626667073579"/>
      </right>
      <top style="thin">
        <color theme="1" tint="0.34998626667073579"/>
      </top>
      <bottom style="thin">
        <color rgb="FFA6A6A6"/>
      </bottom>
      <diagonal/>
    </border>
    <border>
      <left style="thin">
        <color theme="0" tint="-0.34998626667073579"/>
      </left>
      <right style="medium">
        <color theme="1"/>
      </right>
      <top style="thin">
        <color theme="2" tint="-0.499984740745262"/>
      </top>
      <bottom style="thin">
        <color theme="0" tint="-0.34998626667073579"/>
      </bottom>
      <diagonal/>
    </border>
    <border>
      <left style="medium">
        <color theme="1"/>
      </left>
      <right style="thin">
        <color theme="0" tint="-0.34998626667073579"/>
      </right>
      <top style="thin">
        <color theme="2" tint="-0.499984740745262"/>
      </top>
      <bottom style="thin">
        <color theme="1" tint="0.499984740745262"/>
      </bottom>
      <diagonal/>
    </border>
    <border>
      <left style="medium">
        <color theme="1"/>
      </left>
      <right style="thin">
        <color rgb="FFA6A6A6"/>
      </right>
      <top/>
      <bottom style="medium">
        <color theme="1"/>
      </bottom>
      <diagonal/>
    </border>
    <border>
      <left style="medium">
        <color theme="1"/>
      </left>
      <right/>
      <top style="thin">
        <color indexed="64"/>
      </top>
      <bottom style="thin">
        <color theme="2" tint="-0.499984740745262"/>
      </bottom>
      <diagonal/>
    </border>
    <border>
      <left/>
      <right/>
      <top style="thin">
        <color indexed="64"/>
      </top>
      <bottom style="thin">
        <color theme="2" tint="-0.499984740745262"/>
      </bottom>
      <diagonal/>
    </border>
    <border>
      <left/>
      <right style="medium">
        <color theme="1"/>
      </right>
      <top style="thin">
        <color indexed="64"/>
      </top>
      <bottom style="thin">
        <color theme="2" tint="-0.499984740745262"/>
      </bottom>
      <diagonal/>
    </border>
    <border>
      <left/>
      <right style="medium">
        <color rgb="FF203764"/>
      </right>
      <top style="thin">
        <color rgb="FFA6A6A6"/>
      </top>
      <bottom style="medium">
        <color theme="1"/>
      </bottom>
      <diagonal/>
    </border>
    <border>
      <left/>
      <right style="thin">
        <color theme="1"/>
      </right>
      <top style="thin">
        <color indexed="64"/>
      </top>
      <bottom style="thin">
        <color theme="2" tint="-0.499984740745262"/>
      </bottom>
      <diagonal/>
    </border>
    <border>
      <left/>
      <right style="thin">
        <color theme="1"/>
      </right>
      <top style="thin">
        <color rgb="FFA6A6A6"/>
      </top>
      <bottom style="medium">
        <color theme="1"/>
      </bottom>
      <diagonal/>
    </border>
    <border>
      <left style="thin">
        <color theme="0" tint="-0.34998626667073579"/>
      </left>
      <right style="thin">
        <color theme="1"/>
      </right>
      <top style="thin">
        <color theme="2" tint="-0.499984740745262"/>
      </top>
      <bottom style="thin">
        <color theme="0" tint="-0.34998626667073579"/>
      </bottom>
      <diagonal/>
    </border>
    <border>
      <left style="thin">
        <color theme="0" tint="-0.34998626667073579"/>
      </left>
      <right style="thin">
        <color theme="1"/>
      </right>
      <top style="thin">
        <color theme="1" tint="0.34998626667073579"/>
      </top>
      <bottom style="thin">
        <color rgb="FFA6A6A6"/>
      </bottom>
      <diagonal/>
    </border>
    <border>
      <left style="medium">
        <color theme="1"/>
      </left>
      <right style="medium">
        <color theme="1"/>
      </right>
      <top style="medium">
        <color theme="1"/>
      </top>
      <bottom/>
      <diagonal/>
    </border>
    <border>
      <left style="medium">
        <color theme="1"/>
      </left>
      <right style="medium">
        <color theme="1"/>
      </right>
      <top/>
      <bottom/>
      <diagonal/>
    </border>
    <border>
      <left style="medium">
        <color theme="1"/>
      </left>
      <right style="medium">
        <color theme="1"/>
      </right>
      <top/>
      <bottom style="medium">
        <color theme="1"/>
      </bottom>
      <diagonal/>
    </border>
    <border>
      <left style="medium">
        <color theme="1"/>
      </left>
      <right style="medium">
        <color theme="1"/>
      </right>
      <top style="medium">
        <color indexed="64"/>
      </top>
      <bottom/>
      <diagonal/>
    </border>
    <border>
      <left style="thin">
        <color indexed="64"/>
      </left>
      <right/>
      <top style="thin">
        <color indexed="64"/>
      </top>
      <bottom/>
      <diagonal/>
    </border>
    <border>
      <left/>
      <right/>
      <top style="thin">
        <color indexed="64"/>
      </top>
      <bottom/>
      <diagonal/>
    </border>
  </borders>
  <cellStyleXfs count="4">
    <xf numFmtId="0" fontId="0" fillId="0" borderId="0"/>
    <xf numFmtId="0" fontId="5" fillId="0" borderId="0" applyNumberFormat="0" applyFill="0" applyBorder="0" applyAlignment="0" applyProtection="0"/>
    <xf numFmtId="0" fontId="1" fillId="0" borderId="0"/>
    <xf numFmtId="9" fontId="1" fillId="0" borderId="0" applyFont="0" applyFill="0" applyBorder="0" applyAlignment="0" applyProtection="0"/>
  </cellStyleXfs>
  <cellXfs count="382">
    <xf numFmtId="0" fontId="0" fillId="0" borderId="0" xfId="0"/>
    <xf numFmtId="0" fontId="0" fillId="2" borderId="0" xfId="0" applyFill="1"/>
    <xf numFmtId="1" fontId="9" fillId="2" borderId="0" xfId="0" applyNumberFormat="1" applyFont="1" applyFill="1" applyAlignment="1">
      <alignment wrapText="1"/>
    </xf>
    <xf numFmtId="0" fontId="9" fillId="2" borderId="0" xfId="0" applyFont="1" applyFill="1" applyAlignment="1">
      <alignment wrapText="1"/>
    </xf>
    <xf numFmtId="0" fontId="11" fillId="2" borderId="0" xfId="0" applyFont="1" applyFill="1" applyBorder="1" applyAlignment="1">
      <alignment horizontal="left" vertical="center" wrapText="1"/>
    </xf>
    <xf numFmtId="1" fontId="10" fillId="0" borderId="0" xfId="0" applyNumberFormat="1" applyFont="1" applyBorder="1" applyAlignment="1">
      <alignment horizontal="left" vertical="center" wrapText="1"/>
    </xf>
    <xf numFmtId="0" fontId="9" fillId="2" borderId="0" xfId="0" applyFont="1" applyFill="1" applyAlignment="1">
      <alignment vertical="center" wrapText="1"/>
    </xf>
    <xf numFmtId="1" fontId="9" fillId="2" borderId="0" xfId="0" applyNumberFormat="1" applyFont="1" applyFill="1" applyAlignment="1">
      <alignment vertical="center" wrapText="1"/>
    </xf>
    <xf numFmtId="1" fontId="16" fillId="2" borderId="0" xfId="0" applyNumberFormat="1" applyFont="1" applyFill="1" applyAlignment="1">
      <alignment vertical="center" wrapText="1"/>
    </xf>
    <xf numFmtId="0" fontId="11" fillId="2" borderId="0" xfId="0" applyFont="1" applyFill="1" applyAlignment="1">
      <alignment horizontal="left" vertical="center" wrapText="1"/>
    </xf>
    <xf numFmtId="0" fontId="11" fillId="2" borderId="2" xfId="0" applyFont="1" applyFill="1" applyBorder="1" applyAlignment="1">
      <alignment vertical="center" wrapText="1"/>
    </xf>
    <xf numFmtId="0" fontId="11" fillId="2" borderId="3" xfId="0" applyFont="1" applyFill="1" applyBorder="1" applyAlignment="1">
      <alignment horizontal="left" vertical="center" wrapText="1"/>
    </xf>
    <xf numFmtId="0" fontId="9" fillId="2" borderId="0" xfId="0" applyFont="1" applyFill="1" applyAlignment="1">
      <alignment horizontal="left" vertical="center" wrapText="1"/>
    </xf>
    <xf numFmtId="0" fontId="11" fillId="2" borderId="4" xfId="0" applyFont="1" applyFill="1" applyBorder="1" applyAlignment="1">
      <alignment vertical="center" wrapText="1"/>
    </xf>
    <xf numFmtId="0" fontId="13" fillId="2" borderId="4" xfId="0" applyFont="1" applyFill="1" applyBorder="1" applyAlignment="1">
      <alignment vertical="center" wrapText="1"/>
    </xf>
    <xf numFmtId="0" fontId="11" fillId="2" borderId="4"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11" fillId="2" borderId="5" xfId="0" applyFont="1" applyFill="1" applyBorder="1" applyAlignment="1">
      <alignment vertical="center" wrapText="1"/>
    </xf>
    <xf numFmtId="0" fontId="11" fillId="2" borderId="0" xfId="0" applyFont="1" applyFill="1" applyBorder="1" applyAlignment="1">
      <alignment vertical="center" wrapText="1"/>
    </xf>
    <xf numFmtId="0" fontId="14" fillId="2" borderId="0" xfId="0" applyFont="1" applyFill="1" applyBorder="1" applyAlignment="1">
      <alignment vertical="center" wrapText="1"/>
    </xf>
    <xf numFmtId="0" fontId="0" fillId="0" borderId="0" xfId="0" applyAlignment="1">
      <alignment vertical="center"/>
    </xf>
    <xf numFmtId="0" fontId="12" fillId="2" borderId="4" xfId="0" applyFont="1" applyFill="1" applyBorder="1" applyAlignment="1">
      <alignment vertical="center" wrapText="1"/>
    </xf>
    <xf numFmtId="0" fontId="11" fillId="0" borderId="4" xfId="0" applyFont="1" applyFill="1" applyBorder="1" applyAlignment="1">
      <alignment vertical="center" wrapText="1"/>
    </xf>
    <xf numFmtId="0" fontId="11" fillId="2" borderId="0" xfId="0" applyFont="1" applyFill="1" applyAlignment="1">
      <alignment vertical="center" wrapText="1"/>
    </xf>
    <xf numFmtId="1" fontId="11" fillId="2" borderId="0" xfId="0" applyNumberFormat="1" applyFont="1" applyFill="1" applyAlignment="1">
      <alignment vertical="center" wrapText="1"/>
    </xf>
    <xf numFmtId="0" fontId="17" fillId="4" borderId="6" xfId="0" applyFont="1" applyFill="1" applyBorder="1" applyAlignment="1">
      <alignment horizontal="left" vertical="center" wrapText="1"/>
    </xf>
    <xf numFmtId="0" fontId="3" fillId="2" borderId="0" xfId="0" applyFont="1" applyFill="1" applyAlignment="1">
      <alignment vertical="center" wrapText="1"/>
    </xf>
    <xf numFmtId="0" fontId="4" fillId="2" borderId="0" xfId="0" applyFont="1" applyFill="1" applyBorder="1" applyAlignment="1">
      <alignment horizontal="left" vertical="top" wrapText="1"/>
    </xf>
    <xf numFmtId="0" fontId="3" fillId="2" borderId="0" xfId="0" applyFont="1" applyFill="1" applyBorder="1" applyAlignment="1">
      <alignment horizontal="left" vertical="top" wrapText="1"/>
    </xf>
    <xf numFmtId="0" fontId="20" fillId="2" borderId="0" xfId="0" applyFont="1" applyFill="1" applyAlignment="1">
      <alignment vertical="center" wrapText="1"/>
    </xf>
    <xf numFmtId="0" fontId="20" fillId="2" borderId="0" xfId="0" applyFont="1" applyFill="1" applyAlignment="1">
      <alignment wrapText="1"/>
    </xf>
    <xf numFmtId="0" fontId="11" fillId="2" borderId="8" xfId="0" applyFont="1" applyFill="1" applyBorder="1" applyAlignment="1">
      <alignment vertical="center" wrapText="1"/>
    </xf>
    <xf numFmtId="0" fontId="11" fillId="2" borderId="9" xfId="0" applyFont="1" applyFill="1" applyBorder="1" applyAlignment="1">
      <alignment vertical="center" wrapText="1"/>
    </xf>
    <xf numFmtId="0" fontId="9" fillId="2" borderId="0" xfId="0" applyFont="1" applyFill="1" applyBorder="1" applyAlignment="1">
      <alignment vertical="center" wrapText="1"/>
    </xf>
    <xf numFmtId="0" fontId="9" fillId="2" borderId="0" xfId="0" applyFont="1" applyFill="1" applyBorder="1" applyAlignment="1">
      <alignment wrapText="1"/>
    </xf>
    <xf numFmtId="0" fontId="9" fillId="2" borderId="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13" fillId="2" borderId="9" xfId="0" applyFont="1" applyFill="1" applyBorder="1" applyAlignment="1">
      <alignment vertical="center" wrapText="1"/>
    </xf>
    <xf numFmtId="0" fontId="22" fillId="4" borderId="0" xfId="0" applyFont="1" applyFill="1"/>
    <xf numFmtId="0" fontId="7" fillId="8" borderId="0" xfId="0" applyFont="1" applyFill="1" applyBorder="1" applyAlignment="1">
      <alignment horizontal="left" vertical="center" wrapText="1"/>
    </xf>
    <xf numFmtId="0" fontId="22" fillId="4" borderId="0" xfId="0" applyFont="1" applyFill="1" applyBorder="1"/>
    <xf numFmtId="0" fontId="0" fillId="2" borderId="0" xfId="0" applyFill="1" applyBorder="1"/>
    <xf numFmtId="0" fontId="22" fillId="7" borderId="0" xfId="0" applyFont="1" applyFill="1"/>
    <xf numFmtId="0" fontId="4" fillId="8" borderId="0" xfId="0" applyFont="1" applyFill="1" applyBorder="1" applyAlignment="1">
      <alignment horizontal="left" vertical="top" wrapText="1"/>
    </xf>
    <xf numFmtId="0" fontId="3" fillId="8" borderId="0" xfId="0" applyFont="1" applyFill="1" applyBorder="1" applyAlignment="1">
      <alignment horizontal="left" vertical="top" wrapText="1"/>
    </xf>
    <xf numFmtId="0" fontId="3" fillId="14" borderId="0" xfId="0" applyFont="1" applyFill="1" applyBorder="1" applyAlignment="1">
      <alignment vertical="top" wrapText="1"/>
    </xf>
    <xf numFmtId="0" fontId="4" fillId="13" borderId="0" xfId="0" applyFont="1" applyFill="1" applyBorder="1" applyAlignment="1">
      <alignment horizontal="left" vertical="top" wrapText="1"/>
    </xf>
    <xf numFmtId="0" fontId="3" fillId="13" borderId="0" xfId="0" applyFont="1" applyFill="1" applyBorder="1" applyAlignment="1">
      <alignment horizontal="left" vertical="top" wrapText="1"/>
    </xf>
    <xf numFmtId="0" fontId="23" fillId="2" borderId="0" xfId="0" applyFont="1" applyFill="1"/>
    <xf numFmtId="0" fontId="24" fillId="2" borderId="0" xfId="0" applyFont="1" applyFill="1"/>
    <xf numFmtId="0" fontId="3" fillId="2" borderId="0" xfId="0" applyFont="1" applyFill="1"/>
    <xf numFmtId="1" fontId="10" fillId="0" borderId="22" xfId="0" applyNumberFormat="1" applyFont="1" applyBorder="1" applyAlignment="1">
      <alignment horizontal="left" vertical="center" wrapText="1"/>
    </xf>
    <xf numFmtId="1" fontId="10" fillId="0" borderId="21" xfId="0" applyNumberFormat="1" applyFont="1" applyBorder="1" applyAlignment="1">
      <alignment horizontal="left" vertical="center" wrapText="1"/>
    </xf>
    <xf numFmtId="1" fontId="10" fillId="0" borderId="23" xfId="0" applyNumberFormat="1" applyFont="1" applyBorder="1" applyAlignment="1">
      <alignment horizontal="left" vertical="center" wrapText="1"/>
    </xf>
    <xf numFmtId="1" fontId="3" fillId="2" borderId="0" xfId="0" applyNumberFormat="1" applyFont="1" applyFill="1" applyAlignment="1">
      <alignment vertical="center" wrapText="1"/>
    </xf>
    <xf numFmtId="0" fontId="11" fillId="2" borderId="3" xfId="0" applyFont="1" applyFill="1" applyBorder="1" applyAlignment="1">
      <alignment vertical="center" wrapText="1"/>
    </xf>
    <xf numFmtId="0" fontId="12" fillId="2" borderId="2" xfId="0" applyFont="1" applyFill="1" applyBorder="1" applyAlignment="1">
      <alignment vertical="center" wrapText="1"/>
    </xf>
    <xf numFmtId="0" fontId="11" fillId="5" borderId="2" xfId="0" applyFont="1" applyFill="1" applyBorder="1" applyAlignment="1">
      <alignment vertical="center" wrapText="1"/>
    </xf>
    <xf numFmtId="0" fontId="11" fillId="2" borderId="25" xfId="0" applyFont="1" applyFill="1" applyBorder="1" applyAlignment="1">
      <alignment horizontal="left" vertical="center" wrapText="1"/>
    </xf>
    <xf numFmtId="0" fontId="11" fillId="2" borderId="26" xfId="0" applyFont="1" applyFill="1" applyBorder="1" applyAlignment="1">
      <alignment horizontal="left" vertical="center" wrapText="1"/>
    </xf>
    <xf numFmtId="0" fontId="11" fillId="2" borderId="16" xfId="0" applyFont="1" applyFill="1" applyBorder="1" applyAlignment="1">
      <alignment horizontal="left" vertical="center" wrapText="1"/>
    </xf>
    <xf numFmtId="0" fontId="11" fillId="2" borderId="27" xfId="0" applyFont="1" applyFill="1" applyBorder="1" applyAlignment="1">
      <alignment vertical="center" wrapText="1"/>
    </xf>
    <xf numFmtId="0" fontId="11" fillId="2" borderId="25" xfId="0" applyFont="1" applyFill="1" applyBorder="1" applyAlignment="1">
      <alignment vertical="center" wrapText="1"/>
    </xf>
    <xf numFmtId="0" fontId="11" fillId="2" borderId="28" xfId="0" applyFont="1" applyFill="1" applyBorder="1" applyAlignment="1">
      <alignment vertical="center" wrapText="1"/>
    </xf>
    <xf numFmtId="0" fontId="11" fillId="2" borderId="30" xfId="0" applyFont="1" applyFill="1" applyBorder="1" applyAlignment="1">
      <alignment vertical="center" wrapText="1"/>
    </xf>
    <xf numFmtId="0" fontId="11" fillId="2" borderId="31" xfId="0" applyFont="1" applyFill="1" applyBorder="1" applyAlignment="1">
      <alignment vertical="center" wrapText="1"/>
    </xf>
    <xf numFmtId="0" fontId="11" fillId="2" borderId="32" xfId="0" applyFont="1" applyFill="1" applyBorder="1" applyAlignment="1">
      <alignment vertical="center" wrapText="1"/>
    </xf>
    <xf numFmtId="0" fontId="17" fillId="4" borderId="34" xfId="0" applyFont="1" applyFill="1" applyBorder="1" applyAlignment="1">
      <alignment vertical="center" wrapText="1"/>
    </xf>
    <xf numFmtId="0" fontId="11" fillId="2" borderId="35" xfId="0" applyFont="1" applyFill="1" applyBorder="1" applyAlignment="1">
      <alignment vertical="center" wrapText="1"/>
    </xf>
    <xf numFmtId="0" fontId="7" fillId="2" borderId="0" xfId="0" applyFont="1" applyFill="1" applyAlignment="1">
      <alignment wrapText="1"/>
    </xf>
    <xf numFmtId="0" fontId="6" fillId="2" borderId="7" xfId="0" applyFont="1" applyFill="1" applyBorder="1" applyAlignment="1">
      <alignment wrapText="1"/>
    </xf>
    <xf numFmtId="9" fontId="7" fillId="2" borderId="0" xfId="0" applyNumberFormat="1" applyFont="1" applyFill="1" applyAlignment="1">
      <alignment wrapText="1"/>
    </xf>
    <xf numFmtId="9" fontId="7" fillId="2" borderId="0" xfId="3" applyFont="1" applyFill="1" applyAlignment="1">
      <alignment wrapText="1"/>
    </xf>
    <xf numFmtId="0" fontId="3" fillId="17" borderId="0" xfId="0" applyFont="1" applyFill="1" applyAlignment="1">
      <alignment horizontal="left" vertical="top" wrapText="1"/>
    </xf>
    <xf numFmtId="0" fontId="3" fillId="13" borderId="0" xfId="0" applyFont="1" applyFill="1" applyAlignment="1">
      <alignment horizontal="left" vertical="top" wrapText="1"/>
    </xf>
    <xf numFmtId="0" fontId="3" fillId="11" borderId="0" xfId="0" applyFont="1" applyFill="1" applyAlignment="1">
      <alignment horizontal="left" vertical="top" wrapText="1"/>
    </xf>
    <xf numFmtId="0" fontId="3" fillId="12" borderId="0" xfId="0" applyFont="1" applyFill="1" applyAlignment="1">
      <alignment horizontal="left" vertical="top" wrapText="1"/>
    </xf>
    <xf numFmtId="0" fontId="4" fillId="19" borderId="0" xfId="0" applyFont="1" applyFill="1" applyBorder="1" applyAlignment="1">
      <alignment horizontal="left" vertical="top" wrapText="1"/>
    </xf>
    <xf numFmtId="0" fontId="3" fillId="19" borderId="0" xfId="0" applyFont="1" applyFill="1" applyBorder="1" applyAlignment="1">
      <alignment horizontal="left" vertical="top" wrapText="1"/>
    </xf>
    <xf numFmtId="0" fontId="27" fillId="19" borderId="0" xfId="0" applyFont="1" applyFill="1" applyBorder="1" applyAlignment="1">
      <alignment horizontal="left" vertical="top" wrapText="1"/>
    </xf>
    <xf numFmtId="0" fontId="28" fillId="19" borderId="0" xfId="0" applyFont="1" applyFill="1" applyBorder="1" applyAlignment="1">
      <alignment horizontal="left" vertical="top" wrapText="1"/>
    </xf>
    <xf numFmtId="0" fontId="29" fillId="19" borderId="0" xfId="0" applyFont="1" applyFill="1" applyBorder="1" applyAlignment="1">
      <alignment horizontal="left" vertical="top" wrapText="1"/>
    </xf>
    <xf numFmtId="0" fontId="7" fillId="2" borderId="7" xfId="0" applyFont="1" applyFill="1" applyBorder="1" applyAlignment="1">
      <alignment wrapText="1"/>
    </xf>
    <xf numFmtId="1" fontId="6" fillId="2" borderId="0" xfId="0" applyNumberFormat="1" applyFont="1" applyFill="1" applyAlignment="1">
      <alignment horizontal="left" wrapText="1"/>
    </xf>
    <xf numFmtId="1" fontId="6" fillId="2" borderId="7" xfId="0" applyNumberFormat="1" applyFont="1" applyFill="1" applyBorder="1" applyAlignment="1">
      <alignment horizontal="left" wrapText="1"/>
    </xf>
    <xf numFmtId="9" fontId="7" fillId="2" borderId="7" xfId="0" applyNumberFormat="1" applyFont="1" applyFill="1" applyBorder="1" applyAlignment="1">
      <alignment wrapText="1"/>
    </xf>
    <xf numFmtId="1" fontId="30" fillId="2" borderId="7" xfId="0" applyNumberFormat="1" applyFont="1" applyFill="1" applyBorder="1" applyAlignment="1">
      <alignment horizontal="left" wrapText="1"/>
    </xf>
    <xf numFmtId="0" fontId="31" fillId="2" borderId="7" xfId="0" applyFont="1" applyFill="1" applyBorder="1" applyAlignment="1">
      <alignment wrapText="1"/>
    </xf>
    <xf numFmtId="0" fontId="3" fillId="2" borderId="0" xfId="0" applyFont="1" applyFill="1" applyBorder="1" applyAlignment="1">
      <alignment vertical="center"/>
    </xf>
    <xf numFmtId="0" fontId="25" fillId="3" borderId="0" xfId="2" applyFont="1" applyFill="1" applyBorder="1" applyAlignment="1">
      <alignment horizontal="center" vertical="center"/>
    </xf>
    <xf numFmtId="0" fontId="25" fillId="0" borderId="0" xfId="2" applyFont="1" applyBorder="1" applyAlignment="1">
      <alignment horizontal="center" vertical="center"/>
    </xf>
    <xf numFmtId="0" fontId="3" fillId="2" borderId="0" xfId="0" applyFont="1" applyFill="1" applyAlignment="1">
      <alignment vertical="center"/>
    </xf>
    <xf numFmtId="0" fontId="11" fillId="2" borderId="41" xfId="0" applyFont="1" applyFill="1" applyBorder="1" applyAlignment="1">
      <alignment vertical="center" wrapText="1"/>
    </xf>
    <xf numFmtId="0" fontId="19" fillId="0" borderId="0" xfId="0" applyFont="1" applyAlignment="1">
      <alignment wrapText="1"/>
    </xf>
    <xf numFmtId="0" fontId="3" fillId="2" borderId="0" xfId="0" applyFont="1" applyFill="1" applyBorder="1" applyAlignment="1">
      <alignment wrapText="1"/>
    </xf>
    <xf numFmtId="0" fontId="7" fillId="2" borderId="0" xfId="0" applyFont="1" applyFill="1" applyBorder="1" applyAlignment="1">
      <alignment wrapText="1"/>
    </xf>
    <xf numFmtId="0" fontId="31" fillId="2" borderId="0" xfId="0" applyFont="1" applyFill="1" applyBorder="1" applyAlignment="1">
      <alignment wrapText="1"/>
    </xf>
    <xf numFmtId="9" fontId="7" fillId="2" borderId="0" xfId="3" applyFont="1" applyFill="1" applyBorder="1" applyAlignment="1">
      <alignment wrapText="1"/>
    </xf>
    <xf numFmtId="0" fontId="7" fillId="2" borderId="0" xfId="0" quotePrefix="1" applyFont="1" applyFill="1" applyBorder="1" applyAlignment="1">
      <alignment wrapText="1"/>
    </xf>
    <xf numFmtId="1" fontId="11" fillId="0" borderId="0" xfId="0" applyNumberFormat="1" applyFont="1" applyBorder="1" applyAlignment="1">
      <alignment horizontal="left" vertical="center" wrapText="1"/>
    </xf>
    <xf numFmtId="0" fontId="18" fillId="2" borderId="0" xfId="0" applyFont="1" applyFill="1" applyAlignment="1">
      <alignment vertical="center" wrapText="1"/>
    </xf>
    <xf numFmtId="0" fontId="16" fillId="2" borderId="0" xfId="0" applyFont="1" applyFill="1" applyBorder="1" applyAlignment="1">
      <alignment horizontal="center" vertical="center" wrapText="1"/>
    </xf>
    <xf numFmtId="1" fontId="10" fillId="0" borderId="48" xfId="0" applyNumberFormat="1" applyFont="1" applyBorder="1" applyAlignment="1">
      <alignment horizontal="left" vertical="center" wrapText="1"/>
    </xf>
    <xf numFmtId="1" fontId="10" fillId="0" borderId="37" xfId="0" applyNumberFormat="1" applyFont="1" applyBorder="1" applyAlignment="1">
      <alignment horizontal="left" vertical="center" wrapText="1"/>
    </xf>
    <xf numFmtId="1" fontId="10" fillId="0" borderId="45" xfId="0" applyNumberFormat="1" applyFont="1" applyBorder="1" applyAlignment="1">
      <alignment horizontal="left" vertical="center" wrapText="1"/>
    </xf>
    <xf numFmtId="1" fontId="10" fillId="0" borderId="40" xfId="0" applyNumberFormat="1" applyFont="1" applyBorder="1" applyAlignment="1">
      <alignment horizontal="left" vertical="center" wrapText="1"/>
    </xf>
    <xf numFmtId="1" fontId="10" fillId="0" borderId="49" xfId="0" applyNumberFormat="1" applyFont="1" applyBorder="1" applyAlignment="1">
      <alignment horizontal="left" vertical="center" wrapText="1"/>
    </xf>
    <xf numFmtId="0" fontId="11" fillId="2" borderId="50" xfId="0" applyFont="1" applyFill="1" applyBorder="1" applyAlignment="1">
      <alignment horizontal="left" vertical="center" wrapText="1"/>
    </xf>
    <xf numFmtId="0" fontId="11" fillId="2" borderId="51" xfId="0" applyFont="1" applyFill="1" applyBorder="1" applyAlignment="1">
      <alignment horizontal="left" vertical="center" wrapText="1"/>
    </xf>
    <xf numFmtId="0" fontId="11" fillId="2" borderId="51" xfId="0" applyFont="1" applyFill="1" applyBorder="1" applyAlignment="1">
      <alignment vertical="center" wrapText="1"/>
    </xf>
    <xf numFmtId="0" fontId="11" fillId="2" borderId="52" xfId="0" applyFont="1" applyFill="1" applyBorder="1" applyAlignment="1">
      <alignment vertical="center" wrapText="1"/>
    </xf>
    <xf numFmtId="0" fontId="11" fillId="2" borderId="53" xfId="0" applyFont="1" applyFill="1" applyBorder="1" applyAlignment="1">
      <alignment vertical="center" wrapText="1"/>
    </xf>
    <xf numFmtId="0" fontId="12" fillId="2" borderId="30" xfId="0" applyFont="1" applyFill="1" applyBorder="1" applyAlignment="1">
      <alignment vertical="center" wrapText="1"/>
    </xf>
    <xf numFmtId="0" fontId="7" fillId="2" borderId="0" xfId="0" applyFont="1" applyFill="1" applyAlignment="1"/>
    <xf numFmtId="0" fontId="6" fillId="2" borderId="7" xfId="0" applyFont="1" applyFill="1" applyBorder="1" applyAlignment="1"/>
    <xf numFmtId="0" fontId="7" fillId="2" borderId="7" xfId="0" applyFont="1" applyFill="1" applyBorder="1" applyAlignment="1"/>
    <xf numFmtId="0" fontId="31" fillId="2" borderId="7" xfId="0" applyFont="1" applyFill="1" applyBorder="1" applyAlignment="1"/>
    <xf numFmtId="0" fontId="8" fillId="2" borderId="0" xfId="0" applyFont="1" applyFill="1" applyAlignment="1"/>
    <xf numFmtId="0" fontId="6" fillId="2" borderId="0" xfId="0" applyFont="1" applyFill="1" applyAlignment="1">
      <alignment wrapText="1"/>
    </xf>
    <xf numFmtId="0" fontId="21" fillId="2" borderId="0" xfId="0" applyFont="1" applyFill="1" applyBorder="1" applyAlignment="1">
      <alignment horizontal="left" vertical="center" wrapText="1"/>
    </xf>
    <xf numFmtId="0" fontId="18" fillId="2" borderId="37" xfId="0" applyFont="1" applyFill="1" applyBorder="1" applyAlignment="1">
      <alignment vertical="center" wrapText="1"/>
    </xf>
    <xf numFmtId="0" fontId="18" fillId="2" borderId="0" xfId="0" quotePrefix="1" applyFont="1" applyFill="1" applyAlignment="1">
      <alignment vertical="center" wrapText="1"/>
    </xf>
    <xf numFmtId="2" fontId="25" fillId="0" borderId="0" xfId="2" applyNumberFormat="1" applyFont="1" applyBorder="1" applyAlignment="1">
      <alignment horizontal="center" vertical="center"/>
    </xf>
    <xf numFmtId="0" fontId="37" fillId="2" borderId="0" xfId="0" applyFont="1" applyFill="1" applyAlignment="1">
      <alignment vertical="center" wrapText="1"/>
    </xf>
    <xf numFmtId="0" fontId="15" fillId="4" borderId="0" xfId="0" applyFont="1" applyFill="1"/>
    <xf numFmtId="0" fontId="0" fillId="2" borderId="0" xfId="0" applyFill="1" applyBorder="1" applyAlignment="1">
      <alignment vertical="center"/>
    </xf>
    <xf numFmtId="0" fontId="4" fillId="2" borderId="0" xfId="0" applyFont="1" applyFill="1" applyAlignment="1">
      <alignment vertical="center"/>
    </xf>
    <xf numFmtId="0" fontId="6" fillId="20" borderId="0" xfId="0" applyFont="1" applyFill="1" applyBorder="1" applyAlignment="1">
      <alignment horizontal="center" vertical="center"/>
    </xf>
    <xf numFmtId="0" fontId="6" fillId="21" borderId="0" xfId="0" applyFont="1" applyFill="1" applyBorder="1" applyAlignment="1">
      <alignment horizontal="center" vertical="center"/>
    </xf>
    <xf numFmtId="0" fontId="6" fillId="22" borderId="0" xfId="0" applyFont="1" applyFill="1" applyBorder="1" applyAlignment="1">
      <alignment horizontal="center" vertical="center"/>
    </xf>
    <xf numFmtId="0" fontId="6" fillId="23" borderId="0" xfId="0" applyFont="1" applyFill="1" applyBorder="1" applyAlignment="1">
      <alignment horizontal="center" vertical="center"/>
    </xf>
    <xf numFmtId="0" fontId="6" fillId="24" borderId="0" xfId="0" applyFont="1" applyFill="1" applyBorder="1" applyAlignment="1">
      <alignment horizontal="center" vertical="center"/>
    </xf>
    <xf numFmtId="0" fontId="6" fillId="25" borderId="0" xfId="0" applyFont="1" applyFill="1" applyBorder="1" applyAlignment="1">
      <alignment horizontal="center" vertical="center"/>
    </xf>
    <xf numFmtId="0" fontId="6" fillId="26" borderId="0" xfId="0" applyFont="1" applyFill="1" applyBorder="1" applyAlignment="1">
      <alignment horizontal="center" vertical="center"/>
    </xf>
    <xf numFmtId="0" fontId="6" fillId="27" borderId="0" xfId="0" applyFont="1" applyFill="1" applyBorder="1" applyAlignment="1">
      <alignment horizontal="center" vertical="center"/>
    </xf>
    <xf numFmtId="0" fontId="6" fillId="28" borderId="0" xfId="0" applyFont="1" applyFill="1" applyBorder="1" applyAlignment="1">
      <alignment horizontal="center" vertical="center"/>
    </xf>
    <xf numFmtId="0" fontId="6" fillId="29" borderId="0" xfId="0" applyFont="1" applyFill="1" applyBorder="1" applyAlignment="1">
      <alignment horizontal="center" vertical="center"/>
    </xf>
    <xf numFmtId="0" fontId="3" fillId="30" borderId="0" xfId="0" applyFont="1" applyFill="1" applyBorder="1" applyAlignment="1">
      <alignment vertical="center"/>
    </xf>
    <xf numFmtId="0" fontId="6" fillId="31" borderId="0" xfId="0" applyFont="1" applyFill="1" applyBorder="1" applyAlignment="1">
      <alignment horizontal="center" vertical="center"/>
    </xf>
    <xf numFmtId="0" fontId="6" fillId="32" borderId="0" xfId="0" applyFont="1" applyFill="1" applyBorder="1" applyAlignment="1">
      <alignment horizontal="center" vertical="center"/>
    </xf>
    <xf numFmtId="0" fontId="6" fillId="33" borderId="0" xfId="0" applyFont="1" applyFill="1" applyBorder="1" applyAlignment="1">
      <alignment horizontal="center" vertical="center"/>
    </xf>
    <xf numFmtId="0" fontId="6" fillId="34" borderId="0" xfId="0" applyFont="1" applyFill="1" applyBorder="1" applyAlignment="1">
      <alignment horizontal="center" vertical="center"/>
    </xf>
    <xf numFmtId="0" fontId="6" fillId="35" borderId="0" xfId="0" applyFont="1" applyFill="1" applyBorder="1" applyAlignment="1">
      <alignment horizontal="center" vertical="center"/>
    </xf>
    <xf numFmtId="0" fontId="6" fillId="36" borderId="0" xfId="0" applyFont="1" applyFill="1" applyBorder="1" applyAlignment="1">
      <alignment horizontal="center" vertical="center"/>
    </xf>
    <xf numFmtId="0" fontId="33" fillId="2" borderId="0" xfId="0" applyFont="1" applyFill="1" applyAlignment="1">
      <alignment vertical="center" wrapText="1"/>
    </xf>
    <xf numFmtId="0" fontId="17" fillId="37" borderId="54" xfId="0" applyFont="1" applyFill="1" applyBorder="1" applyAlignment="1">
      <alignment horizontal="left" vertical="center" wrapText="1"/>
    </xf>
    <xf numFmtId="0" fontId="17" fillId="37" borderId="55" xfId="0" applyFont="1" applyFill="1" applyBorder="1" applyAlignment="1">
      <alignment horizontal="left" vertical="center" wrapText="1"/>
    </xf>
    <xf numFmtId="0" fontId="17" fillId="37" borderId="56" xfId="0" applyFont="1" applyFill="1" applyBorder="1" applyAlignment="1">
      <alignment horizontal="left" vertical="center" wrapText="1"/>
    </xf>
    <xf numFmtId="0" fontId="17" fillId="38" borderId="55" xfId="0" applyFont="1" applyFill="1" applyBorder="1" applyAlignment="1">
      <alignment horizontal="left" vertical="center" wrapText="1"/>
    </xf>
    <xf numFmtId="1" fontId="10" fillId="0" borderId="0" xfId="0" applyNumberFormat="1" applyFont="1" applyBorder="1" applyAlignment="1">
      <alignment vertical="top" wrapText="1"/>
    </xf>
    <xf numFmtId="0" fontId="11" fillId="2" borderId="0" xfId="0" applyFont="1" applyFill="1" applyBorder="1" applyAlignment="1">
      <alignment vertical="top" wrapText="1"/>
    </xf>
    <xf numFmtId="0" fontId="11" fillId="2" borderId="41" xfId="0" applyFont="1" applyFill="1" applyBorder="1" applyAlignment="1">
      <alignment vertical="top" wrapText="1"/>
    </xf>
    <xf numFmtId="0" fontId="9" fillId="2" borderId="0" xfId="0" applyFont="1" applyFill="1" applyBorder="1" applyAlignment="1">
      <alignment vertical="top" wrapText="1"/>
    </xf>
    <xf numFmtId="0" fontId="9" fillId="2" borderId="0" xfId="0" applyFont="1" applyFill="1" applyAlignment="1">
      <alignment vertical="top" wrapText="1"/>
    </xf>
    <xf numFmtId="0" fontId="18" fillId="2" borderId="0" xfId="0" applyFont="1" applyFill="1" applyAlignment="1">
      <alignment horizontal="center" vertical="center" wrapText="1"/>
    </xf>
    <xf numFmtId="0" fontId="39" fillId="2" borderId="0" xfId="0" applyFont="1" applyFill="1" applyAlignment="1">
      <alignment vertical="center"/>
    </xf>
    <xf numFmtId="0" fontId="40" fillId="2" borderId="0" xfId="0" applyFont="1" applyFill="1" applyAlignment="1">
      <alignment vertical="center" wrapText="1"/>
    </xf>
    <xf numFmtId="0" fontId="41" fillId="2" borderId="0" xfId="0" applyFont="1" applyFill="1" applyAlignment="1">
      <alignment vertical="center" wrapText="1"/>
    </xf>
    <xf numFmtId="1" fontId="4" fillId="2" borderId="46" xfId="0" applyNumberFormat="1" applyFont="1" applyFill="1" applyBorder="1" applyAlignment="1">
      <alignment vertical="center" wrapText="1"/>
    </xf>
    <xf numFmtId="1" fontId="3" fillId="2" borderId="18" xfId="0" applyNumberFormat="1" applyFont="1" applyFill="1" applyBorder="1" applyAlignment="1">
      <alignment vertical="center" wrapText="1"/>
    </xf>
    <xf numFmtId="0" fontId="3" fillId="2" borderId="0" xfId="0" applyFont="1" applyFill="1" applyBorder="1" applyAlignment="1">
      <alignment vertical="center" wrapText="1"/>
    </xf>
    <xf numFmtId="0" fontId="3" fillId="2" borderId="19" xfId="0" applyFont="1" applyFill="1" applyBorder="1" applyAlignment="1">
      <alignment vertical="center" wrapText="1"/>
    </xf>
    <xf numFmtId="1" fontId="11" fillId="2" borderId="18" xfId="0" applyNumberFormat="1" applyFont="1" applyFill="1" applyBorder="1" applyAlignment="1">
      <alignment vertical="center" wrapText="1"/>
    </xf>
    <xf numFmtId="1" fontId="9" fillId="2" borderId="18" xfId="0" applyNumberFormat="1" applyFont="1" applyFill="1" applyBorder="1" applyAlignment="1">
      <alignment vertical="center" wrapText="1"/>
    </xf>
    <xf numFmtId="1" fontId="9" fillId="2" borderId="38" xfId="0" applyNumberFormat="1" applyFont="1" applyFill="1" applyBorder="1" applyAlignment="1">
      <alignment vertical="center" wrapText="1"/>
    </xf>
    <xf numFmtId="0" fontId="9" fillId="2" borderId="39" xfId="0" applyFont="1" applyFill="1" applyBorder="1" applyAlignment="1">
      <alignment vertical="center" wrapText="1"/>
    </xf>
    <xf numFmtId="0" fontId="3" fillId="2" borderId="39" xfId="0" applyFont="1" applyFill="1" applyBorder="1" applyAlignment="1">
      <alignment vertical="center" wrapText="1"/>
    </xf>
    <xf numFmtId="0" fontId="3" fillId="2" borderId="20" xfId="0" applyFont="1" applyFill="1" applyBorder="1" applyAlignment="1">
      <alignment vertical="center" wrapText="1"/>
    </xf>
    <xf numFmtId="0" fontId="6" fillId="36" borderId="1" xfId="0" applyFont="1" applyFill="1" applyBorder="1" applyAlignment="1">
      <alignment horizontal="center" vertical="center"/>
    </xf>
    <xf numFmtId="0" fontId="25" fillId="3" borderId="1" xfId="2" applyFont="1" applyFill="1" applyBorder="1" applyAlignment="1">
      <alignment horizontal="center" vertical="center"/>
    </xf>
    <xf numFmtId="0" fontId="18" fillId="2" borderId="1" xfId="0" applyFont="1" applyFill="1" applyBorder="1" applyAlignment="1">
      <alignment vertical="center" wrapText="1"/>
    </xf>
    <xf numFmtId="0" fontId="3" fillId="2" borderId="1" xfId="0" applyFont="1" applyFill="1" applyBorder="1" applyAlignment="1">
      <alignment vertical="center"/>
    </xf>
    <xf numFmtId="0" fontId="0" fillId="2" borderId="1" xfId="0" applyFill="1" applyBorder="1" applyAlignment="1">
      <alignment vertical="center"/>
    </xf>
    <xf numFmtId="0" fontId="17" fillId="37" borderId="62" xfId="0" applyFont="1" applyFill="1" applyBorder="1" applyAlignment="1">
      <alignment horizontal="left" vertical="center" wrapText="1"/>
    </xf>
    <xf numFmtId="0" fontId="17" fillId="37" borderId="63" xfId="0" applyFont="1" applyFill="1" applyBorder="1" applyAlignment="1">
      <alignment horizontal="left" vertical="center" wrapText="1"/>
    </xf>
    <xf numFmtId="0" fontId="10" fillId="2" borderId="0" xfId="0" applyFont="1" applyFill="1" applyBorder="1" applyAlignment="1">
      <alignment wrapText="1"/>
    </xf>
    <xf numFmtId="0" fontId="42" fillId="19" borderId="0" xfId="0" applyFont="1" applyFill="1" applyBorder="1" applyAlignment="1">
      <alignment horizontal="left" vertical="top" wrapText="1"/>
    </xf>
    <xf numFmtId="0" fontId="26" fillId="8" borderId="0" xfId="0" applyFont="1" applyFill="1" applyBorder="1" applyAlignment="1">
      <alignment horizontal="center" vertical="top" textRotation="90" wrapText="1"/>
    </xf>
    <xf numFmtId="0" fontId="20" fillId="2" borderId="0" xfId="0" applyFont="1" applyFill="1" applyAlignment="1">
      <alignment horizontal="left" wrapText="1"/>
    </xf>
    <xf numFmtId="0" fontId="4" fillId="2" borderId="42" xfId="0" applyFont="1" applyFill="1" applyBorder="1" applyAlignment="1">
      <alignment vertical="center" wrapText="1"/>
    </xf>
    <xf numFmtId="0" fontId="4" fillId="2" borderId="43" xfId="0" applyFont="1" applyFill="1" applyBorder="1" applyAlignment="1">
      <alignment vertical="center" wrapText="1"/>
    </xf>
    <xf numFmtId="0" fontId="17" fillId="37" borderId="67" xfId="0" applyFont="1" applyFill="1" applyBorder="1" applyAlignment="1">
      <alignment horizontal="left" vertical="center" wrapText="1"/>
    </xf>
    <xf numFmtId="0" fontId="17" fillId="37" borderId="68" xfId="0" applyFont="1" applyFill="1" applyBorder="1" applyAlignment="1">
      <alignment horizontal="left" vertical="center" wrapText="1"/>
    </xf>
    <xf numFmtId="0" fontId="17" fillId="38" borderId="69" xfId="0" applyFont="1" applyFill="1" applyBorder="1" applyAlignment="1">
      <alignment horizontal="left" vertical="center" wrapText="1"/>
    </xf>
    <xf numFmtId="0" fontId="17" fillId="39" borderId="68" xfId="0" applyFont="1" applyFill="1" applyBorder="1" applyAlignment="1">
      <alignment horizontal="left" vertical="center" wrapText="1"/>
    </xf>
    <xf numFmtId="0" fontId="17" fillId="40" borderId="69" xfId="0" applyFont="1" applyFill="1" applyBorder="1" applyAlignment="1">
      <alignment horizontal="left" vertical="center" wrapText="1"/>
    </xf>
    <xf numFmtId="0" fontId="17" fillId="40" borderId="60" xfId="0" applyFont="1" applyFill="1" applyBorder="1" applyAlignment="1">
      <alignment horizontal="left" vertical="center" wrapText="1"/>
    </xf>
    <xf numFmtId="0" fontId="10" fillId="8" borderId="0" xfId="2" applyFont="1" applyFill="1" applyBorder="1" applyAlignment="1">
      <alignment horizontal="center" vertical="center" wrapText="1"/>
    </xf>
    <xf numFmtId="0" fontId="10" fillId="8" borderId="58" xfId="2" applyFont="1" applyFill="1" applyBorder="1" applyAlignment="1">
      <alignment horizontal="center" vertical="center" wrapText="1"/>
    </xf>
    <xf numFmtId="0" fontId="17" fillId="38" borderId="57" xfId="0" applyFont="1" applyFill="1" applyBorder="1" applyAlignment="1">
      <alignment horizontal="left" vertical="center" wrapText="1"/>
    </xf>
    <xf numFmtId="0" fontId="11" fillId="2" borderId="2" xfId="0" applyFont="1" applyFill="1" applyBorder="1" applyAlignment="1">
      <alignment horizontal="left" vertical="center" wrapText="1"/>
    </xf>
    <xf numFmtId="0" fontId="11" fillId="2" borderId="76" xfId="0" applyFont="1" applyFill="1" applyBorder="1" applyAlignment="1">
      <alignment vertical="center" wrapText="1"/>
    </xf>
    <xf numFmtId="0" fontId="17" fillId="39" borderId="67" xfId="0" applyFont="1" applyFill="1" applyBorder="1" applyAlignment="1">
      <alignment horizontal="left" vertical="center" wrapText="1"/>
    </xf>
    <xf numFmtId="0" fontId="17" fillId="40" borderId="68" xfId="0" applyFont="1" applyFill="1" applyBorder="1" applyAlignment="1">
      <alignment horizontal="left" vertical="center" wrapText="1"/>
    </xf>
    <xf numFmtId="0" fontId="17" fillId="40" borderId="77" xfId="0" applyFont="1" applyFill="1" applyBorder="1" applyAlignment="1">
      <alignment horizontal="left" vertical="center" wrapText="1"/>
    </xf>
    <xf numFmtId="0" fontId="3" fillId="2" borderId="0" xfId="0" applyFont="1" applyFill="1" applyAlignment="1">
      <alignment horizontal="center" vertical="top"/>
    </xf>
    <xf numFmtId="0" fontId="25" fillId="4" borderId="0" xfId="0" applyFont="1" applyFill="1"/>
    <xf numFmtId="0" fontId="25" fillId="7" borderId="0" xfId="0" applyFont="1" applyFill="1" applyBorder="1"/>
    <xf numFmtId="0" fontId="33" fillId="2" borderId="0" xfId="0" quotePrefix="1" applyFont="1" applyFill="1" applyAlignment="1">
      <alignment vertical="center" wrapText="1"/>
    </xf>
    <xf numFmtId="0" fontId="33" fillId="2" borderId="0" xfId="0" applyFont="1" applyFill="1" applyAlignment="1">
      <alignment horizontal="left" vertical="center" wrapText="1"/>
    </xf>
    <xf numFmtId="0" fontId="34" fillId="2" borderId="0" xfId="0" applyFont="1" applyFill="1" applyAlignment="1">
      <alignment vertical="center" wrapText="1"/>
    </xf>
    <xf numFmtId="0" fontId="32" fillId="2" borderId="0" xfId="0" applyFont="1" applyFill="1" applyAlignment="1">
      <alignment vertical="center"/>
    </xf>
    <xf numFmtId="0" fontId="41" fillId="2" borderId="0" xfId="0" applyFont="1" applyFill="1" applyAlignment="1">
      <alignment horizontal="left" vertical="center" wrapText="1"/>
    </xf>
    <xf numFmtId="0" fontId="34" fillId="2" borderId="0" xfId="0" applyFont="1" applyFill="1" applyAlignment="1">
      <alignment horizontal="left" vertical="center" wrapText="1"/>
    </xf>
    <xf numFmtId="0" fontId="33" fillId="2" borderId="0" xfId="2" applyFont="1" applyFill="1" applyAlignment="1">
      <alignment horizontal="center" vertical="center" wrapText="1"/>
    </xf>
    <xf numFmtId="0" fontId="35" fillId="2" borderId="0" xfId="0" applyFont="1" applyFill="1" applyAlignment="1">
      <alignment vertical="center" wrapText="1"/>
    </xf>
    <xf numFmtId="0" fontId="36" fillId="2" borderId="0" xfId="0" applyFont="1" applyFill="1" applyAlignment="1">
      <alignment vertical="center" wrapText="1"/>
    </xf>
    <xf numFmtId="0" fontId="33" fillId="2" borderId="1" xfId="0" applyFont="1" applyFill="1" applyBorder="1" applyAlignment="1">
      <alignment horizontal="left" vertical="center" wrapText="1"/>
    </xf>
    <xf numFmtId="0" fontId="10" fillId="8" borderId="59" xfId="2" applyFont="1" applyFill="1" applyBorder="1" applyAlignment="1">
      <alignment horizontal="center" vertical="center" wrapText="1"/>
    </xf>
    <xf numFmtId="0" fontId="17" fillId="37" borderId="60" xfId="0" applyFont="1" applyFill="1" applyBorder="1" applyAlignment="1">
      <alignment horizontal="left" vertical="center" wrapText="1"/>
    </xf>
    <xf numFmtId="0" fontId="17" fillId="38" borderId="36" xfId="0" applyFont="1" applyFill="1" applyBorder="1" applyAlignment="1">
      <alignment horizontal="left" vertical="center" wrapText="1"/>
    </xf>
    <xf numFmtId="0" fontId="17" fillId="39" borderId="83" xfId="0" applyFont="1" applyFill="1" applyBorder="1" applyAlignment="1">
      <alignment horizontal="left" vertical="center" wrapText="1"/>
    </xf>
    <xf numFmtId="0" fontId="17" fillId="37" borderId="39" xfId="0" applyFont="1" applyFill="1" applyBorder="1" applyAlignment="1">
      <alignment horizontal="left" vertical="center" wrapText="1"/>
    </xf>
    <xf numFmtId="0" fontId="17" fillId="38" borderId="67" xfId="0" applyFont="1" applyFill="1" applyBorder="1" applyAlignment="1">
      <alignment horizontal="left" vertical="center" wrapText="1"/>
    </xf>
    <xf numFmtId="0" fontId="17" fillId="38" borderId="68" xfId="0" applyFont="1" applyFill="1" applyBorder="1" applyAlignment="1">
      <alignment horizontal="left" vertical="center" wrapText="1"/>
    </xf>
    <xf numFmtId="0" fontId="17" fillId="38" borderId="87" xfId="0" applyFont="1" applyFill="1" applyBorder="1" applyAlignment="1">
      <alignment horizontal="left" vertical="center" wrapText="1"/>
    </xf>
    <xf numFmtId="0" fontId="17" fillId="39" borderId="89" xfId="0" applyFont="1" applyFill="1" applyBorder="1" applyAlignment="1">
      <alignment horizontal="left" vertical="center" wrapText="1"/>
    </xf>
    <xf numFmtId="0" fontId="46" fillId="2" borderId="0" xfId="2" applyFont="1" applyFill="1" applyBorder="1" applyAlignment="1"/>
    <xf numFmtId="0" fontId="10" fillId="2" borderId="0" xfId="0" applyFont="1" applyFill="1" applyAlignment="1">
      <alignment vertical="center" wrapText="1"/>
    </xf>
    <xf numFmtId="0" fontId="9" fillId="2" borderId="1" xfId="0" applyFont="1" applyFill="1" applyBorder="1" applyAlignment="1">
      <alignment vertical="center" wrapText="1"/>
    </xf>
    <xf numFmtId="0" fontId="9" fillId="2" borderId="0" xfId="0" applyFont="1" applyFill="1" applyBorder="1" applyAlignment="1">
      <alignment vertical="center"/>
    </xf>
    <xf numFmtId="0" fontId="47" fillId="3" borderId="0" xfId="2" applyFont="1" applyFill="1" applyBorder="1" applyAlignment="1">
      <alignment vertical="center" wrapText="1"/>
    </xf>
    <xf numFmtId="0" fontId="47" fillId="0" borderId="0" xfId="2" applyFont="1" applyBorder="1" applyAlignment="1">
      <alignment vertical="center" wrapText="1"/>
    </xf>
    <xf numFmtId="0" fontId="47" fillId="3" borderId="1" xfId="2" applyFont="1" applyFill="1" applyBorder="1" applyAlignment="1">
      <alignment vertical="center" wrapText="1"/>
    </xf>
    <xf numFmtId="0" fontId="10" fillId="8" borderId="71" xfId="0" applyFont="1" applyFill="1" applyBorder="1" applyAlignment="1">
      <alignment horizontal="center" vertical="center" wrapText="1"/>
    </xf>
    <xf numFmtId="0" fontId="10" fillId="8" borderId="72" xfId="0" applyFont="1" applyFill="1" applyBorder="1" applyAlignment="1">
      <alignment horizontal="center" vertical="center" wrapText="1"/>
    </xf>
    <xf numFmtId="0" fontId="10" fillId="8" borderId="70" xfId="0" applyFont="1" applyFill="1" applyBorder="1" applyAlignment="1">
      <alignment horizontal="center" vertical="center" wrapText="1"/>
    </xf>
    <xf numFmtId="0" fontId="10" fillId="8" borderId="81" xfId="0" applyFont="1" applyFill="1" applyBorder="1" applyAlignment="1">
      <alignment horizontal="center" vertical="center" wrapText="1"/>
    </xf>
    <xf numFmtId="0" fontId="10" fillId="9" borderId="82" xfId="0" applyFont="1" applyFill="1" applyBorder="1" applyAlignment="1">
      <alignment horizontal="center" vertical="center" wrapText="1"/>
    </xf>
    <xf numFmtId="0" fontId="10" fillId="9" borderId="74" xfId="0" applyFont="1" applyFill="1" applyBorder="1" applyAlignment="1">
      <alignment horizontal="center" vertical="center" wrapText="1"/>
    </xf>
    <xf numFmtId="0" fontId="10" fillId="9" borderId="75" xfId="0" applyFont="1" applyFill="1" applyBorder="1" applyAlignment="1">
      <alignment horizontal="center" vertical="center" wrapText="1"/>
    </xf>
    <xf numFmtId="0" fontId="10" fillId="12" borderId="82" xfId="0" applyFont="1" applyFill="1" applyBorder="1" applyAlignment="1">
      <alignment horizontal="center" vertical="center" wrapText="1"/>
    </xf>
    <xf numFmtId="0" fontId="10" fillId="12" borderId="70" xfId="0" applyFont="1" applyFill="1" applyBorder="1" applyAlignment="1">
      <alignment horizontal="center" vertical="center" wrapText="1"/>
    </xf>
    <xf numFmtId="0" fontId="10" fillId="12" borderId="90" xfId="0" applyFont="1" applyFill="1" applyBorder="1" applyAlignment="1">
      <alignment horizontal="center" vertical="center" wrapText="1"/>
    </xf>
    <xf numFmtId="0" fontId="10" fillId="13" borderId="73" xfId="0" applyFont="1" applyFill="1" applyBorder="1" applyAlignment="1">
      <alignment horizontal="center" vertical="center" wrapText="1"/>
    </xf>
    <xf numFmtId="0" fontId="10" fillId="13" borderId="74" xfId="0" applyFont="1" applyFill="1" applyBorder="1" applyAlignment="1">
      <alignment horizontal="center" vertical="center" wrapText="1"/>
    </xf>
    <xf numFmtId="0" fontId="10" fillId="13" borderId="75" xfId="0" applyFont="1" applyFill="1" applyBorder="1" applyAlignment="1">
      <alignment horizontal="center" vertical="center" wrapText="1"/>
    </xf>
    <xf numFmtId="0" fontId="9" fillId="2" borderId="0" xfId="0" applyFont="1" applyFill="1" applyAlignment="1">
      <alignment vertical="center"/>
    </xf>
    <xf numFmtId="0" fontId="10" fillId="2" borderId="0" xfId="0" applyFont="1" applyFill="1" applyBorder="1" applyAlignment="1">
      <alignment horizontal="center" vertical="center" wrapText="1"/>
    </xf>
    <xf numFmtId="1" fontId="10" fillId="2" borderId="0" xfId="0" applyNumberFormat="1" applyFont="1" applyFill="1" applyAlignment="1">
      <alignment vertical="center" wrapText="1"/>
    </xf>
    <xf numFmtId="0" fontId="10" fillId="9" borderId="14" xfId="0" applyFont="1" applyFill="1" applyBorder="1" applyAlignment="1">
      <alignment horizontal="center" vertical="center" wrapText="1"/>
    </xf>
    <xf numFmtId="0" fontId="10" fillId="9" borderId="13" xfId="0" applyFont="1" applyFill="1" applyBorder="1" applyAlignment="1">
      <alignment horizontal="center" vertical="center" wrapText="1"/>
    </xf>
    <xf numFmtId="0" fontId="10" fillId="9" borderId="44" xfId="0" applyFont="1" applyFill="1" applyBorder="1" applyAlignment="1">
      <alignment horizontal="center" vertical="center" wrapText="1"/>
    </xf>
    <xf numFmtId="0" fontId="10" fillId="12" borderId="66" xfId="0" applyFont="1" applyFill="1" applyBorder="1" applyAlignment="1">
      <alignment horizontal="center" vertical="center" wrapText="1"/>
    </xf>
    <xf numFmtId="0" fontId="10" fillId="12" borderId="12" xfId="0" applyFont="1" applyFill="1" applyBorder="1" applyAlignment="1">
      <alignment horizontal="center" vertical="center" wrapText="1"/>
    </xf>
    <xf numFmtId="0" fontId="10" fillId="13" borderId="80" xfId="0" applyFont="1" applyFill="1" applyBorder="1" applyAlignment="1">
      <alignment horizontal="center" vertical="center" wrapText="1"/>
    </xf>
    <xf numFmtId="0" fontId="10" fillId="13" borderId="79" xfId="0" applyFont="1" applyFill="1" applyBorder="1" applyAlignment="1">
      <alignment horizontal="center" vertical="center" wrapText="1"/>
    </xf>
    <xf numFmtId="0" fontId="10" fillId="13" borderId="78" xfId="0" applyFont="1" applyFill="1" applyBorder="1" applyAlignment="1">
      <alignment horizontal="center" vertical="center" wrapText="1"/>
    </xf>
    <xf numFmtId="0" fontId="10" fillId="2" borderId="0" xfId="0" applyFont="1" applyFill="1" applyBorder="1" applyAlignment="1">
      <alignment vertical="center" wrapText="1"/>
    </xf>
    <xf numFmtId="0" fontId="38" fillId="2" borderId="0" xfId="0" applyFont="1" applyFill="1" applyBorder="1" applyAlignment="1">
      <alignment vertical="center"/>
    </xf>
    <xf numFmtId="0" fontId="38" fillId="2" borderId="0" xfId="0" applyFont="1" applyFill="1" applyBorder="1" applyAlignment="1">
      <alignment horizontal="center" vertical="center"/>
    </xf>
    <xf numFmtId="0" fontId="10" fillId="12" borderId="91" xfId="0" applyFont="1" applyFill="1" applyBorder="1" applyAlignment="1">
      <alignment horizontal="center" vertical="center" wrapText="1"/>
    </xf>
    <xf numFmtId="0" fontId="4" fillId="2" borderId="7" xfId="0" applyFont="1" applyFill="1" applyBorder="1" applyAlignment="1">
      <alignment horizontal="left" vertical="top" wrapText="1"/>
    </xf>
    <xf numFmtId="0" fontId="4" fillId="2" borderId="7" xfId="0" applyFont="1" applyFill="1" applyBorder="1" applyAlignment="1">
      <alignment horizontal="left" vertical="top"/>
    </xf>
    <xf numFmtId="0" fontId="4" fillId="2" borderId="1" xfId="0" applyFont="1" applyFill="1" applyBorder="1" applyAlignment="1">
      <alignment horizontal="left" vertical="center" wrapText="1"/>
    </xf>
    <xf numFmtId="0" fontId="7" fillId="16" borderId="0" xfId="0" applyFont="1" applyFill="1" applyAlignment="1">
      <alignment vertical="center" wrapText="1"/>
    </xf>
    <xf numFmtId="0" fontId="7" fillId="16" borderId="0" xfId="0" applyFont="1" applyFill="1" applyBorder="1" applyAlignment="1">
      <alignment vertical="center" wrapText="1"/>
    </xf>
    <xf numFmtId="0" fontId="7" fillId="15" borderId="0" xfId="0" applyFont="1" applyFill="1" applyAlignment="1">
      <alignment vertical="center" wrapText="1"/>
    </xf>
    <xf numFmtId="0" fontId="7" fillId="2" borderId="0" xfId="0" applyFont="1" applyFill="1" applyAlignment="1">
      <alignment vertical="center" wrapText="1"/>
    </xf>
    <xf numFmtId="0" fontId="7" fillId="2" borderId="16" xfId="0" applyFont="1" applyFill="1" applyBorder="1" applyAlignment="1">
      <alignment vertical="center" wrapText="1"/>
    </xf>
    <xf numFmtId="0" fontId="7" fillId="2" borderId="17" xfId="0" applyFont="1" applyFill="1" applyBorder="1" applyAlignment="1">
      <alignment vertical="center" wrapText="1"/>
    </xf>
    <xf numFmtId="0" fontId="7" fillId="0" borderId="0" xfId="0" applyFont="1" applyBorder="1" applyAlignment="1">
      <alignment wrapText="1"/>
    </xf>
    <xf numFmtId="0" fontId="7" fillId="2" borderId="0" xfId="0" applyFont="1" applyFill="1" applyBorder="1" applyAlignment="1">
      <alignment vertical="center" wrapText="1"/>
    </xf>
    <xf numFmtId="0" fontId="7" fillId="2" borderId="19" xfId="0" applyFont="1" applyFill="1" applyBorder="1" applyAlignment="1">
      <alignment vertical="center" wrapText="1"/>
    </xf>
    <xf numFmtId="0" fontId="45" fillId="4" borderId="92" xfId="1" applyFont="1" applyFill="1" applyBorder="1"/>
    <xf numFmtId="0" fontId="45" fillId="4" borderId="93" xfId="1" applyFont="1" applyFill="1" applyBorder="1" applyAlignment="1" applyProtection="1"/>
    <xf numFmtId="0" fontId="45" fillId="2" borderId="94" xfId="1" applyFont="1" applyFill="1" applyBorder="1"/>
    <xf numFmtId="0" fontId="9" fillId="15" borderId="92" xfId="0" applyFont="1" applyFill="1" applyBorder="1" applyAlignment="1">
      <alignment horizontal="center" vertical="top" wrapText="1"/>
    </xf>
    <xf numFmtId="0" fontId="45" fillId="0" borderId="95" xfId="1" applyFont="1" applyFill="1" applyBorder="1" applyProtection="1"/>
    <xf numFmtId="0" fontId="25" fillId="4" borderId="93" xfId="0" applyFont="1" applyFill="1" applyBorder="1"/>
    <xf numFmtId="0" fontId="3" fillId="2" borderId="94" xfId="0" applyFont="1" applyFill="1" applyBorder="1"/>
    <xf numFmtId="0" fontId="45" fillId="4" borderId="95" xfId="1" applyFont="1" applyFill="1" applyBorder="1" applyAlignment="1" applyProtection="1"/>
    <xf numFmtId="0" fontId="45" fillId="4" borderId="94" xfId="1" applyFont="1" applyFill="1" applyBorder="1" applyAlignment="1" applyProtection="1"/>
    <xf numFmtId="0" fontId="6" fillId="20" borderId="37" xfId="0" applyFont="1" applyFill="1" applyBorder="1" applyAlignment="1">
      <alignment horizontal="center" vertical="center"/>
    </xf>
    <xf numFmtId="0" fontId="6" fillId="21" borderId="37" xfId="0" applyFont="1" applyFill="1" applyBorder="1" applyAlignment="1">
      <alignment horizontal="center" vertical="center"/>
    </xf>
    <xf numFmtId="0" fontId="6" fillId="22" borderId="37" xfId="0" applyFont="1" applyFill="1" applyBorder="1" applyAlignment="1">
      <alignment horizontal="center" vertical="center"/>
    </xf>
    <xf numFmtId="0" fontId="6" fillId="23" borderId="37" xfId="0" applyFont="1" applyFill="1" applyBorder="1" applyAlignment="1">
      <alignment horizontal="center" vertical="center"/>
    </xf>
    <xf numFmtId="0" fontId="6" fillId="24" borderId="37" xfId="0" applyFont="1" applyFill="1" applyBorder="1" applyAlignment="1">
      <alignment horizontal="center" vertical="center"/>
    </xf>
    <xf numFmtId="0" fontId="6" fillId="25" borderId="37" xfId="0" applyFont="1" applyFill="1" applyBorder="1" applyAlignment="1">
      <alignment horizontal="center" vertical="center"/>
    </xf>
    <xf numFmtId="0" fontId="6" fillId="26" borderId="37" xfId="0" applyFont="1" applyFill="1" applyBorder="1" applyAlignment="1">
      <alignment horizontal="center" vertical="center"/>
    </xf>
    <xf numFmtId="0" fontId="6" fillId="27" borderId="37" xfId="0" applyFont="1" applyFill="1" applyBorder="1" applyAlignment="1">
      <alignment horizontal="center" vertical="center"/>
    </xf>
    <xf numFmtId="0" fontId="6" fillId="28" borderId="37" xfId="0" applyFont="1" applyFill="1" applyBorder="1" applyAlignment="1">
      <alignment horizontal="center" vertical="center"/>
    </xf>
    <xf numFmtId="0" fontId="6" fillId="29" borderId="37" xfId="0" applyFont="1" applyFill="1" applyBorder="1" applyAlignment="1">
      <alignment horizontal="center" vertical="center"/>
    </xf>
    <xf numFmtId="0" fontId="3" fillId="30" borderId="37" xfId="0" applyFont="1" applyFill="1" applyBorder="1" applyAlignment="1">
      <alignment vertical="center"/>
    </xf>
    <xf numFmtId="0" fontId="6" fillId="31" borderId="37" xfId="0" applyFont="1" applyFill="1" applyBorder="1" applyAlignment="1">
      <alignment horizontal="center" vertical="center"/>
    </xf>
    <xf numFmtId="0" fontId="6" fillId="32" borderId="37" xfId="0" applyFont="1" applyFill="1" applyBorder="1" applyAlignment="1">
      <alignment horizontal="center" vertical="center"/>
    </xf>
    <xf numFmtId="0" fontId="6" fillId="33" borderId="37" xfId="0" applyFont="1" applyFill="1" applyBorder="1" applyAlignment="1">
      <alignment horizontal="center" vertical="center"/>
    </xf>
    <xf numFmtId="0" fontId="6" fillId="34" borderId="37" xfId="0" applyFont="1" applyFill="1" applyBorder="1" applyAlignment="1">
      <alignment horizontal="center" vertical="center"/>
    </xf>
    <xf numFmtId="0" fontId="6" fillId="35" borderId="37" xfId="0" applyFont="1" applyFill="1" applyBorder="1" applyAlignment="1">
      <alignment horizontal="center" vertical="center"/>
    </xf>
    <xf numFmtId="0" fontId="6" fillId="36" borderId="37" xfId="0" applyFont="1" applyFill="1" applyBorder="1" applyAlignment="1">
      <alignment horizontal="center" vertical="center"/>
    </xf>
    <xf numFmtId="0" fontId="6" fillId="36" borderId="40" xfId="0" applyFont="1" applyFill="1" applyBorder="1" applyAlignment="1">
      <alignment horizontal="center" vertical="center"/>
    </xf>
    <xf numFmtId="0" fontId="49" fillId="2" borderId="96" xfId="2" applyFont="1" applyFill="1" applyBorder="1" applyAlignment="1"/>
    <xf numFmtId="0" fontId="49" fillId="2" borderId="97" xfId="2" applyFont="1" applyFill="1" applyBorder="1" applyAlignment="1"/>
    <xf numFmtId="0" fontId="18" fillId="0" borderId="0" xfId="0" applyFont="1" applyFill="1" applyAlignment="1">
      <alignment vertical="center" wrapText="1"/>
    </xf>
    <xf numFmtId="0" fontId="11" fillId="0" borderId="6" xfId="0" applyFont="1" applyFill="1" applyBorder="1" applyAlignment="1">
      <alignment vertical="center" wrapText="1"/>
    </xf>
    <xf numFmtId="0" fontId="11" fillId="0" borderId="30" xfId="0" applyFont="1" applyFill="1" applyBorder="1" applyAlignment="1">
      <alignment vertical="center" wrapText="1"/>
    </xf>
    <xf numFmtId="0" fontId="11" fillId="0" borderId="33" xfId="0" applyFont="1" applyFill="1" applyBorder="1" applyAlignment="1">
      <alignment vertical="center" wrapText="1"/>
    </xf>
    <xf numFmtId="0" fontId="11" fillId="0" borderId="2" xfId="0" applyFont="1" applyFill="1" applyBorder="1" applyAlignment="1">
      <alignment vertical="center" wrapText="1"/>
    </xf>
    <xf numFmtId="0" fontId="13" fillId="0" borderId="2" xfId="0" applyFont="1" applyFill="1" applyBorder="1" applyAlignment="1">
      <alignment vertical="center" wrapText="1"/>
    </xf>
    <xf numFmtId="0" fontId="11" fillId="0" borderId="3" xfId="0" applyFont="1" applyFill="1" applyBorder="1" applyAlignment="1">
      <alignment horizontal="left" vertical="center" wrapText="1"/>
    </xf>
    <xf numFmtId="49" fontId="2" fillId="2" borderId="0" xfId="0" applyNumberFormat="1" applyFont="1" applyFill="1" applyAlignment="1">
      <alignment vertical="center"/>
    </xf>
    <xf numFmtId="0" fontId="33" fillId="4" borderId="0" xfId="0" applyFont="1" applyFill="1" applyAlignment="1">
      <alignment vertical="center" wrapText="1"/>
    </xf>
    <xf numFmtId="0" fontId="33" fillId="0" borderId="0" xfId="0" applyFont="1" applyFill="1" applyAlignment="1">
      <alignment vertical="center" wrapText="1"/>
    </xf>
    <xf numFmtId="0" fontId="18" fillId="0" borderId="7" xfId="0" applyFont="1" applyFill="1" applyBorder="1" applyAlignment="1">
      <alignment vertical="center" wrapText="1"/>
    </xf>
    <xf numFmtId="0" fontId="18" fillId="2" borderId="7" xfId="0" applyFont="1" applyFill="1" applyBorder="1" applyAlignment="1">
      <alignment vertical="center" wrapText="1"/>
    </xf>
    <xf numFmtId="0" fontId="33" fillId="0" borderId="0" xfId="0" applyFont="1" applyAlignment="1">
      <alignment vertical="center" wrapText="1"/>
    </xf>
    <xf numFmtId="0" fontId="0" fillId="2" borderId="0" xfId="0" applyFill="1" applyAlignment="1">
      <alignment vertical="center"/>
    </xf>
    <xf numFmtId="0" fontId="50" fillId="2" borderId="0" xfId="0" applyFont="1" applyFill="1" applyAlignment="1">
      <alignment vertical="center" wrapText="1"/>
    </xf>
    <xf numFmtId="0" fontId="37" fillId="0" borderId="0" xfId="0" applyFont="1" applyAlignment="1">
      <alignment vertical="center" wrapText="1"/>
    </xf>
    <xf numFmtId="0" fontId="37" fillId="2" borderId="1" xfId="0" applyFont="1" applyFill="1" applyBorder="1" applyAlignment="1">
      <alignment vertical="center" wrapText="1"/>
    </xf>
    <xf numFmtId="0" fontId="4" fillId="2" borderId="7" xfId="0" applyFont="1" applyFill="1" applyBorder="1" applyAlignment="1">
      <alignment vertical="top" wrapText="1"/>
    </xf>
    <xf numFmtId="0" fontId="6" fillId="10" borderId="0" xfId="0" applyFont="1" applyFill="1" applyBorder="1" applyAlignment="1">
      <alignment horizontal="left" vertical="top" wrapText="1"/>
    </xf>
    <xf numFmtId="0" fontId="7" fillId="8" borderId="0" xfId="0" applyFont="1" applyFill="1" applyBorder="1" applyAlignment="1">
      <alignment horizontal="left" vertical="top" wrapText="1"/>
    </xf>
    <xf numFmtId="0" fontId="4" fillId="18" borderId="0" xfId="0" applyFont="1" applyFill="1" applyBorder="1" applyAlignment="1">
      <alignment horizontal="left" vertical="top" wrapText="1"/>
    </xf>
    <xf numFmtId="0" fontId="3" fillId="6" borderId="0" xfId="0" applyFont="1" applyFill="1" applyBorder="1" applyAlignment="1">
      <alignment horizontal="left" vertical="top" wrapText="1"/>
    </xf>
    <xf numFmtId="0" fontId="3" fillId="9" borderId="0" xfId="0" applyFont="1" applyFill="1" applyBorder="1" applyAlignment="1">
      <alignment horizontal="left" vertical="top" wrapText="1"/>
    </xf>
    <xf numFmtId="0" fontId="6" fillId="11" borderId="0" xfId="0" applyFont="1" applyFill="1" applyBorder="1" applyAlignment="1">
      <alignment horizontal="left" vertical="top" wrapText="1"/>
    </xf>
    <xf numFmtId="0" fontId="3" fillId="12" borderId="0" xfId="0" applyFont="1" applyFill="1" applyBorder="1" applyAlignment="1">
      <alignment horizontal="left" vertical="top" wrapText="1"/>
    </xf>
    <xf numFmtId="0" fontId="3" fillId="11" borderId="0" xfId="0" applyFont="1" applyFill="1" applyBorder="1" applyAlignment="1">
      <alignment horizontal="left" vertical="top" wrapText="1"/>
    </xf>
    <xf numFmtId="0" fontId="3" fillId="10" borderId="0" xfId="0" applyFont="1" applyFill="1" applyBorder="1" applyAlignment="1">
      <alignment horizontal="left" vertical="top" wrapText="1"/>
    </xf>
    <xf numFmtId="0" fontId="7" fillId="12" borderId="0" xfId="0" applyFont="1" applyFill="1" applyBorder="1" applyAlignment="1">
      <alignment horizontal="left" vertical="top" wrapText="1"/>
    </xf>
    <xf numFmtId="0" fontId="7" fillId="2" borderId="0" xfId="0" applyFont="1" applyFill="1" applyBorder="1" applyAlignment="1">
      <alignment horizontal="left" vertical="top" wrapText="1"/>
    </xf>
    <xf numFmtId="0" fontId="7" fillId="13" borderId="0" xfId="0" applyFont="1" applyFill="1" applyBorder="1" applyAlignment="1">
      <alignment horizontal="left" vertical="top" wrapText="1"/>
    </xf>
    <xf numFmtId="0" fontId="3" fillId="2" borderId="0" xfId="0" applyFont="1" applyFill="1" applyBorder="1" applyAlignment="1">
      <alignment vertical="top" wrapText="1"/>
    </xf>
    <xf numFmtId="0" fontId="3" fillId="2" borderId="0" xfId="0" applyFont="1" applyFill="1" applyBorder="1" applyAlignment="1">
      <alignment horizontal="left" vertical="top"/>
    </xf>
    <xf numFmtId="0" fontId="4" fillId="10" borderId="0" xfId="0" applyFont="1" applyFill="1" applyBorder="1" applyAlignment="1">
      <alignment vertical="top" wrapText="1"/>
    </xf>
    <xf numFmtId="0" fontId="6" fillId="10" borderId="0" xfId="0" applyFont="1" applyFill="1" applyBorder="1" applyAlignment="1">
      <alignment vertical="top" wrapText="1"/>
    </xf>
    <xf numFmtId="0" fontId="6" fillId="10" borderId="0" xfId="0" applyFont="1" applyFill="1" applyBorder="1" applyAlignment="1">
      <alignment horizontal="left" vertical="top"/>
    </xf>
    <xf numFmtId="0" fontId="4" fillId="10" borderId="0" xfId="0" applyFont="1" applyFill="1" applyBorder="1" applyAlignment="1">
      <alignment horizontal="left" vertical="top" wrapText="1"/>
    </xf>
    <xf numFmtId="0" fontId="7" fillId="8" borderId="0" xfId="0" applyFont="1" applyFill="1" applyBorder="1" applyAlignment="1">
      <alignment vertical="top" wrapText="1"/>
    </xf>
    <xf numFmtId="0" fontId="7" fillId="8" borderId="0" xfId="0" applyFont="1" applyFill="1" applyBorder="1" applyAlignment="1">
      <alignment horizontal="left" vertical="top"/>
    </xf>
    <xf numFmtId="0" fontId="15" fillId="8" borderId="0" xfId="0" applyFont="1" applyFill="1" applyBorder="1" applyAlignment="1">
      <alignment horizontal="left" vertical="top" wrapText="1"/>
    </xf>
    <xf numFmtId="0" fontId="4" fillId="2" borderId="0" xfId="0" applyFont="1" applyFill="1" applyBorder="1" applyAlignment="1">
      <alignment vertical="top" wrapText="1"/>
    </xf>
    <xf numFmtId="0" fontId="4" fillId="2" borderId="0" xfId="0" applyFont="1" applyFill="1" applyBorder="1" applyAlignment="1">
      <alignment horizontal="left" vertical="top"/>
    </xf>
    <xf numFmtId="0" fontId="7" fillId="18" borderId="0" xfId="0" applyFont="1" applyFill="1" applyBorder="1" applyAlignment="1">
      <alignment vertical="top" wrapText="1"/>
    </xf>
    <xf numFmtId="0" fontId="4" fillId="18" borderId="0" xfId="0" applyFont="1" applyFill="1" applyBorder="1" applyAlignment="1">
      <alignment horizontal="left" vertical="top"/>
    </xf>
    <xf numFmtId="0" fontId="4" fillId="6" borderId="0" xfId="0" applyFont="1" applyFill="1" applyBorder="1" applyAlignment="1">
      <alignment horizontal="left" vertical="top" wrapText="1"/>
    </xf>
    <xf numFmtId="0" fontId="3" fillId="6" borderId="0" xfId="0" applyFont="1" applyFill="1" applyBorder="1" applyAlignment="1">
      <alignment vertical="top" wrapText="1"/>
    </xf>
    <xf numFmtId="0" fontId="3" fillId="6" borderId="0" xfId="0" applyFont="1" applyFill="1" applyBorder="1" applyAlignment="1">
      <alignment horizontal="left" vertical="top"/>
    </xf>
    <xf numFmtId="0" fontId="3" fillId="9" borderId="0" xfId="0" applyFont="1" applyFill="1" applyBorder="1" applyAlignment="1">
      <alignment vertical="top" wrapText="1"/>
    </xf>
    <xf numFmtId="0" fontId="3" fillId="9" borderId="0" xfId="0" applyFont="1" applyFill="1" applyBorder="1" applyAlignment="1">
      <alignment horizontal="left" vertical="top"/>
    </xf>
    <xf numFmtId="0" fontId="4" fillId="11" borderId="0" xfId="0" applyFont="1" applyFill="1" applyBorder="1" applyAlignment="1">
      <alignment horizontal="left" vertical="top" wrapText="1"/>
    </xf>
    <xf numFmtId="0" fontId="6" fillId="11" borderId="0" xfId="0" applyFont="1" applyFill="1" applyBorder="1" applyAlignment="1">
      <alignment vertical="top" wrapText="1"/>
    </xf>
    <xf numFmtId="0" fontId="3" fillId="12" borderId="0" xfId="0" applyFont="1" applyFill="1" applyBorder="1" applyAlignment="1">
      <alignment vertical="top" wrapText="1"/>
    </xf>
    <xf numFmtId="0" fontId="7" fillId="12" borderId="0" xfId="0" applyFont="1" applyFill="1" applyBorder="1" applyAlignment="1">
      <alignment horizontal="left" vertical="top"/>
    </xf>
    <xf numFmtId="0" fontId="25" fillId="40" borderId="0" xfId="0" applyFont="1" applyFill="1" applyAlignment="1">
      <alignment horizontal="left" vertical="top" wrapText="1"/>
    </xf>
    <xf numFmtId="0" fontId="7" fillId="2" borderId="0" xfId="0" applyFont="1" applyFill="1" applyBorder="1" applyAlignment="1">
      <alignment horizontal="left" vertical="top"/>
    </xf>
    <xf numFmtId="0" fontId="45" fillId="2" borderId="0" xfId="1" applyFont="1" applyFill="1" applyBorder="1" applyAlignment="1">
      <alignment horizontal="left" vertical="top" wrapText="1"/>
    </xf>
    <xf numFmtId="0" fontId="3" fillId="11" borderId="0" xfId="0" applyFont="1" applyFill="1" applyBorder="1" applyAlignment="1">
      <alignment vertical="top" wrapText="1"/>
    </xf>
    <xf numFmtId="0" fontId="3" fillId="11" borderId="0" xfId="0" applyFont="1" applyFill="1" applyBorder="1" applyAlignment="1">
      <alignment horizontal="left" vertical="top"/>
    </xf>
    <xf numFmtId="0" fontId="3" fillId="13" borderId="0" xfId="0" applyFont="1" applyFill="1" applyBorder="1" applyAlignment="1">
      <alignment vertical="top" wrapText="1"/>
    </xf>
    <xf numFmtId="0" fontId="3" fillId="13" borderId="0" xfId="1" applyFont="1" applyFill="1" applyBorder="1" applyAlignment="1">
      <alignment horizontal="left" vertical="top" wrapText="1"/>
    </xf>
    <xf numFmtId="0" fontId="7" fillId="13" borderId="0" xfId="0" applyFont="1" applyFill="1" applyBorder="1" applyAlignment="1">
      <alignment horizontal="left" vertical="top"/>
    </xf>
    <xf numFmtId="0" fontId="43" fillId="13" borderId="0" xfId="0" applyFont="1" applyFill="1" applyBorder="1" applyAlignment="1">
      <alignment horizontal="center" vertical="center" textRotation="90" wrapText="1"/>
    </xf>
    <xf numFmtId="0" fontId="44" fillId="13" borderId="0" xfId="0" applyFont="1" applyFill="1" applyBorder="1" applyAlignment="1">
      <alignment horizontal="center" vertical="top" textRotation="90" wrapText="1"/>
    </xf>
    <xf numFmtId="0" fontId="29" fillId="13" borderId="0" xfId="0" applyFont="1" applyFill="1" applyBorder="1" applyAlignment="1">
      <alignment horizontal="center" vertical="center" textRotation="90" wrapText="1"/>
    </xf>
    <xf numFmtId="0" fontId="3" fillId="8" borderId="0" xfId="1" applyFont="1" applyFill="1" applyBorder="1" applyAlignment="1">
      <alignment horizontal="left" vertical="top" wrapText="1"/>
    </xf>
    <xf numFmtId="0" fontId="7" fillId="8" borderId="0" xfId="0" applyFont="1" applyFill="1" applyBorder="1" applyAlignment="1">
      <alignment horizontal="left" vertical="top" wrapText="1"/>
    </xf>
    <xf numFmtId="0" fontId="4" fillId="16" borderId="47" xfId="0" applyFont="1" applyFill="1" applyBorder="1" applyAlignment="1">
      <alignment horizontal="center" vertical="center" textRotation="255" wrapText="1"/>
    </xf>
    <xf numFmtId="0" fontId="4" fillId="16" borderId="19" xfId="0" applyFont="1" applyFill="1" applyBorder="1" applyAlignment="1">
      <alignment horizontal="center" vertical="center" textRotation="255" wrapText="1"/>
    </xf>
    <xf numFmtId="0" fontId="4" fillId="15" borderId="19" xfId="0" applyFont="1" applyFill="1" applyBorder="1" applyAlignment="1">
      <alignment horizontal="center" vertical="center" textRotation="255" wrapText="1"/>
    </xf>
    <xf numFmtId="0" fontId="10" fillId="0" borderId="64" xfId="2" applyFont="1" applyFill="1" applyBorder="1" applyAlignment="1">
      <alignment horizontal="center" vertical="center" wrapText="1"/>
    </xf>
    <xf numFmtId="0" fontId="10" fillId="0" borderId="61" xfId="2" applyFont="1" applyFill="1" applyBorder="1" applyAlignment="1">
      <alignment horizontal="center" vertical="center" wrapText="1"/>
    </xf>
    <xf numFmtId="0" fontId="10" fillId="0" borderId="65" xfId="2" applyFont="1" applyFill="1" applyBorder="1" applyAlignment="1">
      <alignment horizontal="center" vertical="center" wrapText="1"/>
    </xf>
    <xf numFmtId="0" fontId="48" fillId="2" borderId="0" xfId="0" applyFont="1" applyFill="1" applyAlignment="1">
      <alignment horizontal="center" vertical="center"/>
    </xf>
    <xf numFmtId="0" fontId="10" fillId="9" borderId="84" xfId="2" applyFont="1" applyFill="1" applyBorder="1" applyAlignment="1">
      <alignment horizontal="center" vertical="center" wrapText="1"/>
    </xf>
    <xf numFmtId="0" fontId="10" fillId="9" borderId="85" xfId="2" applyFont="1" applyFill="1" applyBorder="1" applyAlignment="1">
      <alignment horizontal="center" vertical="center" wrapText="1"/>
    </xf>
    <xf numFmtId="0" fontId="10" fillId="9" borderId="86" xfId="2" applyFont="1" applyFill="1" applyBorder="1" applyAlignment="1">
      <alignment horizontal="center" vertical="center" wrapText="1"/>
    </xf>
    <xf numFmtId="0" fontId="10" fillId="12" borderId="84" xfId="2" applyFont="1" applyFill="1" applyBorder="1" applyAlignment="1">
      <alignment horizontal="center" vertical="center" wrapText="1"/>
    </xf>
    <xf numFmtId="0" fontId="10" fillId="12" borderId="85" xfId="2" applyFont="1" applyFill="1" applyBorder="1" applyAlignment="1">
      <alignment horizontal="center" vertical="center" wrapText="1"/>
    </xf>
    <xf numFmtId="0" fontId="10" fillId="12" borderId="88" xfId="2" applyFont="1" applyFill="1" applyBorder="1" applyAlignment="1">
      <alignment horizontal="center" vertical="center" wrapText="1"/>
    </xf>
    <xf numFmtId="0" fontId="10" fillId="13" borderId="85" xfId="2" applyFont="1" applyFill="1" applyBorder="1" applyAlignment="1">
      <alignment horizontal="center" vertical="center" wrapText="1"/>
    </xf>
    <xf numFmtId="0" fontId="10" fillId="13" borderId="86" xfId="2" applyFont="1" applyFill="1" applyBorder="1" applyAlignment="1">
      <alignment horizontal="center" vertical="center" wrapText="1"/>
    </xf>
    <xf numFmtId="0" fontId="38" fillId="2" borderId="0" xfId="0" applyFont="1" applyFill="1" applyBorder="1" applyAlignment="1">
      <alignment horizontal="center" vertical="center" wrapText="1"/>
    </xf>
    <xf numFmtId="0" fontId="10" fillId="2" borderId="0" xfId="0" applyFont="1" applyFill="1" applyBorder="1" applyAlignment="1">
      <alignment wrapText="1"/>
    </xf>
    <xf numFmtId="0" fontId="10" fillId="16" borderId="24" xfId="0" applyFont="1" applyFill="1" applyBorder="1" applyAlignment="1">
      <alignment horizontal="center" vertical="top" textRotation="255" wrapText="1"/>
    </xf>
    <xf numFmtId="0" fontId="10" fillId="16" borderId="15" xfId="0" applyFont="1" applyFill="1" applyBorder="1" applyAlignment="1">
      <alignment horizontal="center" vertical="top" textRotation="255" wrapText="1"/>
    </xf>
    <xf numFmtId="0" fontId="10" fillId="16" borderId="29" xfId="0" applyFont="1" applyFill="1" applyBorder="1" applyAlignment="1">
      <alignment horizontal="center" vertical="top" textRotation="255" wrapText="1"/>
    </xf>
    <xf numFmtId="0" fontId="10" fillId="9" borderId="10" xfId="0" applyFont="1" applyFill="1" applyBorder="1" applyAlignment="1">
      <alignment horizontal="center" vertical="top" textRotation="255" wrapText="1"/>
    </xf>
    <xf numFmtId="0" fontId="10" fillId="9" borderId="11" xfId="0" applyFont="1" applyFill="1" applyBorder="1" applyAlignment="1">
      <alignment horizontal="center" vertical="top" textRotation="255" wrapText="1"/>
    </xf>
    <xf numFmtId="0" fontId="6" fillId="16" borderId="0" xfId="0" applyFont="1" applyFill="1" applyAlignment="1">
      <alignment horizontal="center" vertical="center" textRotation="255" wrapText="1"/>
    </xf>
    <xf numFmtId="0" fontId="6" fillId="9" borderId="0" xfId="0" applyFont="1" applyFill="1" applyAlignment="1">
      <alignment horizontal="center" vertical="center" textRotation="255" wrapText="1"/>
    </xf>
  </cellXfs>
  <cellStyles count="4">
    <cellStyle name="Hyperlink" xfId="1" builtinId="8"/>
    <cellStyle name="Normal" xfId="0" builtinId="0"/>
    <cellStyle name="Normal 4" xfId="2" xr:uid="{00000000-0005-0000-0000-000002000000}"/>
    <cellStyle name="Per cent" xfId="3" builtinId="5"/>
  </cellStyles>
  <dxfs count="0"/>
  <tableStyles count="0" defaultTableStyle="TableStyleMedium2" defaultPivotStyle="PivotStyleLight16"/>
  <colors>
    <mruColors>
      <color rgb="FFDD6E9D"/>
      <color rgb="FFCED4CC"/>
      <color rgb="FF5DBCD2"/>
      <color rgb="FFFBDCE3"/>
      <color rgb="FFFFC1B9"/>
      <color rgb="FF56C02B"/>
      <color rgb="FFDD1367"/>
      <color rgb="FFDEEBF7"/>
      <color rgb="FF00FDFF"/>
      <color rgb="FF00689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8" Type="http://schemas.openxmlformats.org/officeDocument/2006/relationships/image" Target="../media/image9.jpeg"/><Relationship Id="rId3" Type="http://schemas.openxmlformats.org/officeDocument/2006/relationships/image" Target="../media/image4.jpeg"/><Relationship Id="rId7" Type="http://schemas.openxmlformats.org/officeDocument/2006/relationships/image" Target="../media/image8.jpeg"/><Relationship Id="rId12" Type="http://schemas.openxmlformats.org/officeDocument/2006/relationships/image" Target="../media/image13.pn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emf"/><Relationship Id="rId11" Type="http://schemas.openxmlformats.org/officeDocument/2006/relationships/image" Target="../media/image12.png"/><Relationship Id="rId5" Type="http://schemas.openxmlformats.org/officeDocument/2006/relationships/image" Target="../media/image6.jpeg"/><Relationship Id="rId10" Type="http://schemas.openxmlformats.org/officeDocument/2006/relationships/image" Target="../media/image11.jpeg"/><Relationship Id="rId4" Type="http://schemas.openxmlformats.org/officeDocument/2006/relationships/image" Target="../media/image5.jpeg"/><Relationship Id="rId9" Type="http://schemas.openxmlformats.org/officeDocument/2006/relationships/image" Target="../media/image10.jpeg"/></Relationships>
</file>

<file path=xl/drawings/_rels/drawing6.xml.rels><?xml version="1.0" encoding="UTF-8" standalone="yes"?>
<Relationships xmlns="http://schemas.openxmlformats.org/package/2006/relationships"><Relationship Id="rId8" Type="http://schemas.openxmlformats.org/officeDocument/2006/relationships/image" Target="../media/image9.jpeg"/><Relationship Id="rId3" Type="http://schemas.openxmlformats.org/officeDocument/2006/relationships/image" Target="../media/image4.jpeg"/><Relationship Id="rId7" Type="http://schemas.openxmlformats.org/officeDocument/2006/relationships/image" Target="../media/image8.jpeg"/><Relationship Id="rId2" Type="http://schemas.openxmlformats.org/officeDocument/2006/relationships/image" Target="../media/image3.jpeg"/><Relationship Id="rId1" Type="http://schemas.openxmlformats.org/officeDocument/2006/relationships/image" Target="../media/image2.jpeg"/><Relationship Id="rId6" Type="http://schemas.openxmlformats.org/officeDocument/2006/relationships/image" Target="../media/image7.emf"/><Relationship Id="rId11" Type="http://schemas.openxmlformats.org/officeDocument/2006/relationships/image" Target="../media/image14.emf"/><Relationship Id="rId5" Type="http://schemas.openxmlformats.org/officeDocument/2006/relationships/image" Target="../media/image6.jpeg"/><Relationship Id="rId10" Type="http://schemas.openxmlformats.org/officeDocument/2006/relationships/image" Target="../media/image11.jpeg"/><Relationship Id="rId4" Type="http://schemas.openxmlformats.org/officeDocument/2006/relationships/image" Target="../media/image5.jpeg"/><Relationship Id="rId9" Type="http://schemas.openxmlformats.org/officeDocument/2006/relationships/image" Target="../media/image10.jpeg"/></Relationships>
</file>

<file path=xl/drawings/_rels/drawing7.xml.rels><?xml version="1.0" encoding="UTF-8" standalone="yes"?>
<Relationships xmlns="http://schemas.openxmlformats.org/package/2006/relationships"><Relationship Id="rId8" Type="http://schemas.openxmlformats.org/officeDocument/2006/relationships/image" Target="../media/image11.jpeg"/><Relationship Id="rId3" Type="http://schemas.openxmlformats.org/officeDocument/2006/relationships/image" Target="../media/image8.jpeg"/><Relationship Id="rId7" Type="http://schemas.openxmlformats.org/officeDocument/2006/relationships/image" Target="../media/image3.jpeg"/><Relationship Id="rId2" Type="http://schemas.openxmlformats.org/officeDocument/2006/relationships/image" Target="../media/image9.jpeg"/><Relationship Id="rId1" Type="http://schemas.openxmlformats.org/officeDocument/2006/relationships/image" Target="../media/image15.jpeg"/><Relationship Id="rId6" Type="http://schemas.openxmlformats.org/officeDocument/2006/relationships/image" Target="../media/image2.jpeg"/><Relationship Id="rId11" Type="http://schemas.openxmlformats.org/officeDocument/2006/relationships/image" Target="../media/image16.jpeg"/><Relationship Id="rId5" Type="http://schemas.openxmlformats.org/officeDocument/2006/relationships/image" Target="../media/image10.jpeg"/><Relationship Id="rId10" Type="http://schemas.openxmlformats.org/officeDocument/2006/relationships/image" Target="../media/image5.jpeg"/><Relationship Id="rId4" Type="http://schemas.openxmlformats.org/officeDocument/2006/relationships/image" Target="../media/image14.emf"/><Relationship Id="rId9"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1</xdr:col>
      <xdr:colOff>1</xdr:colOff>
      <xdr:row>2</xdr:row>
      <xdr:rowOff>138546</xdr:rowOff>
    </xdr:from>
    <xdr:to>
      <xdr:col>9</xdr:col>
      <xdr:colOff>1778000</xdr:colOff>
      <xdr:row>2</xdr:row>
      <xdr:rowOff>2401455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827249" y="662858"/>
          <a:ext cx="11600109" cy="22629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u="sng">
              <a:latin typeface="Garamond" panose="02020404030301010803" pitchFamily="18" charset="0"/>
            </a:rPr>
            <a:t>Contents</a:t>
          </a:r>
        </a:p>
        <a:p>
          <a:r>
            <a:rPr lang="en-GB" sz="1200" b="0" u="none">
              <a:latin typeface="Garamond" panose="02020404030301010803" pitchFamily="18" charset="0"/>
            </a:rPr>
            <a:t>This</a:t>
          </a:r>
          <a:r>
            <a:rPr lang="en-GB" sz="1200" b="0" u="none" baseline="0">
              <a:latin typeface="Garamond" panose="02020404030301010803" pitchFamily="18" charset="0"/>
            </a:rPr>
            <a:t> document provides an overview of the analysis. </a:t>
          </a: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The first tabs provide a description and justification for the boundaries of the analysis. The</a:t>
          </a:r>
          <a:r>
            <a:rPr lang="en-GB" sz="1200" b="0" i="1"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'Classification</a:t>
          </a: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 tab justifies the choice of sectors included in the analysis. This choice of sectors is informed by a standard land-use classification, as physical climate change impacts materialise in space. The 'built-up' category was further sub-divided by socio-economic, using an International Standard Industrial Classification. The </a:t>
          </a:r>
          <a:r>
            <a:rPr lang="en-GB" sz="1200" b="0" i="1"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'Definitions</a:t>
          </a: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 tabs define the sectoral services and climate change impact used in the analysis. The </a:t>
          </a:r>
          <a:r>
            <a:rPr lang="en-GB" sz="1200" b="0" i="1"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'Literature</a:t>
          </a: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 tabs provide the results of a literature review. </a:t>
          </a:r>
        </a:p>
        <a:p>
          <a:endPar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88605</xdr:colOff>
      <xdr:row>0</xdr:row>
      <xdr:rowOff>59070</xdr:rowOff>
    </xdr:from>
    <xdr:to>
      <xdr:col>10</xdr:col>
      <xdr:colOff>428256</xdr:colOff>
      <xdr:row>0</xdr:row>
      <xdr:rowOff>1225698</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4459768" y="59070"/>
          <a:ext cx="11001744" cy="11666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200" b="1" u="sng">
              <a:solidFill>
                <a:schemeClr val="dk1"/>
              </a:solidFill>
              <a:latin typeface="Garamond" panose="02020404030301010803" pitchFamily="18" charset="0"/>
              <a:ea typeface="+mn-ea"/>
              <a:cs typeface="+mn-cs"/>
            </a:rPr>
            <a:t>Classifications</a:t>
          </a:r>
        </a:p>
        <a:p>
          <a:pPr marL="0" marR="0" lvl="0" indent="0" defTabSz="914400" eaLnBrk="1" fontAlgn="auto" latinLnBrk="0" hangingPunct="1">
            <a:lnSpc>
              <a:spcPct val="100000"/>
            </a:lnSpc>
            <a:spcBef>
              <a:spcPts val="0"/>
            </a:spcBef>
            <a:spcAft>
              <a:spcPts val="0"/>
            </a:spcAft>
            <a:buClrTx/>
            <a:buSzTx/>
            <a:buFontTx/>
            <a:buNone/>
            <a:tabLst/>
            <a:defRPr/>
          </a:pPr>
          <a:endParaRPr lang="en-GB" sz="1200" b="1" i="0" u="sng"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This tab justifies the choice of sectors included in the analysis. This choice of sectors is informed by a standard land-use classification, as physical climate change impacts materialise in space. The 'built-up' category was further divided by the various economic sectors, using an International Standard Industrial Classification (see Figure 1 on the left).</a:t>
          </a:r>
        </a:p>
      </xdr:txBody>
    </xdr:sp>
    <xdr:clientData/>
  </xdr:twoCellAnchor>
  <xdr:twoCellAnchor editAs="oneCell">
    <xdr:from>
      <xdr:col>0</xdr:col>
      <xdr:colOff>203198</xdr:colOff>
      <xdr:row>3</xdr:row>
      <xdr:rowOff>287866</xdr:rowOff>
    </xdr:from>
    <xdr:to>
      <xdr:col>2</xdr:col>
      <xdr:colOff>3571157</xdr:colOff>
      <xdr:row>19</xdr:row>
      <xdr:rowOff>50799</xdr:rowOff>
    </xdr:to>
    <xdr:pic>
      <xdr:nvPicPr>
        <xdr:cNvPr id="3" name="Picture 2">
          <a:extLst>
            <a:ext uri="{FF2B5EF4-FFF2-40B4-BE49-F238E27FC236}">
              <a16:creationId xmlns:a16="http://schemas.microsoft.com/office/drawing/2014/main" id="{4D2E4110-82B2-3F4D-886B-55422CB8CDF3}"/>
            </a:ext>
          </a:extLst>
        </xdr:cNvPr>
        <xdr:cNvPicPr>
          <a:picLocks noChangeAspect="1"/>
        </xdr:cNvPicPr>
      </xdr:nvPicPr>
      <xdr:blipFill>
        <a:blip xmlns:r="http://schemas.openxmlformats.org/officeDocument/2006/relationships" r:embed="rId1"/>
        <a:stretch>
          <a:fillRect/>
        </a:stretch>
      </xdr:blipFill>
      <xdr:spPr>
        <a:xfrm>
          <a:off x="203198" y="3014133"/>
          <a:ext cx="5196759" cy="717973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254000</xdr:colOff>
      <xdr:row>1</xdr:row>
      <xdr:rowOff>102347</xdr:rowOff>
    </xdr:from>
    <xdr:to>
      <xdr:col>8</xdr:col>
      <xdr:colOff>6017559</xdr:colOff>
      <xdr:row>1</xdr:row>
      <xdr:rowOff>2921000</xdr:rowOff>
    </xdr:to>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5638800" y="305547"/>
          <a:ext cx="21702059" cy="2818653"/>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u="sng" baseline="0">
              <a:latin typeface="Garamond" panose="02020404030301010803" pitchFamily="18" charset="0"/>
            </a:rPr>
            <a:t>Definitions - sectoral services</a:t>
          </a:r>
        </a:p>
        <a:p>
          <a:endParaRPr lang="en-GB" sz="1200" b="0" u="none" baseline="0">
            <a:latin typeface="Garamond" panose="02020404030301010803" pitchFamily="18" charset="0"/>
          </a:endParaRPr>
        </a:p>
        <a:p>
          <a:r>
            <a:rPr lang="en-GB" sz="1200" b="0" u="none" baseline="0">
              <a:latin typeface="Garamond" panose="02020404030301010803" pitchFamily="18" charset="0"/>
            </a:rPr>
            <a:t>This tab provides an overview of the definitions of </a:t>
          </a:r>
          <a:r>
            <a:rPr lang="en-GB" sz="1200" b="1" u="none" baseline="0">
              <a:latin typeface="Garamond" panose="02020404030301010803" pitchFamily="18" charset="0"/>
            </a:rPr>
            <a:t>services</a:t>
          </a:r>
          <a:r>
            <a:rPr lang="en-GB" sz="1200" b="0" u="none" baseline="0">
              <a:latin typeface="Garamond" panose="02020404030301010803" pitchFamily="18" charset="0"/>
            </a:rPr>
            <a:t> provided by each of the different land-uses (ecosystems and socio-economic sectors) part of this analysis (defined in the 'Classifications tab'). These are then used in this work to determine whether the services provided by a sector are affected by a climate change impact and how they can help achieve a specific SDG target. </a:t>
          </a:r>
          <a:br>
            <a:rPr lang="en-GB" sz="1200" baseline="0">
              <a:latin typeface="Garamond" panose="02020404030301010803" pitchFamily="18" charset="0"/>
            </a:rPr>
          </a:br>
          <a:r>
            <a:rPr lang="en-GB" sz="1200" baseline="0">
              <a:latin typeface="Garamond" panose="02020404030301010803" pitchFamily="18" charset="0"/>
            </a:rPr>
            <a:t>The sectors are divided as follows: </a:t>
          </a:r>
          <a:endParaRPr lang="en-GB" sz="1200">
            <a:latin typeface="Garamond" panose="02020404030301010803"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1" u="none">
              <a:solidFill>
                <a:schemeClr val="accent6">
                  <a:lumMod val="75000"/>
                </a:schemeClr>
              </a:solidFill>
              <a:effectLst/>
              <a:latin typeface="Garamond" panose="02020404030301010803" pitchFamily="18" charset="0"/>
              <a:ea typeface="+mn-ea"/>
              <a:cs typeface="+mn-cs"/>
            </a:rPr>
            <a:t>'Ecosystems</a:t>
          </a:r>
          <a:r>
            <a:rPr lang="en-GB" sz="1200" b="1" u="none" baseline="0">
              <a:solidFill>
                <a:schemeClr val="accent6">
                  <a:lumMod val="75000"/>
                </a:schemeClr>
              </a:solidFill>
              <a:effectLst/>
              <a:latin typeface="Garamond" panose="02020404030301010803" pitchFamily="18" charset="0"/>
              <a:ea typeface="+mn-ea"/>
              <a:cs typeface="+mn-cs"/>
            </a:rPr>
            <a:t>'</a:t>
          </a:r>
          <a:r>
            <a:rPr lang="en-GB" sz="1200" b="1" u="none">
              <a:solidFill>
                <a:schemeClr val="accent6">
                  <a:lumMod val="75000"/>
                </a:schemeClr>
              </a:solidFill>
              <a:effectLst/>
              <a:latin typeface="Garamond" panose="02020404030301010803" pitchFamily="18" charset="0"/>
              <a:ea typeface="+mn-ea"/>
              <a:cs typeface="+mn-cs"/>
            </a:rPr>
            <a:t>:</a:t>
          </a:r>
          <a:r>
            <a:rPr lang="en-GB" sz="1200" b="1" u="none" baseline="0">
              <a:solidFill>
                <a:schemeClr val="accent6">
                  <a:lumMod val="75000"/>
                </a:schemeClr>
              </a:solidFill>
              <a:effectLst/>
              <a:latin typeface="Garamond" panose="02020404030301010803" pitchFamily="18" charset="0"/>
              <a:ea typeface="+mn-ea"/>
              <a:cs typeface="+mn-cs"/>
            </a:rPr>
            <a:t> </a:t>
          </a:r>
          <a:r>
            <a:rPr lang="en-GB" sz="1200" b="0" baseline="0">
              <a:solidFill>
                <a:schemeClr val="accent6">
                  <a:lumMod val="75000"/>
                </a:schemeClr>
              </a:solidFill>
              <a:effectLst/>
              <a:latin typeface="Garamond" panose="02020404030301010803" pitchFamily="18" charset="0"/>
              <a:ea typeface="+mn-ea"/>
              <a:cs typeface="+mn-cs"/>
            </a:rPr>
            <a:t>Tangible and intangible services provided by the stock of ecosystems (based on USGS (1976) and updated according to recent classification updates (see Boogart 2019)), including provisioning, regulating, cultural and economic services. </a:t>
          </a:r>
        </a:p>
        <a:p>
          <a:pPr marL="0" marR="0" lvl="0" indent="0" defTabSz="914400" eaLnBrk="1" fontAlgn="auto" latinLnBrk="0" hangingPunct="1">
            <a:lnSpc>
              <a:spcPct val="100000"/>
            </a:lnSpc>
            <a:spcBef>
              <a:spcPts val="0"/>
            </a:spcBef>
            <a:spcAft>
              <a:spcPts val="0"/>
            </a:spcAft>
            <a:buClrTx/>
            <a:buSzTx/>
            <a:buFontTx/>
            <a:buNone/>
            <a:tabLst/>
            <a:defRPr/>
          </a:pPr>
          <a:endParaRPr lang="en-GB" sz="1200">
            <a:latin typeface="Garamond" panose="02020404030301010803"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1" u="none" baseline="0">
              <a:solidFill>
                <a:schemeClr val="tx1">
                  <a:lumMod val="50000"/>
                  <a:lumOff val="50000"/>
                </a:schemeClr>
              </a:solidFill>
              <a:latin typeface="Garamond" panose="02020404030301010803" pitchFamily="18" charset="0"/>
            </a:rPr>
            <a:t>Socio-economic': </a:t>
          </a:r>
          <a:r>
            <a:rPr lang="en-GB" sz="1200" b="1" baseline="0">
              <a:solidFill>
                <a:schemeClr val="tx1">
                  <a:lumMod val="50000"/>
                  <a:lumOff val="50000"/>
                </a:schemeClr>
              </a:solidFill>
              <a:latin typeface="Garamond" panose="02020404030301010803" pitchFamily="18" charset="0"/>
            </a:rPr>
            <a:t>Services provided as defined by economic sectors as defined in ISIC (UN, 2008):</a:t>
          </a:r>
          <a:endParaRPr lang="en-GB" sz="1200" b="1">
            <a:solidFill>
              <a:schemeClr val="tx1">
                <a:lumMod val="50000"/>
                <a:lumOff val="50000"/>
              </a:schemeClr>
            </a:solidFill>
            <a:latin typeface="Garamond" panose="02020404030301010803"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200" u="sng">
            <a:latin typeface="Garamond" panose="02020404030301010803" pitchFamily="18" charset="0"/>
          </a:endParaRPr>
        </a:p>
        <a:p>
          <a:pPr marL="914400" marR="0" lvl="2" indent="0" defTabSz="914400" eaLnBrk="1" fontAlgn="auto" latinLnBrk="0" hangingPunct="1">
            <a:lnSpc>
              <a:spcPct val="100000"/>
            </a:lnSpc>
            <a:spcBef>
              <a:spcPts val="0"/>
            </a:spcBef>
            <a:spcAft>
              <a:spcPts val="0"/>
            </a:spcAft>
            <a:buClrTx/>
            <a:buSzTx/>
            <a:buFontTx/>
            <a:buNone/>
            <a:tabLst/>
            <a:defRPr/>
          </a:pPr>
          <a:r>
            <a:rPr lang="en-GB" sz="1200" b="1" u="none">
              <a:solidFill>
                <a:schemeClr val="accent1">
                  <a:lumMod val="75000"/>
                </a:schemeClr>
              </a:solidFill>
              <a:effectLst/>
              <a:latin typeface="Garamond" panose="02020404030301010803" pitchFamily="18" charset="0"/>
              <a:ea typeface="+mn-ea"/>
              <a:cs typeface="+mn-cs"/>
            </a:rPr>
            <a:t>'Utilities':</a:t>
          </a:r>
          <a:r>
            <a:rPr lang="en-GB" sz="1200" u="none">
              <a:solidFill>
                <a:schemeClr val="accent1">
                  <a:lumMod val="75000"/>
                </a:schemeClr>
              </a:solidFill>
              <a:effectLst/>
              <a:latin typeface="Garamond" panose="02020404030301010803" pitchFamily="18" charset="0"/>
              <a:ea typeface="+mn-ea"/>
              <a:cs typeface="+mn-cs"/>
            </a:rPr>
            <a:t> </a:t>
          </a:r>
          <a:r>
            <a:rPr lang="en-GB" sz="1200">
              <a:solidFill>
                <a:schemeClr val="accent1">
                  <a:lumMod val="75000"/>
                </a:schemeClr>
              </a:solidFill>
              <a:effectLst/>
              <a:latin typeface="Garamond" panose="02020404030301010803" pitchFamily="18" charset="0"/>
              <a:ea typeface="+mn-ea"/>
              <a:cs typeface="+mn-cs"/>
            </a:rPr>
            <a:t>Electricity, transport, water</a:t>
          </a:r>
          <a:r>
            <a:rPr lang="en-GB" sz="1200" baseline="0">
              <a:solidFill>
                <a:schemeClr val="accent1">
                  <a:lumMod val="75000"/>
                </a:schemeClr>
              </a:solidFill>
              <a:effectLst/>
              <a:latin typeface="Garamond" panose="02020404030301010803" pitchFamily="18" charset="0"/>
              <a:ea typeface="+mn-ea"/>
              <a:cs typeface="+mn-cs"/>
            </a:rPr>
            <a:t> &amp; </a:t>
          </a:r>
          <a:r>
            <a:rPr lang="en-GB" sz="1200">
              <a:solidFill>
                <a:schemeClr val="accent1">
                  <a:lumMod val="75000"/>
                </a:schemeClr>
              </a:solidFill>
              <a:effectLst/>
              <a:latin typeface="Garamond" panose="02020404030301010803" pitchFamily="18" charset="0"/>
              <a:ea typeface="+mn-ea"/>
              <a:cs typeface="+mn-cs"/>
            </a:rPr>
            <a:t>waste, and information</a:t>
          </a:r>
          <a:r>
            <a:rPr lang="en-GB" sz="1200" baseline="0">
              <a:solidFill>
                <a:schemeClr val="accent1">
                  <a:lumMod val="75000"/>
                </a:schemeClr>
              </a:solidFill>
              <a:effectLst/>
              <a:latin typeface="Garamond" panose="02020404030301010803" pitchFamily="18" charset="0"/>
              <a:ea typeface="+mn-ea"/>
              <a:cs typeface="+mn-cs"/>
            </a:rPr>
            <a:t> and communications</a:t>
          </a:r>
          <a:r>
            <a:rPr lang="en-GB" sz="1200">
              <a:solidFill>
                <a:schemeClr val="accent1">
                  <a:lumMod val="75000"/>
                </a:schemeClr>
              </a:solidFill>
              <a:effectLst/>
              <a:latin typeface="Garamond" panose="02020404030301010803" pitchFamily="18" charset="0"/>
              <a:ea typeface="+mn-ea"/>
              <a:cs typeface="+mn-cs"/>
            </a:rPr>
            <a:t>  - forming the foundation of welfare provision to a country's population, including sanitation, heat, light and accessibility, whilst underpinning a country's economic activities.</a:t>
          </a:r>
          <a:r>
            <a:rPr lang="en-GB" sz="1200" baseline="0">
              <a:solidFill>
                <a:schemeClr val="accent1">
                  <a:lumMod val="75000"/>
                </a:schemeClr>
              </a:solidFill>
              <a:effectLst/>
              <a:latin typeface="Garamond" panose="02020404030301010803" pitchFamily="18" charset="0"/>
              <a:ea typeface="+mn-ea"/>
              <a:cs typeface="+mn-cs"/>
            </a:rPr>
            <a:t> </a:t>
          </a:r>
          <a:r>
            <a:rPr lang="en-GB" sz="1200">
              <a:solidFill>
                <a:schemeClr val="accent1">
                  <a:lumMod val="75000"/>
                </a:schemeClr>
              </a:solidFill>
              <a:effectLst/>
              <a:latin typeface="Garamond" panose="02020404030301010803" pitchFamily="18" charset="0"/>
              <a:ea typeface="+mn-ea"/>
              <a:cs typeface="+mn-cs"/>
            </a:rPr>
            <a:t>Our definition of infrastructure includes physical assets in </a:t>
          </a:r>
          <a:r>
            <a:rPr lang="en-GB" sz="1200" baseline="0">
              <a:solidFill>
                <a:schemeClr val="accent1">
                  <a:lumMod val="75000"/>
                </a:schemeClr>
              </a:solidFill>
              <a:effectLst/>
              <a:latin typeface="Garamond" panose="02020404030301010803" pitchFamily="18" charset="0"/>
              <a:ea typeface="+mn-ea"/>
              <a:cs typeface="+mn-cs"/>
            </a:rPr>
            <a:t>the social, economic and utility </a:t>
          </a:r>
          <a:r>
            <a:rPr lang="en-GB" sz="1200">
              <a:solidFill>
                <a:schemeClr val="accent1">
                  <a:lumMod val="75000"/>
                </a:schemeClr>
              </a:solidFill>
              <a:effectLst/>
              <a:latin typeface="Garamond" panose="02020404030301010803" pitchFamily="18" charset="0"/>
              <a:ea typeface="+mn-ea"/>
              <a:cs typeface="+mn-cs"/>
            </a:rPr>
            <a:t>categories of infrastructure as well as informal and intangible human and governance systems that are necessary to sustainably deliver services from those assets, including various versions of planning and organisation. </a:t>
          </a:r>
          <a:endParaRPr lang="en-GB" sz="1200">
            <a:solidFill>
              <a:schemeClr val="accent4">
                <a:lumMod val="75000"/>
              </a:schemeClr>
            </a:solidFill>
            <a:effectLst/>
            <a:latin typeface="Garamond" panose="02020404030301010803" pitchFamily="18" charset="0"/>
            <a:ea typeface="+mn-ea"/>
            <a:cs typeface="+mn-cs"/>
          </a:endParaRPr>
        </a:p>
        <a:p>
          <a:pPr rtl="0" fontAlgn="ctr"/>
          <a:r>
            <a:rPr lang="en-GB" sz="1200" b="0" i="0">
              <a:solidFill>
                <a:schemeClr val="accent4">
                  <a:lumMod val="75000"/>
                </a:schemeClr>
              </a:solidFill>
              <a:effectLst/>
              <a:latin typeface="Garamond" panose="02020404030301010803" pitchFamily="18" charset="0"/>
              <a:ea typeface="+mn-ea"/>
              <a:cs typeface="+mn-cs"/>
            </a:rPr>
            <a:t>	</a:t>
          </a:r>
          <a:r>
            <a:rPr lang="en-GB" sz="1200" b="1" i="0" u="none">
              <a:solidFill>
                <a:schemeClr val="accent4">
                  <a:lumMod val="50000"/>
                </a:schemeClr>
              </a:solidFill>
              <a:effectLst/>
              <a:latin typeface="Garamond" panose="02020404030301010803" pitchFamily="18" charset="0"/>
              <a:ea typeface="+mn-ea"/>
              <a:cs typeface="+mn-cs"/>
            </a:rPr>
            <a:t>'Primary</a:t>
          </a:r>
          <a:r>
            <a:rPr lang="en-GB" sz="1200" b="1" i="0" u="none" baseline="0">
              <a:solidFill>
                <a:schemeClr val="accent4">
                  <a:lumMod val="50000"/>
                </a:schemeClr>
              </a:solidFill>
              <a:effectLst/>
              <a:latin typeface="Garamond" panose="02020404030301010803" pitchFamily="18" charset="0"/>
              <a:ea typeface="+mn-ea"/>
              <a:cs typeface="+mn-cs"/>
            </a:rPr>
            <a:t>/</a:t>
          </a:r>
          <a:r>
            <a:rPr lang="en-GB" sz="1200" b="1" i="0" u="none">
              <a:solidFill>
                <a:schemeClr val="accent4">
                  <a:lumMod val="50000"/>
                </a:schemeClr>
              </a:solidFill>
              <a:effectLst/>
              <a:latin typeface="Garamond" panose="02020404030301010803" pitchFamily="18" charset="0"/>
              <a:ea typeface="+mn-ea"/>
              <a:cs typeface="+mn-cs"/>
            </a:rPr>
            <a:t>secondary'</a:t>
          </a:r>
        </a:p>
        <a:p>
          <a:r>
            <a:rPr lang="en-GB" sz="1200">
              <a:solidFill>
                <a:schemeClr val="accent4">
                  <a:lumMod val="50000"/>
                </a:schemeClr>
              </a:solidFill>
              <a:effectLst/>
              <a:latin typeface="Garamond" panose="02020404030301010803" pitchFamily="18" charset="0"/>
              <a:ea typeface="+mn-ea"/>
              <a:cs typeface="+mn-cs"/>
            </a:rPr>
            <a:t>	Including mining &amp; quarrying; manufacturing; construction.</a:t>
          </a:r>
        </a:p>
        <a:p>
          <a:pPr rtl="0" fontAlgn="ctr"/>
          <a:r>
            <a:rPr lang="en-GB" sz="1200" b="0" i="0">
              <a:solidFill>
                <a:schemeClr val="accent4">
                  <a:lumMod val="75000"/>
                </a:schemeClr>
              </a:solidFill>
              <a:effectLst/>
              <a:latin typeface="Garamond" panose="02020404030301010803" pitchFamily="18" charset="0"/>
              <a:ea typeface="+mn-ea"/>
              <a:cs typeface="+mn-cs"/>
            </a:rPr>
            <a:t>	</a:t>
          </a:r>
          <a:r>
            <a:rPr lang="en-GB" sz="1200" b="1" i="0" u="none">
              <a:solidFill>
                <a:schemeClr val="accent4">
                  <a:lumMod val="75000"/>
                </a:schemeClr>
              </a:solidFill>
              <a:effectLst/>
              <a:latin typeface="Garamond" panose="02020404030301010803" pitchFamily="18" charset="0"/>
              <a:ea typeface="+mn-ea"/>
              <a:cs typeface="+mn-cs"/>
            </a:rPr>
            <a:t>'Tertiary'</a:t>
          </a:r>
        </a:p>
        <a:p>
          <a:pPr rtl="0" fontAlgn="ctr"/>
          <a:r>
            <a:rPr lang="en-GB" sz="1200">
              <a:solidFill>
                <a:schemeClr val="accent4">
                  <a:lumMod val="75000"/>
                </a:schemeClr>
              </a:solidFill>
              <a:effectLst/>
              <a:latin typeface="Garamond" panose="02020404030301010803" pitchFamily="18" charset="0"/>
              <a:ea typeface="+mn-ea"/>
              <a:cs typeface="+mn-cs"/>
            </a:rPr>
            <a:t>	Including wholesale</a:t>
          </a:r>
          <a:r>
            <a:rPr lang="en-GB" sz="1200" baseline="0">
              <a:solidFill>
                <a:schemeClr val="accent4">
                  <a:lumMod val="75000"/>
                </a:schemeClr>
              </a:solidFill>
              <a:effectLst/>
              <a:latin typeface="Garamond" panose="02020404030301010803" pitchFamily="18" charset="0"/>
              <a:ea typeface="+mn-ea"/>
              <a:cs typeface="+mn-cs"/>
            </a:rPr>
            <a:t> &amp; retail; </a:t>
          </a:r>
          <a:r>
            <a:rPr lang="en-GB" sz="1200">
              <a:solidFill>
                <a:schemeClr val="accent4">
                  <a:lumMod val="75000"/>
                </a:schemeClr>
              </a:solidFill>
              <a:effectLst/>
              <a:latin typeface="Garamond" panose="02020404030301010803" pitchFamily="18" charset="0"/>
              <a:ea typeface="+mn-ea"/>
              <a:cs typeface="+mn-cs"/>
            </a:rPr>
            <a:t>education; healthcare &amp; social work;</a:t>
          </a:r>
          <a:r>
            <a:rPr lang="en-GB" sz="1200" baseline="0">
              <a:solidFill>
                <a:schemeClr val="accent4">
                  <a:lumMod val="75000"/>
                </a:schemeClr>
              </a:solidFill>
              <a:effectLst/>
              <a:latin typeface="Garamond" panose="02020404030301010803" pitchFamily="18" charset="0"/>
              <a:ea typeface="+mn-ea"/>
              <a:cs typeface="+mn-cs"/>
            </a:rPr>
            <a:t> </a:t>
          </a:r>
          <a:r>
            <a:rPr lang="en-GB" sz="1200">
              <a:solidFill>
                <a:schemeClr val="accent4">
                  <a:lumMod val="75000"/>
                </a:schemeClr>
              </a:solidFill>
              <a:effectLst/>
              <a:latin typeface="Garamond" panose="02020404030301010803" pitchFamily="18" charset="0"/>
              <a:ea typeface="+mn-ea"/>
              <a:cs typeface="+mn-cs"/>
            </a:rPr>
            <a:t>finance &amp; insurance; public administration; arts &amp; recreation; administrative &amp; support services, food &amp; accommodation. </a:t>
          </a:r>
        </a:p>
        <a:p>
          <a:endParaRPr lang="en-GB" sz="1200">
            <a:solidFill>
              <a:schemeClr val="accent4">
                <a:lumMod val="75000"/>
              </a:schemeClr>
            </a:solidFill>
            <a:effectLst/>
            <a:latin typeface="Garamond" panose="02020404030301010803" pitchFamily="18" charset="0"/>
            <a:ea typeface="+mn-ea"/>
            <a:cs typeface="+mn-cs"/>
          </a:endParaRPr>
        </a:p>
        <a:p>
          <a:endParaRPr lang="en-GB" sz="1200" b="0" baseline="0">
            <a:solidFill>
              <a:schemeClr val="dk1"/>
            </a:solidFill>
            <a:effectLst/>
            <a:latin typeface="Garamond" panose="02020404030301010803" pitchFamily="18" charset="0"/>
            <a:ea typeface="+mn-ea"/>
            <a:cs typeface="+mn-cs"/>
          </a:endParaRPr>
        </a:p>
        <a:p>
          <a:endParaRPr lang="en-GB" sz="1200" b="1">
            <a:solidFill>
              <a:schemeClr val="dk1"/>
            </a:solidFill>
            <a:effectLst/>
            <a:latin typeface="Garamond" panose="02020404030301010803" pitchFamily="18" charset="0"/>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264363</xdr:colOff>
      <xdr:row>8</xdr:row>
      <xdr:rowOff>165100</xdr:rowOff>
    </xdr:from>
    <xdr:to>
      <xdr:col>2</xdr:col>
      <xdr:colOff>1431888</xdr:colOff>
      <xdr:row>8</xdr:row>
      <xdr:rowOff>1346200</xdr:rowOff>
    </xdr:to>
    <xdr:pic>
      <xdr:nvPicPr>
        <xdr:cNvPr id="4" name="Picture 3" descr="A screenshot of a cell phone&#10;&#10;Description generated with very high confidence">
          <a:extLst>
            <a:ext uri="{FF2B5EF4-FFF2-40B4-BE49-F238E27FC236}">
              <a16:creationId xmlns:a16="http://schemas.microsoft.com/office/drawing/2014/main" id="{00000000-0008-0000-0300-000004000000}"/>
            </a:ext>
          </a:extLst>
        </xdr:cNvPr>
        <xdr:cNvPicPr>
          <a:picLocks noChangeAspect="1"/>
        </xdr:cNvPicPr>
      </xdr:nvPicPr>
      <xdr:blipFill rotWithShape="1">
        <a:blip xmlns:r="http://schemas.openxmlformats.org/officeDocument/2006/relationships" r:embed="rId1" cstate="hqprint">
          <a:extLst>
            <a:ext uri="{28A0092B-C50C-407E-A947-70E740481C1C}">
              <a14:useLocalDpi xmlns:a14="http://schemas.microsoft.com/office/drawing/2010/main"/>
            </a:ext>
          </a:extLst>
        </a:blip>
        <a:srcRect/>
        <a:stretch/>
      </xdr:blipFill>
      <xdr:spPr>
        <a:xfrm>
          <a:off x="1737563" y="12331700"/>
          <a:ext cx="1167525" cy="1181100"/>
        </a:xfrm>
        <a:prstGeom prst="rect">
          <a:avLst/>
        </a:prstGeom>
        <a:ln>
          <a:noFill/>
        </a:ln>
      </xdr:spPr>
    </xdr:pic>
    <xdr:clientData/>
  </xdr:twoCellAnchor>
  <xdr:twoCellAnchor>
    <xdr:from>
      <xdr:col>2</xdr:col>
      <xdr:colOff>381000</xdr:colOff>
      <xdr:row>9</xdr:row>
      <xdr:rowOff>152400</xdr:rowOff>
    </xdr:from>
    <xdr:to>
      <xdr:col>2</xdr:col>
      <xdr:colOff>1308100</xdr:colOff>
      <xdr:row>9</xdr:row>
      <xdr:rowOff>1447800</xdr:rowOff>
    </xdr:to>
    <xdr:pic>
      <xdr:nvPicPr>
        <xdr:cNvPr id="5" name="Picture 4" descr="A screenshot of a cell phone&#10;&#10;Description generated with very high confidence">
          <a:extLst>
            <a:ext uri="{FF2B5EF4-FFF2-40B4-BE49-F238E27FC236}">
              <a16:creationId xmlns:a16="http://schemas.microsoft.com/office/drawing/2014/main" id="{00000000-0008-0000-0300-000005000000}"/>
            </a:ext>
          </a:extLst>
        </xdr:cNvPr>
        <xdr:cNvPicPr/>
      </xdr:nvPicPr>
      <xdr:blipFill rotWithShape="1">
        <a:blip xmlns:r="http://schemas.openxmlformats.org/officeDocument/2006/relationships" r:embed="rId2" cstate="hqprint">
          <a:extLst>
            <a:ext uri="{28A0092B-C50C-407E-A947-70E740481C1C}">
              <a14:useLocalDpi xmlns:a14="http://schemas.microsoft.com/office/drawing/2010/main"/>
            </a:ext>
          </a:extLst>
        </a:blip>
        <a:srcRect/>
        <a:stretch/>
      </xdr:blipFill>
      <xdr:spPr>
        <a:xfrm>
          <a:off x="1854200" y="13830300"/>
          <a:ext cx="927100" cy="1295400"/>
        </a:xfrm>
        <a:prstGeom prst="rect">
          <a:avLst/>
        </a:prstGeom>
        <a:ln>
          <a:noFill/>
        </a:ln>
      </xdr:spPr>
    </xdr:pic>
    <xdr:clientData/>
  </xdr:twoCellAnchor>
  <xdr:twoCellAnchor>
    <xdr:from>
      <xdr:col>2</xdr:col>
      <xdr:colOff>139700</xdr:colOff>
      <xdr:row>11</xdr:row>
      <xdr:rowOff>25400</xdr:rowOff>
    </xdr:from>
    <xdr:to>
      <xdr:col>2</xdr:col>
      <xdr:colOff>1384300</xdr:colOff>
      <xdr:row>11</xdr:row>
      <xdr:rowOff>1473200</xdr:rowOff>
    </xdr:to>
    <xdr:pic>
      <xdr:nvPicPr>
        <xdr:cNvPr id="6" name="Picture 5" descr="A screenshot of a cell phone&#10;&#10;Description generated with very high confidence">
          <a:extLst>
            <a:ext uri="{FF2B5EF4-FFF2-40B4-BE49-F238E27FC236}">
              <a16:creationId xmlns:a16="http://schemas.microsoft.com/office/drawing/2014/main" id="{00000000-0008-0000-0300-000006000000}"/>
            </a:ext>
          </a:extLst>
        </xdr:cNvPr>
        <xdr:cNvPicPr/>
      </xdr:nvPicPr>
      <xdr:blipFill rotWithShape="1">
        <a:blip xmlns:r="http://schemas.openxmlformats.org/officeDocument/2006/relationships" r:embed="rId3" cstate="hqprint">
          <a:extLst>
            <a:ext uri="{28A0092B-C50C-407E-A947-70E740481C1C}">
              <a14:useLocalDpi xmlns:a14="http://schemas.microsoft.com/office/drawing/2010/main"/>
            </a:ext>
          </a:extLst>
        </a:blip>
        <a:srcRect/>
        <a:stretch/>
      </xdr:blipFill>
      <xdr:spPr>
        <a:xfrm>
          <a:off x="1612900" y="16891000"/>
          <a:ext cx="1244600" cy="1447800"/>
        </a:xfrm>
        <a:prstGeom prst="rect">
          <a:avLst/>
        </a:prstGeom>
        <a:ln>
          <a:noFill/>
        </a:ln>
      </xdr:spPr>
    </xdr:pic>
    <xdr:clientData/>
  </xdr:twoCellAnchor>
  <xdr:twoCellAnchor>
    <xdr:from>
      <xdr:col>2</xdr:col>
      <xdr:colOff>139700</xdr:colOff>
      <xdr:row>12</xdr:row>
      <xdr:rowOff>63500</xdr:rowOff>
    </xdr:from>
    <xdr:to>
      <xdr:col>2</xdr:col>
      <xdr:colOff>1397000</xdr:colOff>
      <xdr:row>12</xdr:row>
      <xdr:rowOff>1409700</xdr:rowOff>
    </xdr:to>
    <xdr:pic>
      <xdr:nvPicPr>
        <xdr:cNvPr id="7" name="Picture 6" descr="A screenshot of a cell phone&#10;&#10;Description generated with very high confidence">
          <a:extLst>
            <a:ext uri="{FF2B5EF4-FFF2-40B4-BE49-F238E27FC236}">
              <a16:creationId xmlns:a16="http://schemas.microsoft.com/office/drawing/2014/main" id="{00000000-0008-0000-0300-000007000000}"/>
            </a:ext>
          </a:extLst>
        </xdr:cNvPr>
        <xdr:cNvPicPr/>
      </xdr:nvPicPr>
      <xdr:blipFill rotWithShape="1">
        <a:blip xmlns:r="http://schemas.openxmlformats.org/officeDocument/2006/relationships" r:embed="rId4" cstate="hqprint">
          <a:extLst>
            <a:ext uri="{28A0092B-C50C-407E-A947-70E740481C1C}">
              <a14:useLocalDpi xmlns:a14="http://schemas.microsoft.com/office/drawing/2010/main"/>
            </a:ext>
          </a:extLst>
        </a:blip>
        <a:srcRect/>
        <a:stretch/>
      </xdr:blipFill>
      <xdr:spPr>
        <a:xfrm>
          <a:off x="1612900" y="18440400"/>
          <a:ext cx="1257300" cy="1346200"/>
        </a:xfrm>
        <a:prstGeom prst="rect">
          <a:avLst/>
        </a:prstGeom>
        <a:ln>
          <a:noFill/>
        </a:ln>
      </xdr:spPr>
    </xdr:pic>
    <xdr:clientData/>
  </xdr:twoCellAnchor>
  <xdr:twoCellAnchor>
    <xdr:from>
      <xdr:col>2</xdr:col>
      <xdr:colOff>254000</xdr:colOff>
      <xdr:row>13</xdr:row>
      <xdr:rowOff>241300</xdr:rowOff>
    </xdr:from>
    <xdr:to>
      <xdr:col>2</xdr:col>
      <xdr:colOff>1308100</xdr:colOff>
      <xdr:row>13</xdr:row>
      <xdr:rowOff>1384300</xdr:rowOff>
    </xdr:to>
    <xdr:pic>
      <xdr:nvPicPr>
        <xdr:cNvPr id="8" name="Picture 7" descr="A screenshot of a cell phone&#10;&#10;Description generated with very high confidence">
          <a:extLst>
            <a:ext uri="{FF2B5EF4-FFF2-40B4-BE49-F238E27FC236}">
              <a16:creationId xmlns:a16="http://schemas.microsoft.com/office/drawing/2014/main" id="{00000000-0008-0000-0300-000008000000}"/>
            </a:ext>
          </a:extLst>
        </xdr:cNvPr>
        <xdr:cNvPicPr/>
      </xdr:nvPicPr>
      <xdr:blipFill rotWithShape="1">
        <a:blip xmlns:r="http://schemas.openxmlformats.org/officeDocument/2006/relationships" r:embed="rId5" cstate="hqprint">
          <a:extLst>
            <a:ext uri="{28A0092B-C50C-407E-A947-70E740481C1C}">
              <a14:useLocalDpi xmlns:a14="http://schemas.microsoft.com/office/drawing/2010/main"/>
            </a:ext>
          </a:extLst>
        </a:blip>
        <a:srcRect/>
        <a:stretch/>
      </xdr:blipFill>
      <xdr:spPr>
        <a:xfrm>
          <a:off x="1727200" y="20129500"/>
          <a:ext cx="1054100" cy="1143000"/>
        </a:xfrm>
        <a:prstGeom prst="rect">
          <a:avLst/>
        </a:prstGeom>
        <a:ln>
          <a:noFill/>
        </a:ln>
      </xdr:spPr>
    </xdr:pic>
    <xdr:clientData/>
  </xdr:twoCellAnchor>
  <xdr:twoCellAnchor>
    <xdr:from>
      <xdr:col>2</xdr:col>
      <xdr:colOff>38099</xdr:colOff>
      <xdr:row>2</xdr:row>
      <xdr:rowOff>27667</xdr:rowOff>
    </xdr:from>
    <xdr:to>
      <xdr:col>2</xdr:col>
      <xdr:colOff>1531459</xdr:colOff>
      <xdr:row>2</xdr:row>
      <xdr:rowOff>1435100</xdr:rowOff>
    </xdr:to>
    <xdr:pic>
      <xdr:nvPicPr>
        <xdr:cNvPr id="9" name="Picture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a:ext>
          </a:extLst>
        </a:blip>
        <a:stretch>
          <a:fillRect/>
        </a:stretch>
      </xdr:blipFill>
      <xdr:spPr>
        <a:xfrm>
          <a:off x="1511299" y="3113767"/>
          <a:ext cx="1493360" cy="1407433"/>
        </a:xfrm>
        <a:prstGeom prst="rect">
          <a:avLst/>
        </a:prstGeom>
      </xdr:spPr>
    </xdr:pic>
    <xdr:clientData/>
  </xdr:twoCellAnchor>
  <xdr:twoCellAnchor>
    <xdr:from>
      <xdr:col>2</xdr:col>
      <xdr:colOff>170180</xdr:colOff>
      <xdr:row>4</xdr:row>
      <xdr:rowOff>88900</xdr:rowOff>
    </xdr:from>
    <xdr:to>
      <xdr:col>2</xdr:col>
      <xdr:colOff>1435100</xdr:colOff>
      <xdr:row>4</xdr:row>
      <xdr:rowOff>1371600</xdr:rowOff>
    </xdr:to>
    <xdr:pic>
      <xdr:nvPicPr>
        <xdr:cNvPr id="10" name="Picture 9" descr="A screenshot of a cell phone&#10;&#10;Description generated with very high confidence">
          <a:extLst>
            <a:ext uri="{FF2B5EF4-FFF2-40B4-BE49-F238E27FC236}">
              <a16:creationId xmlns:a16="http://schemas.microsoft.com/office/drawing/2014/main" id="{00000000-0008-0000-0300-00000A000000}"/>
            </a:ext>
          </a:extLst>
        </xdr:cNvPr>
        <xdr:cNvPicPr/>
      </xdr:nvPicPr>
      <xdr:blipFill rotWithShape="1">
        <a:blip xmlns:r="http://schemas.openxmlformats.org/officeDocument/2006/relationships" r:embed="rId7" cstate="hqprint">
          <a:extLst>
            <a:ext uri="{28A0092B-C50C-407E-A947-70E740481C1C}">
              <a14:useLocalDpi xmlns:a14="http://schemas.microsoft.com/office/drawing/2010/main"/>
            </a:ext>
          </a:extLst>
        </a:blip>
        <a:srcRect/>
        <a:stretch/>
      </xdr:blipFill>
      <xdr:spPr>
        <a:xfrm>
          <a:off x="1643380" y="6210300"/>
          <a:ext cx="1264920" cy="1282700"/>
        </a:xfrm>
        <a:prstGeom prst="rect">
          <a:avLst/>
        </a:prstGeom>
        <a:ln>
          <a:noFill/>
        </a:ln>
      </xdr:spPr>
    </xdr:pic>
    <xdr:clientData/>
  </xdr:twoCellAnchor>
  <xdr:twoCellAnchor>
    <xdr:from>
      <xdr:col>2</xdr:col>
      <xdr:colOff>228600</xdr:colOff>
      <xdr:row>3</xdr:row>
      <xdr:rowOff>152400</xdr:rowOff>
    </xdr:from>
    <xdr:to>
      <xdr:col>2</xdr:col>
      <xdr:colOff>1422400</xdr:colOff>
      <xdr:row>3</xdr:row>
      <xdr:rowOff>1397000</xdr:rowOff>
    </xdr:to>
    <xdr:pic>
      <xdr:nvPicPr>
        <xdr:cNvPr id="11" name="Picture 10" descr="A screenshot of a cell phone&#10;&#10;Description generated with very high confidence">
          <a:extLst>
            <a:ext uri="{FF2B5EF4-FFF2-40B4-BE49-F238E27FC236}">
              <a16:creationId xmlns:a16="http://schemas.microsoft.com/office/drawing/2014/main" id="{00000000-0008-0000-0300-00000B000000}"/>
            </a:ext>
          </a:extLst>
        </xdr:cNvPr>
        <xdr:cNvPicPr/>
      </xdr:nvPicPr>
      <xdr:blipFill rotWithShape="1">
        <a:blip xmlns:r="http://schemas.openxmlformats.org/officeDocument/2006/relationships" r:embed="rId8" cstate="hqprint">
          <a:extLst>
            <a:ext uri="{28A0092B-C50C-407E-A947-70E740481C1C}">
              <a14:useLocalDpi xmlns:a14="http://schemas.microsoft.com/office/drawing/2010/main"/>
            </a:ext>
          </a:extLst>
        </a:blip>
        <a:srcRect/>
        <a:stretch/>
      </xdr:blipFill>
      <xdr:spPr>
        <a:xfrm>
          <a:off x="1701800" y="4762500"/>
          <a:ext cx="1193800" cy="1244600"/>
        </a:xfrm>
        <a:prstGeom prst="rect">
          <a:avLst/>
        </a:prstGeom>
        <a:ln>
          <a:noFill/>
        </a:ln>
      </xdr:spPr>
    </xdr:pic>
    <xdr:clientData/>
  </xdr:twoCellAnchor>
  <xdr:twoCellAnchor>
    <xdr:from>
      <xdr:col>2</xdr:col>
      <xdr:colOff>132080</xdr:colOff>
      <xdr:row>7</xdr:row>
      <xdr:rowOff>114300</xdr:rowOff>
    </xdr:from>
    <xdr:to>
      <xdr:col>2</xdr:col>
      <xdr:colOff>1435100</xdr:colOff>
      <xdr:row>7</xdr:row>
      <xdr:rowOff>1346200</xdr:rowOff>
    </xdr:to>
    <xdr:pic>
      <xdr:nvPicPr>
        <xdr:cNvPr id="12" name="Picture 11" descr="A screenshot of a cell phone&#10;&#10;Description generated with very high confidence">
          <a:extLst>
            <a:ext uri="{FF2B5EF4-FFF2-40B4-BE49-F238E27FC236}">
              <a16:creationId xmlns:a16="http://schemas.microsoft.com/office/drawing/2014/main" id="{00000000-0008-0000-0300-00000C000000}"/>
            </a:ext>
          </a:extLst>
        </xdr:cNvPr>
        <xdr:cNvPicPr/>
      </xdr:nvPicPr>
      <xdr:blipFill rotWithShape="1">
        <a:blip xmlns:r="http://schemas.openxmlformats.org/officeDocument/2006/relationships" r:embed="rId9" cstate="hqprint">
          <a:extLst>
            <a:ext uri="{28A0092B-C50C-407E-A947-70E740481C1C}">
              <a14:useLocalDpi xmlns:a14="http://schemas.microsoft.com/office/drawing/2010/main"/>
            </a:ext>
          </a:extLst>
        </a:blip>
        <a:srcRect/>
        <a:stretch/>
      </xdr:blipFill>
      <xdr:spPr>
        <a:xfrm>
          <a:off x="1605280" y="10769600"/>
          <a:ext cx="1303020" cy="1231900"/>
        </a:xfrm>
        <a:prstGeom prst="rect">
          <a:avLst/>
        </a:prstGeom>
        <a:ln>
          <a:noFill/>
        </a:ln>
      </xdr:spPr>
    </xdr:pic>
    <xdr:clientData/>
  </xdr:twoCellAnchor>
  <xdr:twoCellAnchor>
    <xdr:from>
      <xdr:col>2</xdr:col>
      <xdr:colOff>231423</xdr:colOff>
      <xdr:row>10</xdr:row>
      <xdr:rowOff>114299</xdr:rowOff>
    </xdr:from>
    <xdr:to>
      <xdr:col>2</xdr:col>
      <xdr:colOff>1323623</xdr:colOff>
      <xdr:row>10</xdr:row>
      <xdr:rowOff>1409699</xdr:rowOff>
    </xdr:to>
    <xdr:pic>
      <xdr:nvPicPr>
        <xdr:cNvPr id="13" name="Picture 12" descr="A screenshot of a cell phone&#10;&#10;Description generated with very high confidence">
          <a:extLst>
            <a:ext uri="{FF2B5EF4-FFF2-40B4-BE49-F238E27FC236}">
              <a16:creationId xmlns:a16="http://schemas.microsoft.com/office/drawing/2014/main" id="{00000000-0008-0000-0300-00000D000000}"/>
            </a:ext>
          </a:extLst>
        </xdr:cNvPr>
        <xdr:cNvPicPr/>
      </xdr:nvPicPr>
      <xdr:blipFill rotWithShape="1">
        <a:blip xmlns:r="http://schemas.openxmlformats.org/officeDocument/2006/relationships" r:embed="rId10" cstate="hqprint">
          <a:extLst>
            <a:ext uri="{28A0092B-C50C-407E-A947-70E740481C1C}">
              <a14:useLocalDpi xmlns:a14="http://schemas.microsoft.com/office/drawing/2010/main"/>
            </a:ext>
          </a:extLst>
        </a:blip>
        <a:srcRect/>
        <a:stretch/>
      </xdr:blipFill>
      <xdr:spPr>
        <a:xfrm>
          <a:off x="1704623" y="15303499"/>
          <a:ext cx="1092200" cy="1295400"/>
        </a:xfrm>
        <a:prstGeom prst="rect">
          <a:avLst/>
        </a:prstGeom>
        <a:ln>
          <a:noFill/>
        </a:ln>
      </xdr:spPr>
    </xdr:pic>
    <xdr:clientData/>
  </xdr:twoCellAnchor>
  <xdr:twoCellAnchor>
    <xdr:from>
      <xdr:col>2</xdr:col>
      <xdr:colOff>127000</xdr:colOff>
      <xdr:row>5</xdr:row>
      <xdr:rowOff>38100</xdr:rowOff>
    </xdr:from>
    <xdr:to>
      <xdr:col>2</xdr:col>
      <xdr:colOff>1409699</xdr:colOff>
      <xdr:row>5</xdr:row>
      <xdr:rowOff>1499865</xdr:rowOff>
    </xdr:to>
    <xdr:pic>
      <xdr:nvPicPr>
        <xdr:cNvPr id="14" name="Picture 13">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11" cstate="hqprint">
          <a:extLst>
            <a:ext uri="{28A0092B-C50C-407E-A947-70E740481C1C}">
              <a14:useLocalDpi xmlns:a14="http://schemas.microsoft.com/office/drawing/2010/main"/>
            </a:ext>
          </a:extLst>
        </a:blip>
        <a:stretch>
          <a:fillRect/>
        </a:stretch>
      </xdr:blipFill>
      <xdr:spPr>
        <a:xfrm>
          <a:off x="1600200" y="7670800"/>
          <a:ext cx="1282699" cy="1461765"/>
        </a:xfrm>
        <a:prstGeom prst="rect">
          <a:avLst/>
        </a:prstGeom>
      </xdr:spPr>
    </xdr:pic>
    <xdr:clientData/>
  </xdr:twoCellAnchor>
  <xdr:twoCellAnchor>
    <xdr:from>
      <xdr:col>2</xdr:col>
      <xdr:colOff>17202</xdr:colOff>
      <xdr:row>6</xdr:row>
      <xdr:rowOff>29461</xdr:rowOff>
    </xdr:from>
    <xdr:to>
      <xdr:col>2</xdr:col>
      <xdr:colOff>1536700</xdr:colOff>
      <xdr:row>6</xdr:row>
      <xdr:rowOff>1503180</xdr:rowOff>
    </xdr:to>
    <xdr:pic>
      <xdr:nvPicPr>
        <xdr:cNvPr id="15" name="Picture 14">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12" cstate="hqprint">
          <a:extLst>
            <a:ext uri="{28A0092B-C50C-407E-A947-70E740481C1C}">
              <a14:useLocalDpi xmlns:a14="http://schemas.microsoft.com/office/drawing/2010/main"/>
            </a:ext>
          </a:extLst>
        </a:blip>
        <a:stretch>
          <a:fillRect/>
        </a:stretch>
      </xdr:blipFill>
      <xdr:spPr>
        <a:xfrm>
          <a:off x="1668202" y="8947683"/>
          <a:ext cx="1519498" cy="1473719"/>
        </a:xfrm>
        <a:prstGeom prst="rect">
          <a:avLst/>
        </a:prstGeom>
      </xdr:spPr>
    </xdr:pic>
    <xdr:clientData/>
  </xdr:twoCellAnchor>
  <xdr:twoCellAnchor>
    <xdr:from>
      <xdr:col>3</xdr:col>
      <xdr:colOff>73646</xdr:colOff>
      <xdr:row>0</xdr:row>
      <xdr:rowOff>127001</xdr:rowOff>
    </xdr:from>
    <xdr:to>
      <xdr:col>4</xdr:col>
      <xdr:colOff>183444</xdr:colOff>
      <xdr:row>0</xdr:row>
      <xdr:rowOff>1293629</xdr:rowOff>
    </xdr:to>
    <xdr:sp macro="" textlink="">
      <xdr:nvSpPr>
        <xdr:cNvPr id="16" name="TextBox 15">
          <a:extLst>
            <a:ext uri="{FF2B5EF4-FFF2-40B4-BE49-F238E27FC236}">
              <a16:creationId xmlns:a16="http://schemas.microsoft.com/office/drawing/2014/main" id="{00000000-0008-0000-0300-000010000000}"/>
            </a:ext>
          </a:extLst>
        </xdr:cNvPr>
        <xdr:cNvSpPr txBox="1"/>
      </xdr:nvSpPr>
      <xdr:spPr>
        <a:xfrm>
          <a:off x="3319202" y="127001"/>
          <a:ext cx="7489909" cy="11666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200" b="1" u="sng" baseline="0">
              <a:solidFill>
                <a:schemeClr val="dk1"/>
              </a:solidFill>
              <a:latin typeface="Garamond" panose="02020404030301010803" pitchFamily="18" charset="0"/>
              <a:ea typeface="+mn-ea"/>
              <a:cs typeface="+mn-cs"/>
            </a:rPr>
            <a:t>Definitions - Climate change (CC) impacts</a:t>
          </a:r>
        </a:p>
        <a:p>
          <a:pPr marL="0" marR="0" lvl="0" indent="0" defTabSz="914400" eaLnBrk="1" fontAlgn="auto" latinLnBrk="0" hangingPunct="1">
            <a:lnSpc>
              <a:spcPct val="100000"/>
            </a:lnSpc>
            <a:spcBef>
              <a:spcPts val="0"/>
            </a:spcBef>
            <a:spcAft>
              <a:spcPts val="0"/>
            </a:spcAft>
            <a:buClrTx/>
            <a:buSzTx/>
            <a:buFontTx/>
            <a:buNone/>
            <a:tabLst/>
            <a:defRPr/>
          </a:pPr>
          <a:endPar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This tab summarises the definitions and justifications for inclusion for </a:t>
          </a:r>
          <a:r>
            <a:rPr lang="en-GB" sz="1200" b="0" i="0" strike="noStrike" spc="-1" baseline="0">
              <a:solidFill>
                <a:srgbClr val="DD6E9D"/>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acute</a:t>
          </a: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 and </a:t>
          </a:r>
          <a:r>
            <a:rPr lang="en-GB" sz="1200" b="0" i="0" strike="noStrike" spc="-1" baseline="0">
              <a:solidFill>
                <a:srgbClr val="0070C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chronic</a:t>
          </a: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 climate change impacts. </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63500</xdr:colOff>
      <xdr:row>0</xdr:row>
      <xdr:rowOff>38100</xdr:rowOff>
    </xdr:from>
    <xdr:to>
      <xdr:col>9</xdr:col>
      <xdr:colOff>188575</xdr:colOff>
      <xdr:row>0</xdr:row>
      <xdr:rowOff>1824182</xdr:rowOff>
    </xdr:to>
    <xdr:sp macro="" textlink="">
      <xdr:nvSpPr>
        <xdr:cNvPr id="5" name="TextBox 4">
          <a:extLst>
            <a:ext uri="{FF2B5EF4-FFF2-40B4-BE49-F238E27FC236}">
              <a16:creationId xmlns:a16="http://schemas.microsoft.com/office/drawing/2014/main" id="{00000000-0008-0000-0900-000005000000}"/>
            </a:ext>
          </a:extLst>
        </xdr:cNvPr>
        <xdr:cNvSpPr txBox="1"/>
      </xdr:nvSpPr>
      <xdr:spPr>
        <a:xfrm>
          <a:off x="3792682" y="38100"/>
          <a:ext cx="9188257" cy="178608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200" b="1" u="sng" baseline="0">
              <a:solidFill>
                <a:schemeClr val="dk1"/>
              </a:solidFill>
              <a:latin typeface="Garamond" panose="02020404030301010803" pitchFamily="18" charset="0"/>
              <a:ea typeface="+mn-ea"/>
              <a:cs typeface="+mn-cs"/>
            </a:rPr>
            <a:t>Literature - sector SDGs</a:t>
          </a:r>
        </a:p>
        <a:p>
          <a:pPr marL="0" marR="0" lvl="0" indent="0" defTabSz="914400" eaLnBrk="1" fontAlgn="auto" latinLnBrk="0" hangingPunct="1">
            <a:lnSpc>
              <a:spcPct val="100000"/>
            </a:lnSpc>
            <a:spcBef>
              <a:spcPts val="0"/>
            </a:spcBef>
            <a:spcAft>
              <a:spcPts val="0"/>
            </a:spcAft>
            <a:buClrTx/>
            <a:buSzTx/>
            <a:buFontTx/>
            <a:buNone/>
            <a:tabLst/>
            <a:defRPr/>
          </a:pPr>
          <a:endParaRPr lang="en-GB" sz="1000" b="1" u="sng" baseline="0">
            <a:solidFill>
              <a:schemeClr val="tx1"/>
            </a:solidFill>
            <a:latin typeface="Garamond" panose="02020404030301010803"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u="none" baseline="0">
              <a:solidFill>
                <a:schemeClr val="tx1"/>
              </a:solidFill>
              <a:latin typeface="Garamond" panose="02020404030301010803" pitchFamily="18" charset="0"/>
            </a:rPr>
            <a:t>Method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1" u="sng" baseline="0">
            <a:solidFill>
              <a:schemeClr val="tx1"/>
            </a:solidFill>
            <a:latin typeface="Garamond" panose="02020404030301010803" pitchFamily="18" charset="0"/>
          </a:endParaRPr>
        </a:p>
        <a:p>
          <a:r>
            <a:rPr lang="en-GB" sz="1100" baseline="0">
              <a:latin typeface="Garamond" panose="02020404030301010803" pitchFamily="18" charset="0"/>
            </a:rPr>
            <a:t>For each of the sector's services (columns) (see tab '2.1 Definition -  services'), and each of the SDG targets (rows), we show direct and indirect SDG target influences (see definition to the right). </a:t>
          </a:r>
          <a:r>
            <a:rPr lang="en-GB" sz="1100" baseline="0">
              <a:solidFill>
                <a:schemeClr val="tx1"/>
              </a:solidFill>
              <a:latin typeface="Garamond" panose="02020404030301010803" pitchFamily="18" charset="0"/>
            </a:rPr>
            <a:t>The direct SDG influences are reported in columns E-Z, the indirect ones in columns AD-AY. Comments are shown in column BB. </a:t>
          </a:r>
        </a:p>
        <a:p>
          <a:r>
            <a:rPr lang="en-GB" sz="1100" baseline="0">
              <a:solidFill>
                <a:schemeClr val="tx1"/>
              </a:solidFill>
              <a:latin typeface="Garamond" panose="02020404030301010803" pitchFamily="18" charset="0"/>
            </a:rPr>
            <a:t>See the right hand side (columns BH-BL) for the interdependency analysis. </a:t>
          </a:r>
        </a:p>
        <a:p>
          <a:endParaRPr lang="en-GB" sz="1100" baseline="0">
            <a:solidFill>
              <a:schemeClr val="tx1"/>
            </a:solidFill>
            <a:latin typeface="Garamond" panose="02020404030301010803" pitchFamily="18" charset="0"/>
          </a:endParaRPr>
        </a:p>
        <a:p>
          <a:pPr marL="0" marR="0" indent="0" defTabSz="914400" eaLnBrk="1" fontAlgn="auto" latinLnBrk="0" hangingPunct="1">
            <a:lnSpc>
              <a:spcPct val="100000"/>
            </a:lnSpc>
            <a:spcBef>
              <a:spcPts val="0"/>
            </a:spcBef>
            <a:spcAft>
              <a:spcPts val="0"/>
            </a:spcAft>
            <a:buClrTx/>
            <a:buSzTx/>
            <a:buFontTx/>
            <a:buNone/>
            <a:tabLst/>
            <a:defRPr/>
          </a:pPr>
          <a:r>
            <a:rPr lang="en-GB" sz="1100" baseline="0">
              <a:solidFill>
                <a:schemeClr val="tx1"/>
              </a:solidFill>
              <a:latin typeface="Garamond" panose="02020404030301010803" pitchFamily="18" charset="0"/>
            </a:rPr>
            <a:t>For Utilities, direct and indirect SDG influences are taken from </a:t>
          </a:r>
          <a:r>
            <a:rPr lang="en-GB" sz="1100">
              <a:ln>
                <a:noFill/>
              </a:ln>
              <a:solidFill>
                <a:schemeClr val="tx1"/>
              </a:solidFill>
              <a:effectLst/>
              <a:latin typeface="Garamond" panose="02020404030301010803" pitchFamily="18" charset="0"/>
              <a:ea typeface="Arial Unicode MS" panose="020B0604020202020204" pitchFamily="34" charset="-128"/>
              <a:cs typeface="Arial Unicode MS" panose="020B0604020202020204" pitchFamily="34" charset="-128"/>
            </a:rPr>
            <a:t>Thacker, S. </a:t>
          </a:r>
          <a:r>
            <a:rPr lang="en-GB" sz="1100" i="1">
              <a:ln>
                <a:noFill/>
              </a:ln>
              <a:solidFill>
                <a:schemeClr val="tx1"/>
              </a:solidFill>
              <a:effectLst/>
              <a:latin typeface="Garamond" panose="02020404030301010803" pitchFamily="18" charset="0"/>
              <a:ea typeface="Arial Unicode MS" panose="020B0604020202020204" pitchFamily="34" charset="-128"/>
              <a:cs typeface="Arial Unicode MS" panose="020B0604020202020204" pitchFamily="34" charset="-128"/>
            </a:rPr>
            <a:t>et al.</a:t>
          </a:r>
          <a:r>
            <a:rPr lang="en-GB" sz="1100">
              <a:ln>
                <a:noFill/>
              </a:ln>
              <a:solidFill>
                <a:schemeClr val="tx1"/>
              </a:solidFill>
              <a:effectLst/>
              <a:latin typeface="Garamond" panose="02020404030301010803" pitchFamily="18" charset="0"/>
              <a:ea typeface="Arial Unicode MS" panose="020B0604020202020204" pitchFamily="34" charset="-128"/>
              <a:cs typeface="Arial Unicode MS" panose="020B0604020202020204" pitchFamily="34" charset="-128"/>
            </a:rPr>
            <a:t> Infrastructure for sustainable development. </a:t>
          </a:r>
          <a:r>
            <a:rPr lang="en-GB" sz="1100" i="1">
              <a:ln>
                <a:noFill/>
              </a:ln>
              <a:solidFill>
                <a:schemeClr val="tx1"/>
              </a:solidFill>
              <a:effectLst/>
              <a:latin typeface="Garamond" panose="02020404030301010803" pitchFamily="18" charset="0"/>
              <a:ea typeface="Arial Unicode MS" panose="020B0604020202020204" pitchFamily="34" charset="-128"/>
              <a:cs typeface="Arial Unicode MS" panose="020B0604020202020204" pitchFamily="34" charset="-128"/>
            </a:rPr>
            <a:t>Nat. Sustain.</a:t>
          </a:r>
          <a:r>
            <a:rPr lang="en-GB" sz="1100">
              <a:ln>
                <a:noFill/>
              </a:ln>
              <a:solidFill>
                <a:schemeClr val="tx1"/>
              </a:solidFill>
              <a:effectLst/>
              <a:latin typeface="Garamond" panose="02020404030301010803" pitchFamily="18" charset="0"/>
              <a:ea typeface="Arial Unicode MS" panose="020B0604020202020204" pitchFamily="34" charset="-128"/>
              <a:cs typeface="Arial Unicode MS" panose="020B0604020202020204" pitchFamily="34" charset="-128"/>
            </a:rPr>
            <a:t> </a:t>
          </a:r>
          <a:r>
            <a:rPr lang="en-GB" sz="1100" b="1">
              <a:ln>
                <a:noFill/>
              </a:ln>
              <a:solidFill>
                <a:schemeClr val="tx1"/>
              </a:solidFill>
              <a:effectLst/>
              <a:latin typeface="Garamond" panose="02020404030301010803" pitchFamily="18" charset="0"/>
              <a:ea typeface="Arial Unicode MS" panose="020B0604020202020204" pitchFamily="34" charset="-128"/>
              <a:cs typeface="Arial Unicode MS" panose="020B0604020202020204" pitchFamily="34" charset="-128"/>
            </a:rPr>
            <a:t>2</a:t>
          </a:r>
          <a:r>
            <a:rPr lang="en-GB" sz="1100">
              <a:ln>
                <a:noFill/>
              </a:ln>
              <a:solidFill>
                <a:schemeClr val="tx1"/>
              </a:solidFill>
              <a:effectLst/>
              <a:latin typeface="Garamond" panose="02020404030301010803" pitchFamily="18" charset="0"/>
              <a:ea typeface="Arial Unicode MS" panose="020B0604020202020204" pitchFamily="34" charset="-128"/>
              <a:cs typeface="Arial Unicode MS" panose="020B0604020202020204" pitchFamily="34" charset="-128"/>
            </a:rPr>
            <a:t>, 324–331 (2019). (See tab BE/BF for quick reference to the evidence reported in Thacker (2019). </a:t>
          </a:r>
          <a:endParaRPr lang="en-GB" sz="1100" baseline="0">
            <a:solidFill>
              <a:schemeClr val="tx1"/>
            </a:solidFill>
            <a:latin typeface="Garamond" panose="02020404030301010803" pitchFamily="18" charset="0"/>
          </a:endParaRPr>
        </a:p>
      </xdr:txBody>
    </xdr:sp>
    <xdr:clientData/>
  </xdr:twoCellAnchor>
  <xdr:twoCellAnchor>
    <xdr:from>
      <xdr:col>9</xdr:col>
      <xdr:colOff>381001</xdr:colOff>
      <xdr:row>0</xdr:row>
      <xdr:rowOff>50801</xdr:rowOff>
    </xdr:from>
    <xdr:to>
      <xdr:col>19</xdr:col>
      <xdr:colOff>542637</xdr:colOff>
      <xdr:row>0</xdr:row>
      <xdr:rowOff>1801091</xdr:rowOff>
    </xdr:to>
    <xdr:sp macro="" textlink="">
      <xdr:nvSpPr>
        <xdr:cNvPr id="6" name="TextBox 5">
          <a:extLst>
            <a:ext uri="{FF2B5EF4-FFF2-40B4-BE49-F238E27FC236}">
              <a16:creationId xmlns:a16="http://schemas.microsoft.com/office/drawing/2014/main" id="{00000000-0008-0000-0900-000006000000}"/>
            </a:ext>
          </a:extLst>
        </xdr:cNvPr>
        <xdr:cNvSpPr txBox="1"/>
      </xdr:nvSpPr>
      <xdr:spPr>
        <a:xfrm>
          <a:off x="13173365" y="50801"/>
          <a:ext cx="18287999" cy="175029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200" b="1" u="none">
            <a:solidFill>
              <a:schemeClr val="tx1"/>
            </a:solidFill>
            <a:latin typeface="Garamond" panose="02020404030301010803" pitchFamily="18" charset="0"/>
          </a:endParaRPr>
        </a:p>
        <a:p>
          <a:endParaRPr lang="en-GB" sz="1100" b="1" u="none">
            <a:solidFill>
              <a:schemeClr val="tx1"/>
            </a:solidFill>
            <a:latin typeface="Garamond" panose="02020404030301010803" pitchFamily="18" charset="0"/>
          </a:endParaRPr>
        </a:p>
        <a:p>
          <a:r>
            <a:rPr lang="en-GB" sz="1100" b="1" u="none">
              <a:solidFill>
                <a:schemeClr val="tx1"/>
              </a:solidFill>
              <a:latin typeface="Garamond" panose="02020404030301010803" pitchFamily="18" charset="0"/>
            </a:rPr>
            <a:t>Definition</a:t>
          </a:r>
          <a:r>
            <a:rPr lang="en-GB" sz="1100" b="1" u="none" baseline="0">
              <a:solidFill>
                <a:schemeClr val="tx1"/>
              </a:solidFill>
              <a:latin typeface="Garamond" panose="02020404030301010803" pitchFamily="18" charset="0"/>
            </a:rPr>
            <a:t> sectoral influence (+ inclusion and exclusion criteria):</a:t>
          </a:r>
        </a:p>
        <a:p>
          <a:endParaRPr lang="en-GB" sz="1100" b="1" u="sng" baseline="0">
            <a:solidFill>
              <a:schemeClr val="tx1"/>
            </a:solidFill>
            <a:latin typeface="Garamond" panose="02020404030301010803" pitchFamily="18" charset="0"/>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u="none" baseline="0">
              <a:solidFill>
                <a:schemeClr val="tx1"/>
              </a:solidFill>
              <a:latin typeface="Garamond" panose="02020404030301010803" pitchFamily="18" charset="0"/>
            </a:rPr>
            <a:t>Direct influence: </a:t>
          </a:r>
          <a:r>
            <a:rPr lang="en-GB" sz="1100">
              <a:ln>
                <a:noFill/>
              </a:ln>
              <a:solidFill>
                <a:srgbClr val="000000"/>
              </a:solidFill>
              <a:effectLst/>
              <a:latin typeface="Garamond" panose="02020404030301010803" pitchFamily="18" charset="0"/>
              <a:ea typeface="Arial Unicode MS" panose="020B0604020202020204" pitchFamily="34" charset="-128"/>
              <a:cs typeface="Arial Unicode MS" panose="020B0604020202020204" pitchFamily="34" charset="-128"/>
            </a:rPr>
            <a:t>A direct influence is identified if the SDG target is described directly in terms of the service that a sector provides. </a:t>
          </a:r>
          <a:r>
            <a:rPr lang="en-GB" sz="1100" baseline="0">
              <a:solidFill>
                <a:schemeClr val="dk1"/>
              </a:solidFill>
              <a:effectLst/>
              <a:latin typeface="Garamond" panose="02020404030301010803" pitchFamily="18" charset="0"/>
              <a:ea typeface="+mn-ea"/>
              <a:cs typeface="+mn-cs"/>
            </a:rPr>
            <a:t>Targets referring to basic services in their description are considered to be directly influenced by sectors providing these basic services (based on definition of a) United Nations. Report of the United Nations conference on human settlements (Habitat II). (United Nations, 1996), b) Marcus et al., Basic Services and Social Protection (ODI, 2004)). If the literature makes reference to ecosystems services, we apply the influence across all ecosystems except croplands. </a:t>
          </a:r>
        </a:p>
        <a:p>
          <a:pPr marL="0" marR="0" indent="0" defTabSz="914400" eaLnBrk="1" fontAlgn="auto" latinLnBrk="0" hangingPunct="1">
            <a:lnSpc>
              <a:spcPct val="100000"/>
            </a:lnSpc>
            <a:spcBef>
              <a:spcPts val="0"/>
            </a:spcBef>
            <a:spcAft>
              <a:spcPts val="0"/>
            </a:spcAft>
            <a:buClrTx/>
            <a:buSzTx/>
            <a:buFontTx/>
            <a:buNone/>
            <a:tabLst/>
            <a:defRPr/>
          </a:pPr>
          <a:endParaRPr lang="en-GB" sz="1100">
            <a:solidFill>
              <a:schemeClr val="dk1"/>
            </a:solidFill>
            <a:effectLst/>
            <a:latin typeface="Garamond" panose="02020404030301010803" pitchFamily="18" charset="0"/>
            <a:ea typeface="+mn-ea"/>
            <a:cs typeface="+mn-cs"/>
          </a:endParaRPr>
        </a:p>
        <a:p>
          <a:endParaRPr lang="en-GB" sz="1100" b="1" u="none" baseline="0">
            <a:solidFill>
              <a:schemeClr val="tx1"/>
            </a:solidFill>
            <a:latin typeface="Garamond" panose="02020404030301010803" pitchFamily="18" charset="0"/>
          </a:endParaRPr>
        </a:p>
        <a:p>
          <a:r>
            <a:rPr lang="en-GB" sz="1100" b="1" u="none" baseline="0">
              <a:solidFill>
                <a:schemeClr val="tx1"/>
              </a:solidFill>
              <a:latin typeface="Garamond" panose="02020404030301010803" pitchFamily="18" charset="0"/>
            </a:rPr>
            <a:t>Indirect influence: </a:t>
          </a:r>
          <a:r>
            <a:rPr lang="en-GB" sz="1100">
              <a:solidFill>
                <a:schemeClr val="dk1"/>
              </a:solidFill>
              <a:effectLst/>
              <a:latin typeface="Garamond" panose="02020404030301010803" pitchFamily="18" charset="0"/>
              <a:ea typeface="+mn-ea"/>
              <a:cs typeface="+mn-cs"/>
            </a:rPr>
            <a:t>defined whereby [improving] the quality or quantity of the service provided by a sector can indirectly enhance the achievement of the target, i.e. following Thacker et al (2019): This includes cases in which the SDG target is not described specifically in terms of the service that a national sector provides, but for which published evidence indicates that the achievement of the target will be enhanced through the provision of improved services from the sector. It includes cases whereby</a:t>
          </a:r>
          <a:r>
            <a:rPr lang="en-GB" sz="1100" baseline="0">
              <a:solidFill>
                <a:schemeClr val="dk1"/>
              </a:solidFill>
              <a:effectLst/>
              <a:latin typeface="Garamond" panose="02020404030301010803" pitchFamily="18" charset="0"/>
              <a:ea typeface="+mn-ea"/>
              <a:cs typeface="+mn-cs"/>
            </a:rPr>
            <a:t> increasing the services provided by a sector can help achieve the target</a:t>
          </a:r>
          <a:r>
            <a:rPr lang="en-GB" sz="1100">
              <a:solidFill>
                <a:schemeClr val="dk1"/>
              </a:solidFill>
              <a:effectLst/>
              <a:latin typeface="Garamond" panose="02020404030301010803" pitchFamily="18" charset="0"/>
              <a:ea typeface="+mn-ea"/>
              <a:cs typeface="+mn-cs"/>
            </a:rPr>
            <a:t> in a first</a:t>
          </a:r>
          <a:r>
            <a:rPr lang="en-GB" sz="1100" baseline="0">
              <a:solidFill>
                <a:schemeClr val="dk1"/>
              </a:solidFill>
              <a:effectLst/>
              <a:latin typeface="Garamond" panose="02020404030301010803" pitchFamily="18" charset="0"/>
              <a:ea typeface="+mn-ea"/>
              <a:cs typeface="+mn-cs"/>
            </a:rPr>
            <a:t>-order consequence, for example increasing construction of water mains can indirectly advance achievement of target 6.1 'By 2030, achieve universal and equitable access to safe and affordable drinking water for all', because 'water' is literally stated both in the target and the description of services in the International Standard Industrial Classification. It excludes cases of second-order interdependencies. </a:t>
          </a:r>
          <a:endParaRPr lang="en-GB" sz="1100">
            <a:solidFill>
              <a:schemeClr val="dk1"/>
            </a:solidFill>
            <a:effectLst/>
            <a:latin typeface="Garamond" panose="02020404030301010803" pitchFamily="18" charset="0"/>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264363</xdr:colOff>
      <xdr:row>12</xdr:row>
      <xdr:rowOff>165100</xdr:rowOff>
    </xdr:from>
    <xdr:to>
      <xdr:col>2</xdr:col>
      <xdr:colOff>1431888</xdr:colOff>
      <xdr:row>12</xdr:row>
      <xdr:rowOff>1346200</xdr:rowOff>
    </xdr:to>
    <xdr:pic>
      <xdr:nvPicPr>
        <xdr:cNvPr id="2" name="Picture 1" descr="A screenshot of a cell phone&#10;&#10;Description generated with very high confidence">
          <a:extLst>
            <a:ext uri="{FF2B5EF4-FFF2-40B4-BE49-F238E27FC236}">
              <a16:creationId xmlns:a16="http://schemas.microsoft.com/office/drawing/2014/main" id="{00000000-0008-0000-0500-000002000000}"/>
            </a:ext>
          </a:extLst>
        </xdr:cNvPr>
        <xdr:cNvPicPr>
          <a:picLocks noChangeAspect="1"/>
        </xdr:cNvPicPr>
      </xdr:nvPicPr>
      <xdr:blipFill rotWithShape="1">
        <a:blip xmlns:r="http://schemas.openxmlformats.org/officeDocument/2006/relationships" r:embed="rId1" cstate="hqprint">
          <a:extLst>
            <a:ext uri="{28A0092B-C50C-407E-A947-70E740481C1C}">
              <a14:useLocalDpi xmlns:a14="http://schemas.microsoft.com/office/drawing/2010/main"/>
            </a:ext>
          </a:extLst>
        </a:blip>
        <a:srcRect/>
        <a:stretch/>
      </xdr:blipFill>
      <xdr:spPr>
        <a:xfrm>
          <a:off x="3261563" y="12026900"/>
          <a:ext cx="1167525" cy="1181100"/>
        </a:xfrm>
        <a:prstGeom prst="rect">
          <a:avLst/>
        </a:prstGeom>
        <a:ln>
          <a:noFill/>
        </a:ln>
      </xdr:spPr>
    </xdr:pic>
    <xdr:clientData/>
  </xdr:twoCellAnchor>
  <xdr:twoCellAnchor>
    <xdr:from>
      <xdr:col>2</xdr:col>
      <xdr:colOff>381000</xdr:colOff>
      <xdr:row>13</xdr:row>
      <xdr:rowOff>152400</xdr:rowOff>
    </xdr:from>
    <xdr:to>
      <xdr:col>2</xdr:col>
      <xdr:colOff>1308100</xdr:colOff>
      <xdr:row>13</xdr:row>
      <xdr:rowOff>1447800</xdr:rowOff>
    </xdr:to>
    <xdr:pic>
      <xdr:nvPicPr>
        <xdr:cNvPr id="3" name="Picture 2" descr="A screenshot of a cell phone&#10;&#10;Description generated with very high confidence">
          <a:extLst>
            <a:ext uri="{FF2B5EF4-FFF2-40B4-BE49-F238E27FC236}">
              <a16:creationId xmlns:a16="http://schemas.microsoft.com/office/drawing/2014/main" id="{00000000-0008-0000-0500-000003000000}"/>
            </a:ext>
          </a:extLst>
        </xdr:cNvPr>
        <xdr:cNvPicPr/>
      </xdr:nvPicPr>
      <xdr:blipFill rotWithShape="1">
        <a:blip xmlns:r="http://schemas.openxmlformats.org/officeDocument/2006/relationships" r:embed="rId2" cstate="hqprint">
          <a:extLst>
            <a:ext uri="{28A0092B-C50C-407E-A947-70E740481C1C}">
              <a14:useLocalDpi xmlns:a14="http://schemas.microsoft.com/office/drawing/2010/main"/>
            </a:ext>
          </a:extLst>
        </a:blip>
        <a:srcRect/>
        <a:stretch/>
      </xdr:blipFill>
      <xdr:spPr>
        <a:xfrm>
          <a:off x="3378200" y="13525500"/>
          <a:ext cx="927100" cy="1295400"/>
        </a:xfrm>
        <a:prstGeom prst="rect">
          <a:avLst/>
        </a:prstGeom>
        <a:ln>
          <a:noFill/>
        </a:ln>
      </xdr:spPr>
    </xdr:pic>
    <xdr:clientData/>
  </xdr:twoCellAnchor>
  <xdr:twoCellAnchor>
    <xdr:from>
      <xdr:col>2</xdr:col>
      <xdr:colOff>139700</xdr:colOff>
      <xdr:row>15</xdr:row>
      <xdr:rowOff>25400</xdr:rowOff>
    </xdr:from>
    <xdr:to>
      <xdr:col>2</xdr:col>
      <xdr:colOff>1384300</xdr:colOff>
      <xdr:row>15</xdr:row>
      <xdr:rowOff>1473200</xdr:rowOff>
    </xdr:to>
    <xdr:pic>
      <xdr:nvPicPr>
        <xdr:cNvPr id="5" name="Picture 4" descr="A screenshot of a cell phone&#10;&#10;Description generated with very high confidence">
          <a:extLst>
            <a:ext uri="{FF2B5EF4-FFF2-40B4-BE49-F238E27FC236}">
              <a16:creationId xmlns:a16="http://schemas.microsoft.com/office/drawing/2014/main" id="{00000000-0008-0000-0500-000005000000}"/>
            </a:ext>
          </a:extLst>
        </xdr:cNvPr>
        <xdr:cNvPicPr/>
      </xdr:nvPicPr>
      <xdr:blipFill rotWithShape="1">
        <a:blip xmlns:r="http://schemas.openxmlformats.org/officeDocument/2006/relationships" r:embed="rId3" cstate="hqprint">
          <a:extLst>
            <a:ext uri="{28A0092B-C50C-407E-A947-70E740481C1C}">
              <a14:useLocalDpi xmlns:a14="http://schemas.microsoft.com/office/drawing/2010/main"/>
            </a:ext>
          </a:extLst>
        </a:blip>
        <a:srcRect/>
        <a:stretch/>
      </xdr:blipFill>
      <xdr:spPr>
        <a:xfrm>
          <a:off x="3136900" y="16078200"/>
          <a:ext cx="1244600" cy="1447800"/>
        </a:xfrm>
        <a:prstGeom prst="rect">
          <a:avLst/>
        </a:prstGeom>
        <a:ln>
          <a:noFill/>
        </a:ln>
      </xdr:spPr>
    </xdr:pic>
    <xdr:clientData/>
  </xdr:twoCellAnchor>
  <xdr:twoCellAnchor>
    <xdr:from>
      <xdr:col>2</xdr:col>
      <xdr:colOff>139700</xdr:colOff>
      <xdr:row>16</xdr:row>
      <xdr:rowOff>63500</xdr:rowOff>
    </xdr:from>
    <xdr:to>
      <xdr:col>2</xdr:col>
      <xdr:colOff>1397000</xdr:colOff>
      <xdr:row>16</xdr:row>
      <xdr:rowOff>1409700</xdr:rowOff>
    </xdr:to>
    <xdr:pic>
      <xdr:nvPicPr>
        <xdr:cNvPr id="6" name="Picture 5" descr="A screenshot of a cell phone&#10;&#10;Description generated with very high confidence">
          <a:extLst>
            <a:ext uri="{FF2B5EF4-FFF2-40B4-BE49-F238E27FC236}">
              <a16:creationId xmlns:a16="http://schemas.microsoft.com/office/drawing/2014/main" id="{00000000-0008-0000-0500-000006000000}"/>
            </a:ext>
          </a:extLst>
        </xdr:cNvPr>
        <xdr:cNvPicPr/>
      </xdr:nvPicPr>
      <xdr:blipFill rotWithShape="1">
        <a:blip xmlns:r="http://schemas.openxmlformats.org/officeDocument/2006/relationships" r:embed="rId4" cstate="hqprint">
          <a:extLst>
            <a:ext uri="{28A0092B-C50C-407E-A947-70E740481C1C}">
              <a14:useLocalDpi xmlns:a14="http://schemas.microsoft.com/office/drawing/2010/main"/>
            </a:ext>
          </a:extLst>
        </a:blip>
        <a:srcRect/>
        <a:stretch/>
      </xdr:blipFill>
      <xdr:spPr>
        <a:xfrm>
          <a:off x="3136900" y="17627600"/>
          <a:ext cx="1257300" cy="1346200"/>
        </a:xfrm>
        <a:prstGeom prst="rect">
          <a:avLst/>
        </a:prstGeom>
        <a:ln>
          <a:noFill/>
        </a:ln>
      </xdr:spPr>
    </xdr:pic>
    <xdr:clientData/>
  </xdr:twoCellAnchor>
  <xdr:twoCellAnchor>
    <xdr:from>
      <xdr:col>2</xdr:col>
      <xdr:colOff>254000</xdr:colOff>
      <xdr:row>17</xdr:row>
      <xdr:rowOff>241300</xdr:rowOff>
    </xdr:from>
    <xdr:to>
      <xdr:col>2</xdr:col>
      <xdr:colOff>1308100</xdr:colOff>
      <xdr:row>17</xdr:row>
      <xdr:rowOff>1384300</xdr:rowOff>
    </xdr:to>
    <xdr:pic>
      <xdr:nvPicPr>
        <xdr:cNvPr id="7" name="Picture 6" descr="A screenshot of a cell phone&#10;&#10;Description generated with very high confidence">
          <a:extLst>
            <a:ext uri="{FF2B5EF4-FFF2-40B4-BE49-F238E27FC236}">
              <a16:creationId xmlns:a16="http://schemas.microsoft.com/office/drawing/2014/main" id="{00000000-0008-0000-0500-000007000000}"/>
            </a:ext>
          </a:extLst>
        </xdr:cNvPr>
        <xdr:cNvPicPr/>
      </xdr:nvPicPr>
      <xdr:blipFill rotWithShape="1">
        <a:blip xmlns:r="http://schemas.openxmlformats.org/officeDocument/2006/relationships" r:embed="rId5" cstate="hqprint">
          <a:extLst>
            <a:ext uri="{28A0092B-C50C-407E-A947-70E740481C1C}">
              <a14:useLocalDpi xmlns:a14="http://schemas.microsoft.com/office/drawing/2010/main"/>
            </a:ext>
          </a:extLst>
        </a:blip>
        <a:srcRect/>
        <a:stretch/>
      </xdr:blipFill>
      <xdr:spPr>
        <a:xfrm>
          <a:off x="3251200" y="19659600"/>
          <a:ext cx="1054100" cy="1143000"/>
        </a:xfrm>
        <a:prstGeom prst="rect">
          <a:avLst/>
        </a:prstGeom>
        <a:ln>
          <a:noFill/>
        </a:ln>
      </xdr:spPr>
    </xdr:pic>
    <xdr:clientData/>
  </xdr:twoCellAnchor>
  <xdr:twoCellAnchor>
    <xdr:from>
      <xdr:col>2</xdr:col>
      <xdr:colOff>38099</xdr:colOff>
      <xdr:row>6</xdr:row>
      <xdr:rowOff>27667</xdr:rowOff>
    </xdr:from>
    <xdr:to>
      <xdr:col>2</xdr:col>
      <xdr:colOff>1531459</xdr:colOff>
      <xdr:row>6</xdr:row>
      <xdr:rowOff>1435100</xdr:rowOff>
    </xdr:to>
    <xdr:pic>
      <xdr:nvPicPr>
        <xdr:cNvPr id="8" name="Picture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a:ext>
          </a:extLst>
        </a:blip>
        <a:stretch>
          <a:fillRect/>
        </a:stretch>
      </xdr:blipFill>
      <xdr:spPr>
        <a:xfrm>
          <a:off x="1344804" y="3654141"/>
          <a:ext cx="1493360" cy="1407433"/>
        </a:xfrm>
        <a:prstGeom prst="rect">
          <a:avLst/>
        </a:prstGeom>
      </xdr:spPr>
    </xdr:pic>
    <xdr:clientData/>
  </xdr:twoCellAnchor>
  <xdr:twoCellAnchor>
    <xdr:from>
      <xdr:col>2</xdr:col>
      <xdr:colOff>170180</xdr:colOff>
      <xdr:row>8</xdr:row>
      <xdr:rowOff>88900</xdr:rowOff>
    </xdr:from>
    <xdr:to>
      <xdr:col>2</xdr:col>
      <xdr:colOff>1435100</xdr:colOff>
      <xdr:row>8</xdr:row>
      <xdr:rowOff>1371600</xdr:rowOff>
    </xdr:to>
    <xdr:pic>
      <xdr:nvPicPr>
        <xdr:cNvPr id="9" name="Picture 8" descr="A screenshot of a cell phone&#10;&#10;Description generated with very high confidence">
          <a:extLst>
            <a:ext uri="{FF2B5EF4-FFF2-40B4-BE49-F238E27FC236}">
              <a16:creationId xmlns:a16="http://schemas.microsoft.com/office/drawing/2014/main" id="{00000000-0008-0000-0500-000009000000}"/>
            </a:ext>
          </a:extLst>
        </xdr:cNvPr>
        <xdr:cNvPicPr/>
      </xdr:nvPicPr>
      <xdr:blipFill rotWithShape="1">
        <a:blip xmlns:r="http://schemas.openxmlformats.org/officeDocument/2006/relationships" r:embed="rId7" cstate="hqprint">
          <a:extLst>
            <a:ext uri="{28A0092B-C50C-407E-A947-70E740481C1C}">
              <a14:useLocalDpi xmlns:a14="http://schemas.microsoft.com/office/drawing/2010/main"/>
            </a:ext>
          </a:extLst>
        </a:blip>
        <a:srcRect/>
        <a:stretch/>
      </xdr:blipFill>
      <xdr:spPr>
        <a:xfrm>
          <a:off x="3167380" y="5562600"/>
          <a:ext cx="1264920" cy="1282700"/>
        </a:xfrm>
        <a:prstGeom prst="rect">
          <a:avLst/>
        </a:prstGeom>
        <a:ln>
          <a:noFill/>
        </a:ln>
      </xdr:spPr>
    </xdr:pic>
    <xdr:clientData/>
  </xdr:twoCellAnchor>
  <xdr:twoCellAnchor>
    <xdr:from>
      <xdr:col>2</xdr:col>
      <xdr:colOff>228600</xdr:colOff>
      <xdr:row>7</xdr:row>
      <xdr:rowOff>152400</xdr:rowOff>
    </xdr:from>
    <xdr:to>
      <xdr:col>2</xdr:col>
      <xdr:colOff>1422400</xdr:colOff>
      <xdr:row>7</xdr:row>
      <xdr:rowOff>1397000</xdr:rowOff>
    </xdr:to>
    <xdr:pic>
      <xdr:nvPicPr>
        <xdr:cNvPr id="10" name="Picture 9" descr="A screenshot of a cell phone&#10;&#10;Description generated with very high confidence">
          <a:extLst>
            <a:ext uri="{FF2B5EF4-FFF2-40B4-BE49-F238E27FC236}">
              <a16:creationId xmlns:a16="http://schemas.microsoft.com/office/drawing/2014/main" id="{00000000-0008-0000-0500-00000A000000}"/>
            </a:ext>
          </a:extLst>
        </xdr:cNvPr>
        <xdr:cNvPicPr/>
      </xdr:nvPicPr>
      <xdr:blipFill rotWithShape="1">
        <a:blip xmlns:r="http://schemas.openxmlformats.org/officeDocument/2006/relationships" r:embed="rId8" cstate="hqprint">
          <a:extLst>
            <a:ext uri="{28A0092B-C50C-407E-A947-70E740481C1C}">
              <a14:useLocalDpi xmlns:a14="http://schemas.microsoft.com/office/drawing/2010/main"/>
            </a:ext>
          </a:extLst>
        </a:blip>
        <a:srcRect/>
        <a:stretch/>
      </xdr:blipFill>
      <xdr:spPr>
        <a:xfrm>
          <a:off x="3225800" y="4114800"/>
          <a:ext cx="1193800" cy="1244600"/>
        </a:xfrm>
        <a:prstGeom prst="rect">
          <a:avLst/>
        </a:prstGeom>
        <a:ln>
          <a:noFill/>
        </a:ln>
      </xdr:spPr>
    </xdr:pic>
    <xdr:clientData/>
  </xdr:twoCellAnchor>
  <xdr:twoCellAnchor>
    <xdr:from>
      <xdr:col>2</xdr:col>
      <xdr:colOff>132080</xdr:colOff>
      <xdr:row>11</xdr:row>
      <xdr:rowOff>114300</xdr:rowOff>
    </xdr:from>
    <xdr:to>
      <xdr:col>2</xdr:col>
      <xdr:colOff>1435100</xdr:colOff>
      <xdr:row>11</xdr:row>
      <xdr:rowOff>1346200</xdr:rowOff>
    </xdr:to>
    <xdr:pic>
      <xdr:nvPicPr>
        <xdr:cNvPr id="11" name="Picture 10" descr="A screenshot of a cell phone&#10;&#10;Description generated with very high confidence">
          <a:extLst>
            <a:ext uri="{FF2B5EF4-FFF2-40B4-BE49-F238E27FC236}">
              <a16:creationId xmlns:a16="http://schemas.microsoft.com/office/drawing/2014/main" id="{00000000-0008-0000-0500-00000B000000}"/>
            </a:ext>
          </a:extLst>
        </xdr:cNvPr>
        <xdr:cNvPicPr/>
      </xdr:nvPicPr>
      <xdr:blipFill rotWithShape="1">
        <a:blip xmlns:r="http://schemas.openxmlformats.org/officeDocument/2006/relationships" r:embed="rId9" cstate="hqprint">
          <a:extLst>
            <a:ext uri="{28A0092B-C50C-407E-A947-70E740481C1C}">
              <a14:useLocalDpi xmlns:a14="http://schemas.microsoft.com/office/drawing/2010/main"/>
            </a:ext>
          </a:extLst>
        </a:blip>
        <a:srcRect/>
        <a:stretch/>
      </xdr:blipFill>
      <xdr:spPr>
        <a:xfrm>
          <a:off x="685437" y="11625943"/>
          <a:ext cx="1303020" cy="1231900"/>
        </a:xfrm>
        <a:prstGeom prst="rect">
          <a:avLst/>
        </a:prstGeom>
        <a:ln>
          <a:noFill/>
        </a:ln>
      </xdr:spPr>
    </xdr:pic>
    <xdr:clientData/>
  </xdr:twoCellAnchor>
  <xdr:twoCellAnchor>
    <xdr:from>
      <xdr:col>2</xdr:col>
      <xdr:colOff>231423</xdr:colOff>
      <xdr:row>14</xdr:row>
      <xdr:rowOff>114299</xdr:rowOff>
    </xdr:from>
    <xdr:to>
      <xdr:col>2</xdr:col>
      <xdr:colOff>1323623</xdr:colOff>
      <xdr:row>14</xdr:row>
      <xdr:rowOff>1409699</xdr:rowOff>
    </xdr:to>
    <xdr:pic>
      <xdr:nvPicPr>
        <xdr:cNvPr id="14" name="Picture 13" descr="A screenshot of a cell phone&#10;&#10;Description generated with very high confidence">
          <a:extLst>
            <a:ext uri="{FF2B5EF4-FFF2-40B4-BE49-F238E27FC236}">
              <a16:creationId xmlns:a16="http://schemas.microsoft.com/office/drawing/2014/main" id="{00000000-0008-0000-0500-00000E000000}"/>
            </a:ext>
          </a:extLst>
        </xdr:cNvPr>
        <xdr:cNvPicPr/>
      </xdr:nvPicPr>
      <xdr:blipFill rotWithShape="1">
        <a:blip xmlns:r="http://schemas.openxmlformats.org/officeDocument/2006/relationships" r:embed="rId10" cstate="hqprint">
          <a:extLst>
            <a:ext uri="{28A0092B-C50C-407E-A947-70E740481C1C}">
              <a14:useLocalDpi xmlns:a14="http://schemas.microsoft.com/office/drawing/2010/main"/>
            </a:ext>
          </a:extLst>
        </a:blip>
        <a:srcRect/>
        <a:stretch/>
      </xdr:blipFill>
      <xdr:spPr>
        <a:xfrm>
          <a:off x="1713090" y="15918743"/>
          <a:ext cx="1092200" cy="1295400"/>
        </a:xfrm>
        <a:prstGeom prst="rect">
          <a:avLst/>
        </a:prstGeom>
        <a:ln>
          <a:noFill/>
        </a:ln>
      </xdr:spPr>
    </xdr:pic>
    <xdr:clientData/>
  </xdr:twoCellAnchor>
  <xdr:twoCellAnchor>
    <xdr:from>
      <xdr:col>3</xdr:col>
      <xdr:colOff>65424</xdr:colOff>
      <xdr:row>0</xdr:row>
      <xdr:rowOff>35176</xdr:rowOff>
    </xdr:from>
    <xdr:to>
      <xdr:col>6</xdr:col>
      <xdr:colOff>584200</xdr:colOff>
      <xdr:row>1</xdr:row>
      <xdr:rowOff>7697</xdr:rowOff>
    </xdr:to>
    <xdr:sp macro="" textlink="">
      <xdr:nvSpPr>
        <xdr:cNvPr id="25" name="TextBox 24">
          <a:extLst>
            <a:ext uri="{FF2B5EF4-FFF2-40B4-BE49-F238E27FC236}">
              <a16:creationId xmlns:a16="http://schemas.microsoft.com/office/drawing/2014/main" id="{00000000-0008-0000-0500-000019000000}"/>
            </a:ext>
          </a:extLst>
        </xdr:cNvPr>
        <xdr:cNvSpPr txBox="1"/>
      </xdr:nvSpPr>
      <xdr:spPr>
        <a:xfrm>
          <a:off x="2211724" y="35176"/>
          <a:ext cx="7567276" cy="19029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200" b="1" u="sng" baseline="0">
              <a:solidFill>
                <a:schemeClr val="dk1"/>
              </a:solidFill>
              <a:latin typeface="Garamond" panose="02020404030301010803" pitchFamily="18" charset="0"/>
              <a:ea typeface="+mn-ea"/>
              <a:cs typeface="+mn-cs"/>
            </a:rPr>
            <a:t>Literature - Climate change (CC) influences</a:t>
          </a:r>
        </a:p>
        <a:p>
          <a:endParaRPr lang="en-GB" sz="900" b="1" u="sng" baseline="0">
            <a:solidFill>
              <a:schemeClr val="tx1"/>
            </a:solidFill>
            <a:latin typeface="Garamond" panose="02020404030301010803" pitchFamily="18" charset="0"/>
          </a:endParaRPr>
        </a:p>
        <a:p>
          <a:r>
            <a:rPr lang="en-GB" sz="1100" b="1" u="none" baseline="0">
              <a:solidFill>
                <a:schemeClr val="tx1"/>
              </a:solidFill>
              <a:latin typeface="Garamond" panose="02020404030301010803" pitchFamily="18" charset="0"/>
            </a:rPr>
            <a:t>Method: </a:t>
          </a:r>
          <a:endParaRPr lang="en-GB" sz="1100" b="1" u="sng" baseline="0">
            <a:solidFill>
              <a:schemeClr val="tx1"/>
            </a:solidFill>
            <a:latin typeface="Garamond" panose="02020404030301010803" pitchFamily="18" charset="0"/>
          </a:endParaRPr>
        </a:p>
        <a:p>
          <a:r>
            <a:rPr lang="en-GB" sz="1100" baseline="0">
              <a:solidFill>
                <a:schemeClr val="tx1"/>
              </a:solidFill>
              <a:latin typeface="Garamond" panose="02020404030301010803" pitchFamily="18" charset="0"/>
            </a:rPr>
            <a:t>For each of the climate change impacts (rows) identified by IPCC (2014) and each of the services provided by sectors of natural and built environments (columns) (see tab 'Classification sectors')), we analysed a body of evidence addressing the question: 'Can the climate impact affect the quantity or quality of the services provided by a sector?'. If an influence is idenfied, the cell describes how the climate change impact (row) can affect the quantity or quality of the services provided by the sector (column), followed by a citation. Citations are summarised per column (sector's services). </a:t>
          </a:r>
          <a:r>
            <a:rPr lang="en-GB" sz="1100" b="0" i="0" baseline="0">
              <a:solidFill>
                <a:schemeClr val="tx1"/>
              </a:solidFill>
              <a:effectLst/>
              <a:latin typeface="Garamond" panose="02020404030301010803" pitchFamily="18" charset="0"/>
              <a:ea typeface="+mn-ea"/>
              <a:cs typeface="+mn-cs"/>
            </a:rPr>
            <a:t>A</a:t>
          </a:r>
          <a:r>
            <a:rPr lang="en-GB" sz="1100" baseline="0">
              <a:solidFill>
                <a:schemeClr val="tx1"/>
              </a:solidFill>
              <a:latin typeface="Garamond" panose="02020404030301010803" pitchFamily="18" charset="0"/>
            </a:rPr>
            <a:t> description preceded by a (+) denotes a positive influence as identified in the literature. The lack of a sign denotes a negative influence. Where possible, </a:t>
          </a:r>
          <a:r>
            <a:rPr lang="en-GB" sz="1100" b="0" i="0" baseline="0">
              <a:solidFill>
                <a:schemeClr val="tx1"/>
              </a:solidFill>
              <a:effectLst/>
              <a:latin typeface="Garamond" panose="02020404030301010803" pitchFamily="18" charset="0"/>
              <a:ea typeface="+mn-ea"/>
              <a:cs typeface="+mn-cs"/>
            </a:rPr>
            <a:t>w</a:t>
          </a:r>
          <a:r>
            <a:rPr lang="en-GB" sz="1100" b="0" i="0">
              <a:solidFill>
                <a:schemeClr val="tx1"/>
              </a:solidFill>
              <a:effectLst/>
              <a:latin typeface="Garamond" panose="02020404030301010803" pitchFamily="18" charset="0"/>
              <a:ea typeface="+mn-ea"/>
              <a:cs typeface="+mn-cs"/>
            </a:rPr>
            <a:t>e focused on quantitative studies that can reliably infer causal associations between climate variables and service provision of sectors.</a:t>
          </a:r>
          <a:r>
            <a:rPr lang="en-GB" sz="1100" b="0" i="0" baseline="0">
              <a:solidFill>
                <a:schemeClr val="tx1"/>
              </a:solidFill>
              <a:effectLst/>
              <a:latin typeface="Garamond" panose="02020404030301010803" pitchFamily="18" charset="0"/>
              <a:ea typeface="+mn-ea"/>
              <a:cs typeface="+mn-cs"/>
            </a:rPr>
            <a:t> </a:t>
          </a:r>
          <a:endParaRPr lang="en-GB" sz="1100" baseline="0">
            <a:solidFill>
              <a:schemeClr val="tx1"/>
            </a:solidFill>
            <a:latin typeface="Garamond" panose="02020404030301010803" pitchFamily="18" charset="0"/>
          </a:endParaRPr>
        </a:p>
      </xdr:txBody>
    </xdr:sp>
    <xdr:clientData/>
  </xdr:twoCellAnchor>
  <xdr:twoCellAnchor>
    <xdr:from>
      <xdr:col>0</xdr:col>
      <xdr:colOff>43393</xdr:colOff>
      <xdr:row>0</xdr:row>
      <xdr:rowOff>45584</xdr:rowOff>
    </xdr:from>
    <xdr:to>
      <xdr:col>2</xdr:col>
      <xdr:colOff>1536701</xdr:colOff>
      <xdr:row>0</xdr:row>
      <xdr:rowOff>1689100</xdr:rowOff>
    </xdr:to>
    <xdr:sp macro="" textlink="">
      <xdr:nvSpPr>
        <xdr:cNvPr id="19" name="TextBox 18">
          <a:extLst>
            <a:ext uri="{FF2B5EF4-FFF2-40B4-BE49-F238E27FC236}">
              <a16:creationId xmlns:a16="http://schemas.microsoft.com/office/drawing/2014/main" id="{00000000-0008-0000-0500-000013000000}"/>
            </a:ext>
          </a:extLst>
        </xdr:cNvPr>
        <xdr:cNvSpPr txBox="1"/>
      </xdr:nvSpPr>
      <xdr:spPr>
        <a:xfrm>
          <a:off x="43393" y="45584"/>
          <a:ext cx="2242608" cy="16435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latin typeface="Garamond" panose="02020404030301010803" pitchFamily="18" charset="0"/>
            </a:rPr>
            <a:t>Legend:</a:t>
          </a:r>
        </a:p>
        <a:p>
          <a:r>
            <a:rPr lang="en-GB" sz="1100" i="1" baseline="0">
              <a:latin typeface="Garamond" panose="02020404030301010803" pitchFamily="18" charset="0"/>
            </a:rPr>
            <a:t>Grey colouring </a:t>
          </a:r>
          <a:r>
            <a:rPr lang="en-GB" sz="1100" baseline="0">
              <a:latin typeface="Garamond" panose="02020404030301010803" pitchFamily="18" charset="0"/>
            </a:rPr>
            <a:t>= grey literature</a:t>
          </a:r>
          <a:r>
            <a:rPr lang="en-GB" sz="1100" baseline="0">
              <a:solidFill>
                <a:srgbClr val="FF0000"/>
              </a:solidFill>
              <a:latin typeface="Garamond" panose="02020404030301010803" pitchFamily="18" charset="0"/>
            </a:rPr>
            <a:t> </a:t>
          </a:r>
        </a:p>
        <a:p>
          <a:endParaRPr lang="en-GB" sz="1100" baseline="0">
            <a:solidFill>
              <a:srgbClr val="FF0000"/>
            </a:solidFill>
            <a:latin typeface="Garamond" panose="02020404030301010803" pitchFamily="18" charset="0"/>
          </a:endParaRPr>
        </a:p>
        <a:p>
          <a:r>
            <a:rPr lang="en-GB" sz="1100" i="1" baseline="0">
              <a:solidFill>
                <a:schemeClr val="tx1"/>
              </a:solidFill>
              <a:latin typeface="Garamond" panose="02020404030301010803" pitchFamily="18" charset="0"/>
            </a:rPr>
            <a:t>[Land] </a:t>
          </a:r>
          <a:r>
            <a:rPr lang="en-GB" sz="1100" baseline="0">
              <a:solidFill>
                <a:schemeClr val="tx1"/>
              </a:solidFill>
              <a:latin typeface="Garamond" panose="02020404030301010803" pitchFamily="18" charset="0"/>
            </a:rPr>
            <a:t>- ecosystem, natural resources</a:t>
          </a:r>
        </a:p>
        <a:p>
          <a:r>
            <a:rPr lang="en-GB" sz="1100" i="1" baseline="0">
              <a:solidFill>
                <a:schemeClr val="tx1"/>
              </a:solidFill>
              <a:latin typeface="Garamond" panose="02020404030301010803" pitchFamily="18" charset="0"/>
            </a:rPr>
            <a:t>[Capital] </a:t>
          </a:r>
          <a:r>
            <a:rPr lang="en-GB" sz="1100" baseline="0">
              <a:solidFill>
                <a:schemeClr val="tx1"/>
              </a:solidFill>
              <a:latin typeface="Garamond" panose="02020404030301010803" pitchFamily="18" charset="0"/>
            </a:rPr>
            <a:t>- factories, offices, machinery</a:t>
          </a:r>
        </a:p>
        <a:p>
          <a:r>
            <a:rPr lang="en-GB" sz="1100" i="1" baseline="0">
              <a:solidFill>
                <a:schemeClr val="tx1"/>
              </a:solidFill>
              <a:latin typeface="Garamond" panose="02020404030301010803" pitchFamily="18" charset="0"/>
            </a:rPr>
            <a:t>[Labour] </a:t>
          </a:r>
          <a:r>
            <a:rPr lang="en-GB" sz="1100" baseline="0">
              <a:solidFill>
                <a:schemeClr val="tx1"/>
              </a:solidFill>
              <a:latin typeface="Garamond" panose="02020404030301010803" pitchFamily="18" charset="0"/>
            </a:rPr>
            <a:t>- indoor, outdoor</a:t>
          </a:r>
        </a:p>
        <a:p>
          <a:r>
            <a:rPr lang="en-GB" sz="1100" i="1" baseline="0">
              <a:solidFill>
                <a:schemeClr val="tx1"/>
              </a:solidFill>
              <a:latin typeface="Garamond" panose="02020404030301010803" pitchFamily="18" charset="0"/>
            </a:rPr>
            <a:t>[Demand]</a:t>
          </a:r>
        </a:p>
      </xdr:txBody>
    </xdr:sp>
    <xdr:clientData/>
  </xdr:twoCellAnchor>
  <xdr:twoCellAnchor>
    <xdr:from>
      <xdr:col>6</xdr:col>
      <xdr:colOff>647700</xdr:colOff>
      <xdr:row>0</xdr:row>
      <xdr:rowOff>38120</xdr:rowOff>
    </xdr:from>
    <xdr:to>
      <xdr:col>10</xdr:col>
      <xdr:colOff>155221</xdr:colOff>
      <xdr:row>1</xdr:row>
      <xdr:rowOff>7697</xdr:rowOff>
    </xdr:to>
    <xdr:sp macro="" textlink="">
      <xdr:nvSpPr>
        <xdr:cNvPr id="4" name="TextBox 3">
          <a:extLst>
            <a:ext uri="{FF2B5EF4-FFF2-40B4-BE49-F238E27FC236}">
              <a16:creationId xmlns:a16="http://schemas.microsoft.com/office/drawing/2014/main" id="{00000000-0008-0000-0500-000004000000}"/>
            </a:ext>
          </a:extLst>
        </xdr:cNvPr>
        <xdr:cNvSpPr txBox="1"/>
      </xdr:nvSpPr>
      <xdr:spPr>
        <a:xfrm>
          <a:off x="9842500" y="38120"/>
          <a:ext cx="8905521" cy="189997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200" b="1" u="none">
            <a:solidFill>
              <a:schemeClr val="tx1"/>
            </a:solidFill>
            <a:latin typeface="Garamond" panose="02020404030301010803" pitchFamily="18" charset="0"/>
          </a:endParaRPr>
        </a:p>
        <a:p>
          <a:endParaRPr lang="en-GB" sz="900" b="1" u="none">
            <a:solidFill>
              <a:schemeClr val="tx1"/>
            </a:solidFill>
            <a:latin typeface="Garamond" panose="02020404030301010803" pitchFamily="18" charset="0"/>
          </a:endParaRPr>
        </a:p>
        <a:p>
          <a:r>
            <a:rPr lang="en-GB" sz="1100" b="1" u="none">
              <a:solidFill>
                <a:schemeClr val="tx1"/>
              </a:solidFill>
              <a:latin typeface="Garamond" panose="02020404030301010803" pitchFamily="18" charset="0"/>
            </a:rPr>
            <a:t>Definition</a:t>
          </a:r>
          <a:r>
            <a:rPr lang="en-GB" sz="1100" b="1" u="none" baseline="0">
              <a:solidFill>
                <a:schemeClr val="tx1"/>
              </a:solidFill>
              <a:latin typeface="Garamond" panose="02020404030301010803" pitchFamily="18" charset="0"/>
            </a:rPr>
            <a:t> climate change i</a:t>
          </a:r>
          <a:r>
            <a:rPr lang="en-GB" sz="1100" b="1" u="none">
              <a:solidFill>
                <a:schemeClr val="tx1"/>
              </a:solidFill>
              <a:latin typeface="Garamond" panose="02020404030301010803" pitchFamily="18" charset="0"/>
            </a:rPr>
            <a:t>nfluences:</a:t>
          </a:r>
          <a:endParaRPr lang="en-GB" sz="1100" baseline="0">
            <a:solidFill>
              <a:srgbClr val="FF0000"/>
            </a:solidFill>
            <a:latin typeface="Garamond" panose="02020404030301010803" pitchFamily="18" charset="0"/>
          </a:endParaRPr>
        </a:p>
        <a:p>
          <a:r>
            <a:rPr lang="en-GB" sz="1100">
              <a:solidFill>
                <a:schemeClr val="dk1"/>
              </a:solidFill>
              <a:effectLst/>
              <a:latin typeface="Garamond" panose="02020404030301010803" pitchFamily="18" charset="0"/>
              <a:ea typeface="+mn-ea"/>
              <a:cs typeface="+mn-cs"/>
            </a:rPr>
            <a:t>An influence is identified if published evidence indicates that a climate change impact affects the quantity or quality of services from the sector via effects on the three supply factors (‘land/natural resources’, ‘physical capital’, or ‘labour’) or on directly quantifiable ‘demand’. We refer to climate change impacts as ‘drivers of climate change impacts’ summarised by the IPCC</a:t>
          </a:r>
          <a:r>
            <a:rPr lang="en-GB" sz="1100" baseline="30000">
              <a:solidFill>
                <a:schemeClr val="dk1"/>
              </a:solidFill>
              <a:effectLst/>
              <a:latin typeface="Garamond" panose="02020404030301010803" pitchFamily="18" charset="0"/>
              <a:ea typeface="+mn-ea"/>
              <a:cs typeface="+mn-cs"/>
            </a:rPr>
            <a:t>6</a:t>
          </a:r>
          <a:r>
            <a:rPr lang="en-GB" sz="1100">
              <a:solidFill>
                <a:schemeClr val="dk1"/>
              </a:solidFill>
              <a:effectLst/>
              <a:latin typeface="Garamond" panose="02020404030301010803" pitchFamily="18" charset="0"/>
              <a:ea typeface="+mn-ea"/>
              <a:cs typeface="+mn-cs"/>
            </a:rPr>
            <a:t>. The definition excludes the following: the ways in which climate change can result in economic market readjustments, affecting the future demand and supply of services provided by a sector (e.g. increased prices due to shortage of supply following extreme impacts). If reference is made to ‘coastal infrastructure’, any sector of the built environment is considered to be potentially affected. If the literature makes reference to ‘extreme events’, the definition of the IPCC</a:t>
          </a:r>
          <a:r>
            <a:rPr lang="en-GB" sz="1100" baseline="30000">
              <a:solidFill>
                <a:schemeClr val="dk1"/>
              </a:solidFill>
              <a:effectLst/>
              <a:latin typeface="Garamond" panose="02020404030301010803" pitchFamily="18" charset="0"/>
              <a:ea typeface="+mn-ea"/>
              <a:cs typeface="+mn-cs"/>
            </a:rPr>
            <a:t>6</a:t>
          </a:r>
          <a:r>
            <a:rPr lang="en-GB" sz="1100">
              <a:solidFill>
                <a:schemeClr val="dk1"/>
              </a:solidFill>
              <a:effectLst/>
              <a:latin typeface="Garamond" panose="02020404030301010803" pitchFamily="18" charset="0"/>
              <a:ea typeface="+mn-ea"/>
              <a:cs typeface="+mn-cs"/>
            </a:rPr>
            <a:t> was used, and the following climate change impacts were included: extreme precipitation, damaging cyclone, extreme temperature, flooding, storm surge. </a:t>
          </a:r>
        </a:p>
      </xdr:txBody>
    </xdr:sp>
    <xdr:clientData/>
  </xdr:twoCellAnchor>
  <xdr:twoCellAnchor>
    <xdr:from>
      <xdr:col>2</xdr:col>
      <xdr:colOff>180438</xdr:colOff>
      <xdr:row>10</xdr:row>
      <xdr:rowOff>34700</xdr:rowOff>
    </xdr:from>
    <xdr:to>
      <xdr:col>2</xdr:col>
      <xdr:colOff>1499017</xdr:colOff>
      <xdr:row>10</xdr:row>
      <xdr:rowOff>1371176</xdr:rowOff>
    </xdr:to>
    <xdr:pic>
      <xdr:nvPicPr>
        <xdr:cNvPr id="18" name="Picture 17">
          <a:extLst>
            <a:ext uri="{FF2B5EF4-FFF2-40B4-BE49-F238E27FC236}">
              <a16:creationId xmlns:a16="http://schemas.microsoft.com/office/drawing/2014/main" id="{00000000-0008-0000-0500-000012000000}"/>
            </a:ext>
          </a:extLst>
        </xdr:cNvPr>
        <xdr:cNvPicPr>
          <a:picLocks noChangeAspect="1"/>
        </xdr:cNvPicPr>
      </xdr:nvPicPr>
      <xdr:blipFill rotWithShape="1">
        <a:blip xmlns:r="http://schemas.openxmlformats.org/officeDocument/2006/relationships" r:embed="rId11" cstate="hqprint">
          <a:extLst>
            <a:ext uri="{28A0092B-C50C-407E-A947-70E740481C1C}">
              <a14:useLocalDpi xmlns:a14="http://schemas.microsoft.com/office/drawing/2010/main"/>
            </a:ext>
          </a:extLst>
        </a:blip>
        <a:srcRect l="47607" t="32854" r="20250" b="14017"/>
        <a:stretch/>
      </xdr:blipFill>
      <xdr:spPr>
        <a:xfrm>
          <a:off x="742569" y="9500711"/>
          <a:ext cx="1318579" cy="1336476"/>
        </a:xfrm>
        <a:prstGeom prst="rect">
          <a:avLst/>
        </a:prstGeom>
      </xdr:spPr>
    </xdr:pic>
    <xdr:clientData/>
  </xdr:twoCellAnchor>
  <xdr:twoCellAnchor>
    <xdr:from>
      <xdr:col>2</xdr:col>
      <xdr:colOff>221085</xdr:colOff>
      <xdr:row>9</xdr:row>
      <xdr:rowOff>18279</xdr:rowOff>
    </xdr:from>
    <xdr:to>
      <xdr:col>2</xdr:col>
      <xdr:colOff>1372053</xdr:colOff>
      <xdr:row>9</xdr:row>
      <xdr:rowOff>1490189</xdr:rowOff>
    </xdr:to>
    <xdr:pic>
      <xdr:nvPicPr>
        <xdr:cNvPr id="20" name="Picture 19">
          <a:extLst>
            <a:ext uri="{FF2B5EF4-FFF2-40B4-BE49-F238E27FC236}">
              <a16:creationId xmlns:a16="http://schemas.microsoft.com/office/drawing/2014/main" id="{00000000-0008-0000-0500-000014000000}"/>
            </a:ext>
          </a:extLst>
        </xdr:cNvPr>
        <xdr:cNvPicPr>
          <a:picLocks noChangeAspect="1"/>
        </xdr:cNvPicPr>
      </xdr:nvPicPr>
      <xdr:blipFill rotWithShape="1">
        <a:blip xmlns:r="http://schemas.openxmlformats.org/officeDocument/2006/relationships" r:embed="rId11" cstate="hqprint">
          <a:extLst>
            <a:ext uri="{28A0092B-C50C-407E-A947-70E740481C1C}">
              <a14:useLocalDpi xmlns:a14="http://schemas.microsoft.com/office/drawing/2010/main"/>
            </a:ext>
          </a:extLst>
        </a:blip>
        <a:srcRect l="8525" t="21375" r="61065" b="15207"/>
        <a:stretch/>
      </xdr:blipFill>
      <xdr:spPr>
        <a:xfrm>
          <a:off x="788049" y="7967118"/>
          <a:ext cx="1150968" cy="147191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160866</xdr:colOff>
      <xdr:row>1</xdr:row>
      <xdr:rowOff>28787</xdr:rowOff>
    </xdr:from>
    <xdr:to>
      <xdr:col>3</xdr:col>
      <xdr:colOff>8423937</xdr:colOff>
      <xdr:row>1</xdr:row>
      <xdr:rowOff>1222508</xdr:rowOff>
    </xdr:to>
    <xdr:sp macro="" textlink="">
      <xdr:nvSpPr>
        <xdr:cNvPr id="15" name="TextBox 14">
          <a:extLst>
            <a:ext uri="{FF2B5EF4-FFF2-40B4-BE49-F238E27FC236}">
              <a16:creationId xmlns:a16="http://schemas.microsoft.com/office/drawing/2014/main" id="{00000000-0008-0000-0400-00000F000000}"/>
            </a:ext>
          </a:extLst>
        </xdr:cNvPr>
        <xdr:cNvSpPr txBox="1"/>
      </xdr:nvSpPr>
      <xdr:spPr>
        <a:xfrm>
          <a:off x="2162386" y="221827"/>
          <a:ext cx="8263071" cy="119372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200" b="1" u="sng" baseline="0">
              <a:solidFill>
                <a:schemeClr val="dk1"/>
              </a:solidFill>
              <a:latin typeface="Garamond" panose="02020404030301010803" pitchFamily="18" charset="0"/>
              <a:ea typeface="+mn-ea"/>
              <a:cs typeface="+mn-cs"/>
            </a:rPr>
            <a:t>Literature - Climate change (CC) quantification</a:t>
          </a:r>
        </a:p>
        <a:p>
          <a:pPr marL="0" marR="0" lvl="0" indent="0" defTabSz="914400" eaLnBrk="1" fontAlgn="auto" latinLnBrk="0" hangingPunct="1">
            <a:lnSpc>
              <a:spcPct val="100000"/>
            </a:lnSpc>
            <a:spcBef>
              <a:spcPts val="0"/>
            </a:spcBef>
            <a:spcAft>
              <a:spcPts val="0"/>
            </a:spcAft>
            <a:buClrTx/>
            <a:buSzTx/>
            <a:buFontTx/>
            <a:buNone/>
            <a:tabLst/>
            <a:defRPr/>
          </a:pPr>
          <a:endPar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This tab summarises the changes in variables related to the frequency of climate change impact occurence, or alike, between 1.5 and 2°C warming. The ones in </a:t>
          </a:r>
          <a:r>
            <a:rPr lang="en-GB" sz="1200" b="1"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bold</a:t>
          </a:r>
          <a:r>
            <a:rPr lang="en-GB" sz="1200" b="0" i="0" strike="noStrike" spc="-1" baseline="0">
              <a:solidFill>
                <a:srgbClr val="000000"/>
              </a:solidFill>
              <a:uFill>
                <a:solidFill>
                  <a:srgbClr val="FFFFFF"/>
                </a:solidFill>
              </a:uFill>
              <a:latin typeface="Garamond" panose="02020404030301010803" pitchFamily="18" charset="0"/>
              <a:ea typeface="Helvetica Neue Light" panose="02000503000000020004" pitchFamily="2" charset="0"/>
              <a:cs typeface="Helvetica Neue Light" panose="02000503000000020004" pitchFamily="2" charset="0"/>
            </a:rPr>
            <a:t> are included in the manuscript Figure 3. See also Supplementary Table 2 within the manuscript. </a:t>
          </a:r>
        </a:p>
      </xdr:txBody>
    </xdr:sp>
    <xdr:clientData/>
  </xdr:twoCellAnchor>
  <xdr:twoCellAnchor editAs="oneCell">
    <xdr:from>
      <xdr:col>2</xdr:col>
      <xdr:colOff>80759</xdr:colOff>
      <xdr:row>3</xdr:row>
      <xdr:rowOff>9376</xdr:rowOff>
    </xdr:from>
    <xdr:to>
      <xdr:col>2</xdr:col>
      <xdr:colOff>745067</xdr:colOff>
      <xdr:row>6</xdr:row>
      <xdr:rowOff>23805</xdr:rowOff>
    </xdr:to>
    <xdr:pic>
      <xdr:nvPicPr>
        <xdr:cNvPr id="19" name="Picture 18" descr="A screenshot of a cell phone&#10;&#10;Description generated with very high confidence">
          <a:extLst>
            <a:ext uri="{FF2B5EF4-FFF2-40B4-BE49-F238E27FC236}">
              <a16:creationId xmlns:a16="http://schemas.microsoft.com/office/drawing/2014/main" id="{00000000-0008-0000-0400-000013000000}"/>
            </a:ext>
          </a:extLst>
        </xdr:cNvPr>
        <xdr:cNvPicPr>
          <a:picLocks noChangeAspect="1"/>
        </xdr:cNvPicPr>
      </xdr:nvPicPr>
      <xdr:blipFill rotWithShape="1">
        <a:blip xmlns:r="http://schemas.openxmlformats.org/officeDocument/2006/relationships" r:embed="rId1" cstate="hqprint">
          <a:extLst>
            <a:ext uri="{28A0092B-C50C-407E-A947-70E740481C1C}">
              <a14:useLocalDpi xmlns:a14="http://schemas.microsoft.com/office/drawing/2010/main"/>
            </a:ext>
          </a:extLst>
        </a:blip>
        <a:srcRect/>
        <a:stretch/>
      </xdr:blipFill>
      <xdr:spPr>
        <a:xfrm>
          <a:off x="1723292" y="1397909"/>
          <a:ext cx="664308" cy="756532"/>
        </a:xfrm>
        <a:prstGeom prst="rect">
          <a:avLst/>
        </a:prstGeom>
        <a:solidFill>
          <a:schemeClr val="bg1"/>
        </a:solidFill>
        <a:ln>
          <a:noFill/>
        </a:ln>
      </xdr:spPr>
    </xdr:pic>
    <xdr:clientData/>
  </xdr:twoCellAnchor>
  <xdr:twoCellAnchor editAs="oneCell">
    <xdr:from>
      <xdr:col>2</xdr:col>
      <xdr:colOff>127000</xdr:colOff>
      <xdr:row>7</xdr:row>
      <xdr:rowOff>117232</xdr:rowOff>
    </xdr:from>
    <xdr:to>
      <xdr:col>2</xdr:col>
      <xdr:colOff>732778</xdr:colOff>
      <xdr:row>11</xdr:row>
      <xdr:rowOff>8956</xdr:rowOff>
    </xdr:to>
    <xdr:pic>
      <xdr:nvPicPr>
        <xdr:cNvPr id="20" name="Picture 19" descr="A screenshot of a cell phone&#10;&#10;Description generated with very high confidence">
          <a:extLst>
            <a:ext uri="{FF2B5EF4-FFF2-40B4-BE49-F238E27FC236}">
              <a16:creationId xmlns:a16="http://schemas.microsoft.com/office/drawing/2014/main" id="{00000000-0008-0000-0400-000014000000}"/>
            </a:ext>
          </a:extLst>
        </xdr:cNvPr>
        <xdr:cNvPicPr>
          <a:picLocks noChangeAspect="1"/>
        </xdr:cNvPicPr>
      </xdr:nvPicPr>
      <xdr:blipFill rotWithShape="1">
        <a:blip xmlns:r="http://schemas.openxmlformats.org/officeDocument/2006/relationships" r:embed="rId2" cstate="hqprint">
          <a:extLst>
            <a:ext uri="{28A0092B-C50C-407E-A947-70E740481C1C}">
              <a14:useLocalDpi xmlns:a14="http://schemas.microsoft.com/office/drawing/2010/main"/>
            </a:ext>
          </a:extLst>
        </a:blip>
        <a:srcRect/>
        <a:stretch/>
      </xdr:blipFill>
      <xdr:spPr>
        <a:xfrm>
          <a:off x="1787769" y="3595078"/>
          <a:ext cx="605778" cy="713154"/>
        </a:xfrm>
        <a:prstGeom prst="rect">
          <a:avLst/>
        </a:prstGeom>
        <a:solidFill>
          <a:schemeClr val="bg1"/>
        </a:solidFill>
        <a:ln>
          <a:noFill/>
        </a:ln>
      </xdr:spPr>
    </xdr:pic>
    <xdr:clientData/>
  </xdr:twoCellAnchor>
  <xdr:twoCellAnchor editAs="oneCell">
    <xdr:from>
      <xdr:col>2</xdr:col>
      <xdr:colOff>78154</xdr:colOff>
      <xdr:row>12</xdr:row>
      <xdr:rowOff>136769</xdr:rowOff>
    </xdr:from>
    <xdr:to>
      <xdr:col>2</xdr:col>
      <xdr:colOff>761858</xdr:colOff>
      <xdr:row>16</xdr:row>
      <xdr:rowOff>67570</xdr:rowOff>
    </xdr:to>
    <xdr:pic>
      <xdr:nvPicPr>
        <xdr:cNvPr id="22" name="Picture 21" descr="A screenshot of a cell phone&#10;&#10;Description generated with very high confidence">
          <a:extLst>
            <a:ext uri="{FF2B5EF4-FFF2-40B4-BE49-F238E27FC236}">
              <a16:creationId xmlns:a16="http://schemas.microsoft.com/office/drawing/2014/main" id="{00000000-0008-0000-0400-000016000000}"/>
            </a:ext>
          </a:extLst>
        </xdr:cNvPr>
        <xdr:cNvPicPr>
          <a:picLocks noChangeAspect="1"/>
        </xdr:cNvPicPr>
      </xdr:nvPicPr>
      <xdr:blipFill rotWithShape="1">
        <a:blip xmlns:r="http://schemas.openxmlformats.org/officeDocument/2006/relationships" r:embed="rId3" cstate="hqprint">
          <a:extLst>
            <a:ext uri="{28A0092B-C50C-407E-A947-70E740481C1C}">
              <a14:useLocalDpi xmlns:a14="http://schemas.microsoft.com/office/drawing/2010/main"/>
            </a:ext>
          </a:extLst>
        </a:blip>
        <a:srcRect/>
        <a:stretch/>
      </xdr:blipFill>
      <xdr:spPr>
        <a:xfrm>
          <a:off x="1738923" y="4620846"/>
          <a:ext cx="683704" cy="742461"/>
        </a:xfrm>
        <a:prstGeom prst="rect">
          <a:avLst/>
        </a:prstGeom>
        <a:solidFill>
          <a:schemeClr val="bg1"/>
        </a:solidFill>
        <a:ln>
          <a:noFill/>
        </a:ln>
      </xdr:spPr>
    </xdr:pic>
    <xdr:clientData/>
  </xdr:twoCellAnchor>
  <xdr:twoCellAnchor editAs="oneCell">
    <xdr:from>
      <xdr:col>2</xdr:col>
      <xdr:colOff>87922</xdr:colOff>
      <xdr:row>21</xdr:row>
      <xdr:rowOff>39077</xdr:rowOff>
    </xdr:from>
    <xdr:to>
      <xdr:col>2</xdr:col>
      <xdr:colOff>762611</xdr:colOff>
      <xdr:row>24</xdr:row>
      <xdr:rowOff>136769</xdr:rowOff>
    </xdr:to>
    <xdr:pic>
      <xdr:nvPicPr>
        <xdr:cNvPr id="24" name="Picture 23">
          <a:extLst>
            <a:ext uri="{FF2B5EF4-FFF2-40B4-BE49-F238E27FC236}">
              <a16:creationId xmlns:a16="http://schemas.microsoft.com/office/drawing/2014/main" id="{00000000-0008-0000-0400-000018000000}"/>
            </a:ext>
          </a:extLst>
        </xdr:cNvPr>
        <xdr:cNvPicPr>
          <a:picLocks noChangeAspect="1"/>
        </xdr:cNvPicPr>
      </xdr:nvPicPr>
      <xdr:blipFill rotWithShape="1">
        <a:blip xmlns:r="http://schemas.openxmlformats.org/officeDocument/2006/relationships" r:embed="rId4" cstate="hqprint">
          <a:extLst>
            <a:ext uri="{28A0092B-C50C-407E-A947-70E740481C1C}">
              <a14:useLocalDpi xmlns:a14="http://schemas.microsoft.com/office/drawing/2010/main"/>
            </a:ext>
          </a:extLst>
        </a:blip>
        <a:srcRect l="47607" t="32854" r="20250" b="14017"/>
        <a:stretch/>
      </xdr:blipFill>
      <xdr:spPr>
        <a:xfrm>
          <a:off x="1748691" y="6320692"/>
          <a:ext cx="674689" cy="683846"/>
        </a:xfrm>
        <a:prstGeom prst="rect">
          <a:avLst/>
        </a:prstGeom>
      </xdr:spPr>
    </xdr:pic>
    <xdr:clientData/>
  </xdr:twoCellAnchor>
  <xdr:twoCellAnchor editAs="oneCell">
    <xdr:from>
      <xdr:col>2</xdr:col>
      <xdr:colOff>130453</xdr:colOff>
      <xdr:row>17</xdr:row>
      <xdr:rowOff>29309</xdr:rowOff>
    </xdr:from>
    <xdr:to>
      <xdr:col>2</xdr:col>
      <xdr:colOff>703385</xdr:colOff>
      <xdr:row>20</xdr:row>
      <xdr:rowOff>156307</xdr:rowOff>
    </xdr:to>
    <xdr:pic>
      <xdr:nvPicPr>
        <xdr:cNvPr id="25" name="Picture 24">
          <a:extLst>
            <a:ext uri="{FF2B5EF4-FFF2-40B4-BE49-F238E27FC236}">
              <a16:creationId xmlns:a16="http://schemas.microsoft.com/office/drawing/2014/main" id="{00000000-0008-0000-0400-000019000000}"/>
            </a:ext>
          </a:extLst>
        </xdr:cNvPr>
        <xdr:cNvPicPr>
          <a:picLocks noChangeAspect="1"/>
        </xdr:cNvPicPr>
      </xdr:nvPicPr>
      <xdr:blipFill rotWithShape="1">
        <a:blip xmlns:r="http://schemas.openxmlformats.org/officeDocument/2006/relationships" r:embed="rId4" cstate="hqprint">
          <a:extLst>
            <a:ext uri="{28A0092B-C50C-407E-A947-70E740481C1C}">
              <a14:useLocalDpi xmlns:a14="http://schemas.microsoft.com/office/drawing/2010/main"/>
            </a:ext>
          </a:extLst>
        </a:blip>
        <a:srcRect l="8525" t="21375" r="61065" b="15207"/>
        <a:stretch/>
      </xdr:blipFill>
      <xdr:spPr>
        <a:xfrm>
          <a:off x="1791222" y="5509847"/>
          <a:ext cx="572932" cy="732691"/>
        </a:xfrm>
        <a:prstGeom prst="rect">
          <a:avLst/>
        </a:prstGeom>
      </xdr:spPr>
    </xdr:pic>
    <xdr:clientData/>
  </xdr:twoCellAnchor>
  <xdr:twoCellAnchor editAs="oneCell">
    <xdr:from>
      <xdr:col>2</xdr:col>
      <xdr:colOff>97691</xdr:colOff>
      <xdr:row>25</xdr:row>
      <xdr:rowOff>19539</xdr:rowOff>
    </xdr:from>
    <xdr:to>
      <xdr:col>2</xdr:col>
      <xdr:colOff>796444</xdr:colOff>
      <xdr:row>28</xdr:row>
      <xdr:rowOff>166077</xdr:rowOff>
    </xdr:to>
    <xdr:pic>
      <xdr:nvPicPr>
        <xdr:cNvPr id="26" name="Picture 25" descr="A screenshot of a cell phone&#10;&#10;Description generated with very high confidence">
          <a:extLst>
            <a:ext uri="{FF2B5EF4-FFF2-40B4-BE49-F238E27FC236}">
              <a16:creationId xmlns:a16="http://schemas.microsoft.com/office/drawing/2014/main" id="{00000000-0008-0000-0400-00001A000000}"/>
            </a:ext>
          </a:extLst>
        </xdr:cNvPr>
        <xdr:cNvPicPr>
          <a:picLocks noChangeAspect="1"/>
        </xdr:cNvPicPr>
      </xdr:nvPicPr>
      <xdr:blipFill rotWithShape="1">
        <a:blip xmlns:r="http://schemas.openxmlformats.org/officeDocument/2006/relationships" r:embed="rId5" cstate="hqprint">
          <a:extLst>
            <a:ext uri="{28A0092B-C50C-407E-A947-70E740481C1C}">
              <a14:useLocalDpi xmlns:a14="http://schemas.microsoft.com/office/drawing/2010/main"/>
            </a:ext>
          </a:extLst>
        </a:blip>
        <a:srcRect/>
        <a:stretch/>
      </xdr:blipFill>
      <xdr:spPr>
        <a:xfrm>
          <a:off x="1758460" y="7082693"/>
          <a:ext cx="698753" cy="742461"/>
        </a:xfrm>
        <a:prstGeom prst="rect">
          <a:avLst/>
        </a:prstGeom>
        <a:solidFill>
          <a:schemeClr val="bg1"/>
        </a:solidFill>
        <a:ln>
          <a:noFill/>
        </a:ln>
      </xdr:spPr>
    </xdr:pic>
    <xdr:clientData/>
  </xdr:twoCellAnchor>
  <xdr:twoCellAnchor editAs="oneCell">
    <xdr:from>
      <xdr:col>2</xdr:col>
      <xdr:colOff>58616</xdr:colOff>
      <xdr:row>29</xdr:row>
      <xdr:rowOff>68384</xdr:rowOff>
    </xdr:from>
    <xdr:to>
      <xdr:col>2</xdr:col>
      <xdr:colOff>727069</xdr:colOff>
      <xdr:row>32</xdr:row>
      <xdr:rowOff>200269</xdr:rowOff>
    </xdr:to>
    <xdr:pic>
      <xdr:nvPicPr>
        <xdr:cNvPr id="27" name="Picture 26" descr="A screenshot of a cell phone&#10;&#10;Description generated with very high confidence">
          <a:extLst>
            <a:ext uri="{FF2B5EF4-FFF2-40B4-BE49-F238E27FC236}">
              <a16:creationId xmlns:a16="http://schemas.microsoft.com/office/drawing/2014/main" id="{00000000-0008-0000-0400-00001B000000}"/>
            </a:ext>
          </a:extLst>
        </xdr:cNvPr>
        <xdr:cNvPicPr>
          <a:picLocks noChangeAspect="1"/>
        </xdr:cNvPicPr>
      </xdr:nvPicPr>
      <xdr:blipFill rotWithShape="1">
        <a:blip xmlns:r="http://schemas.openxmlformats.org/officeDocument/2006/relationships" r:embed="rId6" cstate="hqprint">
          <a:extLst>
            <a:ext uri="{28A0092B-C50C-407E-A947-70E740481C1C}">
              <a14:useLocalDpi xmlns:a14="http://schemas.microsoft.com/office/drawing/2010/main"/>
            </a:ext>
          </a:extLst>
        </a:blip>
        <a:srcRect/>
        <a:stretch/>
      </xdr:blipFill>
      <xdr:spPr>
        <a:xfrm>
          <a:off x="1719385" y="7922846"/>
          <a:ext cx="668453" cy="752231"/>
        </a:xfrm>
        <a:prstGeom prst="rect">
          <a:avLst/>
        </a:prstGeom>
        <a:solidFill>
          <a:schemeClr val="bg1"/>
        </a:solidFill>
        <a:ln>
          <a:noFill/>
        </a:ln>
      </xdr:spPr>
    </xdr:pic>
    <xdr:clientData/>
  </xdr:twoCellAnchor>
  <xdr:twoCellAnchor editAs="oneCell">
    <xdr:from>
      <xdr:col>2</xdr:col>
      <xdr:colOff>97692</xdr:colOff>
      <xdr:row>34</xdr:row>
      <xdr:rowOff>136769</xdr:rowOff>
    </xdr:from>
    <xdr:to>
      <xdr:col>2</xdr:col>
      <xdr:colOff>732692</xdr:colOff>
      <xdr:row>39</xdr:row>
      <xdr:rowOff>15018</xdr:rowOff>
    </xdr:to>
    <xdr:pic>
      <xdr:nvPicPr>
        <xdr:cNvPr id="28" name="Picture 27" descr="A screenshot of a cell phone&#10;&#10;Description generated with very high confidence">
          <a:extLst>
            <a:ext uri="{FF2B5EF4-FFF2-40B4-BE49-F238E27FC236}">
              <a16:creationId xmlns:a16="http://schemas.microsoft.com/office/drawing/2014/main" id="{00000000-0008-0000-0400-00001C000000}"/>
            </a:ext>
          </a:extLst>
        </xdr:cNvPr>
        <xdr:cNvPicPr>
          <a:picLocks noChangeAspect="1"/>
        </xdr:cNvPicPr>
      </xdr:nvPicPr>
      <xdr:blipFill rotWithShape="1">
        <a:blip xmlns:r="http://schemas.openxmlformats.org/officeDocument/2006/relationships" r:embed="rId7" cstate="hqprint">
          <a:extLst>
            <a:ext uri="{28A0092B-C50C-407E-A947-70E740481C1C}">
              <a14:useLocalDpi xmlns:a14="http://schemas.microsoft.com/office/drawing/2010/main"/>
            </a:ext>
          </a:extLst>
        </a:blip>
        <a:srcRect/>
        <a:stretch/>
      </xdr:blipFill>
      <xdr:spPr>
        <a:xfrm>
          <a:off x="1758461" y="8997461"/>
          <a:ext cx="635000" cy="894249"/>
        </a:xfrm>
        <a:prstGeom prst="rect">
          <a:avLst/>
        </a:prstGeom>
        <a:solidFill>
          <a:schemeClr val="bg1"/>
        </a:solidFill>
        <a:ln>
          <a:noFill/>
        </a:ln>
      </xdr:spPr>
    </xdr:pic>
    <xdr:clientData/>
  </xdr:twoCellAnchor>
  <xdr:twoCellAnchor editAs="oneCell">
    <xdr:from>
      <xdr:col>2</xdr:col>
      <xdr:colOff>68383</xdr:colOff>
      <xdr:row>40</xdr:row>
      <xdr:rowOff>117230</xdr:rowOff>
    </xdr:from>
    <xdr:to>
      <xdr:col>2</xdr:col>
      <xdr:colOff>745018</xdr:colOff>
      <xdr:row>43</xdr:row>
      <xdr:rowOff>166076</xdr:rowOff>
    </xdr:to>
    <xdr:pic>
      <xdr:nvPicPr>
        <xdr:cNvPr id="29" name="Picture 28" descr="A screenshot of a cell phone&#10;&#10;Description generated with very high confidence">
          <a:extLst>
            <a:ext uri="{FF2B5EF4-FFF2-40B4-BE49-F238E27FC236}">
              <a16:creationId xmlns:a16="http://schemas.microsoft.com/office/drawing/2014/main" id="{00000000-0008-0000-0400-00001D000000}"/>
            </a:ext>
          </a:extLst>
        </xdr:cNvPr>
        <xdr:cNvPicPr>
          <a:picLocks noChangeAspect="1"/>
        </xdr:cNvPicPr>
      </xdr:nvPicPr>
      <xdr:blipFill rotWithShape="1">
        <a:blip xmlns:r="http://schemas.openxmlformats.org/officeDocument/2006/relationships" r:embed="rId8" cstate="hqprint">
          <a:extLst>
            <a:ext uri="{28A0092B-C50C-407E-A947-70E740481C1C}">
              <a14:useLocalDpi xmlns:a14="http://schemas.microsoft.com/office/drawing/2010/main"/>
            </a:ext>
          </a:extLst>
        </a:blip>
        <a:srcRect/>
        <a:stretch/>
      </xdr:blipFill>
      <xdr:spPr>
        <a:xfrm>
          <a:off x="1729152" y="10189307"/>
          <a:ext cx="676635" cy="869462"/>
        </a:xfrm>
        <a:prstGeom prst="rect">
          <a:avLst/>
        </a:prstGeom>
        <a:solidFill>
          <a:schemeClr val="bg1"/>
        </a:solidFill>
        <a:ln>
          <a:noFill/>
        </a:ln>
      </xdr:spPr>
    </xdr:pic>
    <xdr:clientData/>
  </xdr:twoCellAnchor>
  <xdr:twoCellAnchor editAs="oneCell">
    <xdr:from>
      <xdr:col>2</xdr:col>
      <xdr:colOff>107461</xdr:colOff>
      <xdr:row>45</xdr:row>
      <xdr:rowOff>39076</xdr:rowOff>
    </xdr:from>
    <xdr:to>
      <xdr:col>2</xdr:col>
      <xdr:colOff>732201</xdr:colOff>
      <xdr:row>48</xdr:row>
      <xdr:rowOff>175847</xdr:rowOff>
    </xdr:to>
    <xdr:pic>
      <xdr:nvPicPr>
        <xdr:cNvPr id="30" name="Picture 29" descr="A screenshot of a cell phone&#10;&#10;Description generated with very high confidence">
          <a:extLst>
            <a:ext uri="{FF2B5EF4-FFF2-40B4-BE49-F238E27FC236}">
              <a16:creationId xmlns:a16="http://schemas.microsoft.com/office/drawing/2014/main" id="{00000000-0008-0000-0400-00001E000000}"/>
            </a:ext>
          </a:extLst>
        </xdr:cNvPr>
        <xdr:cNvPicPr>
          <a:picLocks noChangeAspect="1"/>
        </xdr:cNvPicPr>
      </xdr:nvPicPr>
      <xdr:blipFill rotWithShape="1">
        <a:blip xmlns:r="http://schemas.openxmlformats.org/officeDocument/2006/relationships" r:embed="rId9" cstate="hqprint">
          <a:extLst>
            <a:ext uri="{28A0092B-C50C-407E-A947-70E740481C1C}">
              <a14:useLocalDpi xmlns:a14="http://schemas.microsoft.com/office/drawing/2010/main"/>
            </a:ext>
          </a:extLst>
        </a:blip>
        <a:srcRect/>
        <a:stretch/>
      </xdr:blipFill>
      <xdr:spPr>
        <a:xfrm>
          <a:off x="1768230" y="11322538"/>
          <a:ext cx="624740" cy="732693"/>
        </a:xfrm>
        <a:prstGeom prst="rect">
          <a:avLst/>
        </a:prstGeom>
        <a:solidFill>
          <a:schemeClr val="bg1"/>
        </a:solidFill>
        <a:ln>
          <a:noFill/>
        </a:ln>
      </xdr:spPr>
    </xdr:pic>
    <xdr:clientData/>
  </xdr:twoCellAnchor>
  <xdr:twoCellAnchor editAs="oneCell">
    <xdr:from>
      <xdr:col>2</xdr:col>
      <xdr:colOff>78154</xdr:colOff>
      <xdr:row>49</xdr:row>
      <xdr:rowOff>58615</xdr:rowOff>
    </xdr:from>
    <xdr:to>
      <xdr:col>2</xdr:col>
      <xdr:colOff>762000</xdr:colOff>
      <xdr:row>51</xdr:row>
      <xdr:rowOff>124405</xdr:rowOff>
    </xdr:to>
    <xdr:pic>
      <xdr:nvPicPr>
        <xdr:cNvPr id="31" name="Picture 30" descr="A screenshot of a cell phone&#10;&#10;Description generated with very high confidence">
          <a:extLst>
            <a:ext uri="{FF2B5EF4-FFF2-40B4-BE49-F238E27FC236}">
              <a16:creationId xmlns:a16="http://schemas.microsoft.com/office/drawing/2014/main" id="{00000000-0008-0000-0400-00001F000000}"/>
            </a:ext>
          </a:extLst>
        </xdr:cNvPr>
        <xdr:cNvPicPr>
          <a:picLocks noChangeAspect="1"/>
        </xdr:cNvPicPr>
      </xdr:nvPicPr>
      <xdr:blipFill rotWithShape="1">
        <a:blip xmlns:r="http://schemas.openxmlformats.org/officeDocument/2006/relationships" r:embed="rId10" cstate="hqprint">
          <a:extLst>
            <a:ext uri="{28A0092B-C50C-407E-A947-70E740481C1C}">
              <a14:useLocalDpi xmlns:a14="http://schemas.microsoft.com/office/drawing/2010/main"/>
            </a:ext>
          </a:extLst>
        </a:blip>
        <a:srcRect/>
        <a:stretch/>
      </xdr:blipFill>
      <xdr:spPr>
        <a:xfrm>
          <a:off x="1738923" y="12133384"/>
          <a:ext cx="683846" cy="671484"/>
        </a:xfrm>
        <a:prstGeom prst="rect">
          <a:avLst/>
        </a:prstGeom>
        <a:solidFill>
          <a:schemeClr val="bg1"/>
        </a:solidFill>
        <a:ln>
          <a:noFill/>
        </a:ln>
      </xdr:spPr>
    </xdr:pic>
    <xdr:clientData/>
  </xdr:twoCellAnchor>
  <xdr:twoCellAnchor editAs="oneCell">
    <xdr:from>
      <xdr:col>2</xdr:col>
      <xdr:colOff>194570</xdr:colOff>
      <xdr:row>52</xdr:row>
      <xdr:rowOff>120489</xdr:rowOff>
    </xdr:from>
    <xdr:to>
      <xdr:col>2</xdr:col>
      <xdr:colOff>631661</xdr:colOff>
      <xdr:row>55</xdr:row>
      <xdr:rowOff>74084</xdr:rowOff>
    </xdr:to>
    <xdr:pic>
      <xdr:nvPicPr>
        <xdr:cNvPr id="32" name="Picture 31" descr="A screenshot of a cell phone&#10;&#10;Description generated with very high confidence">
          <a:extLst>
            <a:ext uri="{FF2B5EF4-FFF2-40B4-BE49-F238E27FC236}">
              <a16:creationId xmlns:a16="http://schemas.microsoft.com/office/drawing/2014/main" id="{00000000-0008-0000-0400-000020000000}"/>
            </a:ext>
          </a:extLst>
        </xdr:cNvPr>
        <xdr:cNvPicPr>
          <a:picLocks noChangeAspect="1"/>
        </xdr:cNvPicPr>
      </xdr:nvPicPr>
      <xdr:blipFill rotWithShape="1">
        <a:blip xmlns:r="http://schemas.openxmlformats.org/officeDocument/2006/relationships" r:embed="rId11" cstate="hqprint">
          <a:extLst>
            <a:ext uri="{28A0092B-C50C-407E-A947-70E740481C1C}">
              <a14:useLocalDpi xmlns:a14="http://schemas.microsoft.com/office/drawing/2010/main"/>
            </a:ext>
          </a:extLst>
        </a:blip>
        <a:srcRect/>
        <a:stretch/>
      </xdr:blipFill>
      <xdr:spPr>
        <a:xfrm>
          <a:off x="1348153" y="12502989"/>
          <a:ext cx="437091" cy="556845"/>
        </a:xfrm>
        <a:prstGeom prst="rect">
          <a:avLst/>
        </a:prstGeom>
        <a:solidFill>
          <a:schemeClr val="bg1"/>
        </a:solid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26"/>
  <sheetViews>
    <sheetView tabSelected="1" zoomScale="93" zoomScaleNormal="110" workbookViewId="0">
      <selection activeCell="K18" sqref="K18"/>
    </sheetView>
  </sheetViews>
  <sheetFormatPr baseColWidth="10" defaultColWidth="10.83203125" defaultRowHeight="16" x14ac:dyDescent="0.2"/>
  <cols>
    <col min="1" max="1" width="10.83203125" style="1"/>
    <col min="2" max="2" width="29.1640625" style="1" customWidth="1"/>
    <col min="3" max="3" width="3.83203125" style="1" customWidth="1"/>
    <col min="4" max="4" width="29.33203125" style="1" customWidth="1"/>
    <col min="5" max="5" width="3.83203125" style="1" customWidth="1"/>
    <col min="6" max="6" width="29.1640625" style="1" customWidth="1"/>
    <col min="7" max="7" width="3.83203125" style="1" customWidth="1"/>
    <col min="8" max="8" width="25.83203125" style="1" customWidth="1"/>
    <col min="9" max="9" width="3.83203125" style="1" customWidth="1"/>
    <col min="10" max="10" width="25.1640625" style="1" customWidth="1"/>
    <col min="11" max="16384" width="10.83203125" style="1"/>
  </cols>
  <sheetData>
    <row r="2" spans="1:13" s="48" customFormat="1" ht="26" x14ac:dyDescent="0.3">
      <c r="B2" s="49" t="s">
        <v>1997</v>
      </c>
    </row>
    <row r="3" spans="1:13" ht="201" customHeight="1" x14ac:dyDescent="0.2"/>
    <row r="4" spans="1:13" ht="21" customHeight="1" thickBot="1" x14ac:dyDescent="0.25"/>
    <row r="5" spans="1:13" ht="104" customHeight="1" thickBot="1" x14ac:dyDescent="0.25">
      <c r="B5" s="267" t="s">
        <v>1421</v>
      </c>
      <c r="C5" s="195"/>
      <c r="D5" s="267" t="s">
        <v>1422</v>
      </c>
      <c r="E5" s="195"/>
      <c r="F5" s="267" t="s">
        <v>1420</v>
      </c>
    </row>
    <row r="6" spans="1:13" s="38" customFormat="1" x14ac:dyDescent="0.2">
      <c r="A6" s="40"/>
      <c r="B6" s="268" t="s">
        <v>1397</v>
      </c>
      <c r="C6" s="196"/>
      <c r="D6" s="271" t="s">
        <v>1398</v>
      </c>
      <c r="E6" s="196"/>
      <c r="F6" s="264" t="s">
        <v>1400</v>
      </c>
      <c r="G6" s="196"/>
      <c r="H6" s="197"/>
      <c r="I6" s="42"/>
      <c r="J6" s="42"/>
      <c r="K6" s="42"/>
      <c r="L6" s="42"/>
      <c r="M6" s="42"/>
    </row>
    <row r="7" spans="1:13" s="38" customFormat="1" x14ac:dyDescent="0.2">
      <c r="A7" s="40"/>
      <c r="B7" s="269"/>
      <c r="C7" s="196"/>
      <c r="D7" s="265" t="s">
        <v>1399</v>
      </c>
      <c r="E7" s="196"/>
      <c r="F7" s="265" t="s">
        <v>1401</v>
      </c>
      <c r="G7" s="196"/>
      <c r="H7" s="197"/>
      <c r="I7" s="42"/>
      <c r="J7" s="42"/>
      <c r="K7" s="42"/>
      <c r="L7" s="42"/>
      <c r="M7" s="42"/>
    </row>
    <row r="8" spans="1:13" ht="17" thickBot="1" x14ac:dyDescent="0.25">
      <c r="A8" s="41"/>
      <c r="B8" s="270"/>
      <c r="C8" s="50"/>
      <c r="D8" s="272"/>
      <c r="E8" s="50"/>
      <c r="F8" s="266" t="s">
        <v>1402</v>
      </c>
      <c r="G8" s="50"/>
      <c r="H8" s="50"/>
    </row>
    <row r="9" spans="1:13" x14ac:dyDescent="0.2">
      <c r="B9" s="50"/>
      <c r="C9" s="50"/>
      <c r="D9" s="50"/>
      <c r="E9" s="50"/>
      <c r="F9" s="50"/>
      <c r="G9" s="50"/>
      <c r="H9" s="50"/>
    </row>
    <row r="10" spans="1:13" x14ac:dyDescent="0.2">
      <c r="B10"/>
      <c r="C10"/>
    </row>
    <row r="25" spans="4:6" x14ac:dyDescent="0.2">
      <c r="D25" s="41"/>
      <c r="E25" s="41"/>
      <c r="F25" s="41"/>
    </row>
    <row r="26" spans="4:6" x14ac:dyDescent="0.2">
      <c r="D26" s="41"/>
      <c r="E26" s="41"/>
      <c r="F26" s="41"/>
    </row>
  </sheetData>
  <hyperlinks>
    <hyperlink ref="F7" location="'Literature - CC influences'!A1" display="Literature - CC influences" xr:uid="{00000000-0004-0000-0000-000000000000}"/>
    <hyperlink ref="B6" location="Classifications!A1" display="Classifications" xr:uid="{00000000-0004-0000-0000-000002000000}"/>
    <hyperlink ref="D6" location="'Definitions - sectoral services'!A1" display="Definitions - sectoral services" xr:uid="{22C294DA-35E0-A649-912C-8CEEB8E52544}"/>
    <hyperlink ref="D7" location="'Definitions - CC impacts'!A1" display="Definitions - climate change impacts" xr:uid="{E38A4829-5497-824F-9D7A-1D17E27DCC7F}"/>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47"/>
  <sheetViews>
    <sheetView zoomScale="75" zoomScaleNormal="100" workbookViewId="0">
      <pane xSplit="3" ySplit="2" topLeftCell="D3" activePane="bottomRight" state="frozen"/>
      <selection pane="topRight" activeCell="D1" sqref="D1"/>
      <selection pane="bottomLeft" activeCell="A3" sqref="A3"/>
      <selection pane="bottomRight" activeCell="N5" sqref="N5"/>
    </sheetView>
  </sheetViews>
  <sheetFormatPr baseColWidth="10" defaultColWidth="10.83203125" defaultRowHeight="16" x14ac:dyDescent="0.2"/>
  <cols>
    <col min="1" max="1" width="4.83203125" style="28" customWidth="1"/>
    <col min="2" max="2" width="19" style="28" customWidth="1"/>
    <col min="3" max="3" width="49.33203125" style="28" customWidth="1"/>
    <col min="4" max="4" width="5.83203125" style="28" customWidth="1"/>
    <col min="5" max="5" width="19.5" style="28" customWidth="1"/>
    <col min="6" max="6" width="31.33203125" style="28" customWidth="1"/>
    <col min="7" max="7" width="27.1640625" style="28" customWidth="1"/>
    <col min="8" max="8" width="28.5" style="28" customWidth="1"/>
    <col min="9" max="9" width="9.1640625" style="28" customWidth="1"/>
    <col min="10" max="10" width="24.1640625" style="28" customWidth="1"/>
    <col min="11" max="11" width="35.6640625" style="28" customWidth="1"/>
    <col min="12" max="12" width="64" style="28" customWidth="1"/>
    <col min="13" max="13" width="20.83203125" style="28" customWidth="1"/>
    <col min="14" max="14" width="24.1640625" style="28" customWidth="1"/>
    <col min="15" max="15" width="35.5" style="28" customWidth="1"/>
    <col min="16" max="16" width="10.83203125" style="94"/>
    <col min="17" max="16384" width="10.83203125" style="28"/>
  </cols>
  <sheetData>
    <row r="1" spans="3:16" ht="127" customHeight="1" x14ac:dyDescent="0.2">
      <c r="P1" s="28"/>
    </row>
    <row r="2" spans="3:16" ht="51" x14ac:dyDescent="0.2">
      <c r="E2" s="27" t="s">
        <v>0</v>
      </c>
      <c r="F2" s="27" t="s">
        <v>1491</v>
      </c>
      <c r="G2" s="27" t="s">
        <v>1</v>
      </c>
      <c r="H2" s="27" t="s">
        <v>2</v>
      </c>
      <c r="I2" s="27" t="s">
        <v>1364</v>
      </c>
      <c r="J2" s="27" t="s">
        <v>1466</v>
      </c>
      <c r="K2" s="27" t="s">
        <v>1467</v>
      </c>
      <c r="L2" s="27" t="s">
        <v>3</v>
      </c>
      <c r="M2" s="27" t="s">
        <v>1470</v>
      </c>
      <c r="N2" s="27" t="s">
        <v>1469</v>
      </c>
      <c r="O2" s="27" t="s">
        <v>4</v>
      </c>
      <c r="P2" s="28"/>
    </row>
    <row r="3" spans="3:16" ht="37" customHeight="1" x14ac:dyDescent="0.2">
      <c r="P3" s="28"/>
    </row>
    <row r="4" spans="3:16" ht="164" customHeight="1" x14ac:dyDescent="0.2">
      <c r="C4" s="27"/>
      <c r="E4" s="43" t="s">
        <v>1423</v>
      </c>
      <c r="F4" s="43" t="s">
        <v>1482</v>
      </c>
      <c r="G4" s="44" t="s">
        <v>1475</v>
      </c>
      <c r="H4" s="44" t="s">
        <v>1365</v>
      </c>
      <c r="I4" s="177" t="s">
        <v>1406</v>
      </c>
      <c r="J4" s="44"/>
      <c r="K4" s="44" t="s">
        <v>1488</v>
      </c>
      <c r="L4" s="45"/>
      <c r="M4" s="45"/>
      <c r="N4" s="44"/>
      <c r="O4" s="45" t="s">
        <v>1465</v>
      </c>
      <c r="P4" s="28"/>
    </row>
    <row r="5" spans="3:16" ht="33" customHeight="1" x14ac:dyDescent="0.2">
      <c r="C5" s="27"/>
      <c r="E5" s="43"/>
      <c r="F5" s="39"/>
      <c r="G5" s="39"/>
      <c r="H5" s="39"/>
      <c r="I5" s="39"/>
      <c r="J5" s="39" t="s">
        <v>1493</v>
      </c>
      <c r="K5" s="39" t="s">
        <v>1464</v>
      </c>
      <c r="L5" s="39" t="s">
        <v>1492</v>
      </c>
      <c r="M5" s="39" t="s">
        <v>1484</v>
      </c>
      <c r="N5" s="39" t="s">
        <v>1468</v>
      </c>
      <c r="O5" s="45"/>
      <c r="P5" s="28"/>
    </row>
    <row r="6" spans="3:16" ht="35" customHeight="1" x14ac:dyDescent="0.2">
      <c r="C6" s="27"/>
      <c r="E6" s="43"/>
      <c r="F6" s="39"/>
      <c r="G6" s="39"/>
      <c r="H6" s="39"/>
      <c r="I6" s="39"/>
      <c r="J6" s="39" t="s">
        <v>1520</v>
      </c>
      <c r="K6" s="39" t="s">
        <v>688</v>
      </c>
      <c r="L6" s="39" t="s">
        <v>1405</v>
      </c>
      <c r="M6" s="39" t="s">
        <v>1471</v>
      </c>
      <c r="N6" s="39" t="s">
        <v>1474</v>
      </c>
      <c r="O6" s="45"/>
      <c r="P6" s="28"/>
    </row>
    <row r="7" spans="3:16" ht="35" customHeight="1" x14ac:dyDescent="0.2">
      <c r="C7" s="27"/>
      <c r="E7" s="43"/>
      <c r="F7" s="43"/>
      <c r="G7" s="44"/>
      <c r="H7" s="44"/>
      <c r="I7" s="177"/>
      <c r="J7" s="39" t="s">
        <v>1496</v>
      </c>
      <c r="K7" s="39" t="s">
        <v>1501</v>
      </c>
      <c r="L7" s="39" t="s">
        <v>1494</v>
      </c>
      <c r="M7" s="39" t="s">
        <v>1473</v>
      </c>
      <c r="N7" s="39" t="s">
        <v>1472</v>
      </c>
      <c r="O7" s="45"/>
      <c r="P7" s="28"/>
    </row>
    <row r="8" spans="3:16" ht="35" customHeight="1" x14ac:dyDescent="0.2">
      <c r="C8" s="27"/>
      <c r="E8" s="43"/>
      <c r="F8" s="43"/>
      <c r="G8" s="44"/>
      <c r="H8" s="44"/>
      <c r="I8" s="177"/>
      <c r="J8" s="39" t="s">
        <v>1497</v>
      </c>
      <c r="K8" s="39" t="s">
        <v>1476</v>
      </c>
      <c r="L8" s="39" t="s">
        <v>1538</v>
      </c>
      <c r="M8" s="39" t="s">
        <v>1477</v>
      </c>
      <c r="N8" s="39" t="s">
        <v>1414</v>
      </c>
      <c r="O8" s="45"/>
      <c r="P8" s="28"/>
    </row>
    <row r="9" spans="3:16" ht="35" customHeight="1" x14ac:dyDescent="0.2">
      <c r="C9" s="27"/>
      <c r="E9" s="43"/>
      <c r="F9" s="43"/>
      <c r="G9" s="44"/>
      <c r="H9" s="44"/>
      <c r="I9" s="177"/>
      <c r="J9" s="39" t="s">
        <v>1490</v>
      </c>
      <c r="K9" s="39" t="s">
        <v>53</v>
      </c>
      <c r="L9" s="39" t="s">
        <v>33</v>
      </c>
      <c r="M9" s="39" t="s">
        <v>53</v>
      </c>
      <c r="N9" s="39" t="s">
        <v>1487</v>
      </c>
      <c r="O9" s="45"/>
      <c r="P9" s="28"/>
    </row>
    <row r="10" spans="3:16" ht="13" customHeight="1" x14ac:dyDescent="0.2">
      <c r="C10" s="27"/>
      <c r="E10" s="43"/>
      <c r="F10" s="43"/>
      <c r="G10" s="44"/>
      <c r="H10" s="44"/>
      <c r="I10" s="177"/>
      <c r="J10" s="39" t="s">
        <v>1478</v>
      </c>
      <c r="K10" s="39" t="s">
        <v>1485</v>
      </c>
      <c r="L10" s="39" t="s">
        <v>1486</v>
      </c>
      <c r="M10" s="39"/>
      <c r="N10" s="39" t="s">
        <v>1416</v>
      </c>
      <c r="O10" s="45"/>
      <c r="P10" s="28"/>
    </row>
    <row r="11" spans="3:16" ht="15" customHeight="1" x14ac:dyDescent="0.2">
      <c r="C11" s="27"/>
      <c r="E11" s="43"/>
      <c r="F11" s="43"/>
      <c r="G11" s="44"/>
      <c r="H11" s="44"/>
      <c r="I11" s="177"/>
      <c r="J11" s="39" t="s">
        <v>1479</v>
      </c>
      <c r="K11" s="39" t="s">
        <v>1480</v>
      </c>
      <c r="L11" s="39" t="s">
        <v>1481</v>
      </c>
      <c r="M11" s="39" t="s">
        <v>1479</v>
      </c>
      <c r="N11" s="39" t="s">
        <v>1417</v>
      </c>
      <c r="O11" s="45"/>
      <c r="P11" s="28"/>
    </row>
    <row r="12" spans="3:16" ht="15" customHeight="1" x14ac:dyDescent="0.2">
      <c r="C12" s="27"/>
      <c r="E12" s="43"/>
      <c r="F12" s="43"/>
      <c r="G12" s="44"/>
      <c r="H12" s="44"/>
      <c r="I12" s="177"/>
      <c r="J12" s="177"/>
      <c r="K12" s="177"/>
      <c r="L12" s="177"/>
      <c r="M12" s="177"/>
      <c r="N12" s="177"/>
      <c r="O12" s="177"/>
      <c r="P12" s="28"/>
    </row>
    <row r="13" spans="3:16" x14ac:dyDescent="0.2">
      <c r="F13" s="27"/>
      <c r="P13" s="28"/>
    </row>
    <row r="14" spans="3:16" ht="61" customHeight="1" x14ac:dyDescent="0.2">
      <c r="C14" s="27"/>
      <c r="F14" s="176" t="s">
        <v>1424</v>
      </c>
      <c r="G14" s="47" t="s">
        <v>368</v>
      </c>
      <c r="H14" s="47" t="s">
        <v>1363</v>
      </c>
      <c r="I14" s="47"/>
      <c r="J14" s="47"/>
      <c r="K14" s="47"/>
      <c r="L14" s="47"/>
      <c r="M14" s="47"/>
      <c r="N14" s="47"/>
      <c r="O14" s="47" t="s">
        <v>1362</v>
      </c>
      <c r="P14" s="28"/>
    </row>
    <row r="15" spans="3:16" ht="26" customHeight="1" x14ac:dyDescent="0.2">
      <c r="F15" s="79"/>
      <c r="G15" s="46"/>
      <c r="H15" s="47"/>
      <c r="I15" s="353" t="s">
        <v>52</v>
      </c>
      <c r="J15" s="47"/>
      <c r="K15" s="47"/>
      <c r="L15" s="47"/>
      <c r="M15" s="47"/>
      <c r="N15" s="47"/>
      <c r="O15" s="47"/>
      <c r="P15" s="28"/>
    </row>
    <row r="16" spans="3:16" ht="26" customHeight="1" x14ac:dyDescent="0.2">
      <c r="F16" s="78"/>
      <c r="G16" s="46"/>
      <c r="H16" s="47"/>
      <c r="I16" s="353"/>
      <c r="J16" s="47" t="s">
        <v>1483</v>
      </c>
      <c r="K16" s="47"/>
      <c r="L16" s="47"/>
      <c r="M16" s="47"/>
      <c r="N16" s="47"/>
      <c r="O16" s="47"/>
      <c r="P16" s="28"/>
    </row>
    <row r="17" spans="3:16" ht="26" customHeight="1" x14ac:dyDescent="0.2">
      <c r="F17" s="78"/>
      <c r="G17" s="46"/>
      <c r="H17" s="47"/>
      <c r="I17" s="353"/>
      <c r="J17" s="73" t="s">
        <v>54</v>
      </c>
      <c r="K17" s="73" t="s">
        <v>5</v>
      </c>
      <c r="L17" s="74"/>
      <c r="M17" s="74"/>
      <c r="N17" s="74"/>
      <c r="O17" s="47"/>
      <c r="P17" s="28"/>
    </row>
    <row r="18" spans="3:16" ht="26" customHeight="1" x14ac:dyDescent="0.2">
      <c r="F18" s="78"/>
      <c r="G18" s="46"/>
      <c r="H18" s="47"/>
      <c r="I18" s="353"/>
      <c r="J18" s="73" t="s">
        <v>713</v>
      </c>
      <c r="K18" s="73" t="s">
        <v>8</v>
      </c>
      <c r="L18" s="74"/>
      <c r="M18" s="74"/>
      <c r="N18" s="74"/>
      <c r="O18" s="47"/>
      <c r="P18" s="28"/>
    </row>
    <row r="19" spans="3:16" ht="21" customHeight="1" x14ac:dyDescent="0.2">
      <c r="F19" s="80"/>
      <c r="G19" s="47"/>
      <c r="H19" s="47"/>
      <c r="I19" s="354" t="s">
        <v>363</v>
      </c>
      <c r="J19" s="73" t="s">
        <v>282</v>
      </c>
      <c r="K19" s="73" t="s">
        <v>6</v>
      </c>
      <c r="L19" s="74"/>
      <c r="M19" s="74"/>
      <c r="N19" s="74"/>
      <c r="O19" s="47"/>
      <c r="P19" s="28"/>
    </row>
    <row r="20" spans="3:16" ht="21" customHeight="1" x14ac:dyDescent="0.2">
      <c r="F20" s="77"/>
      <c r="G20" s="47"/>
      <c r="H20" s="47"/>
      <c r="I20" s="354"/>
      <c r="J20" s="73" t="s">
        <v>506</v>
      </c>
      <c r="K20" s="73" t="s">
        <v>7</v>
      </c>
      <c r="L20" s="74"/>
      <c r="M20" s="74"/>
      <c r="N20" s="74"/>
      <c r="O20" s="47"/>
      <c r="P20" s="28"/>
    </row>
    <row r="21" spans="3:16" ht="21" customHeight="1" x14ac:dyDescent="0.2">
      <c r="C21" s="28" t="s">
        <v>1404</v>
      </c>
      <c r="F21" s="77"/>
      <c r="G21" s="47"/>
      <c r="H21" s="47"/>
      <c r="I21" s="354"/>
      <c r="J21" s="75" t="s">
        <v>511</v>
      </c>
      <c r="K21" s="75" t="s">
        <v>9</v>
      </c>
      <c r="L21" s="74"/>
      <c r="M21" s="74"/>
      <c r="N21" s="74"/>
      <c r="O21" s="47"/>
      <c r="P21" s="28"/>
    </row>
    <row r="22" spans="3:16" ht="21" customHeight="1" x14ac:dyDescent="0.2">
      <c r="F22" s="77"/>
      <c r="G22" s="47"/>
      <c r="H22" s="47"/>
      <c r="I22" s="355" t="s">
        <v>348</v>
      </c>
      <c r="J22" s="75" t="s">
        <v>10</v>
      </c>
      <c r="K22" s="75" t="s">
        <v>10</v>
      </c>
      <c r="L22" s="74"/>
      <c r="M22" s="74"/>
      <c r="N22" s="74"/>
      <c r="O22" s="47"/>
      <c r="P22" s="28"/>
    </row>
    <row r="23" spans="3:16" ht="21" customHeight="1" x14ac:dyDescent="0.2">
      <c r="F23" s="81"/>
      <c r="G23" s="47"/>
      <c r="H23" s="47"/>
      <c r="I23" s="355"/>
      <c r="J23" s="75" t="s">
        <v>11</v>
      </c>
      <c r="K23" s="75" t="s">
        <v>11</v>
      </c>
      <c r="L23" s="74"/>
      <c r="M23" s="74"/>
      <c r="N23" s="74"/>
      <c r="O23" s="47"/>
      <c r="P23" s="28"/>
    </row>
    <row r="24" spans="3:16" ht="21" customHeight="1" x14ac:dyDescent="0.2">
      <c r="F24" s="77"/>
      <c r="G24" s="47"/>
      <c r="H24" s="47"/>
      <c r="I24" s="355"/>
      <c r="J24" s="76" t="s">
        <v>512</v>
      </c>
      <c r="K24" s="76" t="s">
        <v>12</v>
      </c>
      <c r="L24" s="74"/>
      <c r="M24" s="74"/>
      <c r="N24" s="74"/>
      <c r="O24" s="47"/>
      <c r="P24" s="28"/>
    </row>
    <row r="25" spans="3:16" ht="21" customHeight="1" x14ac:dyDescent="0.2">
      <c r="F25" s="78"/>
      <c r="G25" s="47"/>
      <c r="H25" s="47"/>
      <c r="I25" s="355"/>
      <c r="J25" s="76" t="s">
        <v>364</v>
      </c>
      <c r="K25" s="76" t="s">
        <v>13</v>
      </c>
      <c r="L25" s="74"/>
      <c r="M25" s="74"/>
      <c r="N25" s="74"/>
      <c r="O25" s="47"/>
      <c r="P25" s="28"/>
    </row>
    <row r="26" spans="3:16" ht="21" customHeight="1" x14ac:dyDescent="0.2">
      <c r="F26" s="78"/>
      <c r="G26" s="47"/>
      <c r="H26" s="47"/>
      <c r="I26" s="355"/>
      <c r="J26" s="76" t="s">
        <v>283</v>
      </c>
      <c r="K26" s="76" t="s">
        <v>1386</v>
      </c>
      <c r="L26" s="74"/>
      <c r="M26" s="74"/>
      <c r="N26" s="74"/>
      <c r="O26" s="47"/>
      <c r="P26" s="28"/>
    </row>
    <row r="27" spans="3:16" ht="21" customHeight="1" x14ac:dyDescent="0.2">
      <c r="F27" s="78"/>
      <c r="G27" s="47"/>
      <c r="H27" s="47"/>
      <c r="I27" s="355"/>
      <c r="J27" s="76" t="s">
        <v>377</v>
      </c>
      <c r="K27" s="76" t="s">
        <v>14</v>
      </c>
      <c r="L27" s="74" t="s">
        <v>366</v>
      </c>
      <c r="M27" s="74"/>
      <c r="N27" s="74"/>
      <c r="O27" s="47"/>
      <c r="P27" s="28"/>
    </row>
    <row r="28" spans="3:16" ht="21" customHeight="1" x14ac:dyDescent="0.2">
      <c r="F28" s="78"/>
      <c r="G28" s="47"/>
      <c r="H28" s="47"/>
      <c r="I28" s="355"/>
      <c r="J28" s="76" t="s">
        <v>284</v>
      </c>
      <c r="K28" s="76" t="s">
        <v>15</v>
      </c>
      <c r="L28" s="74"/>
      <c r="M28" s="74"/>
      <c r="N28" s="74"/>
      <c r="O28" s="47"/>
      <c r="P28" s="28"/>
    </row>
    <row r="29" spans="3:16" ht="21" customHeight="1" x14ac:dyDescent="0.2">
      <c r="F29" s="78"/>
      <c r="G29" s="47"/>
      <c r="H29" s="47"/>
      <c r="I29" s="355"/>
      <c r="J29" s="76"/>
      <c r="K29" s="76" t="s">
        <v>16</v>
      </c>
      <c r="L29" s="74" t="s">
        <v>1387</v>
      </c>
      <c r="M29" s="74"/>
      <c r="N29" s="74"/>
      <c r="O29" s="47"/>
      <c r="P29" s="28"/>
    </row>
    <row r="30" spans="3:16" ht="21" customHeight="1" x14ac:dyDescent="0.2">
      <c r="F30" s="78"/>
      <c r="G30" s="47"/>
      <c r="H30" s="47"/>
      <c r="I30" s="355"/>
      <c r="J30" s="76"/>
      <c r="K30" s="76" t="s">
        <v>17</v>
      </c>
      <c r="L30" s="74" t="s">
        <v>344</v>
      </c>
      <c r="M30" s="74"/>
      <c r="N30" s="74"/>
      <c r="O30" s="47"/>
      <c r="P30" s="28"/>
    </row>
    <row r="31" spans="3:16" ht="21" customHeight="1" x14ac:dyDescent="0.2">
      <c r="F31" s="78"/>
      <c r="G31" s="47"/>
      <c r="H31" s="47"/>
      <c r="I31" s="355"/>
      <c r="J31" s="76" t="s">
        <v>18</v>
      </c>
      <c r="K31" s="76" t="s">
        <v>18</v>
      </c>
      <c r="L31" s="74"/>
      <c r="M31" s="74"/>
      <c r="N31" s="74"/>
      <c r="O31" s="47"/>
      <c r="P31" s="28"/>
    </row>
    <row r="32" spans="3:16" ht="21" customHeight="1" x14ac:dyDescent="0.2">
      <c r="F32" s="78"/>
      <c r="G32" s="47"/>
      <c r="H32" s="47"/>
      <c r="I32" s="355"/>
      <c r="J32" s="76" t="s">
        <v>358</v>
      </c>
      <c r="K32" s="76" t="s">
        <v>19</v>
      </c>
      <c r="L32" s="74"/>
      <c r="M32" s="74"/>
      <c r="N32" s="74"/>
      <c r="O32" s="47"/>
      <c r="P32" s="28"/>
    </row>
    <row r="33" spans="6:16" ht="21" customHeight="1" x14ac:dyDescent="0.2">
      <c r="F33" s="78"/>
      <c r="G33" s="47"/>
      <c r="H33" s="47"/>
      <c r="I33" s="355"/>
      <c r="J33" s="76" t="s">
        <v>285</v>
      </c>
      <c r="K33" s="76" t="s">
        <v>20</v>
      </c>
      <c r="L33" s="74"/>
      <c r="M33" s="74"/>
      <c r="N33" s="74"/>
      <c r="O33" s="47"/>
      <c r="P33" s="28"/>
    </row>
    <row r="34" spans="6:16" ht="21" customHeight="1" x14ac:dyDescent="0.2">
      <c r="F34" s="78"/>
      <c r="G34" s="47"/>
      <c r="H34" s="47"/>
      <c r="I34" s="355"/>
      <c r="J34" s="76"/>
      <c r="K34" s="76" t="s">
        <v>21</v>
      </c>
      <c r="L34" s="74" t="s">
        <v>345</v>
      </c>
      <c r="M34" s="74"/>
      <c r="N34" s="74"/>
      <c r="O34" s="47"/>
      <c r="P34" s="28"/>
    </row>
    <row r="35" spans="6:16" ht="68" x14ac:dyDescent="0.2">
      <c r="F35" s="78"/>
      <c r="G35" s="47"/>
      <c r="H35" s="47"/>
      <c r="I35" s="47"/>
      <c r="J35" s="76"/>
      <c r="K35" s="76" t="s">
        <v>22</v>
      </c>
      <c r="L35" s="74"/>
      <c r="M35" s="74"/>
      <c r="N35" s="74"/>
      <c r="P35" s="28"/>
    </row>
    <row r="36" spans="6:16" ht="34" x14ac:dyDescent="0.2">
      <c r="F36" s="78"/>
      <c r="G36" s="47"/>
      <c r="H36" s="47"/>
      <c r="I36" s="47"/>
      <c r="J36" s="76"/>
      <c r="K36" s="76" t="s">
        <v>23</v>
      </c>
      <c r="L36" s="74" t="s">
        <v>346</v>
      </c>
      <c r="M36" s="74"/>
      <c r="N36" s="74"/>
      <c r="P36" s="28"/>
    </row>
    <row r="37" spans="6:16" x14ac:dyDescent="0.2">
      <c r="P37" s="28"/>
    </row>
    <row r="38" spans="6:16" x14ac:dyDescent="0.2">
      <c r="P38" s="28"/>
    </row>
    <row r="39" spans="6:16" x14ac:dyDescent="0.2">
      <c r="P39" s="28"/>
    </row>
    <row r="40" spans="6:16" x14ac:dyDescent="0.2">
      <c r="P40" s="28"/>
    </row>
    <row r="41" spans="6:16" x14ac:dyDescent="0.2">
      <c r="P41" s="28"/>
    </row>
    <row r="42" spans="6:16" x14ac:dyDescent="0.2">
      <c r="P42" s="28"/>
    </row>
    <row r="43" spans="6:16" x14ac:dyDescent="0.2">
      <c r="P43" s="28"/>
    </row>
    <row r="44" spans="6:16" x14ac:dyDescent="0.2">
      <c r="P44" s="28"/>
    </row>
    <row r="45" spans="6:16" x14ac:dyDescent="0.2">
      <c r="P45" s="28"/>
    </row>
    <row r="46" spans="6:16" x14ac:dyDescent="0.2">
      <c r="P46" s="28"/>
    </row>
    <row r="47" spans="6:16" x14ac:dyDescent="0.2">
      <c r="P47" s="28"/>
    </row>
  </sheetData>
  <mergeCells count="3">
    <mergeCell ref="I15:I18"/>
    <mergeCell ref="I19:I21"/>
    <mergeCell ref="I22:I34"/>
  </mergeCells>
  <pageMargins left="0.7" right="0.7" top="0.75" bottom="0.75" header="0.3" footer="0.3"/>
  <pageSetup paperSize="9"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J54"/>
  <sheetViews>
    <sheetView topLeftCell="A2" zoomScaleNormal="100" workbookViewId="0">
      <pane xSplit="4" ySplit="3" topLeftCell="E5" activePane="bottomRight" state="frozen"/>
      <selection activeCell="A2" sqref="A2"/>
      <selection pane="topRight" activeCell="E2" sqref="E2"/>
      <selection pane="bottomLeft" activeCell="A5" sqref="A5"/>
      <selection pane="bottomRight" activeCell="E21" sqref="E21:E23"/>
    </sheetView>
  </sheetViews>
  <sheetFormatPr baseColWidth="10" defaultColWidth="10.83203125" defaultRowHeight="16" x14ac:dyDescent="0.2"/>
  <cols>
    <col min="1" max="1" width="5.1640625" style="28" customWidth="1"/>
    <col min="2" max="2" width="27.5" style="28" customWidth="1"/>
    <col min="3" max="3" width="19" style="28" customWidth="1"/>
    <col min="4" max="4" width="12.33203125" style="28" customWidth="1"/>
    <col min="5" max="5" width="42.33203125" style="28" customWidth="1"/>
    <col min="6" max="6" width="22.6640625" style="323" customWidth="1"/>
    <col min="7" max="7" width="20.1640625" style="28" customWidth="1"/>
    <col min="8" max="8" width="160" style="324" customWidth="1"/>
    <col min="9" max="9" width="107.1640625" style="28" customWidth="1"/>
    <col min="10" max="10" width="49" style="28" customWidth="1"/>
    <col min="11" max="16384" width="10.83203125" style="28"/>
  </cols>
  <sheetData>
    <row r="2" spans="1:9" ht="240" customHeight="1" x14ac:dyDescent="0.2"/>
    <row r="3" spans="1:9" s="27" customFormat="1" ht="53" customHeight="1" x14ac:dyDescent="0.2">
      <c r="B3" s="252" t="s">
        <v>1393</v>
      </c>
      <c r="C3" s="252" t="s">
        <v>1406</v>
      </c>
      <c r="D3" s="252" t="s">
        <v>1407</v>
      </c>
      <c r="E3" s="252" t="s">
        <v>1366</v>
      </c>
      <c r="F3" s="310" t="s">
        <v>1408</v>
      </c>
      <c r="G3" s="252" t="s">
        <v>24</v>
      </c>
      <c r="H3" s="253" t="s">
        <v>25</v>
      </c>
      <c r="I3" s="252" t="s">
        <v>26</v>
      </c>
    </row>
    <row r="4" spans="1:9" s="27" customFormat="1" ht="40" customHeight="1" x14ac:dyDescent="0.2">
      <c r="A4" s="325"/>
      <c r="B4" s="319" t="s">
        <v>1403</v>
      </c>
      <c r="C4" s="319"/>
      <c r="D4" s="319"/>
      <c r="E4" s="311"/>
      <c r="F4" s="326"/>
      <c r="G4" s="311"/>
      <c r="H4" s="327"/>
      <c r="I4" s="328"/>
    </row>
    <row r="5" spans="1:9" s="27" customFormat="1" ht="40" customHeight="1" x14ac:dyDescent="0.2">
      <c r="B5" s="43"/>
      <c r="C5" s="312" t="s">
        <v>1493</v>
      </c>
      <c r="D5" s="312"/>
      <c r="E5" s="357" t="s">
        <v>1992</v>
      </c>
      <c r="F5" s="329" t="s">
        <v>1463</v>
      </c>
      <c r="G5" s="312" t="s">
        <v>27</v>
      </c>
      <c r="H5" s="330" t="s">
        <v>465</v>
      </c>
      <c r="I5" s="356" t="s">
        <v>1599</v>
      </c>
    </row>
    <row r="6" spans="1:9" ht="32" x14ac:dyDescent="0.2">
      <c r="B6" s="44"/>
      <c r="C6" s="312"/>
      <c r="D6" s="312"/>
      <c r="E6" s="357"/>
      <c r="F6" s="329" t="s">
        <v>1462</v>
      </c>
      <c r="G6" s="312" t="s">
        <v>28</v>
      </c>
      <c r="H6" s="330" t="s">
        <v>441</v>
      </c>
      <c r="I6" s="356"/>
    </row>
    <row r="7" spans="1:9" x14ac:dyDescent="0.2">
      <c r="B7" s="44"/>
      <c r="C7" s="312"/>
      <c r="D7" s="312"/>
      <c r="E7" s="357"/>
      <c r="F7" s="329"/>
      <c r="G7" s="312" t="s">
        <v>29</v>
      </c>
      <c r="H7" s="330" t="s">
        <v>1357</v>
      </c>
      <c r="I7" s="356"/>
    </row>
    <row r="8" spans="1:9" x14ac:dyDescent="0.2">
      <c r="B8" s="44"/>
      <c r="C8" s="312"/>
      <c r="D8" s="312"/>
      <c r="E8" s="312"/>
      <c r="F8" s="329"/>
      <c r="G8" s="312" t="s">
        <v>30</v>
      </c>
      <c r="H8" s="330" t="s">
        <v>442</v>
      </c>
      <c r="I8" s="356"/>
    </row>
    <row r="9" spans="1:9" ht="32" customHeight="1" x14ac:dyDescent="0.2">
      <c r="B9" s="44"/>
      <c r="C9" s="312" t="s">
        <v>1495</v>
      </c>
      <c r="D9" s="312"/>
      <c r="E9" s="357" t="s">
        <v>1405</v>
      </c>
      <c r="F9" s="329" t="s">
        <v>1409</v>
      </c>
      <c r="G9" s="312" t="s">
        <v>27</v>
      </c>
      <c r="H9" s="312" t="s">
        <v>466</v>
      </c>
      <c r="I9" s="356" t="s">
        <v>1570</v>
      </c>
    </row>
    <row r="10" spans="1:9" ht="32" x14ac:dyDescent="0.2">
      <c r="B10" s="44"/>
      <c r="C10" s="312"/>
      <c r="D10" s="312"/>
      <c r="E10" s="357"/>
      <c r="F10" s="329" t="s">
        <v>1410</v>
      </c>
      <c r="G10" s="312" t="s">
        <v>28</v>
      </c>
      <c r="H10" s="330" t="s">
        <v>450</v>
      </c>
      <c r="I10" s="356"/>
    </row>
    <row r="11" spans="1:9" ht="28" customHeight="1" x14ac:dyDescent="0.2">
      <c r="B11" s="44"/>
      <c r="C11" s="312"/>
      <c r="D11" s="312"/>
      <c r="E11" s="357"/>
      <c r="F11" s="329"/>
      <c r="G11" s="312" t="s">
        <v>29</v>
      </c>
      <c r="H11" s="330" t="s">
        <v>446</v>
      </c>
      <c r="I11" s="356"/>
    </row>
    <row r="12" spans="1:9" ht="28" customHeight="1" x14ac:dyDescent="0.2">
      <c r="B12" s="44"/>
      <c r="C12" s="312"/>
      <c r="D12" s="312"/>
      <c r="E12" s="312"/>
      <c r="F12" s="329"/>
      <c r="G12" s="312" t="s">
        <v>30</v>
      </c>
      <c r="H12" s="330" t="s">
        <v>31</v>
      </c>
      <c r="I12" s="356"/>
    </row>
    <row r="13" spans="1:9" ht="40" customHeight="1" x14ac:dyDescent="0.2">
      <c r="B13" s="44"/>
      <c r="C13" s="312" t="s">
        <v>1496</v>
      </c>
      <c r="D13" s="312"/>
      <c r="E13" s="357" t="s">
        <v>32</v>
      </c>
      <c r="F13" s="329" t="s">
        <v>1411</v>
      </c>
      <c r="G13" s="331" t="s">
        <v>27</v>
      </c>
      <c r="H13" s="330" t="s">
        <v>467</v>
      </c>
      <c r="I13" s="356" t="s">
        <v>1600</v>
      </c>
    </row>
    <row r="14" spans="1:9" ht="40" customHeight="1" x14ac:dyDescent="0.2">
      <c r="B14" s="44"/>
      <c r="C14" s="312"/>
      <c r="D14" s="312"/>
      <c r="E14" s="357"/>
      <c r="F14" s="329" t="s">
        <v>1412</v>
      </c>
      <c r="G14" s="331" t="s">
        <v>28</v>
      </c>
      <c r="H14" s="330" t="s">
        <v>443</v>
      </c>
      <c r="I14" s="356"/>
    </row>
    <row r="15" spans="1:9" ht="40" customHeight="1" x14ac:dyDescent="0.2">
      <c r="B15" s="44"/>
      <c r="C15" s="312"/>
      <c r="D15" s="312"/>
      <c r="E15" s="357"/>
      <c r="F15" s="329"/>
      <c r="G15" s="331" t="s">
        <v>29</v>
      </c>
      <c r="H15" s="330" t="s">
        <v>444</v>
      </c>
      <c r="I15" s="356"/>
    </row>
    <row r="16" spans="1:9" ht="40" customHeight="1" x14ac:dyDescent="0.2">
      <c r="B16" s="44"/>
      <c r="C16" s="312"/>
      <c r="D16" s="312"/>
      <c r="E16" s="312"/>
      <c r="F16" s="329"/>
      <c r="G16" s="331" t="s">
        <v>30</v>
      </c>
      <c r="H16" s="330" t="s">
        <v>445</v>
      </c>
      <c r="I16" s="356"/>
    </row>
    <row r="17" spans="1:10" ht="40" customHeight="1" x14ac:dyDescent="0.2">
      <c r="B17" s="44"/>
      <c r="C17" s="312" t="s">
        <v>1497</v>
      </c>
      <c r="D17" s="312"/>
      <c r="E17" s="357" t="s">
        <v>1993</v>
      </c>
      <c r="F17" s="329" t="s">
        <v>1413</v>
      </c>
      <c r="G17" s="331" t="s">
        <v>27</v>
      </c>
      <c r="H17" s="330" t="s">
        <v>1597</v>
      </c>
      <c r="I17" s="356" t="s">
        <v>1601</v>
      </c>
    </row>
    <row r="18" spans="1:10" ht="40" customHeight="1" x14ac:dyDescent="0.2">
      <c r="B18" s="44"/>
      <c r="C18" s="312"/>
      <c r="D18" s="312"/>
      <c r="E18" s="357"/>
      <c r="F18" s="329" t="s">
        <v>1414</v>
      </c>
      <c r="G18" s="331" t="s">
        <v>28</v>
      </c>
      <c r="H18" s="330" t="s">
        <v>491</v>
      </c>
      <c r="I18" s="356" t="s">
        <v>492</v>
      </c>
    </row>
    <row r="19" spans="1:10" ht="40" customHeight="1" x14ac:dyDescent="0.2">
      <c r="B19" s="44"/>
      <c r="C19" s="312"/>
      <c r="D19" s="312"/>
      <c r="E19" s="357"/>
      <c r="F19" s="329"/>
      <c r="G19" s="331" t="s">
        <v>29</v>
      </c>
      <c r="H19" s="330" t="s">
        <v>447</v>
      </c>
      <c r="I19" s="356"/>
    </row>
    <row r="20" spans="1:10" ht="40" customHeight="1" x14ac:dyDescent="0.2">
      <c r="B20" s="44"/>
      <c r="C20" s="312"/>
      <c r="D20" s="312"/>
      <c r="E20" s="357"/>
      <c r="F20" s="329"/>
      <c r="G20" s="331" t="s">
        <v>30</v>
      </c>
      <c r="H20" s="330" t="s">
        <v>1598</v>
      </c>
      <c r="I20" s="356"/>
    </row>
    <row r="21" spans="1:10" ht="40" customHeight="1" x14ac:dyDescent="0.2">
      <c r="B21" s="44"/>
      <c r="C21" s="312" t="s">
        <v>1498</v>
      </c>
      <c r="D21" s="312"/>
      <c r="E21" s="357" t="s">
        <v>1996</v>
      </c>
      <c r="F21" s="329" t="s">
        <v>1415</v>
      </c>
      <c r="G21" s="331" t="s">
        <v>27</v>
      </c>
      <c r="H21" s="330" t="s">
        <v>468</v>
      </c>
      <c r="I21" s="356" t="s">
        <v>1602</v>
      </c>
    </row>
    <row r="22" spans="1:10" ht="40" customHeight="1" x14ac:dyDescent="0.2">
      <c r="B22" s="44"/>
      <c r="C22" s="312"/>
      <c r="D22" s="312"/>
      <c r="E22" s="357"/>
      <c r="F22" s="329"/>
      <c r="G22" s="331" t="s">
        <v>28</v>
      </c>
      <c r="H22" s="330" t="s">
        <v>34</v>
      </c>
      <c r="I22" s="356"/>
    </row>
    <row r="23" spans="1:10" ht="40" customHeight="1" x14ac:dyDescent="0.2">
      <c r="B23" s="44"/>
      <c r="C23" s="312"/>
      <c r="D23" s="312"/>
      <c r="E23" s="357"/>
      <c r="F23" s="329"/>
      <c r="G23" s="331" t="s">
        <v>29</v>
      </c>
      <c r="H23" s="330" t="s">
        <v>448</v>
      </c>
      <c r="I23" s="356"/>
    </row>
    <row r="24" spans="1:10" ht="40" customHeight="1" x14ac:dyDescent="0.2">
      <c r="B24" s="44"/>
      <c r="C24" s="312"/>
      <c r="D24" s="312"/>
      <c r="E24" s="312"/>
      <c r="F24" s="329"/>
      <c r="G24" s="331" t="s">
        <v>30</v>
      </c>
      <c r="H24" s="330" t="s">
        <v>449</v>
      </c>
      <c r="I24" s="356"/>
    </row>
    <row r="25" spans="1:10" ht="94" customHeight="1" x14ac:dyDescent="0.2">
      <c r="B25" s="44"/>
      <c r="C25" s="312" t="s">
        <v>1478</v>
      </c>
      <c r="D25" s="312"/>
      <c r="E25" s="312" t="s">
        <v>1995</v>
      </c>
      <c r="F25" s="329" t="s">
        <v>1416</v>
      </c>
      <c r="G25" s="331" t="s">
        <v>27</v>
      </c>
      <c r="H25" s="330" t="s">
        <v>1499</v>
      </c>
      <c r="I25" s="356" t="s">
        <v>1603</v>
      </c>
    </row>
    <row r="26" spans="1:10" s="27" customFormat="1" ht="40" customHeight="1" x14ac:dyDescent="0.2">
      <c r="B26" s="44"/>
      <c r="C26" s="312"/>
      <c r="D26" s="312"/>
      <c r="E26" s="312"/>
      <c r="F26" s="329"/>
      <c r="G26" s="331" t="s">
        <v>28</v>
      </c>
      <c r="H26" s="330" t="s">
        <v>1500</v>
      </c>
      <c r="I26" s="356"/>
    </row>
    <row r="27" spans="1:10" s="27" customFormat="1" ht="40" customHeight="1" x14ac:dyDescent="0.2">
      <c r="B27" s="44"/>
      <c r="C27" s="312"/>
      <c r="D27" s="312"/>
      <c r="E27" s="312"/>
      <c r="F27" s="329"/>
      <c r="G27" s="331" t="s">
        <v>29</v>
      </c>
      <c r="H27" s="330" t="s">
        <v>715</v>
      </c>
      <c r="I27" s="356"/>
    </row>
    <row r="28" spans="1:10" ht="40" customHeight="1" x14ac:dyDescent="0.2">
      <c r="B28" s="44"/>
      <c r="C28" s="312"/>
      <c r="D28" s="312"/>
      <c r="E28" s="312"/>
      <c r="F28" s="329"/>
      <c r="G28" s="331" t="s">
        <v>30</v>
      </c>
      <c r="H28" s="330" t="s">
        <v>716</v>
      </c>
      <c r="I28" s="356"/>
      <c r="J28" s="321"/>
    </row>
    <row r="29" spans="1:10" ht="40" customHeight="1" x14ac:dyDescent="0.2">
      <c r="B29" s="44"/>
      <c r="C29" s="312" t="s">
        <v>1479</v>
      </c>
      <c r="D29" s="312"/>
      <c r="E29" s="312" t="s">
        <v>1994</v>
      </c>
      <c r="F29" s="329" t="s">
        <v>1417</v>
      </c>
      <c r="G29" s="312"/>
      <c r="H29" s="312" t="s">
        <v>719</v>
      </c>
      <c r="I29" s="312" t="s">
        <v>1571</v>
      </c>
      <c r="J29" s="321"/>
    </row>
    <row r="30" spans="1:10" ht="40" customHeight="1" x14ac:dyDescent="0.2">
      <c r="B30" s="27"/>
      <c r="C30" s="27"/>
      <c r="D30" s="27"/>
      <c r="E30" s="27"/>
      <c r="F30" s="332"/>
      <c r="G30" s="27"/>
      <c r="H30" s="333"/>
      <c r="I30" s="27"/>
    </row>
    <row r="31" spans="1:10" ht="40" customHeight="1" x14ac:dyDescent="0.2">
      <c r="A31" s="313"/>
      <c r="B31" s="313" t="s">
        <v>1425</v>
      </c>
      <c r="C31" s="313"/>
      <c r="D31" s="313"/>
      <c r="E31" s="313"/>
      <c r="F31" s="334" t="s">
        <v>1418</v>
      </c>
      <c r="G31" s="313"/>
      <c r="H31" s="335"/>
      <c r="I31" s="313"/>
      <c r="J31" s="321"/>
    </row>
    <row r="32" spans="1:10" ht="40" customHeight="1" x14ac:dyDescent="0.2">
      <c r="B32" s="336" t="s">
        <v>52</v>
      </c>
      <c r="C32" s="314"/>
      <c r="D32" s="314"/>
      <c r="E32" s="314"/>
      <c r="F32" s="337"/>
      <c r="G32" s="314"/>
      <c r="H32" s="338"/>
      <c r="I32" s="314"/>
      <c r="J32" s="321"/>
    </row>
    <row r="33" spans="2:10" ht="40" customHeight="1" x14ac:dyDescent="0.2">
      <c r="B33" s="315"/>
      <c r="C33" s="315"/>
      <c r="D33" s="315" t="s">
        <v>282</v>
      </c>
      <c r="E33" s="315"/>
      <c r="F33" s="339"/>
      <c r="G33" s="315"/>
      <c r="H33" s="340" t="s">
        <v>717</v>
      </c>
      <c r="I33" s="339" t="s">
        <v>1368</v>
      </c>
      <c r="J33" s="321"/>
    </row>
    <row r="34" spans="2:10" ht="40" customHeight="1" x14ac:dyDescent="0.2">
      <c r="B34" s="315"/>
      <c r="C34" s="315"/>
      <c r="D34" s="315" t="s">
        <v>54</v>
      </c>
      <c r="E34" s="315"/>
      <c r="F34" s="339"/>
      <c r="G34" s="315"/>
      <c r="H34" s="340" t="s">
        <v>718</v>
      </c>
      <c r="I34" s="339" t="s">
        <v>1368</v>
      </c>
    </row>
    <row r="35" spans="2:10" ht="40" customHeight="1" x14ac:dyDescent="0.2">
      <c r="B35" s="315"/>
      <c r="C35" s="315"/>
      <c r="D35" s="315" t="s">
        <v>714</v>
      </c>
      <c r="E35" s="315"/>
      <c r="F35" s="339"/>
      <c r="G35" s="315"/>
      <c r="H35" s="315" t="s">
        <v>720</v>
      </c>
      <c r="I35" s="339" t="s">
        <v>1368</v>
      </c>
    </row>
    <row r="36" spans="2:10" ht="40" customHeight="1" x14ac:dyDescent="0.2">
      <c r="B36" s="315"/>
      <c r="C36" s="315"/>
      <c r="D36" s="315" t="s">
        <v>1356</v>
      </c>
      <c r="E36" s="315"/>
      <c r="F36" s="339"/>
      <c r="G36" s="315"/>
      <c r="H36" s="340" t="s">
        <v>721</v>
      </c>
      <c r="I36" s="339" t="s">
        <v>1368</v>
      </c>
    </row>
    <row r="37" spans="2:10" ht="40" customHeight="1" x14ac:dyDescent="0.2"/>
    <row r="38" spans="2:10" ht="40" customHeight="1" x14ac:dyDescent="0.2">
      <c r="B38" s="341" t="s">
        <v>349</v>
      </c>
      <c r="C38" s="316"/>
      <c r="D38" s="316"/>
      <c r="E38" s="316"/>
      <c r="F38" s="342"/>
      <c r="G38" s="316"/>
      <c r="H38" s="316"/>
      <c r="I38" s="341"/>
    </row>
    <row r="39" spans="2:10" ht="40" customHeight="1" x14ac:dyDescent="0.2">
      <c r="B39" s="317"/>
      <c r="C39" s="320"/>
      <c r="D39" s="320" t="s">
        <v>35</v>
      </c>
      <c r="E39" s="317"/>
      <c r="F39" s="343"/>
      <c r="G39" s="317"/>
      <c r="H39" s="344" t="s">
        <v>722</v>
      </c>
      <c r="I39" s="345" t="s">
        <v>1362</v>
      </c>
    </row>
    <row r="40" spans="2:10" ht="40" customHeight="1" x14ac:dyDescent="0.2">
      <c r="B40" s="317"/>
      <c r="C40" s="320"/>
      <c r="D40" s="320" t="s">
        <v>11</v>
      </c>
      <c r="E40" s="317"/>
      <c r="F40" s="343"/>
      <c r="G40" s="317"/>
      <c r="H40" s="320" t="s">
        <v>723</v>
      </c>
      <c r="I40" s="345" t="s">
        <v>1362</v>
      </c>
    </row>
    <row r="41" spans="2:10" ht="40" customHeight="1" x14ac:dyDescent="0.2">
      <c r="B41" s="317"/>
      <c r="C41" s="320"/>
      <c r="D41" s="320" t="s">
        <v>10</v>
      </c>
      <c r="E41" s="317"/>
      <c r="F41" s="343"/>
      <c r="G41" s="317"/>
      <c r="H41" s="344" t="s">
        <v>1367</v>
      </c>
      <c r="I41" s="345" t="s">
        <v>1362</v>
      </c>
    </row>
    <row r="42" spans="2:10" ht="40" customHeight="1" x14ac:dyDescent="0.2">
      <c r="C42" s="321"/>
      <c r="D42" s="321"/>
      <c r="H42" s="346"/>
      <c r="I42" s="347"/>
    </row>
    <row r="43" spans="2:10" ht="40" customHeight="1" x14ac:dyDescent="0.2">
      <c r="B43" s="341" t="s">
        <v>348</v>
      </c>
      <c r="C43" s="318"/>
      <c r="D43" s="318"/>
      <c r="E43" s="318"/>
      <c r="F43" s="348"/>
      <c r="G43" s="318"/>
      <c r="H43" s="349"/>
      <c r="I43" s="318"/>
    </row>
    <row r="44" spans="2:10" ht="40" customHeight="1" x14ac:dyDescent="0.2">
      <c r="B44" s="47"/>
      <c r="C44" s="322"/>
      <c r="D44" s="322" t="s">
        <v>37</v>
      </c>
      <c r="E44" s="47"/>
      <c r="F44" s="350"/>
      <c r="G44" s="47"/>
      <c r="H44" s="322" t="s">
        <v>724</v>
      </c>
      <c r="I44" s="351" t="s">
        <v>1362</v>
      </c>
    </row>
    <row r="45" spans="2:10" ht="40" customHeight="1" x14ac:dyDescent="0.2">
      <c r="B45" s="47"/>
      <c r="C45" s="322"/>
      <c r="D45" s="322" t="s">
        <v>18</v>
      </c>
      <c r="E45" s="47"/>
      <c r="F45" s="350"/>
      <c r="G45" s="47"/>
      <c r="H45" s="352" t="s">
        <v>725</v>
      </c>
      <c r="I45" s="351" t="s">
        <v>1362</v>
      </c>
    </row>
    <row r="46" spans="2:10" ht="40" customHeight="1" x14ac:dyDescent="0.2">
      <c r="B46" s="47"/>
      <c r="C46" s="322"/>
      <c r="D46" s="322" t="s">
        <v>38</v>
      </c>
      <c r="E46" s="47"/>
      <c r="F46" s="350"/>
      <c r="G46" s="47"/>
      <c r="H46" s="322" t="s">
        <v>726</v>
      </c>
      <c r="I46" s="351" t="s">
        <v>1362</v>
      </c>
    </row>
    <row r="47" spans="2:10" ht="40" customHeight="1" x14ac:dyDescent="0.2">
      <c r="B47" s="47"/>
      <c r="C47" s="322"/>
      <c r="D47" s="322" t="s">
        <v>687</v>
      </c>
      <c r="E47" s="47"/>
      <c r="F47" s="350"/>
      <c r="G47" s="47"/>
      <c r="H47" s="352" t="s">
        <v>727</v>
      </c>
      <c r="I47" s="351" t="s">
        <v>1362</v>
      </c>
    </row>
    <row r="48" spans="2:10" ht="40" customHeight="1" x14ac:dyDescent="0.2">
      <c r="B48" s="47"/>
      <c r="C48" s="322"/>
      <c r="D48" s="322" t="s">
        <v>367</v>
      </c>
      <c r="E48" s="47"/>
      <c r="F48" s="350"/>
      <c r="G48" s="47"/>
      <c r="H48" s="322" t="s">
        <v>728</v>
      </c>
      <c r="I48" s="351" t="s">
        <v>1362</v>
      </c>
    </row>
    <row r="49" spans="2:9" ht="40" customHeight="1" x14ac:dyDescent="0.2">
      <c r="B49" s="47"/>
      <c r="C49" s="322"/>
      <c r="D49" s="322" t="s">
        <v>39</v>
      </c>
      <c r="E49" s="47"/>
      <c r="F49" s="350"/>
      <c r="G49" s="47"/>
      <c r="H49" s="352" t="s">
        <v>729</v>
      </c>
      <c r="I49" s="351" t="s">
        <v>1362</v>
      </c>
    </row>
    <row r="50" spans="2:9" ht="40" customHeight="1" x14ac:dyDescent="0.2">
      <c r="B50" s="47"/>
      <c r="C50" s="322"/>
      <c r="D50" s="322" t="s">
        <v>40</v>
      </c>
      <c r="E50" s="47"/>
      <c r="F50" s="350"/>
      <c r="G50" s="47"/>
      <c r="H50" s="322" t="s">
        <v>730</v>
      </c>
      <c r="I50" s="351" t="s">
        <v>1362</v>
      </c>
    </row>
    <row r="51" spans="2:9" ht="40" customHeight="1" x14ac:dyDescent="0.2">
      <c r="B51" s="47"/>
      <c r="C51" s="322"/>
      <c r="D51" s="322" t="s">
        <v>41</v>
      </c>
      <c r="E51" s="47"/>
      <c r="F51" s="350"/>
      <c r="G51" s="47"/>
      <c r="H51" s="322" t="s">
        <v>731</v>
      </c>
      <c r="I51" s="351" t="s">
        <v>1362</v>
      </c>
    </row>
    <row r="52" spans="2:9" ht="40" customHeight="1" x14ac:dyDescent="0.2"/>
    <row r="53" spans="2:9" ht="40" customHeight="1" x14ac:dyDescent="0.2"/>
    <row r="54" spans="2:9" ht="53" customHeight="1" x14ac:dyDescent="0.2"/>
  </sheetData>
  <mergeCells count="11">
    <mergeCell ref="I25:I28"/>
    <mergeCell ref="E17:E20"/>
    <mergeCell ref="E5:E7"/>
    <mergeCell ref="E9:E11"/>
    <mergeCell ref="E21:E23"/>
    <mergeCell ref="E13:E15"/>
    <mergeCell ref="I5:I8"/>
    <mergeCell ref="I9:I12"/>
    <mergeCell ref="I13:I16"/>
    <mergeCell ref="I17:I20"/>
    <mergeCell ref="I21:I2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24"/>
  <sheetViews>
    <sheetView zoomScale="90" zoomScaleNormal="90" workbookViewId="0">
      <pane xSplit="3" ySplit="2" topLeftCell="D3" activePane="bottomRight" state="frozen"/>
      <selection pane="topRight" activeCell="D1" sqref="D1"/>
      <selection pane="bottomLeft" activeCell="A3" sqref="A3"/>
      <selection pane="bottomRight" activeCell="D7" sqref="D7"/>
    </sheetView>
  </sheetViews>
  <sheetFormatPr baseColWidth="10" defaultColWidth="10.83203125" defaultRowHeight="16" x14ac:dyDescent="0.2"/>
  <cols>
    <col min="1" max="1" width="10.83203125" style="26"/>
    <col min="2" max="2" width="10.6640625" style="26" customWidth="1"/>
    <col min="3" max="3" width="20.83203125" style="7" customWidth="1"/>
    <col min="4" max="4" width="96.83203125" style="6" customWidth="1"/>
    <col min="5" max="5" width="69" style="26" customWidth="1"/>
    <col min="6" max="6" width="67.83203125" style="26" customWidth="1"/>
    <col min="7" max="16384" width="10.83203125" style="26"/>
  </cols>
  <sheetData>
    <row r="1" spans="2:6" ht="181" customHeight="1" x14ac:dyDescent="0.2"/>
    <row r="2" spans="2:6" ht="35" thickBot="1" x14ac:dyDescent="0.25">
      <c r="B2" s="254" t="s">
        <v>0</v>
      </c>
      <c r="C2" s="254" t="s">
        <v>1385</v>
      </c>
      <c r="D2" s="254" t="s">
        <v>43</v>
      </c>
      <c r="E2" s="254" t="s">
        <v>44</v>
      </c>
      <c r="F2" s="254" t="s">
        <v>26</v>
      </c>
    </row>
    <row r="3" spans="2:6" ht="120" customHeight="1" x14ac:dyDescent="0.2">
      <c r="B3" s="358" t="s">
        <v>61</v>
      </c>
      <c r="C3" s="51"/>
      <c r="D3" s="255" t="s">
        <v>47</v>
      </c>
      <c r="E3" s="255" t="s">
        <v>48</v>
      </c>
      <c r="F3" s="255" t="s">
        <v>1358</v>
      </c>
    </row>
    <row r="4" spans="2:6" ht="120" customHeight="1" x14ac:dyDescent="0.2">
      <c r="B4" s="359"/>
      <c r="C4" s="52"/>
      <c r="D4" s="255" t="s">
        <v>1388</v>
      </c>
      <c r="E4" s="255" t="s">
        <v>46</v>
      </c>
      <c r="F4" s="255"/>
    </row>
    <row r="5" spans="2:6" ht="120" customHeight="1" x14ac:dyDescent="0.2">
      <c r="B5" s="359"/>
      <c r="C5" s="52"/>
      <c r="D5" s="256" t="s">
        <v>49</v>
      </c>
      <c r="E5" s="256" t="s">
        <v>46</v>
      </c>
      <c r="F5" s="256" t="s">
        <v>1359</v>
      </c>
    </row>
    <row r="6" spans="2:6" ht="120" customHeight="1" x14ac:dyDescent="0.2">
      <c r="B6" s="359"/>
      <c r="C6" s="52"/>
      <c r="D6" s="256" t="s">
        <v>286</v>
      </c>
      <c r="E6" s="256" t="s">
        <v>45</v>
      </c>
      <c r="F6" s="256" t="s">
        <v>1359</v>
      </c>
    </row>
    <row r="7" spans="2:6" ht="120" customHeight="1" thickBot="1" x14ac:dyDescent="0.25">
      <c r="B7" s="359"/>
      <c r="C7" s="52"/>
      <c r="D7" s="255" t="s">
        <v>287</v>
      </c>
      <c r="E7" s="255" t="s">
        <v>46</v>
      </c>
      <c r="F7" s="255" t="s">
        <v>1359</v>
      </c>
    </row>
    <row r="8" spans="2:6" ht="120" customHeight="1" x14ac:dyDescent="0.2">
      <c r="B8" s="360" t="s">
        <v>62</v>
      </c>
      <c r="C8" s="51"/>
      <c r="D8" s="257"/>
      <c r="E8" s="257" t="s">
        <v>45</v>
      </c>
      <c r="F8" s="257"/>
    </row>
    <row r="9" spans="2:6" ht="120" customHeight="1" x14ac:dyDescent="0.2">
      <c r="B9" s="360"/>
      <c r="C9" s="52"/>
      <c r="D9" s="257"/>
      <c r="E9" s="257" t="s">
        <v>48</v>
      </c>
      <c r="F9" s="257" t="s">
        <v>1359</v>
      </c>
    </row>
    <row r="10" spans="2:6" ht="120" customHeight="1" x14ac:dyDescent="0.2">
      <c r="B10" s="360"/>
      <c r="C10" s="52"/>
      <c r="D10" s="257" t="s">
        <v>288</v>
      </c>
      <c r="E10" s="257" t="s">
        <v>48</v>
      </c>
      <c r="F10" s="257" t="s">
        <v>1359</v>
      </c>
    </row>
    <row r="11" spans="2:6" ht="120" customHeight="1" x14ac:dyDescent="0.2">
      <c r="B11" s="360"/>
      <c r="C11" s="52"/>
      <c r="D11" s="257"/>
      <c r="E11" s="257" t="s">
        <v>48</v>
      </c>
      <c r="F11" s="257"/>
    </row>
    <row r="12" spans="2:6" ht="120" customHeight="1" x14ac:dyDescent="0.2">
      <c r="B12" s="360"/>
      <c r="C12" s="52"/>
      <c r="D12" s="257" t="s">
        <v>50</v>
      </c>
      <c r="E12" s="257" t="s">
        <v>48</v>
      </c>
      <c r="F12" s="257" t="s">
        <v>1359</v>
      </c>
    </row>
    <row r="13" spans="2:6" ht="120" customHeight="1" x14ac:dyDescent="0.2">
      <c r="B13" s="360"/>
      <c r="C13" s="52"/>
      <c r="D13" s="257"/>
      <c r="E13" s="257" t="s">
        <v>48</v>
      </c>
      <c r="F13" s="257" t="s">
        <v>1359</v>
      </c>
    </row>
    <row r="14" spans="2:6" ht="120" customHeight="1" thickBot="1" x14ac:dyDescent="0.25">
      <c r="B14" s="360"/>
      <c r="C14" s="53"/>
      <c r="D14" s="257" t="s">
        <v>1389</v>
      </c>
      <c r="E14" s="257" t="s">
        <v>48</v>
      </c>
      <c r="F14" s="257" t="s">
        <v>1359</v>
      </c>
    </row>
    <row r="15" spans="2:6" ht="120" customHeight="1" x14ac:dyDescent="0.2">
      <c r="C15" s="5"/>
      <c r="D15" s="258"/>
      <c r="E15" s="258"/>
      <c r="F15" s="258"/>
    </row>
    <row r="16" spans="2:6" x14ac:dyDescent="0.2">
      <c r="C16" s="24"/>
      <c r="D16" s="258"/>
      <c r="E16" s="258"/>
      <c r="F16" s="258"/>
    </row>
    <row r="17" spans="3:6" ht="17" thickBot="1" x14ac:dyDescent="0.25">
      <c r="C17" s="24"/>
      <c r="D17" s="258"/>
      <c r="E17" s="258"/>
      <c r="F17" s="258"/>
    </row>
    <row r="18" spans="3:6" ht="34" x14ac:dyDescent="0.2">
      <c r="C18" s="158" t="s">
        <v>369</v>
      </c>
      <c r="D18" s="259"/>
      <c r="E18" s="259"/>
      <c r="F18" s="260"/>
    </row>
    <row r="19" spans="3:6" ht="143" customHeight="1" x14ac:dyDescent="0.2">
      <c r="C19" s="159" t="s">
        <v>289</v>
      </c>
      <c r="D19" s="261" t="s">
        <v>51</v>
      </c>
      <c r="E19" s="262"/>
      <c r="F19" s="263" t="s">
        <v>1360</v>
      </c>
    </row>
    <row r="20" spans="3:6" x14ac:dyDescent="0.2">
      <c r="C20" s="162"/>
      <c r="D20" s="262"/>
      <c r="E20" s="262"/>
      <c r="F20" s="263"/>
    </row>
    <row r="21" spans="3:6" ht="48" x14ac:dyDescent="0.2">
      <c r="C21" s="159" t="s">
        <v>290</v>
      </c>
      <c r="D21" s="261" t="s">
        <v>291</v>
      </c>
      <c r="E21" s="262"/>
      <c r="F21" s="263" t="s">
        <v>1360</v>
      </c>
    </row>
    <row r="22" spans="3:6" x14ac:dyDescent="0.2">
      <c r="C22" s="163"/>
      <c r="D22" s="262"/>
      <c r="E22" s="262"/>
      <c r="F22" s="263"/>
    </row>
    <row r="23" spans="3:6" x14ac:dyDescent="0.2">
      <c r="C23" s="163"/>
      <c r="D23" s="33"/>
      <c r="E23" s="160"/>
      <c r="F23" s="161"/>
    </row>
    <row r="24" spans="3:6" ht="17" thickBot="1" x14ac:dyDescent="0.25">
      <c r="C24" s="164"/>
      <c r="D24" s="165"/>
      <c r="E24" s="166"/>
      <c r="F24" s="167"/>
    </row>
  </sheetData>
  <mergeCells count="2">
    <mergeCell ref="B3:B7"/>
    <mergeCell ref="B8:B14"/>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M179"/>
  <sheetViews>
    <sheetView zoomScale="80" zoomScaleNormal="80" workbookViewId="0">
      <pane xSplit="4" ySplit="6" topLeftCell="E7" activePane="bottomRight" state="frozen"/>
      <selection pane="topRight" activeCell="E1" sqref="E1"/>
      <selection pane="bottomLeft" activeCell="A7" sqref="A7"/>
      <selection pane="bottomRight" activeCell="K9" sqref="K9"/>
    </sheetView>
  </sheetViews>
  <sheetFormatPr baseColWidth="10" defaultColWidth="10.83203125" defaultRowHeight="16" x14ac:dyDescent="0.2"/>
  <cols>
    <col min="1" max="1" width="1.83203125" style="91" customWidth="1"/>
    <col min="2" max="2" width="5.5" style="88" customWidth="1"/>
    <col min="3" max="3" width="6" style="88" customWidth="1"/>
    <col min="4" max="4" width="27.6640625" style="220" customWidth="1"/>
    <col min="5" max="24" width="23.83203125" style="91" customWidth="1"/>
    <col min="25" max="26" width="24" style="91" customWidth="1"/>
    <col min="27" max="27" width="4.1640625" style="91" customWidth="1"/>
    <col min="28" max="28" width="3.1640625" style="91" customWidth="1"/>
    <col min="29" max="29" width="5.1640625" style="91" customWidth="1"/>
    <col min="30" max="36" width="23.83203125" style="91" customWidth="1"/>
    <col min="37" max="40" width="23.83203125" style="88" customWidth="1"/>
    <col min="41" max="51" width="23.83203125" style="91" customWidth="1"/>
    <col min="52" max="53" width="10.83203125" style="91"/>
    <col min="54" max="54" width="17.5" style="123" customWidth="1"/>
    <col min="55" max="55" width="61.1640625" style="6" customWidth="1"/>
    <col min="56" max="56" width="26.6640625" style="6" customWidth="1"/>
    <col min="57" max="57" width="40" style="88" customWidth="1"/>
    <col min="58" max="58" width="26" style="88" customWidth="1"/>
    <col min="59" max="59" width="10.83203125" style="91"/>
    <col min="60" max="60" width="5.5" style="88" customWidth="1"/>
    <col min="61" max="61" width="7.33203125" style="88" customWidth="1"/>
    <col min="62" max="62" width="15.83203125" style="91" customWidth="1"/>
    <col min="63" max="63" width="15.83203125" style="125" customWidth="1"/>
    <col min="64" max="64" width="15.83203125" style="91" customWidth="1"/>
    <col min="65" max="16384" width="10.83203125" style="91"/>
  </cols>
  <sheetData>
    <row r="1" spans="2:65" ht="157" customHeight="1" x14ac:dyDescent="0.2">
      <c r="AK1" s="91"/>
      <c r="AL1" s="91"/>
      <c r="AM1" s="91"/>
      <c r="AN1" s="91"/>
    </row>
    <row r="2" spans="2:65" ht="17" thickBot="1" x14ac:dyDescent="0.25">
      <c r="E2" s="126" t="s">
        <v>1390</v>
      </c>
      <c r="AD2" s="126" t="s">
        <v>1391</v>
      </c>
      <c r="AK2" s="91"/>
      <c r="AL2" s="91"/>
      <c r="AM2" s="91"/>
      <c r="AN2" s="91"/>
    </row>
    <row r="3" spans="2:65" s="237" customFormat="1" ht="29" customHeight="1" x14ac:dyDescent="0.2">
      <c r="B3" s="220"/>
      <c r="C3" s="220"/>
      <c r="D3" s="220"/>
      <c r="E3" s="361" t="s">
        <v>1406</v>
      </c>
      <c r="F3" s="362"/>
      <c r="G3" s="362"/>
      <c r="H3" s="362"/>
      <c r="I3" s="362"/>
      <c r="J3" s="362"/>
      <c r="K3" s="363"/>
      <c r="L3" s="361" t="s">
        <v>1419</v>
      </c>
      <c r="M3" s="362"/>
      <c r="N3" s="362"/>
      <c r="O3" s="362"/>
      <c r="P3" s="362"/>
      <c r="Q3" s="362"/>
      <c r="R3" s="362"/>
      <c r="S3" s="362"/>
      <c r="T3" s="362"/>
      <c r="U3" s="362"/>
      <c r="V3" s="362"/>
      <c r="W3" s="362"/>
      <c r="X3" s="362"/>
      <c r="Y3" s="362"/>
      <c r="Z3" s="363"/>
      <c r="AD3" s="361" t="s">
        <v>1406</v>
      </c>
      <c r="AE3" s="362"/>
      <c r="AF3" s="362"/>
      <c r="AG3" s="362"/>
      <c r="AH3" s="362"/>
      <c r="AI3" s="362"/>
      <c r="AJ3" s="363"/>
      <c r="AK3" s="361" t="s">
        <v>1419</v>
      </c>
      <c r="AL3" s="362"/>
      <c r="AM3" s="362"/>
      <c r="AN3" s="362"/>
      <c r="AO3" s="362"/>
      <c r="AP3" s="362"/>
      <c r="AQ3" s="362"/>
      <c r="AR3" s="362"/>
      <c r="AS3" s="362"/>
      <c r="AT3" s="362"/>
      <c r="AU3" s="362"/>
      <c r="AV3" s="362"/>
      <c r="AW3" s="362"/>
      <c r="AX3" s="362"/>
      <c r="AY3" s="363"/>
      <c r="BB3" s="123"/>
      <c r="BC3" s="6"/>
      <c r="BD3" s="6"/>
      <c r="BE3" s="88"/>
      <c r="BF3" s="88"/>
      <c r="BH3" s="220"/>
      <c r="BI3" s="220"/>
      <c r="BK3" s="249"/>
      <c r="BL3" s="249"/>
    </row>
    <row r="4" spans="2:65" s="237" customFormat="1" ht="25.5" customHeight="1" x14ac:dyDescent="0.2">
      <c r="B4" s="220"/>
      <c r="C4" s="220"/>
      <c r="D4" s="220"/>
      <c r="E4" s="188"/>
      <c r="F4" s="187"/>
      <c r="G4" s="187"/>
      <c r="H4" s="187"/>
      <c r="I4" s="187"/>
      <c r="J4" s="187"/>
      <c r="K4" s="208"/>
      <c r="L4" s="365" t="s">
        <v>52</v>
      </c>
      <c r="M4" s="366"/>
      <c r="N4" s="366"/>
      <c r="O4" s="367"/>
      <c r="P4" s="368" t="s">
        <v>347</v>
      </c>
      <c r="Q4" s="369"/>
      <c r="R4" s="370"/>
      <c r="S4" s="371" t="s">
        <v>348</v>
      </c>
      <c r="T4" s="371"/>
      <c r="U4" s="371"/>
      <c r="V4" s="371"/>
      <c r="W4" s="371"/>
      <c r="X4" s="371"/>
      <c r="Y4" s="371"/>
      <c r="Z4" s="372"/>
      <c r="AD4" s="188"/>
      <c r="AE4" s="187"/>
      <c r="AF4" s="187"/>
      <c r="AG4" s="187"/>
      <c r="AH4" s="187"/>
      <c r="AI4" s="187"/>
      <c r="AJ4" s="208"/>
      <c r="AK4" s="365" t="s">
        <v>52</v>
      </c>
      <c r="AL4" s="366"/>
      <c r="AM4" s="366"/>
      <c r="AN4" s="367"/>
      <c r="AO4" s="368" t="s">
        <v>347</v>
      </c>
      <c r="AP4" s="369"/>
      <c r="AQ4" s="370"/>
      <c r="AR4" s="371" t="s">
        <v>348</v>
      </c>
      <c r="AS4" s="371"/>
      <c r="AT4" s="371"/>
      <c r="AU4" s="371"/>
      <c r="AV4" s="371"/>
      <c r="AW4" s="371"/>
      <c r="AX4" s="371"/>
      <c r="AY4" s="372"/>
      <c r="BB4" s="123"/>
      <c r="BC4" s="6"/>
      <c r="BD4" s="6"/>
      <c r="BE4" s="88"/>
      <c r="BF4" s="88"/>
      <c r="BH4" s="220"/>
      <c r="BI4" s="220"/>
      <c r="BK4" s="250"/>
      <c r="BL4" s="250"/>
    </row>
    <row r="5" spans="2:65" s="237" customFormat="1" ht="32" customHeight="1" x14ac:dyDescent="0.2">
      <c r="B5" s="220"/>
      <c r="C5" s="220"/>
      <c r="D5" s="220"/>
      <c r="E5" s="224" t="s">
        <v>1493</v>
      </c>
      <c r="F5" s="225" t="s">
        <v>1489</v>
      </c>
      <c r="G5" s="226" t="s">
        <v>1496</v>
      </c>
      <c r="H5" s="226" t="s">
        <v>1497</v>
      </c>
      <c r="I5" s="226" t="s">
        <v>1490</v>
      </c>
      <c r="J5" s="226" t="s">
        <v>1478</v>
      </c>
      <c r="K5" s="227" t="s">
        <v>1479</v>
      </c>
      <c r="L5" s="228" t="s">
        <v>282</v>
      </c>
      <c r="M5" s="229" t="s">
        <v>54</v>
      </c>
      <c r="N5" s="229" t="s">
        <v>506</v>
      </c>
      <c r="O5" s="230" t="s">
        <v>713</v>
      </c>
      <c r="P5" s="231" t="s">
        <v>11</v>
      </c>
      <c r="Q5" s="232" t="s">
        <v>511</v>
      </c>
      <c r="R5" s="233" t="s">
        <v>10</v>
      </c>
      <c r="S5" s="234" t="s">
        <v>512</v>
      </c>
      <c r="T5" s="234" t="s">
        <v>283</v>
      </c>
      <c r="U5" s="235" t="s">
        <v>358</v>
      </c>
      <c r="V5" s="235" t="s">
        <v>18</v>
      </c>
      <c r="W5" s="235" t="s">
        <v>364</v>
      </c>
      <c r="X5" s="235" t="s">
        <v>284</v>
      </c>
      <c r="Y5" s="235" t="s">
        <v>377</v>
      </c>
      <c r="Z5" s="236" t="s">
        <v>285</v>
      </c>
      <c r="AD5" s="224" t="s">
        <v>1493</v>
      </c>
      <c r="AE5" s="225" t="s">
        <v>1489</v>
      </c>
      <c r="AF5" s="226" t="s">
        <v>1496</v>
      </c>
      <c r="AG5" s="226" t="s">
        <v>1497</v>
      </c>
      <c r="AH5" s="226" t="s">
        <v>1490</v>
      </c>
      <c r="AI5" s="226" t="s">
        <v>1478</v>
      </c>
      <c r="AJ5" s="227" t="s">
        <v>1479</v>
      </c>
      <c r="AK5" s="228" t="s">
        <v>282</v>
      </c>
      <c r="AL5" s="229" t="s">
        <v>54</v>
      </c>
      <c r="AM5" s="229" t="s">
        <v>506</v>
      </c>
      <c r="AN5" s="230" t="s">
        <v>713</v>
      </c>
      <c r="AO5" s="231" t="s">
        <v>11</v>
      </c>
      <c r="AP5" s="232" t="s">
        <v>511</v>
      </c>
      <c r="AQ5" s="233" t="s">
        <v>10</v>
      </c>
      <c r="AR5" s="234" t="s">
        <v>512</v>
      </c>
      <c r="AS5" s="234" t="s">
        <v>283</v>
      </c>
      <c r="AT5" s="235" t="s">
        <v>358</v>
      </c>
      <c r="AU5" s="235" t="s">
        <v>18</v>
      </c>
      <c r="AV5" s="235" t="s">
        <v>364</v>
      </c>
      <c r="AW5" s="235" t="s">
        <v>284</v>
      </c>
      <c r="AX5" s="235" t="s">
        <v>377</v>
      </c>
      <c r="AY5" s="236" t="s">
        <v>285</v>
      </c>
      <c r="AZ5" s="238"/>
      <c r="BA5" s="238"/>
      <c r="BB5" s="218" t="s">
        <v>424</v>
      </c>
      <c r="BC5" s="218" t="s">
        <v>510</v>
      </c>
      <c r="BD5" s="218"/>
      <c r="BE5" s="373" t="s">
        <v>1627</v>
      </c>
      <c r="BF5" s="373" t="s">
        <v>1628</v>
      </c>
      <c r="BH5" s="220"/>
      <c r="BI5" s="220"/>
      <c r="BJ5" s="364" t="s">
        <v>437</v>
      </c>
      <c r="BK5" s="364"/>
      <c r="BL5" s="364"/>
    </row>
    <row r="6" spans="2:65" ht="124" customHeight="1" thickBot="1" x14ac:dyDescent="0.25">
      <c r="B6" s="217" t="s">
        <v>66</v>
      </c>
      <c r="C6" s="217" t="s">
        <v>67</v>
      </c>
      <c r="D6" s="217" t="s">
        <v>68</v>
      </c>
      <c r="E6" s="181" t="s">
        <v>1370</v>
      </c>
      <c r="F6" s="174" t="s">
        <v>1373</v>
      </c>
      <c r="G6" s="174" t="s">
        <v>1374</v>
      </c>
      <c r="H6" s="174" t="s">
        <v>1530</v>
      </c>
      <c r="I6" s="182" t="s">
        <v>1526</v>
      </c>
      <c r="J6" s="182" t="s">
        <v>1521</v>
      </c>
      <c r="K6" s="209" t="s">
        <v>1371</v>
      </c>
      <c r="L6" s="183" t="s">
        <v>55</v>
      </c>
      <c r="M6" s="183" t="s">
        <v>451</v>
      </c>
      <c r="N6" s="183" t="s">
        <v>505</v>
      </c>
      <c r="O6" s="210" t="s">
        <v>56</v>
      </c>
      <c r="P6" s="211" t="s">
        <v>452</v>
      </c>
      <c r="Q6" s="184" t="s">
        <v>36</v>
      </c>
      <c r="R6" s="216" t="s">
        <v>1392</v>
      </c>
      <c r="S6" s="185" t="s">
        <v>57</v>
      </c>
      <c r="T6" s="185" t="s">
        <v>58</v>
      </c>
      <c r="U6" s="185" t="s">
        <v>59</v>
      </c>
      <c r="V6" s="185" t="s">
        <v>453</v>
      </c>
      <c r="W6" s="185" t="s">
        <v>60</v>
      </c>
      <c r="X6" s="185" t="s">
        <v>454</v>
      </c>
      <c r="Y6" s="185" t="s">
        <v>455</v>
      </c>
      <c r="Z6" s="186" t="s">
        <v>456</v>
      </c>
      <c r="AD6" s="173" t="s">
        <v>1372</v>
      </c>
      <c r="AE6" s="174" t="s">
        <v>1373</v>
      </c>
      <c r="AF6" s="174" t="s">
        <v>1374</v>
      </c>
      <c r="AG6" s="174" t="s">
        <v>1530</v>
      </c>
      <c r="AH6" s="174" t="s">
        <v>1525</v>
      </c>
      <c r="AI6" s="174" t="s">
        <v>1375</v>
      </c>
      <c r="AJ6" s="212" t="s">
        <v>1371</v>
      </c>
      <c r="AK6" s="213" t="s">
        <v>55</v>
      </c>
      <c r="AL6" s="214" t="s">
        <v>451</v>
      </c>
      <c r="AM6" s="214" t="s">
        <v>504</v>
      </c>
      <c r="AN6" s="215" t="s">
        <v>56</v>
      </c>
      <c r="AO6" s="184" t="s">
        <v>452</v>
      </c>
      <c r="AP6" s="184" t="s">
        <v>36</v>
      </c>
      <c r="AQ6" s="216" t="s">
        <v>1392</v>
      </c>
      <c r="AR6" s="193" t="s">
        <v>57</v>
      </c>
      <c r="AS6" s="193" t="s">
        <v>58</v>
      </c>
      <c r="AT6" s="193" t="s">
        <v>59</v>
      </c>
      <c r="AU6" s="193" t="s">
        <v>453</v>
      </c>
      <c r="AV6" s="193" t="s">
        <v>60</v>
      </c>
      <c r="AW6" s="193" t="s">
        <v>454</v>
      </c>
      <c r="AX6" s="193" t="s">
        <v>455</v>
      </c>
      <c r="AY6" s="194" t="s">
        <v>456</v>
      </c>
      <c r="AZ6" s="101"/>
      <c r="BA6" s="101"/>
      <c r="BB6" s="307"/>
      <c r="BC6" s="218"/>
      <c r="BD6" s="218"/>
      <c r="BE6" s="373"/>
      <c r="BF6" s="373"/>
      <c r="BH6" s="291" t="s">
        <v>66</v>
      </c>
      <c r="BI6" s="292" t="s">
        <v>67</v>
      </c>
      <c r="BJ6" s="179" t="s">
        <v>438</v>
      </c>
      <c r="BK6" s="179" t="s">
        <v>1381</v>
      </c>
      <c r="BL6" s="180" t="s">
        <v>1382</v>
      </c>
      <c r="BM6" s="155"/>
    </row>
    <row r="7" spans="2:65" ht="409.6" x14ac:dyDescent="0.2">
      <c r="B7" s="127"/>
      <c r="C7" s="89">
        <v>1.1000000000000001</v>
      </c>
      <c r="D7" s="221" t="s">
        <v>69</v>
      </c>
      <c r="E7" s="100"/>
      <c r="F7" s="100"/>
      <c r="G7" s="100"/>
      <c r="H7" s="100"/>
      <c r="I7" s="100"/>
      <c r="J7" s="100"/>
      <c r="K7" s="100"/>
      <c r="L7" s="300"/>
      <c r="M7" s="300"/>
      <c r="N7" s="300"/>
      <c r="O7" s="300"/>
      <c r="P7" s="100"/>
      <c r="Q7" s="100"/>
      <c r="R7" s="100"/>
      <c r="S7" s="100"/>
      <c r="T7" s="100"/>
      <c r="U7" s="100"/>
      <c r="V7" s="100"/>
      <c r="W7" s="100"/>
      <c r="X7" s="100"/>
      <c r="Y7" s="100"/>
      <c r="Z7" s="100"/>
      <c r="AB7" s="100"/>
      <c r="AC7" s="100"/>
      <c r="AD7" s="198" t="s">
        <v>1556</v>
      </c>
      <c r="AE7" s="198" t="s">
        <v>1558</v>
      </c>
      <c r="AF7" s="198" t="s">
        <v>1559</v>
      </c>
      <c r="AG7" s="198" t="s">
        <v>1557</v>
      </c>
      <c r="AH7" s="198" t="s">
        <v>1560</v>
      </c>
      <c r="AI7" s="198" t="s">
        <v>1561</v>
      </c>
      <c r="AJ7" s="302" t="s">
        <v>1562</v>
      </c>
      <c r="AK7" s="300"/>
      <c r="AL7" s="300"/>
      <c r="AM7" s="300"/>
      <c r="AN7" s="300"/>
      <c r="AO7" s="100"/>
      <c r="AP7" s="100"/>
      <c r="AQ7" s="100"/>
      <c r="AR7" s="100"/>
      <c r="AS7" s="144" t="s">
        <v>1827</v>
      </c>
      <c r="AT7" s="144" t="s">
        <v>1563</v>
      </c>
      <c r="AU7" s="199" t="s">
        <v>1564</v>
      </c>
      <c r="AV7" s="100" t="s">
        <v>1565</v>
      </c>
      <c r="AW7" s="100"/>
      <c r="AX7" s="100" t="s">
        <v>1566</v>
      </c>
      <c r="AY7" s="100"/>
      <c r="BC7" s="6" t="s">
        <v>1567</v>
      </c>
      <c r="BE7" s="6"/>
      <c r="BF7" s="6"/>
      <c r="BH7" s="273">
        <v>1</v>
      </c>
      <c r="BI7" s="89">
        <v>1.1000000000000001</v>
      </c>
      <c r="BK7" s="306"/>
    </row>
    <row r="8" spans="2:65" ht="409.6" x14ac:dyDescent="0.2">
      <c r="B8" s="127"/>
      <c r="C8" s="89">
        <v>1.2</v>
      </c>
      <c r="D8" s="221" t="s">
        <v>70</v>
      </c>
      <c r="E8" s="100"/>
      <c r="F8" s="100"/>
      <c r="G8" s="100"/>
      <c r="H8" s="100"/>
      <c r="I8" s="100"/>
      <c r="J8" s="100"/>
      <c r="K8" s="100"/>
      <c r="L8" s="300"/>
      <c r="M8" s="300"/>
      <c r="N8" s="300"/>
      <c r="O8" s="300"/>
      <c r="P8" s="100"/>
      <c r="Q8" s="100"/>
      <c r="R8" s="100"/>
      <c r="S8" s="100"/>
      <c r="T8" s="100"/>
      <c r="U8" s="100"/>
      <c r="V8" s="100"/>
      <c r="W8" s="100"/>
      <c r="X8" s="100"/>
      <c r="Y8" s="100"/>
      <c r="Z8" s="100"/>
      <c r="AB8" s="100"/>
      <c r="AC8" s="100"/>
      <c r="AD8" s="198" t="s">
        <v>1509</v>
      </c>
      <c r="AE8" s="198" t="s">
        <v>743</v>
      </c>
      <c r="AF8" s="198" t="s">
        <v>744</v>
      </c>
      <c r="AG8" s="144" t="s">
        <v>745</v>
      </c>
      <c r="AH8" s="100"/>
      <c r="AI8" s="100"/>
      <c r="AJ8" s="100" t="s">
        <v>746</v>
      </c>
      <c r="AK8" s="100" t="s">
        <v>1431</v>
      </c>
      <c r="AL8" s="100" t="s">
        <v>1431</v>
      </c>
      <c r="AM8" s="100" t="s">
        <v>1431</v>
      </c>
      <c r="AN8" s="100" t="s">
        <v>1431</v>
      </c>
      <c r="AO8" s="100"/>
      <c r="AP8" s="100" t="s">
        <v>747</v>
      </c>
      <c r="AQ8" s="100"/>
      <c r="AR8" s="100" t="s">
        <v>748</v>
      </c>
      <c r="AS8" s="100" t="s">
        <v>749</v>
      </c>
      <c r="AT8" s="100" t="s">
        <v>750</v>
      </c>
      <c r="AU8" s="100" t="s">
        <v>1828</v>
      </c>
      <c r="AV8" s="100" t="s">
        <v>751</v>
      </c>
      <c r="AW8" s="100"/>
      <c r="AX8" s="100"/>
      <c r="AY8" s="100" t="s">
        <v>752</v>
      </c>
      <c r="BC8" s="6" t="s">
        <v>1261</v>
      </c>
      <c r="BE8" s="6" t="s">
        <v>1629</v>
      </c>
      <c r="BF8" s="6" t="s">
        <v>1630</v>
      </c>
      <c r="BH8" s="273">
        <v>1</v>
      </c>
      <c r="BI8" s="89">
        <v>1.2</v>
      </c>
      <c r="BK8" s="306"/>
    </row>
    <row r="9" spans="2:65" ht="195" x14ac:dyDescent="0.2">
      <c r="B9" s="127"/>
      <c r="C9" s="89">
        <v>1.3</v>
      </c>
      <c r="D9" s="221" t="s">
        <v>71</v>
      </c>
      <c r="E9" s="100"/>
      <c r="F9" s="100"/>
      <c r="G9" s="100"/>
      <c r="H9" s="100"/>
      <c r="I9" s="100"/>
      <c r="J9" s="100"/>
      <c r="K9" s="100"/>
      <c r="L9" s="300"/>
      <c r="M9" s="300"/>
      <c r="N9" s="300"/>
      <c r="O9" s="300"/>
      <c r="P9" s="100"/>
      <c r="Q9" s="100"/>
      <c r="R9" s="100"/>
      <c r="S9" s="100"/>
      <c r="T9" s="100" t="s">
        <v>1829</v>
      </c>
      <c r="U9" s="100" t="s">
        <v>1830</v>
      </c>
      <c r="V9" s="100"/>
      <c r="W9" s="100" t="s">
        <v>362</v>
      </c>
      <c r="X9" s="100"/>
      <c r="Y9" s="100"/>
      <c r="Z9" s="100"/>
      <c r="AB9" s="100"/>
      <c r="AC9" s="100"/>
      <c r="AD9" s="100"/>
      <c r="AE9" s="100"/>
      <c r="AF9" s="100"/>
      <c r="AG9" s="100"/>
      <c r="AH9" s="100"/>
      <c r="AI9" s="100"/>
      <c r="AJ9" s="144" t="s">
        <v>753</v>
      </c>
      <c r="AK9" s="100"/>
      <c r="AL9" s="100" t="s">
        <v>1431</v>
      </c>
      <c r="AM9" s="100"/>
      <c r="AN9" s="100" t="s">
        <v>1431</v>
      </c>
      <c r="AO9" s="100"/>
      <c r="AP9" s="100"/>
      <c r="AQ9" s="100"/>
      <c r="AR9" s="100"/>
      <c r="AS9" s="100"/>
      <c r="AT9" s="100"/>
      <c r="AU9" s="100" t="s">
        <v>754</v>
      </c>
      <c r="AV9" s="100"/>
      <c r="AW9" s="100"/>
      <c r="AX9" s="100"/>
      <c r="AY9" s="100"/>
      <c r="BC9" s="6" t="s">
        <v>1262</v>
      </c>
      <c r="BE9" s="6" t="s">
        <v>1631</v>
      </c>
      <c r="BF9" s="6" t="s">
        <v>1632</v>
      </c>
      <c r="BH9" s="273">
        <v>1</v>
      </c>
      <c r="BI9" s="89">
        <v>1.3</v>
      </c>
      <c r="BK9" s="306">
        <v>1</v>
      </c>
    </row>
    <row r="10" spans="2:65" ht="79" customHeight="1" x14ac:dyDescent="0.2">
      <c r="B10" s="127"/>
      <c r="C10" s="89">
        <v>1.4</v>
      </c>
      <c r="D10" s="221" t="s">
        <v>72</v>
      </c>
      <c r="E10" s="120" t="s">
        <v>370</v>
      </c>
      <c r="F10" s="100" t="s">
        <v>370</v>
      </c>
      <c r="G10" s="100" t="s">
        <v>370</v>
      </c>
      <c r="H10" s="100" t="s">
        <v>370</v>
      </c>
      <c r="I10" s="100" t="s">
        <v>370</v>
      </c>
      <c r="J10" s="100" t="s">
        <v>370</v>
      </c>
      <c r="K10" s="100" t="s">
        <v>319</v>
      </c>
      <c r="L10" s="100" t="s">
        <v>1432</v>
      </c>
      <c r="M10" s="100" t="s">
        <v>1432</v>
      </c>
      <c r="N10" s="100" t="s">
        <v>1432</v>
      </c>
      <c r="O10" s="100" t="s">
        <v>1432</v>
      </c>
      <c r="P10" s="100"/>
      <c r="Q10" s="100" t="s">
        <v>370</v>
      </c>
      <c r="R10" s="100"/>
      <c r="S10" s="100" t="s">
        <v>1831</v>
      </c>
      <c r="T10" s="100" t="s">
        <v>1832</v>
      </c>
      <c r="U10" s="100" t="s">
        <v>320</v>
      </c>
      <c r="V10" s="100" t="s">
        <v>329</v>
      </c>
      <c r="W10" s="100" t="s">
        <v>359</v>
      </c>
      <c r="X10" s="100" t="s">
        <v>742</v>
      </c>
      <c r="Y10" s="100" t="s">
        <v>371</v>
      </c>
      <c r="Z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BE10" s="6" t="s">
        <v>1633</v>
      </c>
      <c r="BF10" s="6" t="s">
        <v>1634</v>
      </c>
      <c r="BH10" s="273">
        <v>1</v>
      </c>
      <c r="BI10" s="89">
        <v>1.4</v>
      </c>
      <c r="BK10" s="306">
        <v>1</v>
      </c>
    </row>
    <row r="11" spans="2:65" ht="409.6" x14ac:dyDescent="0.2">
      <c r="B11" s="127"/>
      <c r="C11" s="89">
        <v>1.5</v>
      </c>
      <c r="D11" s="221" t="s">
        <v>73</v>
      </c>
      <c r="E11" s="100" t="s">
        <v>1833</v>
      </c>
      <c r="F11" s="100" t="s">
        <v>1833</v>
      </c>
      <c r="G11" s="100" t="s">
        <v>1833</v>
      </c>
      <c r="H11" s="100" t="s">
        <v>1833</v>
      </c>
      <c r="I11" s="100" t="s">
        <v>1833</v>
      </c>
      <c r="J11" s="100" t="s">
        <v>1834</v>
      </c>
      <c r="K11" s="100"/>
      <c r="L11" s="100"/>
      <c r="M11" s="100"/>
      <c r="N11" s="100"/>
      <c r="O11" s="100"/>
      <c r="P11" s="100" t="s">
        <v>65</v>
      </c>
      <c r="Q11" s="100"/>
      <c r="R11" s="100"/>
      <c r="S11" s="100"/>
      <c r="T11" s="100"/>
      <c r="U11" s="100"/>
      <c r="V11" s="100"/>
      <c r="W11" s="100"/>
      <c r="X11" s="100"/>
      <c r="Y11" s="100"/>
      <c r="Z11" s="100"/>
      <c r="AB11" s="100"/>
      <c r="AC11" s="100"/>
      <c r="AD11" s="100"/>
      <c r="AE11" s="144"/>
      <c r="AF11" s="144"/>
      <c r="AG11" s="144"/>
      <c r="AH11" s="100"/>
      <c r="AI11" s="100"/>
      <c r="AJ11" s="100"/>
      <c r="AK11" s="100" t="s">
        <v>1431</v>
      </c>
      <c r="AL11" s="100" t="s">
        <v>1431</v>
      </c>
      <c r="AM11" s="100" t="s">
        <v>1431</v>
      </c>
      <c r="AN11" s="100" t="s">
        <v>1431</v>
      </c>
      <c r="AO11" s="100"/>
      <c r="AP11" s="100"/>
      <c r="AQ11" s="100" t="s">
        <v>755</v>
      </c>
      <c r="AR11" s="100"/>
      <c r="AS11" s="100" t="s">
        <v>1835</v>
      </c>
      <c r="AT11" s="100" t="s">
        <v>1836</v>
      </c>
      <c r="AU11" s="199" t="s">
        <v>756</v>
      </c>
      <c r="AV11" s="100" t="s">
        <v>757</v>
      </c>
      <c r="AW11" s="100"/>
      <c r="AX11" s="100" t="s">
        <v>758</v>
      </c>
      <c r="AY11" s="100" t="s">
        <v>759</v>
      </c>
      <c r="BC11" s="6" t="s">
        <v>1263</v>
      </c>
      <c r="BE11" s="6" t="s">
        <v>1635</v>
      </c>
      <c r="BF11" s="6" t="s">
        <v>1636</v>
      </c>
      <c r="BH11" s="273">
        <v>1</v>
      </c>
      <c r="BI11" s="89">
        <v>1.5</v>
      </c>
      <c r="BK11" s="306"/>
      <c r="BL11" s="91">
        <v>1</v>
      </c>
    </row>
    <row r="12" spans="2:65" ht="135" x14ac:dyDescent="0.2">
      <c r="B12" s="127"/>
      <c r="C12" s="89" t="s">
        <v>74</v>
      </c>
      <c r="D12" s="221" t="s">
        <v>75</v>
      </c>
      <c r="E12" s="100"/>
      <c r="F12" s="100"/>
      <c r="G12" s="100"/>
      <c r="H12" s="100"/>
      <c r="I12" s="100"/>
      <c r="J12" s="100"/>
      <c r="K12" s="100"/>
      <c r="L12" s="100"/>
      <c r="M12" s="100"/>
      <c r="N12" s="100"/>
      <c r="O12" s="100"/>
      <c r="P12" s="100"/>
      <c r="Q12" s="100"/>
      <c r="R12" s="100"/>
      <c r="S12" s="100"/>
      <c r="T12" s="100" t="s">
        <v>372</v>
      </c>
      <c r="U12" s="100"/>
      <c r="V12" s="100"/>
      <c r="W12" s="100" t="s">
        <v>360</v>
      </c>
      <c r="X12" s="100"/>
      <c r="Y12" s="100"/>
      <c r="Z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BE12" s="6"/>
      <c r="BF12" s="6"/>
      <c r="BH12" s="273">
        <v>1</v>
      </c>
      <c r="BI12" s="89" t="s">
        <v>74</v>
      </c>
      <c r="BK12" s="306">
        <v>1</v>
      </c>
    </row>
    <row r="13" spans="2:65" ht="90" x14ac:dyDescent="0.2">
      <c r="B13" s="127"/>
      <c r="C13" s="89" t="s">
        <v>76</v>
      </c>
      <c r="D13" s="221" t="s">
        <v>77</v>
      </c>
      <c r="E13" s="100"/>
      <c r="F13" s="100"/>
      <c r="G13" s="100"/>
      <c r="H13" s="100"/>
      <c r="I13" s="100"/>
      <c r="J13" s="100"/>
      <c r="K13" s="100"/>
      <c r="L13" s="100"/>
      <c r="M13" s="100"/>
      <c r="N13" s="100"/>
      <c r="O13" s="100"/>
      <c r="P13" s="100"/>
      <c r="Q13" s="100"/>
      <c r="R13" s="100"/>
      <c r="S13" s="100"/>
      <c r="T13" s="100" t="s">
        <v>1837</v>
      </c>
      <c r="U13" s="100"/>
      <c r="V13" s="100"/>
      <c r="W13" s="100"/>
      <c r="X13" s="100"/>
      <c r="Y13" s="100"/>
      <c r="Z13" s="100"/>
      <c r="AB13" s="100"/>
      <c r="AC13" s="100"/>
      <c r="AD13" s="100"/>
      <c r="AE13" s="100"/>
      <c r="AF13" s="100"/>
      <c r="AG13" s="100"/>
      <c r="AH13" s="100"/>
      <c r="AI13" s="100"/>
      <c r="AJ13" s="100"/>
      <c r="AK13" s="100"/>
      <c r="AL13" s="100"/>
      <c r="AM13" s="100"/>
      <c r="AN13" s="100"/>
      <c r="AO13" s="100"/>
      <c r="AP13" s="100"/>
      <c r="AQ13" s="100"/>
      <c r="AR13" s="100"/>
      <c r="AS13" s="100"/>
      <c r="AT13" s="144"/>
      <c r="AU13" s="100"/>
      <c r="AV13" s="100"/>
      <c r="AW13" s="100"/>
      <c r="AX13" s="100"/>
      <c r="AY13" s="100"/>
      <c r="BE13" s="6"/>
      <c r="BF13" s="6"/>
      <c r="BH13" s="273">
        <v>1</v>
      </c>
      <c r="BI13" s="89" t="s">
        <v>76</v>
      </c>
      <c r="BJ13" s="91">
        <v>1</v>
      </c>
      <c r="BK13" s="306"/>
    </row>
    <row r="14" spans="2:65" ht="370" x14ac:dyDescent="0.2">
      <c r="B14" s="128"/>
      <c r="C14" s="90">
        <v>2.1</v>
      </c>
      <c r="D14" s="222" t="s">
        <v>78</v>
      </c>
      <c r="E14" s="100" t="s">
        <v>319</v>
      </c>
      <c r="F14" s="100" t="s">
        <v>319</v>
      </c>
      <c r="G14" s="100" t="s">
        <v>1838</v>
      </c>
      <c r="H14" s="100" t="s">
        <v>319</v>
      </c>
      <c r="I14" s="100"/>
      <c r="J14" s="100" t="s">
        <v>319</v>
      </c>
      <c r="K14" s="100" t="s">
        <v>319</v>
      </c>
      <c r="L14" s="100"/>
      <c r="M14" s="100"/>
      <c r="N14" s="100"/>
      <c r="O14" s="100"/>
      <c r="P14" s="100"/>
      <c r="Q14" s="100"/>
      <c r="R14" s="100"/>
      <c r="S14" s="100" t="s">
        <v>1839</v>
      </c>
      <c r="T14" s="100"/>
      <c r="U14" s="100"/>
      <c r="V14" s="100"/>
      <c r="W14" s="100"/>
      <c r="X14" s="100" t="s">
        <v>1840</v>
      </c>
      <c r="Y14" s="100"/>
      <c r="Z14" s="100"/>
      <c r="AB14" s="100"/>
      <c r="AC14" s="100"/>
      <c r="AD14" s="100"/>
      <c r="AE14" s="200"/>
      <c r="AF14" s="200"/>
      <c r="AG14" s="144"/>
      <c r="AH14" s="293" t="s">
        <v>1573</v>
      </c>
      <c r="AI14" s="100"/>
      <c r="AJ14" s="100"/>
      <c r="AK14" s="100" t="s">
        <v>1431</v>
      </c>
      <c r="AL14" s="100" t="s">
        <v>1431</v>
      </c>
      <c r="AM14" s="100" t="s">
        <v>1431</v>
      </c>
      <c r="AN14" s="100"/>
      <c r="AO14" s="100" t="s">
        <v>760</v>
      </c>
      <c r="AP14" s="100"/>
      <c r="AQ14" s="100"/>
      <c r="AR14" s="100"/>
      <c r="AS14" s="100" t="s">
        <v>761</v>
      </c>
      <c r="AT14" s="144" t="s">
        <v>762</v>
      </c>
      <c r="AU14" s="199" t="s">
        <v>763</v>
      </c>
      <c r="AV14" s="100" t="s">
        <v>764</v>
      </c>
      <c r="AW14" s="100"/>
      <c r="AX14" s="100"/>
      <c r="AY14" s="100"/>
      <c r="BC14" s="6" t="s">
        <v>1572</v>
      </c>
      <c r="BE14" s="6" t="s">
        <v>1637</v>
      </c>
      <c r="BF14" s="6" t="s">
        <v>1638</v>
      </c>
      <c r="BH14" s="274">
        <v>2</v>
      </c>
      <c r="BI14" s="90">
        <v>2.1</v>
      </c>
      <c r="BK14" s="306"/>
      <c r="BL14" s="91">
        <v>1</v>
      </c>
    </row>
    <row r="15" spans="2:65" ht="409.5" customHeight="1" x14ac:dyDescent="0.2">
      <c r="B15" s="128"/>
      <c r="C15" s="90">
        <v>2.2000000000000002</v>
      </c>
      <c r="D15" s="222" t="s">
        <v>79</v>
      </c>
      <c r="E15" s="100"/>
      <c r="F15" s="100"/>
      <c r="G15" s="100"/>
      <c r="H15" s="100"/>
      <c r="I15" s="100"/>
      <c r="J15" s="100"/>
      <c r="K15" s="100"/>
      <c r="L15" s="100"/>
      <c r="M15" s="100"/>
      <c r="N15" s="100"/>
      <c r="O15" s="100"/>
      <c r="P15" s="100"/>
      <c r="Q15" s="100"/>
      <c r="R15" s="100"/>
      <c r="S15" s="100"/>
      <c r="T15" s="100"/>
      <c r="U15" s="100"/>
      <c r="V15" s="100"/>
      <c r="W15" s="100"/>
      <c r="X15" s="100"/>
      <c r="Y15" s="100"/>
      <c r="Z15" s="100"/>
      <c r="AB15" s="100"/>
      <c r="AC15" s="100"/>
      <c r="AD15" s="144" t="s">
        <v>1510</v>
      </c>
      <c r="AE15" s="144" t="s">
        <v>765</v>
      </c>
      <c r="AF15" s="144" t="s">
        <v>766</v>
      </c>
      <c r="AG15" s="144" t="s">
        <v>767</v>
      </c>
      <c r="AH15" s="293" t="s">
        <v>1576</v>
      </c>
      <c r="AI15" s="100" t="s">
        <v>768</v>
      </c>
      <c r="AJ15" s="100" t="s">
        <v>769</v>
      </c>
      <c r="AK15" s="100" t="s">
        <v>1431</v>
      </c>
      <c r="AL15" s="100" t="s">
        <v>1431</v>
      </c>
      <c r="AM15" s="100" t="s">
        <v>1431</v>
      </c>
      <c r="AN15" s="100"/>
      <c r="AO15" s="100" t="s">
        <v>770</v>
      </c>
      <c r="AP15" s="100" t="s">
        <v>771</v>
      </c>
      <c r="AQ15" s="100"/>
      <c r="AR15" s="100" t="s">
        <v>772</v>
      </c>
      <c r="AS15" s="100" t="s">
        <v>773</v>
      </c>
      <c r="AT15" s="144" t="s">
        <v>774</v>
      </c>
      <c r="AU15" s="199" t="s">
        <v>775</v>
      </c>
      <c r="AV15" s="100"/>
      <c r="AW15" s="100" t="s">
        <v>1841</v>
      </c>
      <c r="AX15" s="100"/>
      <c r="AY15" s="100"/>
      <c r="BC15" s="6" t="s">
        <v>1577</v>
      </c>
      <c r="BE15" s="6" t="s">
        <v>1639</v>
      </c>
      <c r="BF15" s="6" t="s">
        <v>1640</v>
      </c>
      <c r="BH15" s="274">
        <v>2</v>
      </c>
      <c r="BI15" s="90">
        <v>2.2000000000000002</v>
      </c>
      <c r="BK15" s="306"/>
    </row>
    <row r="16" spans="2:65" ht="342" x14ac:dyDescent="0.2">
      <c r="B16" s="128"/>
      <c r="C16" s="90">
        <v>2.2999999999999998</v>
      </c>
      <c r="D16" s="222" t="s">
        <v>80</v>
      </c>
      <c r="E16" s="100" t="s">
        <v>1842</v>
      </c>
      <c r="F16" s="100" t="s">
        <v>1842</v>
      </c>
      <c r="G16" s="100" t="s">
        <v>373</v>
      </c>
      <c r="H16" s="100" t="s">
        <v>1842</v>
      </c>
      <c r="I16" s="100" t="s">
        <v>1843</v>
      </c>
      <c r="J16" s="100" t="s">
        <v>319</v>
      </c>
      <c r="K16" s="100" t="s">
        <v>1844</v>
      </c>
      <c r="L16" s="100"/>
      <c r="M16" s="100"/>
      <c r="N16" s="100"/>
      <c r="O16" s="100"/>
      <c r="P16" s="100"/>
      <c r="Q16" s="100"/>
      <c r="R16" s="100"/>
      <c r="S16" s="100"/>
      <c r="T16" s="100"/>
      <c r="U16" s="100"/>
      <c r="V16" s="100"/>
      <c r="W16" s="100" t="s">
        <v>361</v>
      </c>
      <c r="X16" s="100"/>
      <c r="Y16" s="100"/>
      <c r="Z16" s="100"/>
      <c r="AB16" s="100"/>
      <c r="AC16" s="100"/>
      <c r="AD16" s="100"/>
      <c r="AE16" s="100"/>
      <c r="AF16" s="100"/>
      <c r="AG16" s="100"/>
      <c r="AH16" s="100"/>
      <c r="AI16" s="100"/>
      <c r="AJ16" s="100"/>
      <c r="AK16" s="100" t="s">
        <v>1431</v>
      </c>
      <c r="AL16" s="100" t="s">
        <v>1431</v>
      </c>
      <c r="AM16" s="100"/>
      <c r="AN16" s="100" t="s">
        <v>1431</v>
      </c>
      <c r="AO16" s="100" t="s">
        <v>776</v>
      </c>
      <c r="AP16" s="100" t="s">
        <v>777</v>
      </c>
      <c r="AQ16" s="100"/>
      <c r="AR16" s="100" t="s">
        <v>1845</v>
      </c>
      <c r="AS16" s="100" t="s">
        <v>778</v>
      </c>
      <c r="AT16" s="144" t="s">
        <v>779</v>
      </c>
      <c r="AU16" s="199" t="s">
        <v>780</v>
      </c>
      <c r="AV16" s="100"/>
      <c r="AW16" s="100"/>
      <c r="AX16" s="100"/>
      <c r="AY16" s="100"/>
      <c r="BC16" s="6" t="s">
        <v>1264</v>
      </c>
      <c r="BE16" s="6" t="s">
        <v>1641</v>
      </c>
      <c r="BF16" s="6" t="s">
        <v>1642</v>
      </c>
      <c r="BH16" s="274">
        <v>2</v>
      </c>
      <c r="BI16" s="90">
        <v>2.2999999999999998</v>
      </c>
      <c r="BK16" s="306">
        <v>1</v>
      </c>
    </row>
    <row r="17" spans="2:64" ht="314" x14ac:dyDescent="0.2">
      <c r="B17" s="128"/>
      <c r="C17" s="90">
        <v>2.4</v>
      </c>
      <c r="D17" s="222" t="s">
        <v>81</v>
      </c>
      <c r="E17" s="100" t="s">
        <v>1846</v>
      </c>
      <c r="F17" s="100" t="s">
        <v>1846</v>
      </c>
      <c r="G17" s="100" t="s">
        <v>1846</v>
      </c>
      <c r="H17" s="100" t="s">
        <v>1846</v>
      </c>
      <c r="I17" s="293" t="s">
        <v>1847</v>
      </c>
      <c r="J17" s="100" t="s">
        <v>319</v>
      </c>
      <c r="K17" s="100" t="s">
        <v>1848</v>
      </c>
      <c r="L17" s="100"/>
      <c r="M17" s="100"/>
      <c r="N17" s="100"/>
      <c r="O17" s="100"/>
      <c r="P17" s="100"/>
      <c r="Q17" s="100"/>
      <c r="R17" s="100"/>
      <c r="S17" s="100"/>
      <c r="T17" s="100"/>
      <c r="U17" s="100"/>
      <c r="V17" s="100"/>
      <c r="W17" s="100"/>
      <c r="X17" s="100"/>
      <c r="Y17" s="100"/>
      <c r="Z17" s="100"/>
      <c r="AB17" s="100"/>
      <c r="AC17" s="100"/>
      <c r="AD17" s="100"/>
      <c r="AE17" s="144"/>
      <c r="AF17" s="100"/>
      <c r="AG17" s="144"/>
      <c r="AH17" s="100"/>
      <c r="AI17" s="100"/>
      <c r="AJ17" s="100"/>
      <c r="AK17" s="100" t="s">
        <v>1431</v>
      </c>
      <c r="AL17" s="100" t="s">
        <v>1431</v>
      </c>
      <c r="AM17" s="100" t="s">
        <v>1431</v>
      </c>
      <c r="AN17" s="100" t="s">
        <v>1431</v>
      </c>
      <c r="AO17" s="100" t="s">
        <v>781</v>
      </c>
      <c r="AP17" s="100"/>
      <c r="AQ17" s="100"/>
      <c r="AR17" s="100" t="s">
        <v>1849</v>
      </c>
      <c r="AS17" s="100" t="s">
        <v>782</v>
      </c>
      <c r="AT17" s="144"/>
      <c r="AU17" s="199" t="s">
        <v>783</v>
      </c>
      <c r="AV17" s="100"/>
      <c r="AW17" s="100"/>
      <c r="AX17" s="100"/>
      <c r="AY17" s="100" t="s">
        <v>784</v>
      </c>
      <c r="BB17" s="100" t="s">
        <v>1383</v>
      </c>
      <c r="BC17" s="6" t="s">
        <v>1265</v>
      </c>
      <c r="BE17" s="6" t="s">
        <v>1643</v>
      </c>
      <c r="BF17" s="6" t="s">
        <v>1644</v>
      </c>
      <c r="BH17" s="274">
        <v>2</v>
      </c>
      <c r="BI17" s="90">
        <v>2.4</v>
      </c>
      <c r="BK17" s="306">
        <v>1</v>
      </c>
    </row>
    <row r="18" spans="2:64" ht="180" x14ac:dyDescent="0.2">
      <c r="B18" s="128"/>
      <c r="C18" s="90">
        <v>2.5</v>
      </c>
      <c r="D18" s="222" t="s">
        <v>82</v>
      </c>
      <c r="E18" s="100" t="s">
        <v>1850</v>
      </c>
      <c r="F18" s="100" t="s">
        <v>1850</v>
      </c>
      <c r="G18" s="100" t="s">
        <v>1850</v>
      </c>
      <c r="H18" s="100" t="s">
        <v>1850</v>
      </c>
      <c r="I18" s="100" t="s">
        <v>1568</v>
      </c>
      <c r="J18" s="100" t="s">
        <v>1850</v>
      </c>
      <c r="K18" s="100" t="s">
        <v>1851</v>
      </c>
      <c r="L18" s="100"/>
      <c r="M18" s="100"/>
      <c r="N18" s="100"/>
      <c r="O18" s="100"/>
      <c r="P18" s="100"/>
      <c r="Q18" s="100"/>
      <c r="R18" s="100"/>
      <c r="S18" s="100"/>
      <c r="T18" s="100"/>
      <c r="U18" s="100"/>
      <c r="V18" s="100"/>
      <c r="W18" s="100"/>
      <c r="X18" s="100"/>
      <c r="Y18" s="100"/>
      <c r="Z18" s="100"/>
      <c r="AB18" s="100"/>
      <c r="AC18" s="100"/>
      <c r="AD18" s="100"/>
      <c r="AE18" s="100"/>
      <c r="AF18" s="100"/>
      <c r="AG18" s="100"/>
      <c r="AH18" s="100" t="s">
        <v>1575</v>
      </c>
      <c r="AI18" s="100"/>
      <c r="AJ18" s="100"/>
      <c r="AK18" s="100"/>
      <c r="AL18" s="100"/>
      <c r="AM18" s="100"/>
      <c r="AN18" s="100" t="s">
        <v>1431</v>
      </c>
      <c r="AO18" s="100"/>
      <c r="AP18" s="100"/>
      <c r="AQ18" s="100"/>
      <c r="AR18" s="100"/>
      <c r="AS18" s="100" t="s">
        <v>785</v>
      </c>
      <c r="AT18" s="100"/>
      <c r="AU18" s="199" t="s">
        <v>786</v>
      </c>
      <c r="AV18" s="100"/>
      <c r="AW18" s="100"/>
      <c r="AX18" s="100"/>
      <c r="AY18" s="100"/>
      <c r="BC18" s="6" t="s">
        <v>1574</v>
      </c>
      <c r="BE18" s="6" t="s">
        <v>1645</v>
      </c>
      <c r="BF18" s="6" t="s">
        <v>1646</v>
      </c>
      <c r="BH18" s="274">
        <v>2</v>
      </c>
      <c r="BI18" s="90">
        <v>2.5</v>
      </c>
      <c r="BK18" s="306">
        <v>1</v>
      </c>
    </row>
    <row r="19" spans="2:64" ht="216" x14ac:dyDescent="0.2">
      <c r="B19" s="128"/>
      <c r="C19" s="90" t="s">
        <v>83</v>
      </c>
      <c r="D19" s="222" t="s">
        <v>84</v>
      </c>
      <c r="E19" s="100"/>
      <c r="F19" s="100"/>
      <c r="G19" s="100"/>
      <c r="H19" s="100"/>
      <c r="I19" s="100"/>
      <c r="J19" s="100"/>
      <c r="K19" s="121"/>
      <c r="L19" s="100"/>
      <c r="M19" s="100"/>
      <c r="N19" s="100"/>
      <c r="O19" s="100"/>
      <c r="P19" s="100"/>
      <c r="Q19" s="100"/>
      <c r="R19" s="100"/>
      <c r="S19" s="100"/>
      <c r="T19" s="100" t="s">
        <v>1852</v>
      </c>
      <c r="U19" s="100"/>
      <c r="V19" s="100" t="s">
        <v>423</v>
      </c>
      <c r="W19" s="100" t="s">
        <v>1853</v>
      </c>
      <c r="X19" s="100"/>
      <c r="Y19" s="100"/>
      <c r="Z19" s="100"/>
      <c r="AB19" s="100"/>
      <c r="AC19" s="100"/>
      <c r="AD19" s="100"/>
      <c r="AE19" s="100"/>
      <c r="AF19" s="100"/>
      <c r="AG19" s="100"/>
      <c r="AH19" s="100"/>
      <c r="AI19" s="100"/>
      <c r="AJ19" s="121"/>
      <c r="AK19" s="100"/>
      <c r="AL19" s="100"/>
      <c r="AM19" s="100"/>
      <c r="AN19" s="100" t="s">
        <v>1431</v>
      </c>
      <c r="AO19" s="100"/>
      <c r="AP19" s="100"/>
      <c r="AQ19" s="100"/>
      <c r="AR19" s="100"/>
      <c r="AS19" s="100"/>
      <c r="AT19" s="100"/>
      <c r="AU19" s="199"/>
      <c r="AV19" s="100"/>
      <c r="AW19" s="100"/>
      <c r="AX19" s="100"/>
      <c r="AY19" s="100"/>
      <c r="BE19" s="6" t="s">
        <v>1647</v>
      </c>
      <c r="BF19" s="6" t="s">
        <v>1646</v>
      </c>
      <c r="BH19" s="274">
        <v>2</v>
      </c>
      <c r="BI19" s="90" t="s">
        <v>83</v>
      </c>
      <c r="BK19" s="306">
        <v>1</v>
      </c>
    </row>
    <row r="20" spans="2:64" ht="132" x14ac:dyDescent="0.2">
      <c r="B20" s="128"/>
      <c r="C20" s="90" t="s">
        <v>85</v>
      </c>
      <c r="D20" s="222" t="s">
        <v>86</v>
      </c>
      <c r="E20" s="100"/>
      <c r="F20" s="100"/>
      <c r="G20" s="100"/>
      <c r="H20" s="100"/>
      <c r="I20" s="100"/>
      <c r="J20" s="100"/>
      <c r="K20" s="100"/>
      <c r="L20" s="100"/>
      <c r="M20" s="100"/>
      <c r="N20" s="100"/>
      <c r="O20" s="100"/>
      <c r="P20" s="100"/>
      <c r="Q20" s="100"/>
      <c r="R20" s="100"/>
      <c r="S20" s="100"/>
      <c r="T20" s="100" t="s">
        <v>1854</v>
      </c>
      <c r="U20" s="100"/>
      <c r="V20" s="100"/>
      <c r="W20" s="100"/>
      <c r="X20" s="100"/>
      <c r="Y20" s="100"/>
      <c r="Z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t="s">
        <v>787</v>
      </c>
      <c r="AW20" s="100"/>
      <c r="AX20" s="100"/>
      <c r="AY20" s="100"/>
      <c r="BC20" s="6" t="s">
        <v>1266</v>
      </c>
      <c r="BE20" s="6"/>
      <c r="BF20" s="6"/>
      <c r="BH20" s="274">
        <v>2</v>
      </c>
      <c r="BI20" s="90" t="s">
        <v>85</v>
      </c>
      <c r="BJ20" s="91">
        <v>1</v>
      </c>
      <c r="BK20" s="306"/>
    </row>
    <row r="21" spans="2:64" ht="210" x14ac:dyDescent="0.2">
      <c r="B21" s="128"/>
      <c r="C21" s="90" t="s">
        <v>87</v>
      </c>
      <c r="D21" s="222" t="s">
        <v>88</v>
      </c>
      <c r="E21" s="100"/>
      <c r="F21" s="100"/>
      <c r="G21" s="100"/>
      <c r="H21" s="100"/>
      <c r="I21" s="100"/>
      <c r="J21" s="100"/>
      <c r="K21" s="100"/>
      <c r="L21" s="100"/>
      <c r="M21" s="100"/>
      <c r="N21" s="100"/>
      <c r="O21" s="100"/>
      <c r="P21" s="100"/>
      <c r="Q21" s="100"/>
      <c r="R21" s="100"/>
      <c r="S21" s="100"/>
      <c r="T21" s="100"/>
      <c r="U21" s="100"/>
      <c r="V21" s="100"/>
      <c r="W21" s="100"/>
      <c r="X21" s="100"/>
      <c r="Y21" s="100"/>
      <c r="Z21" s="100"/>
      <c r="AB21" s="100"/>
      <c r="AC21" s="100"/>
      <c r="AD21" s="100"/>
      <c r="AE21" s="100"/>
      <c r="AF21" s="100"/>
      <c r="AG21" s="100"/>
      <c r="AH21" s="100"/>
      <c r="AI21" s="100"/>
      <c r="AJ21" s="100" t="s">
        <v>788</v>
      </c>
      <c r="AK21" s="100"/>
      <c r="AL21" s="100" t="s">
        <v>1431</v>
      </c>
      <c r="AM21" s="100"/>
      <c r="AN21" s="100" t="s">
        <v>1431</v>
      </c>
      <c r="AO21" s="100"/>
      <c r="AP21" s="100"/>
      <c r="AQ21" s="100"/>
      <c r="AR21" s="100"/>
      <c r="AS21" s="100" t="s">
        <v>789</v>
      </c>
      <c r="AT21" s="100"/>
      <c r="AU21" s="100"/>
      <c r="AV21" s="100" t="s">
        <v>790</v>
      </c>
      <c r="AW21" s="100"/>
      <c r="AX21" s="100"/>
      <c r="AY21" s="100"/>
      <c r="BC21" s="6" t="s">
        <v>1267</v>
      </c>
      <c r="BE21" s="6" t="s">
        <v>1648</v>
      </c>
      <c r="BF21" s="6" t="s">
        <v>1649</v>
      </c>
      <c r="BH21" s="274">
        <v>2</v>
      </c>
      <c r="BI21" s="90" t="s">
        <v>87</v>
      </c>
      <c r="BK21" s="306"/>
    </row>
    <row r="22" spans="2:64" ht="409.6" x14ac:dyDescent="0.2">
      <c r="B22" s="129"/>
      <c r="C22" s="89">
        <v>3.1</v>
      </c>
      <c r="D22" s="221" t="s">
        <v>89</v>
      </c>
      <c r="E22" s="100"/>
      <c r="F22" s="100"/>
      <c r="G22" s="100"/>
      <c r="H22" s="100"/>
      <c r="I22" s="100"/>
      <c r="J22" s="100"/>
      <c r="K22" s="100"/>
      <c r="L22" s="100"/>
      <c r="M22" s="100"/>
      <c r="N22" s="100"/>
      <c r="O22" s="100"/>
      <c r="P22" s="100"/>
      <c r="Q22" s="100"/>
      <c r="R22" s="100"/>
      <c r="S22" s="100"/>
      <c r="T22" s="100"/>
      <c r="U22" s="100" t="s">
        <v>320</v>
      </c>
      <c r="V22" s="100"/>
      <c r="W22" s="100"/>
      <c r="X22" s="100"/>
      <c r="Y22" s="100"/>
      <c r="Z22" s="100"/>
      <c r="AB22" s="100"/>
      <c r="AC22" s="100"/>
      <c r="AD22" s="293" t="s">
        <v>1569</v>
      </c>
      <c r="AE22" s="144" t="s">
        <v>791</v>
      </c>
      <c r="AF22" s="100" t="s">
        <v>792</v>
      </c>
      <c r="AG22" s="144" t="s">
        <v>793</v>
      </c>
      <c r="AH22" s="100"/>
      <c r="AI22" s="100" t="s">
        <v>793</v>
      </c>
      <c r="AJ22" s="144" t="s">
        <v>794</v>
      </c>
      <c r="AK22" s="100" t="s">
        <v>1431</v>
      </c>
      <c r="AL22" s="100" t="s">
        <v>1431</v>
      </c>
      <c r="AM22" s="100" t="s">
        <v>1431</v>
      </c>
      <c r="AN22" s="100"/>
      <c r="AO22" s="100" t="s">
        <v>795</v>
      </c>
      <c r="AP22" s="100"/>
      <c r="AQ22" s="100"/>
      <c r="AR22" s="100" t="s">
        <v>1855</v>
      </c>
      <c r="AS22" s="100" t="s">
        <v>796</v>
      </c>
      <c r="AT22" s="100"/>
      <c r="AU22" s="199" t="s">
        <v>797</v>
      </c>
      <c r="AV22" s="100" t="s">
        <v>798</v>
      </c>
      <c r="AW22" s="100"/>
      <c r="AX22" s="100" t="s">
        <v>799</v>
      </c>
      <c r="AY22" s="100"/>
      <c r="BC22" s="6" t="s">
        <v>1268</v>
      </c>
      <c r="BE22" s="6" t="s">
        <v>1650</v>
      </c>
      <c r="BF22" s="6" t="s">
        <v>1651</v>
      </c>
      <c r="BH22" s="275">
        <v>3</v>
      </c>
      <c r="BI22" s="89">
        <v>3.1</v>
      </c>
      <c r="BJ22" s="91">
        <v>1</v>
      </c>
      <c r="BK22" s="306"/>
    </row>
    <row r="23" spans="2:64" ht="409.6" x14ac:dyDescent="0.2">
      <c r="B23" s="129"/>
      <c r="C23" s="89">
        <v>3.2</v>
      </c>
      <c r="D23" s="221" t="s">
        <v>90</v>
      </c>
      <c r="E23" s="100"/>
      <c r="F23" s="100"/>
      <c r="G23" s="100"/>
      <c r="H23" s="100"/>
      <c r="I23" s="100"/>
      <c r="J23" s="100"/>
      <c r="K23" s="100"/>
      <c r="L23" s="100"/>
      <c r="M23" s="100"/>
      <c r="N23" s="100"/>
      <c r="O23" s="100"/>
      <c r="P23" s="100"/>
      <c r="Q23" s="100"/>
      <c r="R23" s="100"/>
      <c r="S23" s="100"/>
      <c r="T23" s="100"/>
      <c r="U23" s="100" t="s">
        <v>320</v>
      </c>
      <c r="V23" s="100"/>
      <c r="W23" s="100"/>
      <c r="X23" s="100"/>
      <c r="Y23" s="100"/>
      <c r="Z23" s="100"/>
      <c r="AB23" s="100"/>
      <c r="AC23" s="100"/>
      <c r="AD23" s="100" t="s">
        <v>800</v>
      </c>
      <c r="AE23" s="100" t="s">
        <v>801</v>
      </c>
      <c r="AF23" s="100" t="s">
        <v>802</v>
      </c>
      <c r="AG23" s="100" t="s">
        <v>803</v>
      </c>
      <c r="AH23" s="100"/>
      <c r="AI23" s="100" t="s">
        <v>804</v>
      </c>
      <c r="AJ23" s="144" t="s">
        <v>805</v>
      </c>
      <c r="AK23" s="100" t="s">
        <v>1431</v>
      </c>
      <c r="AL23" s="100" t="s">
        <v>1431</v>
      </c>
      <c r="AM23" s="100" t="s">
        <v>1431</v>
      </c>
      <c r="AN23" s="100"/>
      <c r="AO23" s="100" t="s">
        <v>795</v>
      </c>
      <c r="AP23" s="100"/>
      <c r="AQ23" s="100"/>
      <c r="AR23" s="100" t="s">
        <v>1856</v>
      </c>
      <c r="AS23" s="100" t="s">
        <v>806</v>
      </c>
      <c r="AT23" s="100"/>
      <c r="AU23" s="199" t="s">
        <v>807</v>
      </c>
      <c r="AV23" s="100" t="s">
        <v>1857</v>
      </c>
      <c r="AW23" s="100"/>
      <c r="AX23" s="100" t="s">
        <v>808</v>
      </c>
      <c r="AY23" s="100"/>
      <c r="BC23" s="6" t="s">
        <v>1269</v>
      </c>
      <c r="BE23" s="6" t="s">
        <v>1652</v>
      </c>
      <c r="BF23" s="6" t="s">
        <v>1653</v>
      </c>
      <c r="BH23" s="275">
        <v>3</v>
      </c>
      <c r="BI23" s="89">
        <v>3.2</v>
      </c>
      <c r="BJ23" s="91">
        <v>1</v>
      </c>
      <c r="BK23" s="306"/>
    </row>
    <row r="24" spans="2:64" ht="409.6" x14ac:dyDescent="0.2">
      <c r="B24" s="129"/>
      <c r="C24" s="89">
        <v>3.3</v>
      </c>
      <c r="D24" s="221" t="s">
        <v>91</v>
      </c>
      <c r="E24" s="100"/>
      <c r="F24" s="100" t="s">
        <v>502</v>
      </c>
      <c r="G24" s="100" t="s">
        <v>502</v>
      </c>
      <c r="H24" s="100" t="s">
        <v>502</v>
      </c>
      <c r="I24" s="100"/>
      <c r="J24" s="100" t="s">
        <v>1522</v>
      </c>
      <c r="K24" s="100"/>
      <c r="L24" s="100"/>
      <c r="M24" s="100"/>
      <c r="N24" s="100" t="s">
        <v>503</v>
      </c>
      <c r="O24" s="100"/>
      <c r="P24" s="100"/>
      <c r="Q24" s="100"/>
      <c r="R24" s="100"/>
      <c r="S24" s="100"/>
      <c r="T24" s="100"/>
      <c r="U24" s="100" t="s">
        <v>320</v>
      </c>
      <c r="V24" s="100"/>
      <c r="W24" s="100"/>
      <c r="X24" s="100"/>
      <c r="Y24" s="100"/>
      <c r="Z24" s="100"/>
      <c r="AB24" s="100"/>
      <c r="AC24" s="100"/>
      <c r="AD24" s="100"/>
      <c r="AE24" s="144"/>
      <c r="AF24" s="100"/>
      <c r="AG24" s="144"/>
      <c r="AH24" s="100"/>
      <c r="AI24" s="100"/>
      <c r="AJ24" s="144" t="s">
        <v>809</v>
      </c>
      <c r="AK24" s="100" t="s">
        <v>1431</v>
      </c>
      <c r="AL24" s="100" t="s">
        <v>1431</v>
      </c>
      <c r="AM24" s="100"/>
      <c r="AN24" s="100" t="s">
        <v>1431</v>
      </c>
      <c r="AO24" s="100" t="s">
        <v>810</v>
      </c>
      <c r="AP24" s="100"/>
      <c r="AQ24" s="100"/>
      <c r="AR24" s="100" t="s">
        <v>1858</v>
      </c>
      <c r="AS24" s="100" t="s">
        <v>811</v>
      </c>
      <c r="AT24" s="100"/>
      <c r="AU24" s="199" t="s">
        <v>812</v>
      </c>
      <c r="AV24" s="100" t="s">
        <v>813</v>
      </c>
      <c r="AW24" s="100"/>
      <c r="AX24" s="100" t="s">
        <v>814</v>
      </c>
      <c r="AY24" s="100" t="s">
        <v>815</v>
      </c>
      <c r="BC24" s="6" t="s">
        <v>1270</v>
      </c>
      <c r="BE24" s="6" t="s">
        <v>1654</v>
      </c>
      <c r="BF24" s="6" t="s">
        <v>1655</v>
      </c>
      <c r="BH24" s="275">
        <v>3</v>
      </c>
      <c r="BI24" s="89">
        <v>3.3</v>
      </c>
      <c r="BK24" s="306">
        <v>1</v>
      </c>
    </row>
    <row r="25" spans="2:64" ht="409.6" x14ac:dyDescent="0.2">
      <c r="B25" s="129"/>
      <c r="C25" s="89">
        <v>3.4</v>
      </c>
      <c r="D25" s="221" t="s">
        <v>92</v>
      </c>
      <c r="E25" s="100" t="s">
        <v>374</v>
      </c>
      <c r="F25" s="100" t="s">
        <v>374</v>
      </c>
      <c r="G25" s="100" t="s">
        <v>374</v>
      </c>
      <c r="H25" s="100" t="s">
        <v>374</v>
      </c>
      <c r="I25" s="100" t="s">
        <v>374</v>
      </c>
      <c r="J25" s="100" t="s">
        <v>374</v>
      </c>
      <c r="K25" s="100"/>
      <c r="L25" s="100"/>
      <c r="M25" s="100"/>
      <c r="N25" s="100"/>
      <c r="O25" s="100"/>
      <c r="P25" s="100"/>
      <c r="Q25" s="100"/>
      <c r="R25" s="100"/>
      <c r="S25" s="100"/>
      <c r="T25" s="100"/>
      <c r="U25" s="100" t="s">
        <v>320</v>
      </c>
      <c r="V25" s="100"/>
      <c r="W25" s="100"/>
      <c r="X25" s="100"/>
      <c r="Y25" s="100"/>
      <c r="Z25" s="100"/>
      <c r="AB25" s="100"/>
      <c r="AC25" s="100"/>
      <c r="AD25" s="100"/>
      <c r="AE25" s="144"/>
      <c r="AF25" s="100"/>
      <c r="AG25" s="144"/>
      <c r="AH25" s="100"/>
      <c r="AI25" s="100"/>
      <c r="AJ25" s="144" t="s">
        <v>816</v>
      </c>
      <c r="AK25" s="100" t="s">
        <v>1431</v>
      </c>
      <c r="AL25" s="100" t="s">
        <v>1431</v>
      </c>
      <c r="AM25" s="100" t="s">
        <v>1431</v>
      </c>
      <c r="AN25" s="100" t="s">
        <v>1431</v>
      </c>
      <c r="AO25" s="100" t="s">
        <v>817</v>
      </c>
      <c r="AP25" s="100" t="s">
        <v>818</v>
      </c>
      <c r="AQ25" s="100"/>
      <c r="AR25" s="100" t="s">
        <v>1859</v>
      </c>
      <c r="AS25" s="100" t="s">
        <v>819</v>
      </c>
      <c r="AT25" s="100"/>
      <c r="AU25" s="199" t="s">
        <v>820</v>
      </c>
      <c r="AV25" s="144" t="s">
        <v>1860</v>
      </c>
      <c r="AW25" s="100" t="s">
        <v>821</v>
      </c>
      <c r="AX25" s="100" t="s">
        <v>822</v>
      </c>
      <c r="AY25" s="100" t="s">
        <v>823</v>
      </c>
      <c r="BB25" s="308"/>
      <c r="BC25" s="6" t="s">
        <v>1271</v>
      </c>
      <c r="BE25" s="6" t="s">
        <v>1656</v>
      </c>
      <c r="BF25" s="6" t="s">
        <v>1657</v>
      </c>
      <c r="BH25" s="275">
        <v>3</v>
      </c>
      <c r="BI25" s="89">
        <v>3.4</v>
      </c>
      <c r="BK25" s="306"/>
      <c r="BL25" s="91">
        <v>1</v>
      </c>
    </row>
    <row r="26" spans="2:64" ht="409.6" x14ac:dyDescent="0.2">
      <c r="B26" s="129"/>
      <c r="C26" s="89">
        <v>3.5</v>
      </c>
      <c r="D26" s="221" t="s">
        <v>93</v>
      </c>
      <c r="E26" s="100"/>
      <c r="F26" s="100"/>
      <c r="G26" s="100"/>
      <c r="H26" s="100"/>
      <c r="I26" s="100"/>
      <c r="J26" s="100"/>
      <c r="K26" s="100"/>
      <c r="L26" s="100"/>
      <c r="M26" s="100"/>
      <c r="N26" s="100"/>
      <c r="O26" s="100"/>
      <c r="P26" s="100"/>
      <c r="Q26" s="100"/>
      <c r="R26" s="100"/>
      <c r="S26" s="100"/>
      <c r="T26" s="100"/>
      <c r="U26" s="100" t="s">
        <v>320</v>
      </c>
      <c r="V26" s="100"/>
      <c r="W26" s="100"/>
      <c r="X26" s="100"/>
      <c r="Y26" s="100"/>
      <c r="Z26" s="100"/>
      <c r="AB26" s="100"/>
      <c r="AC26" s="100"/>
      <c r="AD26" s="100"/>
      <c r="AE26" s="199" t="s">
        <v>824</v>
      </c>
      <c r="AF26" s="100"/>
      <c r="AG26" s="100"/>
      <c r="AH26" s="100"/>
      <c r="AI26" s="100"/>
      <c r="AJ26" s="100"/>
      <c r="AK26" s="100"/>
      <c r="AL26" s="100"/>
      <c r="AM26" s="100"/>
      <c r="AN26" s="100" t="s">
        <v>1431</v>
      </c>
      <c r="AO26" s="100" t="s">
        <v>825</v>
      </c>
      <c r="AP26" s="100"/>
      <c r="AQ26" s="100"/>
      <c r="AR26" s="100" t="s">
        <v>1861</v>
      </c>
      <c r="AS26" s="100" t="s">
        <v>826</v>
      </c>
      <c r="AT26" s="100"/>
      <c r="AU26" s="199" t="s">
        <v>827</v>
      </c>
      <c r="AV26" s="100" t="s">
        <v>828</v>
      </c>
      <c r="AW26" s="100" t="s">
        <v>829</v>
      </c>
      <c r="AX26" s="100" t="s">
        <v>830</v>
      </c>
      <c r="AY26" s="100"/>
      <c r="BC26" s="6" t="s">
        <v>1272</v>
      </c>
      <c r="BE26" s="6" t="s">
        <v>1658</v>
      </c>
      <c r="BF26" s="6" t="s">
        <v>1659</v>
      </c>
      <c r="BH26" s="275">
        <v>3</v>
      </c>
      <c r="BI26" s="89">
        <v>3.5</v>
      </c>
      <c r="BJ26" s="91">
        <v>1</v>
      </c>
      <c r="BK26" s="306"/>
    </row>
    <row r="27" spans="2:64" ht="409.6" x14ac:dyDescent="0.2">
      <c r="B27" s="129"/>
      <c r="C27" s="89">
        <v>3.6</v>
      </c>
      <c r="D27" s="221" t="s">
        <v>94</v>
      </c>
      <c r="E27" s="100"/>
      <c r="F27" s="100"/>
      <c r="G27" s="100"/>
      <c r="H27" s="100"/>
      <c r="I27" s="100"/>
      <c r="J27" s="100"/>
      <c r="K27" s="100"/>
      <c r="L27" s="100"/>
      <c r="M27" s="100" t="s">
        <v>1432</v>
      </c>
      <c r="N27" s="100"/>
      <c r="O27" s="100"/>
      <c r="P27" s="100"/>
      <c r="Q27" s="100"/>
      <c r="R27" s="100"/>
      <c r="S27" s="100"/>
      <c r="T27" s="100"/>
      <c r="U27" s="100" t="s">
        <v>320</v>
      </c>
      <c r="V27" s="100"/>
      <c r="W27" s="100"/>
      <c r="X27" s="100"/>
      <c r="Y27" s="100"/>
      <c r="Z27" s="100"/>
      <c r="AB27" s="100"/>
      <c r="AC27" s="100"/>
      <c r="AD27" s="100" t="s">
        <v>1581</v>
      </c>
      <c r="AE27" s="100" t="s">
        <v>1582</v>
      </c>
      <c r="AF27" s="100" t="s">
        <v>1578</v>
      </c>
      <c r="AG27" s="100" t="s">
        <v>1580</v>
      </c>
      <c r="AH27" s="100" t="s">
        <v>1579</v>
      </c>
      <c r="AI27" s="100"/>
      <c r="AJ27" s="100"/>
      <c r="AK27" s="100"/>
      <c r="AL27" s="100"/>
      <c r="AM27" s="100" t="s">
        <v>1431</v>
      </c>
      <c r="AN27" s="100" t="s">
        <v>1431</v>
      </c>
      <c r="AO27" s="100" t="s">
        <v>1583</v>
      </c>
      <c r="AP27" s="100"/>
      <c r="AQ27" s="100" t="s">
        <v>1584</v>
      </c>
      <c r="AR27" s="100" t="s">
        <v>1862</v>
      </c>
      <c r="AS27" s="100" t="s">
        <v>1585</v>
      </c>
      <c r="AT27" s="100"/>
      <c r="AU27" s="199" t="s">
        <v>1586</v>
      </c>
      <c r="AV27" s="100" t="s">
        <v>1863</v>
      </c>
      <c r="AW27" s="100" t="s">
        <v>1587</v>
      </c>
      <c r="AX27" s="100"/>
      <c r="AY27" s="100"/>
      <c r="BC27" s="6" t="s">
        <v>1588</v>
      </c>
      <c r="BE27" s="6" t="s">
        <v>1660</v>
      </c>
      <c r="BF27" s="6" t="s">
        <v>1661</v>
      </c>
      <c r="BH27" s="275">
        <v>3</v>
      </c>
      <c r="BI27" s="89">
        <v>3.6</v>
      </c>
      <c r="BK27" s="306">
        <v>1</v>
      </c>
    </row>
    <row r="28" spans="2:64" ht="240" x14ac:dyDescent="0.2">
      <c r="B28" s="129"/>
      <c r="C28" s="89">
        <v>3.7</v>
      </c>
      <c r="D28" s="221" t="s">
        <v>95</v>
      </c>
      <c r="E28" s="100"/>
      <c r="F28" s="100"/>
      <c r="G28" s="100"/>
      <c r="H28" s="100"/>
      <c r="I28" s="100"/>
      <c r="J28" s="100"/>
      <c r="K28" s="100"/>
      <c r="L28" s="100"/>
      <c r="M28" s="100"/>
      <c r="N28" s="100"/>
      <c r="O28" s="100"/>
      <c r="P28" s="100"/>
      <c r="Q28" s="100"/>
      <c r="R28" s="100"/>
      <c r="S28" s="100"/>
      <c r="T28" s="100" t="s">
        <v>1864</v>
      </c>
      <c r="U28" s="100" t="s">
        <v>320</v>
      </c>
      <c r="V28" s="100" t="s">
        <v>1865</v>
      </c>
      <c r="W28" s="100"/>
      <c r="X28" s="100"/>
      <c r="Y28" s="100"/>
      <c r="Z28" s="100"/>
      <c r="AB28" s="100"/>
      <c r="AC28" s="100"/>
      <c r="AD28" s="100"/>
      <c r="AE28" s="100"/>
      <c r="AF28" s="100"/>
      <c r="AG28" s="100"/>
      <c r="AH28" s="100"/>
      <c r="AI28" s="100"/>
      <c r="AJ28" s="100"/>
      <c r="AK28" s="100"/>
      <c r="AL28" s="100" t="s">
        <v>1431</v>
      </c>
      <c r="AM28" s="100"/>
      <c r="AN28" s="100" t="s">
        <v>1431</v>
      </c>
      <c r="AO28" s="100" t="s">
        <v>831</v>
      </c>
      <c r="AP28" s="100"/>
      <c r="AQ28" s="100"/>
      <c r="AR28" s="100" t="s">
        <v>1866</v>
      </c>
      <c r="AS28" s="100"/>
      <c r="AT28" s="100"/>
      <c r="AU28" s="100"/>
      <c r="AV28" s="100" t="s">
        <v>1867</v>
      </c>
      <c r="AW28" s="100"/>
      <c r="AX28" s="100"/>
      <c r="AY28" s="100" t="s">
        <v>832</v>
      </c>
      <c r="BC28" s="6" t="s">
        <v>1273</v>
      </c>
      <c r="BE28" s="6" t="s">
        <v>1662</v>
      </c>
      <c r="BF28" s="6" t="s">
        <v>1663</v>
      </c>
      <c r="BH28" s="275">
        <v>3</v>
      </c>
      <c r="BI28" s="89">
        <v>3.7</v>
      </c>
      <c r="BK28" s="306">
        <v>1</v>
      </c>
    </row>
    <row r="29" spans="2:64" ht="192" x14ac:dyDescent="0.2">
      <c r="B29" s="129"/>
      <c r="C29" s="89">
        <v>3.8</v>
      </c>
      <c r="D29" s="221" t="s">
        <v>96</v>
      </c>
      <c r="E29" s="100" t="s">
        <v>1868</v>
      </c>
      <c r="F29" s="100" t="s">
        <v>1869</v>
      </c>
      <c r="G29" s="100"/>
      <c r="H29" s="100" t="s">
        <v>1869</v>
      </c>
      <c r="I29" s="100"/>
      <c r="J29" s="100"/>
      <c r="K29" s="100"/>
      <c r="L29" s="100"/>
      <c r="M29" s="100"/>
      <c r="N29" s="100"/>
      <c r="O29" s="100"/>
      <c r="P29" s="100"/>
      <c r="Q29" s="100"/>
      <c r="R29" s="100"/>
      <c r="S29" s="100"/>
      <c r="T29" s="100" t="s">
        <v>1870</v>
      </c>
      <c r="U29" s="100" t="s">
        <v>320</v>
      </c>
      <c r="V29" s="100"/>
      <c r="W29" s="100" t="s">
        <v>1871</v>
      </c>
      <c r="X29" s="100"/>
      <c r="Y29" s="100"/>
      <c r="Z29" s="100"/>
      <c r="AB29" s="100"/>
      <c r="AC29" s="100"/>
      <c r="AD29" s="100"/>
      <c r="AE29" s="100"/>
      <c r="AF29" s="100"/>
      <c r="AG29" s="100"/>
      <c r="AH29" s="100"/>
      <c r="AI29" s="100"/>
      <c r="AJ29" s="100"/>
      <c r="AK29" s="100" t="s">
        <v>1431</v>
      </c>
      <c r="AL29" s="100" t="s">
        <v>1431</v>
      </c>
      <c r="AM29" s="100"/>
      <c r="AN29" s="100"/>
      <c r="AO29" s="100" t="s">
        <v>833</v>
      </c>
      <c r="AP29" s="100"/>
      <c r="AQ29" s="100" t="s">
        <v>834</v>
      </c>
      <c r="AR29" s="100" t="s">
        <v>1872</v>
      </c>
      <c r="AS29" s="100"/>
      <c r="AT29" s="100"/>
      <c r="AU29" s="100"/>
      <c r="AV29" s="100"/>
      <c r="AW29" s="100"/>
      <c r="AX29" s="100"/>
      <c r="AY29" s="100"/>
      <c r="BC29" s="6" t="s">
        <v>1274</v>
      </c>
      <c r="BE29" s="6" t="s">
        <v>1664</v>
      </c>
      <c r="BF29" s="6" t="s">
        <v>1665</v>
      </c>
      <c r="BH29" s="275">
        <v>3</v>
      </c>
      <c r="BI29" s="89">
        <v>3.8</v>
      </c>
      <c r="BK29" s="306">
        <v>1</v>
      </c>
    </row>
    <row r="30" spans="2:64" ht="409.6" x14ac:dyDescent="0.2">
      <c r="B30" s="129"/>
      <c r="C30" s="89">
        <v>3.9</v>
      </c>
      <c r="D30" s="221" t="s">
        <v>97</v>
      </c>
      <c r="E30" s="100" t="s">
        <v>1873</v>
      </c>
      <c r="F30" s="100" t="s">
        <v>1873</v>
      </c>
      <c r="G30" s="100" t="s">
        <v>1874</v>
      </c>
      <c r="H30" s="100" t="s">
        <v>1875</v>
      </c>
      <c r="I30" s="100"/>
      <c r="J30" s="100" t="s">
        <v>1876</v>
      </c>
      <c r="K30" s="100"/>
      <c r="L30" s="100"/>
      <c r="M30" s="100"/>
      <c r="N30" s="100" t="s">
        <v>1877</v>
      </c>
      <c r="O30" s="100"/>
      <c r="P30" s="100"/>
      <c r="Q30" s="100"/>
      <c r="R30" s="100"/>
      <c r="S30" s="100"/>
      <c r="T30" s="100"/>
      <c r="U30" s="100" t="s">
        <v>320</v>
      </c>
      <c r="V30" s="100"/>
      <c r="W30" s="100"/>
      <c r="X30" s="100"/>
      <c r="Y30" s="100"/>
      <c r="Z30" s="100"/>
      <c r="AB30" s="100"/>
      <c r="AC30" s="100"/>
      <c r="AD30" s="100"/>
      <c r="AE30" s="144"/>
      <c r="AF30" s="100"/>
      <c r="AG30" s="144"/>
      <c r="AH30" s="100"/>
      <c r="AI30" s="100"/>
      <c r="AJ30" s="144" t="s">
        <v>835</v>
      </c>
      <c r="AK30" s="100" t="s">
        <v>1431</v>
      </c>
      <c r="AL30" s="100" t="s">
        <v>1431</v>
      </c>
      <c r="AM30" s="100"/>
      <c r="AN30" s="100"/>
      <c r="AO30" s="100" t="s">
        <v>817</v>
      </c>
      <c r="AP30" s="100" t="s">
        <v>836</v>
      </c>
      <c r="AQ30" s="100"/>
      <c r="AR30" s="100" t="s">
        <v>1878</v>
      </c>
      <c r="AS30" s="100" t="s">
        <v>837</v>
      </c>
      <c r="AT30" s="100"/>
      <c r="AU30" s="100"/>
      <c r="AV30" s="100" t="s">
        <v>1879</v>
      </c>
      <c r="AW30" s="100"/>
      <c r="AX30" s="100"/>
      <c r="AY30" s="100" t="s">
        <v>838</v>
      </c>
      <c r="BC30" s="6" t="s">
        <v>1275</v>
      </c>
      <c r="BE30" s="6" t="s">
        <v>1666</v>
      </c>
      <c r="BF30" s="6" t="s">
        <v>1667</v>
      </c>
      <c r="BH30" s="275">
        <v>3</v>
      </c>
      <c r="BI30" s="89">
        <v>3.9</v>
      </c>
      <c r="BK30" s="306">
        <v>1</v>
      </c>
    </row>
    <row r="31" spans="2:64" ht="409.6" x14ac:dyDescent="0.2">
      <c r="B31" s="129"/>
      <c r="C31" s="89" t="s">
        <v>98</v>
      </c>
      <c r="D31" s="221" t="s">
        <v>99</v>
      </c>
      <c r="E31" s="100"/>
      <c r="F31" s="100"/>
      <c r="G31" s="100"/>
      <c r="H31" s="100"/>
      <c r="I31" s="100"/>
      <c r="J31" s="100"/>
      <c r="K31" s="100"/>
      <c r="L31" s="100"/>
      <c r="M31" s="100"/>
      <c r="N31" s="100"/>
      <c r="O31" s="100"/>
      <c r="P31" s="100"/>
      <c r="Q31" s="100"/>
      <c r="R31" s="100"/>
      <c r="S31" s="100"/>
      <c r="T31" s="100"/>
      <c r="U31" s="100"/>
      <c r="V31" s="100"/>
      <c r="W31" s="100"/>
      <c r="X31" s="100"/>
      <c r="Y31" s="100"/>
      <c r="Z31" s="100"/>
      <c r="AB31" s="100"/>
      <c r="AC31" s="100"/>
      <c r="AD31" s="100"/>
      <c r="AE31" s="100"/>
      <c r="AF31" s="100"/>
      <c r="AG31" s="100"/>
      <c r="AH31" s="100"/>
      <c r="AI31" s="100"/>
      <c r="AJ31" s="100"/>
      <c r="AK31" s="100"/>
      <c r="AL31" s="100"/>
      <c r="AM31" s="100"/>
      <c r="AN31" s="100" t="s">
        <v>1431</v>
      </c>
      <c r="AO31" s="100" t="s">
        <v>839</v>
      </c>
      <c r="AP31" s="100"/>
      <c r="AQ31" s="100"/>
      <c r="AR31" s="100" t="s">
        <v>1880</v>
      </c>
      <c r="AS31" s="100" t="s">
        <v>840</v>
      </c>
      <c r="AT31" s="144" t="s">
        <v>841</v>
      </c>
      <c r="AU31" s="199" t="s">
        <v>842</v>
      </c>
      <c r="AV31" s="100"/>
      <c r="AW31" s="100" t="s">
        <v>843</v>
      </c>
      <c r="AX31" s="100"/>
      <c r="AY31" s="100"/>
      <c r="BC31" s="6" t="s">
        <v>1276</v>
      </c>
      <c r="BE31" s="6" t="s">
        <v>1668</v>
      </c>
      <c r="BF31" s="6" t="s">
        <v>1659</v>
      </c>
      <c r="BH31" s="275">
        <v>3</v>
      </c>
      <c r="BI31" s="89" t="s">
        <v>98</v>
      </c>
      <c r="BK31" s="306"/>
    </row>
    <row r="32" spans="2:64" ht="409.6" x14ac:dyDescent="0.2">
      <c r="B32" s="129"/>
      <c r="C32" s="89" t="s">
        <v>100</v>
      </c>
      <c r="D32" s="221" t="s">
        <v>101</v>
      </c>
      <c r="E32" s="100"/>
      <c r="F32" s="100"/>
      <c r="G32" s="100"/>
      <c r="H32" s="100"/>
      <c r="I32" s="100"/>
      <c r="J32" s="100"/>
      <c r="K32" s="100"/>
      <c r="L32" s="100"/>
      <c r="M32" s="100"/>
      <c r="N32" s="100"/>
      <c r="O32" s="100"/>
      <c r="P32" s="100"/>
      <c r="Q32" s="100"/>
      <c r="R32" s="100"/>
      <c r="S32" s="100"/>
      <c r="T32" s="100" t="s">
        <v>350</v>
      </c>
      <c r="U32" s="100" t="s">
        <v>320</v>
      </c>
      <c r="V32" s="100"/>
      <c r="W32" s="100"/>
      <c r="X32" s="100"/>
      <c r="Y32" s="100"/>
      <c r="Z32" s="100"/>
      <c r="AB32" s="100"/>
      <c r="AC32" s="100"/>
      <c r="AD32" s="144" t="s">
        <v>1523</v>
      </c>
      <c r="AE32" s="144" t="s">
        <v>844</v>
      </c>
      <c r="AF32" s="100"/>
      <c r="AG32" s="144" t="s">
        <v>1524</v>
      </c>
      <c r="AH32" s="100"/>
      <c r="AI32" s="100"/>
      <c r="AJ32" s="100"/>
      <c r="AK32" s="100" t="s">
        <v>1431</v>
      </c>
      <c r="AL32" s="100" t="s">
        <v>1431</v>
      </c>
      <c r="AM32" s="100"/>
      <c r="AN32" s="100"/>
      <c r="AO32" s="100" t="s">
        <v>810</v>
      </c>
      <c r="AP32" s="100" t="s">
        <v>845</v>
      </c>
      <c r="AQ32" s="100" t="s">
        <v>846</v>
      </c>
      <c r="AR32" s="100" t="s">
        <v>1881</v>
      </c>
      <c r="AS32" s="100"/>
      <c r="AT32" s="100"/>
      <c r="AU32" s="199" t="s">
        <v>847</v>
      </c>
      <c r="AV32" s="100" t="s">
        <v>1863</v>
      </c>
      <c r="AW32" s="100"/>
      <c r="AX32" s="100"/>
      <c r="AY32" s="100"/>
      <c r="BC32" s="6" t="s">
        <v>1277</v>
      </c>
      <c r="BE32" s="6" t="s">
        <v>1669</v>
      </c>
      <c r="BF32" s="6" t="s">
        <v>1670</v>
      </c>
      <c r="BH32" s="275">
        <v>3</v>
      </c>
      <c r="BI32" s="89" t="s">
        <v>100</v>
      </c>
      <c r="BK32" s="306">
        <v>1</v>
      </c>
    </row>
    <row r="33" spans="2:64" ht="120" x14ac:dyDescent="0.2">
      <c r="B33" s="129"/>
      <c r="C33" s="89" t="s">
        <v>102</v>
      </c>
      <c r="D33" s="221" t="s">
        <v>103</v>
      </c>
      <c r="E33" s="100"/>
      <c r="F33" s="100"/>
      <c r="G33" s="100"/>
      <c r="H33" s="100"/>
      <c r="I33" s="100"/>
      <c r="J33" s="100"/>
      <c r="K33" s="100"/>
      <c r="L33" s="100"/>
      <c r="M33" s="100"/>
      <c r="N33" s="100"/>
      <c r="O33" s="100"/>
      <c r="P33" s="100"/>
      <c r="Q33" s="100"/>
      <c r="R33" s="100"/>
      <c r="S33" s="100"/>
      <c r="T33" s="100" t="s">
        <v>350</v>
      </c>
      <c r="U33" s="100" t="s">
        <v>320</v>
      </c>
      <c r="V33" s="100" t="s">
        <v>1882</v>
      </c>
      <c r="W33" s="100" t="s">
        <v>361</v>
      </c>
      <c r="X33" s="100"/>
      <c r="Y33" s="100"/>
      <c r="Z33" s="100"/>
      <c r="AB33" s="100"/>
      <c r="AC33" s="100"/>
      <c r="AD33" s="100"/>
      <c r="AE33" s="100"/>
      <c r="AF33" s="100"/>
      <c r="AG33" s="100"/>
      <c r="AH33" s="100"/>
      <c r="AI33" s="100"/>
      <c r="AJ33" s="100"/>
      <c r="AK33" s="100"/>
      <c r="AL33" s="100"/>
      <c r="AM33" s="100"/>
      <c r="AN33" s="100" t="s">
        <v>1431</v>
      </c>
      <c r="AO33" s="100"/>
      <c r="AP33" s="100"/>
      <c r="AQ33" s="100"/>
      <c r="AR33" s="100"/>
      <c r="AS33" s="100"/>
      <c r="AT33" s="100"/>
      <c r="AU33" s="100"/>
      <c r="AV33" s="100"/>
      <c r="AW33" s="100"/>
      <c r="AX33" s="100"/>
      <c r="AY33" s="100" t="s">
        <v>848</v>
      </c>
      <c r="BC33" s="6" t="s">
        <v>1278</v>
      </c>
      <c r="BE33" s="6" t="s">
        <v>1671</v>
      </c>
      <c r="BF33" s="6" t="s">
        <v>1672</v>
      </c>
      <c r="BH33" s="275">
        <v>3</v>
      </c>
      <c r="BI33" s="89" t="s">
        <v>102</v>
      </c>
      <c r="BK33" s="306">
        <v>1</v>
      </c>
    </row>
    <row r="34" spans="2:64" ht="409.6" x14ac:dyDescent="0.2">
      <c r="B34" s="129"/>
      <c r="C34" s="89" t="s">
        <v>104</v>
      </c>
      <c r="D34" s="221" t="s">
        <v>105</v>
      </c>
      <c r="E34" s="100"/>
      <c r="F34" s="100"/>
      <c r="G34" s="100"/>
      <c r="H34" s="100"/>
      <c r="I34" s="100"/>
      <c r="J34" s="100"/>
      <c r="K34" s="100"/>
      <c r="L34" s="100"/>
      <c r="M34" s="100"/>
      <c r="N34" s="100"/>
      <c r="O34" s="100"/>
      <c r="P34" s="100"/>
      <c r="Q34" s="100"/>
      <c r="R34" s="100"/>
      <c r="S34" s="100"/>
      <c r="T34" s="100" t="s">
        <v>351</v>
      </c>
      <c r="U34" s="100" t="s">
        <v>439</v>
      </c>
      <c r="V34" s="100"/>
      <c r="W34" s="100"/>
      <c r="X34" s="100"/>
      <c r="Y34" s="100"/>
      <c r="Z34" s="100"/>
      <c r="AB34" s="100"/>
      <c r="AC34" s="100"/>
      <c r="AD34" s="100"/>
      <c r="AE34" s="100"/>
      <c r="AF34" s="100"/>
      <c r="AG34" s="100"/>
      <c r="AH34" s="100"/>
      <c r="AI34" s="100"/>
      <c r="AJ34" s="144" t="s">
        <v>849</v>
      </c>
      <c r="AK34" s="100"/>
      <c r="AL34" s="100"/>
      <c r="AM34" s="100"/>
      <c r="AN34" s="100" t="s">
        <v>1431</v>
      </c>
      <c r="AO34" s="100" t="s">
        <v>850</v>
      </c>
      <c r="AP34" s="100" t="s">
        <v>851</v>
      </c>
      <c r="AQ34" s="100"/>
      <c r="AR34" s="100" t="s">
        <v>1883</v>
      </c>
      <c r="AS34" s="100"/>
      <c r="AT34" s="100"/>
      <c r="AU34" s="199" t="s">
        <v>852</v>
      </c>
      <c r="AV34" s="100"/>
      <c r="AW34" s="100"/>
      <c r="AX34" s="100"/>
      <c r="AY34" s="100"/>
      <c r="BC34" s="6" t="s">
        <v>1369</v>
      </c>
      <c r="BE34" s="6" t="s">
        <v>1673</v>
      </c>
      <c r="BF34" s="6" t="s">
        <v>1674</v>
      </c>
      <c r="BH34" s="275">
        <v>3</v>
      </c>
      <c r="BI34" s="89" t="s">
        <v>104</v>
      </c>
      <c r="BK34" s="306">
        <v>1</v>
      </c>
    </row>
    <row r="35" spans="2:64" ht="409.6" x14ac:dyDescent="0.2">
      <c r="B35" s="130"/>
      <c r="C35" s="90">
        <v>4.0999999999999996</v>
      </c>
      <c r="D35" s="222" t="s">
        <v>106</v>
      </c>
      <c r="E35" s="100"/>
      <c r="F35" s="100"/>
      <c r="G35" s="100"/>
      <c r="H35" s="100"/>
      <c r="I35" s="100"/>
      <c r="J35" s="100"/>
      <c r="K35" s="100"/>
      <c r="L35" s="100"/>
      <c r="M35" s="100"/>
      <c r="N35" s="100"/>
      <c r="O35" s="100"/>
      <c r="P35" s="100"/>
      <c r="Q35" s="100"/>
      <c r="R35" s="100"/>
      <c r="S35" s="100"/>
      <c r="T35" s="100"/>
      <c r="U35" s="100"/>
      <c r="V35" s="100" t="s">
        <v>1865</v>
      </c>
      <c r="W35" s="100"/>
      <c r="X35" s="100"/>
      <c r="Y35" s="100"/>
      <c r="Z35" s="100"/>
      <c r="AB35" s="100"/>
      <c r="AC35" s="100"/>
      <c r="AD35" s="100" t="s">
        <v>853</v>
      </c>
      <c r="AE35" s="100" t="s">
        <v>854</v>
      </c>
      <c r="AF35" s="100" t="s">
        <v>855</v>
      </c>
      <c r="AG35" s="100" t="s">
        <v>856</v>
      </c>
      <c r="AH35" s="100" t="s">
        <v>1589</v>
      </c>
      <c r="AI35" s="100" t="s">
        <v>857</v>
      </c>
      <c r="AJ35" s="144" t="s">
        <v>858</v>
      </c>
      <c r="AK35" s="100" t="s">
        <v>1431</v>
      </c>
      <c r="AL35" s="100" t="s">
        <v>1431</v>
      </c>
      <c r="AM35" s="100" t="s">
        <v>1431</v>
      </c>
      <c r="AN35" s="100" t="s">
        <v>1431</v>
      </c>
      <c r="AO35" s="100"/>
      <c r="AP35" s="100"/>
      <c r="AQ35" s="100"/>
      <c r="AR35" s="100"/>
      <c r="AS35" s="100" t="s">
        <v>859</v>
      </c>
      <c r="AT35" s="144" t="s">
        <v>860</v>
      </c>
      <c r="AU35" s="100"/>
      <c r="AV35" s="100"/>
      <c r="AW35" s="100" t="s">
        <v>861</v>
      </c>
      <c r="AX35" s="100" t="s">
        <v>862</v>
      </c>
      <c r="AY35" s="100"/>
      <c r="BC35" s="6" t="s">
        <v>1279</v>
      </c>
      <c r="BE35" s="6" t="s">
        <v>1675</v>
      </c>
      <c r="BF35" s="6" t="s">
        <v>1676</v>
      </c>
      <c r="BH35" s="276">
        <v>4</v>
      </c>
      <c r="BI35" s="90">
        <v>4.0999999999999996</v>
      </c>
      <c r="BJ35" s="91">
        <v>1</v>
      </c>
      <c r="BK35" s="306"/>
    </row>
    <row r="36" spans="2:64" ht="342" x14ac:dyDescent="0.2">
      <c r="B36" s="130"/>
      <c r="C36" s="90">
        <v>4.2</v>
      </c>
      <c r="D36" s="222" t="s">
        <v>107</v>
      </c>
      <c r="E36" s="100"/>
      <c r="F36" s="100"/>
      <c r="G36" s="100"/>
      <c r="H36" s="100"/>
      <c r="I36" s="100"/>
      <c r="J36" s="100"/>
      <c r="K36" s="100"/>
      <c r="L36" s="100"/>
      <c r="M36" s="100"/>
      <c r="N36" s="100"/>
      <c r="O36" s="100"/>
      <c r="P36" s="100"/>
      <c r="Q36" s="100"/>
      <c r="R36" s="100"/>
      <c r="S36" s="100"/>
      <c r="T36" s="100"/>
      <c r="U36" s="100"/>
      <c r="V36" s="100" t="s">
        <v>1865</v>
      </c>
      <c r="W36" s="100"/>
      <c r="X36" s="100"/>
      <c r="Y36" s="100"/>
      <c r="Z36" s="100"/>
      <c r="AB36" s="100"/>
      <c r="AC36" s="100"/>
      <c r="AD36" s="304" t="s">
        <v>1591</v>
      </c>
      <c r="AE36" s="303" t="s">
        <v>1591</v>
      </c>
      <c r="AF36" s="100" t="s">
        <v>863</v>
      </c>
      <c r="AG36" s="100" t="s">
        <v>1591</v>
      </c>
      <c r="AH36" s="100"/>
      <c r="AI36" s="100"/>
      <c r="AJ36" s="198" t="s">
        <v>864</v>
      </c>
      <c r="AK36" s="100" t="s">
        <v>1431</v>
      </c>
      <c r="AL36" s="100" t="s">
        <v>1431</v>
      </c>
      <c r="AM36" s="100" t="s">
        <v>1431</v>
      </c>
      <c r="AN36" s="100" t="s">
        <v>1431</v>
      </c>
      <c r="AO36" s="100"/>
      <c r="AP36" s="100"/>
      <c r="AQ36" s="100"/>
      <c r="AR36" s="100"/>
      <c r="AS36" s="100" t="s">
        <v>865</v>
      </c>
      <c r="AT36" s="144" t="s">
        <v>866</v>
      </c>
      <c r="AU36" s="100"/>
      <c r="AV36" s="100"/>
      <c r="AW36" s="100"/>
      <c r="AX36" s="100" t="s">
        <v>867</v>
      </c>
      <c r="AY36" s="100" t="s">
        <v>868</v>
      </c>
      <c r="BC36" s="6" t="s">
        <v>1590</v>
      </c>
      <c r="BE36" s="6" t="s">
        <v>1677</v>
      </c>
      <c r="BF36" s="6" t="s">
        <v>1676</v>
      </c>
      <c r="BH36" s="276">
        <v>4</v>
      </c>
      <c r="BI36" s="90">
        <v>4.2</v>
      </c>
      <c r="BJ36" s="91">
        <v>1</v>
      </c>
      <c r="BK36" s="306"/>
    </row>
    <row r="37" spans="2:64" ht="409.6" x14ac:dyDescent="0.2">
      <c r="B37" s="130"/>
      <c r="C37" s="90">
        <v>4.3</v>
      </c>
      <c r="D37" s="222" t="s">
        <v>108</v>
      </c>
      <c r="E37" s="100"/>
      <c r="F37" s="100"/>
      <c r="G37" s="100"/>
      <c r="H37" s="100"/>
      <c r="I37" s="100"/>
      <c r="J37" s="100"/>
      <c r="K37" s="100"/>
      <c r="L37" s="100"/>
      <c r="M37" s="100"/>
      <c r="N37" s="100"/>
      <c r="O37" s="100"/>
      <c r="P37" s="100"/>
      <c r="Q37" s="100"/>
      <c r="R37" s="100"/>
      <c r="S37" s="100"/>
      <c r="T37" s="100"/>
      <c r="U37" s="100"/>
      <c r="V37" s="100" t="s">
        <v>1865</v>
      </c>
      <c r="W37" s="100"/>
      <c r="X37" s="100"/>
      <c r="Y37" s="100"/>
      <c r="Z37" s="100"/>
      <c r="AB37" s="100"/>
      <c r="AC37" s="100"/>
      <c r="AD37" s="100" t="s">
        <v>1593</v>
      </c>
      <c r="AE37" s="100" t="s">
        <v>869</v>
      </c>
      <c r="AF37" s="100" t="s">
        <v>869</v>
      </c>
      <c r="AG37" s="100" t="s">
        <v>869</v>
      </c>
      <c r="AH37" s="100"/>
      <c r="AI37" s="100"/>
      <c r="AJ37" s="144" t="s">
        <v>870</v>
      </c>
      <c r="AK37" s="100" t="s">
        <v>1431</v>
      </c>
      <c r="AL37" s="100" t="s">
        <v>1431</v>
      </c>
      <c r="AM37" s="100" t="s">
        <v>1431</v>
      </c>
      <c r="AN37" s="100" t="s">
        <v>1431</v>
      </c>
      <c r="AO37" s="100"/>
      <c r="AP37" s="100"/>
      <c r="AQ37" s="100" t="s">
        <v>871</v>
      </c>
      <c r="AR37" s="100"/>
      <c r="AS37" s="100" t="s">
        <v>872</v>
      </c>
      <c r="AT37" s="144" t="s">
        <v>873</v>
      </c>
      <c r="AU37" s="100"/>
      <c r="AV37" s="100"/>
      <c r="AW37" s="100"/>
      <c r="AX37" s="100"/>
      <c r="AY37" s="100" t="s">
        <v>874</v>
      </c>
      <c r="BC37" s="6" t="s">
        <v>1592</v>
      </c>
      <c r="BE37" s="6" t="s">
        <v>1678</v>
      </c>
      <c r="BF37" s="6" t="s">
        <v>1676</v>
      </c>
      <c r="BH37" s="276">
        <v>4</v>
      </c>
      <c r="BI37" s="90">
        <v>4.3</v>
      </c>
      <c r="BJ37" s="91">
        <v>1</v>
      </c>
      <c r="BK37" s="306"/>
    </row>
    <row r="38" spans="2:64" ht="409.6" x14ac:dyDescent="0.2">
      <c r="B38" s="130"/>
      <c r="C38" s="90">
        <v>4.4000000000000004</v>
      </c>
      <c r="D38" s="222" t="s">
        <v>109</v>
      </c>
      <c r="E38" s="100"/>
      <c r="F38" s="100"/>
      <c r="G38" s="100"/>
      <c r="H38" s="100"/>
      <c r="I38" s="100"/>
      <c r="J38" s="100"/>
      <c r="K38" s="100"/>
      <c r="L38" s="100"/>
      <c r="M38" s="100"/>
      <c r="N38" s="100"/>
      <c r="O38" s="100"/>
      <c r="P38" s="100"/>
      <c r="Q38" s="100"/>
      <c r="R38" s="100"/>
      <c r="S38" s="100"/>
      <c r="T38" s="100"/>
      <c r="U38" s="100"/>
      <c r="V38" s="100" t="s">
        <v>1884</v>
      </c>
      <c r="W38" s="100"/>
      <c r="X38" s="100"/>
      <c r="Y38" s="100"/>
      <c r="Z38" s="100"/>
      <c r="AB38" s="100"/>
      <c r="AC38" s="100"/>
      <c r="AD38" s="100" t="s">
        <v>1593</v>
      </c>
      <c r="AE38" s="100" t="s">
        <v>1593</v>
      </c>
      <c r="AF38" s="100" t="s">
        <v>869</v>
      </c>
      <c r="AG38" s="100"/>
      <c r="AH38" s="100"/>
      <c r="AI38" s="100"/>
      <c r="AJ38" s="100"/>
      <c r="AK38" s="100" t="s">
        <v>1431</v>
      </c>
      <c r="AL38" s="100" t="s">
        <v>1431</v>
      </c>
      <c r="AM38" s="100" t="s">
        <v>1431</v>
      </c>
      <c r="AN38" s="100" t="s">
        <v>1431</v>
      </c>
      <c r="AO38" s="100"/>
      <c r="AP38" s="100"/>
      <c r="AQ38" s="100"/>
      <c r="AR38" s="100" t="s">
        <v>875</v>
      </c>
      <c r="AS38" s="100" t="s">
        <v>876</v>
      </c>
      <c r="AT38" s="198" t="s">
        <v>877</v>
      </c>
      <c r="AU38" s="100"/>
      <c r="AV38" s="100"/>
      <c r="AW38" s="100"/>
      <c r="AX38" s="100"/>
      <c r="AY38" s="100" t="s">
        <v>878</v>
      </c>
      <c r="BC38" s="6" t="s">
        <v>1594</v>
      </c>
      <c r="BE38" s="6" t="s">
        <v>1679</v>
      </c>
      <c r="BF38" s="6" t="s">
        <v>1680</v>
      </c>
      <c r="BH38" s="276">
        <v>4</v>
      </c>
      <c r="BI38" s="90">
        <v>4.4000000000000004</v>
      </c>
      <c r="BJ38" s="91">
        <v>1</v>
      </c>
      <c r="BK38" s="306"/>
    </row>
    <row r="39" spans="2:64" ht="409.6" x14ac:dyDescent="0.2">
      <c r="B39" s="130"/>
      <c r="C39" s="90">
        <v>4.5</v>
      </c>
      <c r="D39" s="222" t="s">
        <v>110</v>
      </c>
      <c r="E39" s="100"/>
      <c r="F39" s="100"/>
      <c r="G39" s="100"/>
      <c r="H39" s="100"/>
      <c r="I39" s="100"/>
      <c r="J39" s="100"/>
      <c r="K39" s="100"/>
      <c r="L39" s="100"/>
      <c r="M39" s="100"/>
      <c r="N39" s="100"/>
      <c r="O39" s="100"/>
      <c r="P39" s="100"/>
      <c r="Q39" s="100"/>
      <c r="R39" s="100"/>
      <c r="S39" s="100"/>
      <c r="T39" s="100"/>
      <c r="U39" s="100"/>
      <c r="V39" s="100" t="s">
        <v>1865</v>
      </c>
      <c r="W39" s="100"/>
      <c r="X39" s="100"/>
      <c r="Y39" s="100"/>
      <c r="Z39" s="100"/>
      <c r="AB39" s="100"/>
      <c r="AC39" s="100"/>
      <c r="AD39" s="100" t="s">
        <v>879</v>
      </c>
      <c r="AE39" s="100" t="s">
        <v>880</v>
      </c>
      <c r="AF39" s="100" t="s">
        <v>881</v>
      </c>
      <c r="AG39" s="100" t="s">
        <v>882</v>
      </c>
      <c r="AH39" s="100"/>
      <c r="AI39" s="100" t="s">
        <v>883</v>
      </c>
      <c r="AJ39" s="100"/>
      <c r="AK39" s="100" t="s">
        <v>1431</v>
      </c>
      <c r="AL39" s="100" t="s">
        <v>1431</v>
      </c>
      <c r="AM39" s="100" t="s">
        <v>1431</v>
      </c>
      <c r="AN39" s="100"/>
      <c r="AO39" s="100"/>
      <c r="AP39" s="100"/>
      <c r="AQ39" s="100"/>
      <c r="AR39" s="100"/>
      <c r="AS39" s="100" t="s">
        <v>859</v>
      </c>
      <c r="AT39" s="144" t="s">
        <v>884</v>
      </c>
      <c r="AU39" s="100"/>
      <c r="AV39" s="100"/>
      <c r="AW39" s="100" t="s">
        <v>885</v>
      </c>
      <c r="AX39" s="100"/>
      <c r="AY39" s="100" t="s">
        <v>886</v>
      </c>
      <c r="BC39" s="6" t="s">
        <v>1280</v>
      </c>
      <c r="BE39" s="6" t="s">
        <v>1681</v>
      </c>
      <c r="BF39" s="6" t="s">
        <v>1682</v>
      </c>
      <c r="BH39" s="276">
        <v>4</v>
      </c>
      <c r="BI39" s="90">
        <v>4.5</v>
      </c>
      <c r="BJ39" s="91">
        <v>1</v>
      </c>
      <c r="BK39" s="306"/>
    </row>
    <row r="40" spans="2:64" ht="409.6" x14ac:dyDescent="0.2">
      <c r="B40" s="130"/>
      <c r="C40" s="90">
        <v>4.5999999999999996</v>
      </c>
      <c r="D40" s="222" t="s">
        <v>111</v>
      </c>
      <c r="E40" s="100"/>
      <c r="F40" s="100"/>
      <c r="G40" s="100"/>
      <c r="H40" s="100"/>
      <c r="I40" s="100"/>
      <c r="J40" s="100"/>
      <c r="K40" s="100"/>
      <c r="L40" s="100"/>
      <c r="M40" s="100"/>
      <c r="N40" s="100"/>
      <c r="O40" s="100"/>
      <c r="P40" s="100"/>
      <c r="Q40" s="100"/>
      <c r="R40" s="100"/>
      <c r="S40" s="100"/>
      <c r="T40" s="100"/>
      <c r="U40" s="100"/>
      <c r="V40" s="100" t="s">
        <v>1865</v>
      </c>
      <c r="W40" s="100"/>
      <c r="X40" s="100"/>
      <c r="Y40" s="100"/>
      <c r="Z40" s="100"/>
      <c r="AB40" s="100"/>
      <c r="AC40" s="100"/>
      <c r="AD40" s="100" t="s">
        <v>1595</v>
      </c>
      <c r="AE40" s="100" t="s">
        <v>887</v>
      </c>
      <c r="AF40" s="100" t="s">
        <v>888</v>
      </c>
      <c r="AG40" s="100" t="s">
        <v>889</v>
      </c>
      <c r="AH40" s="100"/>
      <c r="AI40" s="100"/>
      <c r="AJ40" s="100"/>
      <c r="AK40" s="100" t="s">
        <v>1431</v>
      </c>
      <c r="AL40" s="100"/>
      <c r="AM40" s="100" t="s">
        <v>1431</v>
      </c>
      <c r="AN40" s="100" t="s">
        <v>1431</v>
      </c>
      <c r="AO40" s="100"/>
      <c r="AP40" s="100"/>
      <c r="AQ40" s="100"/>
      <c r="AR40" s="100"/>
      <c r="AS40" s="100" t="s">
        <v>890</v>
      </c>
      <c r="AT40" s="144" t="s">
        <v>891</v>
      </c>
      <c r="AU40" s="100"/>
      <c r="AV40" s="100"/>
      <c r="AW40" s="100"/>
      <c r="AX40" s="100" t="s">
        <v>892</v>
      </c>
      <c r="AY40" s="100" t="s">
        <v>893</v>
      </c>
      <c r="BC40" s="6" t="s">
        <v>1596</v>
      </c>
      <c r="BE40" s="6" t="s">
        <v>1683</v>
      </c>
      <c r="BF40" s="6" t="s">
        <v>1684</v>
      </c>
      <c r="BH40" s="276">
        <v>4</v>
      </c>
      <c r="BI40" s="90">
        <v>4.5999999999999996</v>
      </c>
      <c r="BJ40" s="91">
        <v>1</v>
      </c>
      <c r="BK40" s="306"/>
    </row>
    <row r="41" spans="2:64" ht="180" x14ac:dyDescent="0.2">
      <c r="B41" s="130"/>
      <c r="C41" s="90">
        <v>4.7</v>
      </c>
      <c r="D41" s="222" t="s">
        <v>112</v>
      </c>
      <c r="E41" s="100" t="s">
        <v>1885</v>
      </c>
      <c r="F41" s="100" t="s">
        <v>1885</v>
      </c>
      <c r="G41" s="100" t="s">
        <v>1885</v>
      </c>
      <c r="H41" s="100" t="s">
        <v>1885</v>
      </c>
      <c r="I41" s="100" t="s">
        <v>1885</v>
      </c>
      <c r="J41" s="100" t="s">
        <v>1885</v>
      </c>
      <c r="K41" s="100"/>
      <c r="L41" s="100"/>
      <c r="M41" s="100"/>
      <c r="N41" s="100"/>
      <c r="O41" s="100"/>
      <c r="P41" s="100"/>
      <c r="Q41" s="100"/>
      <c r="R41" s="100"/>
      <c r="S41" s="100"/>
      <c r="T41" s="100"/>
      <c r="U41" s="100"/>
      <c r="V41" s="100" t="s">
        <v>1865</v>
      </c>
      <c r="W41" s="100"/>
      <c r="X41" s="100"/>
      <c r="Y41" s="100"/>
      <c r="Z41" s="100" t="s">
        <v>1886</v>
      </c>
      <c r="AB41" s="100"/>
      <c r="AC41" s="100"/>
      <c r="AD41" s="100"/>
      <c r="AE41" s="100"/>
      <c r="AF41" s="100"/>
      <c r="AG41" s="100"/>
      <c r="AH41" s="100"/>
      <c r="AI41" s="100"/>
      <c r="AJ41" s="100"/>
      <c r="AK41" s="100"/>
      <c r="AL41" s="100"/>
      <c r="AM41" s="100"/>
      <c r="AN41" s="100"/>
      <c r="AO41" s="100"/>
      <c r="AP41" s="100"/>
      <c r="AQ41" s="100"/>
      <c r="AR41" s="100"/>
      <c r="AS41" s="100" t="s">
        <v>894</v>
      </c>
      <c r="AT41" s="100"/>
      <c r="AU41" s="100"/>
      <c r="AV41" s="100"/>
      <c r="AW41" s="100"/>
      <c r="AX41" s="100" t="s">
        <v>895</v>
      </c>
      <c r="AY41" s="100"/>
      <c r="BE41" s="6"/>
      <c r="BF41" s="6"/>
      <c r="BH41" s="276">
        <v>4</v>
      </c>
      <c r="BI41" s="90">
        <v>4.7</v>
      </c>
      <c r="BK41" s="306"/>
      <c r="BL41" s="91">
        <v>1</v>
      </c>
    </row>
    <row r="42" spans="2:64" ht="342" x14ac:dyDescent="0.2">
      <c r="B42" s="130"/>
      <c r="C42" s="90" t="s">
        <v>113</v>
      </c>
      <c r="D42" s="222" t="s">
        <v>114</v>
      </c>
      <c r="E42" s="100"/>
      <c r="F42" s="100"/>
      <c r="G42" s="100"/>
      <c r="H42" s="100"/>
      <c r="I42" s="100"/>
      <c r="J42" s="100"/>
      <c r="K42" s="100"/>
      <c r="L42" s="100"/>
      <c r="M42" s="100"/>
      <c r="N42" s="100"/>
      <c r="O42" s="100"/>
      <c r="P42" s="100"/>
      <c r="Q42" s="100"/>
      <c r="R42" s="100" t="s">
        <v>1887</v>
      </c>
      <c r="S42" s="100"/>
      <c r="T42" s="100"/>
      <c r="U42" s="100"/>
      <c r="V42" s="100" t="s">
        <v>1865</v>
      </c>
      <c r="W42" s="100"/>
      <c r="X42" s="100"/>
      <c r="Y42" s="100"/>
      <c r="Z42" s="100"/>
      <c r="AB42" s="100"/>
      <c r="AC42" s="100"/>
      <c r="AD42" s="100"/>
      <c r="AE42" s="100" t="s">
        <v>896</v>
      </c>
      <c r="AF42" s="100"/>
      <c r="AG42" s="100"/>
      <c r="AH42" s="100"/>
      <c r="AI42" s="100"/>
      <c r="AJ42" s="100"/>
      <c r="AK42" s="100" t="s">
        <v>1431</v>
      </c>
      <c r="AL42" s="100"/>
      <c r="AM42" s="100" t="s">
        <v>1431</v>
      </c>
      <c r="AN42" s="100" t="s">
        <v>1431</v>
      </c>
      <c r="AO42" s="100"/>
      <c r="AP42" s="100"/>
      <c r="AQ42" s="100"/>
      <c r="AR42" s="100" t="s">
        <v>897</v>
      </c>
      <c r="AS42" s="144" t="s">
        <v>898</v>
      </c>
      <c r="AT42" s="100"/>
      <c r="AU42" s="100"/>
      <c r="AV42" s="100"/>
      <c r="AW42" s="100" t="s">
        <v>899</v>
      </c>
      <c r="AX42" s="100"/>
      <c r="AY42" s="100" t="s">
        <v>900</v>
      </c>
      <c r="BC42" s="6" t="s">
        <v>1281</v>
      </c>
      <c r="BE42" s="6" t="s">
        <v>1685</v>
      </c>
      <c r="BF42" s="6" t="s">
        <v>1676</v>
      </c>
      <c r="BH42" s="276">
        <v>4</v>
      </c>
      <c r="BI42" s="90" t="s">
        <v>113</v>
      </c>
      <c r="BK42" s="306">
        <v>1</v>
      </c>
    </row>
    <row r="43" spans="2:64" ht="180" x14ac:dyDescent="0.2">
      <c r="B43" s="130"/>
      <c r="C43" s="90" t="s">
        <v>115</v>
      </c>
      <c r="D43" s="222" t="s">
        <v>116</v>
      </c>
      <c r="E43" s="100"/>
      <c r="F43" s="100"/>
      <c r="G43" s="100"/>
      <c r="H43" s="100"/>
      <c r="I43" s="100"/>
      <c r="J43" s="100"/>
      <c r="K43" s="100"/>
      <c r="L43" s="100"/>
      <c r="M43" s="100"/>
      <c r="N43" s="100"/>
      <c r="O43" s="100"/>
      <c r="P43" s="100"/>
      <c r="Q43" s="100"/>
      <c r="R43" s="100"/>
      <c r="S43" s="100"/>
      <c r="T43" s="100"/>
      <c r="U43" s="100"/>
      <c r="V43" s="100"/>
      <c r="W43" s="100"/>
      <c r="X43" s="100"/>
      <c r="Y43" s="100"/>
      <c r="Z43" s="100"/>
      <c r="AB43" s="100"/>
      <c r="AC43" s="100"/>
      <c r="AD43" s="100"/>
      <c r="AE43" s="100"/>
      <c r="AF43" s="100"/>
      <c r="AG43" s="100"/>
      <c r="AH43" s="100"/>
      <c r="AI43" s="100"/>
      <c r="AJ43" s="100"/>
      <c r="AK43" s="100"/>
      <c r="AL43" s="100"/>
      <c r="AM43" s="100"/>
      <c r="AN43" s="100"/>
      <c r="AO43" s="100"/>
      <c r="AP43" s="100"/>
      <c r="AQ43" s="100"/>
      <c r="AR43" s="100"/>
      <c r="AS43" s="100" t="s">
        <v>901</v>
      </c>
      <c r="AT43" s="100"/>
      <c r="AU43" s="100"/>
      <c r="AV43" s="100"/>
      <c r="AW43" s="100"/>
      <c r="AX43" s="100"/>
      <c r="AY43" s="100"/>
      <c r="BC43" s="6" t="s">
        <v>1266</v>
      </c>
      <c r="BE43" s="6"/>
      <c r="BF43" s="6"/>
      <c r="BH43" s="276">
        <v>4</v>
      </c>
      <c r="BI43" s="90" t="s">
        <v>115</v>
      </c>
      <c r="BK43" s="306"/>
    </row>
    <row r="44" spans="2:64" ht="105" x14ac:dyDescent="0.2">
      <c r="B44" s="130"/>
      <c r="C44" s="90" t="s">
        <v>117</v>
      </c>
      <c r="D44" s="222" t="s">
        <v>118</v>
      </c>
      <c r="E44" s="100"/>
      <c r="F44" s="100"/>
      <c r="G44" s="100"/>
      <c r="H44" s="100"/>
      <c r="I44" s="100"/>
      <c r="J44" s="100"/>
      <c r="K44" s="100"/>
      <c r="L44" s="100"/>
      <c r="M44" s="100"/>
      <c r="N44" s="100"/>
      <c r="O44" s="100"/>
      <c r="P44" s="100"/>
      <c r="Q44" s="100"/>
      <c r="R44" s="100"/>
      <c r="S44" s="100"/>
      <c r="T44" s="100"/>
      <c r="U44" s="100"/>
      <c r="V44" s="100" t="s">
        <v>1888</v>
      </c>
      <c r="W44" s="100"/>
      <c r="X44" s="100"/>
      <c r="Y44" s="100"/>
      <c r="Z44" s="100"/>
      <c r="AB44" s="100"/>
      <c r="AC44" s="100"/>
      <c r="AD44" s="100"/>
      <c r="AE44" s="100"/>
      <c r="AF44" s="100"/>
      <c r="AG44" s="100"/>
      <c r="AH44" s="100"/>
      <c r="AI44" s="100"/>
      <c r="AJ44" s="100"/>
      <c r="AK44" s="100"/>
      <c r="AL44" s="100"/>
      <c r="AM44" s="100"/>
      <c r="AN44" s="100" t="s">
        <v>1431</v>
      </c>
      <c r="AO44" s="100"/>
      <c r="AP44" s="100"/>
      <c r="AQ44" s="100"/>
      <c r="AR44" s="100"/>
      <c r="AS44" s="100" t="s">
        <v>902</v>
      </c>
      <c r="AT44" s="100"/>
      <c r="AU44" s="100"/>
      <c r="AV44" s="100"/>
      <c r="AW44" s="100"/>
      <c r="AX44" s="100"/>
      <c r="AY44" s="100"/>
      <c r="BC44" s="6" t="s">
        <v>1282</v>
      </c>
      <c r="BE44" s="6" t="s">
        <v>1686</v>
      </c>
      <c r="BF44" s="6" t="s">
        <v>1687</v>
      </c>
      <c r="BH44" s="276">
        <v>4</v>
      </c>
      <c r="BI44" s="90" t="s">
        <v>117</v>
      </c>
      <c r="BJ44" s="91">
        <v>1</v>
      </c>
      <c r="BK44" s="306"/>
    </row>
    <row r="45" spans="2:64" ht="328" x14ac:dyDescent="0.2">
      <c r="B45" s="131"/>
      <c r="C45" s="89">
        <v>5.0999999999999996</v>
      </c>
      <c r="D45" s="221" t="s">
        <v>119</v>
      </c>
      <c r="L45" s="100"/>
      <c r="M45" s="100"/>
      <c r="N45" s="100"/>
      <c r="O45" s="100"/>
      <c r="P45" s="100"/>
      <c r="Q45" s="100"/>
      <c r="R45" s="100"/>
      <c r="S45" s="100"/>
      <c r="T45" s="100"/>
      <c r="U45" s="100"/>
      <c r="V45" s="100"/>
      <c r="W45" s="100"/>
      <c r="X45" s="100"/>
      <c r="Y45" s="100"/>
      <c r="Z45" s="100"/>
      <c r="AB45" s="100"/>
      <c r="AC45" s="100"/>
      <c r="AD45" s="100" t="s">
        <v>1455</v>
      </c>
      <c r="AE45" s="100" t="s">
        <v>1455</v>
      </c>
      <c r="AF45" s="100" t="s">
        <v>1455</v>
      </c>
      <c r="AG45" s="100" t="s">
        <v>1455</v>
      </c>
      <c r="AH45" s="100" t="s">
        <v>1455</v>
      </c>
      <c r="AI45" s="100" t="s">
        <v>1455</v>
      </c>
      <c r="AJ45" s="100" t="s">
        <v>1455</v>
      </c>
      <c r="AK45" s="100" t="s">
        <v>1431</v>
      </c>
      <c r="AL45" s="100"/>
      <c r="AM45" s="100" t="s">
        <v>1431</v>
      </c>
      <c r="AN45" s="100"/>
      <c r="AO45" s="100"/>
      <c r="AP45" s="100"/>
      <c r="AQ45" s="100"/>
      <c r="AR45" s="100"/>
      <c r="AS45" s="100" t="s">
        <v>903</v>
      </c>
      <c r="AT45" s="144" t="s">
        <v>904</v>
      </c>
      <c r="AU45" s="199" t="s">
        <v>905</v>
      </c>
      <c r="AV45" s="100"/>
      <c r="AW45" s="100"/>
      <c r="AX45" s="100"/>
      <c r="AY45" s="100" t="s">
        <v>906</v>
      </c>
      <c r="BC45" s="6" t="s">
        <v>1456</v>
      </c>
      <c r="BE45" s="6" t="s">
        <v>1688</v>
      </c>
      <c r="BF45" s="6" t="s">
        <v>1689</v>
      </c>
      <c r="BH45" s="277">
        <v>5</v>
      </c>
      <c r="BI45" s="89">
        <v>5.0999999999999996</v>
      </c>
      <c r="BK45" s="306"/>
    </row>
    <row r="46" spans="2:64" ht="328" x14ac:dyDescent="0.2">
      <c r="B46" s="131"/>
      <c r="C46" s="89">
        <v>5.2</v>
      </c>
      <c r="D46" s="221" t="s">
        <v>120</v>
      </c>
      <c r="E46" s="100"/>
      <c r="F46" s="100"/>
      <c r="G46" s="100"/>
      <c r="H46" s="100"/>
      <c r="I46" s="100"/>
      <c r="J46" s="100"/>
      <c r="K46" s="100"/>
      <c r="L46" s="100"/>
      <c r="M46" s="100"/>
      <c r="N46" s="100"/>
      <c r="O46" s="100"/>
      <c r="P46" s="100"/>
      <c r="Q46" s="100"/>
      <c r="R46" s="100"/>
      <c r="S46" s="100"/>
      <c r="T46" s="100"/>
      <c r="U46" s="100"/>
      <c r="V46" s="100"/>
      <c r="W46" s="100"/>
      <c r="X46" s="100"/>
      <c r="Y46" s="100"/>
      <c r="Z46" s="100"/>
      <c r="AB46" s="100"/>
      <c r="AC46" s="100"/>
      <c r="AE46" s="100" t="s">
        <v>1604</v>
      </c>
      <c r="AF46" s="100" t="s">
        <v>1605</v>
      </c>
      <c r="AG46" s="100" t="s">
        <v>1605</v>
      </c>
      <c r="AH46" s="100"/>
      <c r="AI46" s="100"/>
      <c r="AJ46" s="100"/>
      <c r="AK46" s="100" t="s">
        <v>1431</v>
      </c>
      <c r="AL46" s="100"/>
      <c r="AM46" s="100" t="s">
        <v>1431</v>
      </c>
      <c r="AN46" s="100"/>
      <c r="AO46" s="100"/>
      <c r="AP46" s="100"/>
      <c r="AQ46" s="100"/>
      <c r="AR46" s="100"/>
      <c r="AS46" s="100" t="s">
        <v>903</v>
      </c>
      <c r="AT46" s="144" t="s">
        <v>907</v>
      </c>
      <c r="AU46" s="100" t="s">
        <v>908</v>
      </c>
      <c r="AV46" s="100"/>
      <c r="AW46" s="100"/>
      <c r="AX46" s="100"/>
      <c r="AY46" s="100" t="s">
        <v>909</v>
      </c>
      <c r="BC46" s="6" t="s">
        <v>1606</v>
      </c>
      <c r="BE46" s="6" t="s">
        <v>1690</v>
      </c>
      <c r="BF46" s="6" t="s">
        <v>1689</v>
      </c>
      <c r="BH46" s="277">
        <v>5</v>
      </c>
      <c r="BI46" s="89">
        <v>5.2</v>
      </c>
      <c r="BK46" s="306"/>
    </row>
    <row r="47" spans="2:64" ht="328" x14ac:dyDescent="0.2">
      <c r="B47" s="131"/>
      <c r="C47" s="89">
        <v>5.3</v>
      </c>
      <c r="D47" s="221" t="s">
        <v>121</v>
      </c>
      <c r="E47" s="100"/>
      <c r="F47" s="100"/>
      <c r="G47" s="100"/>
      <c r="H47" s="100"/>
      <c r="I47" s="100"/>
      <c r="J47" s="100"/>
      <c r="K47" s="100"/>
      <c r="L47" s="100"/>
      <c r="M47" s="100"/>
      <c r="N47" s="100"/>
      <c r="O47" s="100"/>
      <c r="P47" s="100"/>
      <c r="Q47" s="100"/>
      <c r="R47" s="100"/>
      <c r="S47" s="100"/>
      <c r="T47" s="100"/>
      <c r="U47" s="100"/>
      <c r="V47" s="100"/>
      <c r="W47" s="100"/>
      <c r="X47" s="100"/>
      <c r="Y47" s="100"/>
      <c r="Z47" s="100"/>
      <c r="AB47" s="100"/>
      <c r="AC47" s="100"/>
      <c r="AD47" s="100"/>
      <c r="AE47" s="100"/>
      <c r="AF47" s="100"/>
      <c r="AG47" s="100"/>
      <c r="AH47" s="100"/>
      <c r="AI47" s="100"/>
      <c r="AJ47" s="100"/>
      <c r="AK47" s="100"/>
      <c r="AL47" s="100"/>
      <c r="AM47" s="100"/>
      <c r="AN47" s="100"/>
      <c r="AO47" s="100"/>
      <c r="AP47" s="100"/>
      <c r="AQ47" s="100"/>
      <c r="AR47" s="100"/>
      <c r="AS47" s="100" t="s">
        <v>903</v>
      </c>
      <c r="AT47" s="144" t="s">
        <v>910</v>
      </c>
      <c r="AU47" s="199" t="s">
        <v>911</v>
      </c>
      <c r="AV47" s="100"/>
      <c r="AW47" s="100"/>
      <c r="AX47" s="100"/>
      <c r="AY47" s="100" t="s">
        <v>912</v>
      </c>
      <c r="BC47" s="6" t="s">
        <v>1283</v>
      </c>
      <c r="BE47" s="6"/>
      <c r="BF47" s="6"/>
      <c r="BH47" s="277">
        <v>5</v>
      </c>
      <c r="BI47" s="89">
        <v>5.3</v>
      </c>
      <c r="BK47" s="306"/>
    </row>
    <row r="48" spans="2:64" ht="342" x14ac:dyDescent="0.2">
      <c r="B48" s="131"/>
      <c r="C48" s="89">
        <v>5.4</v>
      </c>
      <c r="D48" s="221" t="s">
        <v>122</v>
      </c>
      <c r="E48" s="100"/>
      <c r="F48" s="100"/>
      <c r="G48" s="100"/>
      <c r="H48" s="100"/>
      <c r="I48" s="100"/>
      <c r="J48" s="100"/>
      <c r="K48" s="100"/>
      <c r="L48" s="100"/>
      <c r="M48" s="100"/>
      <c r="N48" s="100"/>
      <c r="O48" s="100"/>
      <c r="P48" s="100"/>
      <c r="Q48" s="100"/>
      <c r="R48" s="100"/>
      <c r="S48" s="100"/>
      <c r="T48" s="100" t="s">
        <v>1889</v>
      </c>
      <c r="U48" s="100"/>
      <c r="V48" s="100"/>
      <c r="W48" s="100"/>
      <c r="X48" s="100"/>
      <c r="Y48" s="100"/>
      <c r="Z48" s="100"/>
      <c r="AB48" s="100"/>
      <c r="AC48" s="100"/>
      <c r="AD48" s="100" t="s">
        <v>1458</v>
      </c>
      <c r="AE48" s="100" t="s">
        <v>1458</v>
      </c>
      <c r="AF48" s="100" t="s">
        <v>913</v>
      </c>
      <c r="AG48" s="100" t="s">
        <v>1458</v>
      </c>
      <c r="AH48" s="100"/>
      <c r="AI48" s="100" t="s">
        <v>1458</v>
      </c>
      <c r="AJ48" s="100"/>
      <c r="AK48" s="100" t="s">
        <v>1431</v>
      </c>
      <c r="AL48" s="100"/>
      <c r="AM48" s="100" t="s">
        <v>1431</v>
      </c>
      <c r="AN48" s="100"/>
      <c r="AO48" s="100"/>
      <c r="AP48" s="100"/>
      <c r="AQ48" s="100" t="s">
        <v>1890</v>
      </c>
      <c r="AR48" s="100"/>
      <c r="AS48" s="100"/>
      <c r="AT48" s="100"/>
      <c r="AU48" s="100" t="s">
        <v>914</v>
      </c>
      <c r="AV48" s="100"/>
      <c r="AW48" s="100"/>
      <c r="AX48" s="100"/>
      <c r="AY48" s="100"/>
      <c r="BC48" s="6" t="s">
        <v>1457</v>
      </c>
      <c r="BE48" s="6" t="s">
        <v>1691</v>
      </c>
      <c r="BF48" s="6" t="s">
        <v>1692</v>
      </c>
      <c r="BH48" s="277">
        <v>5</v>
      </c>
      <c r="BI48" s="89">
        <v>5.4</v>
      </c>
      <c r="BJ48" s="91">
        <v>1</v>
      </c>
      <c r="BK48" s="306"/>
    </row>
    <row r="49" spans="2:64" ht="285" x14ac:dyDescent="0.2">
      <c r="B49" s="131"/>
      <c r="C49" s="89">
        <v>5.5</v>
      </c>
      <c r="D49" s="221" t="s">
        <v>1426</v>
      </c>
      <c r="E49" s="100"/>
      <c r="F49" s="100"/>
      <c r="G49" s="100"/>
      <c r="H49" s="100"/>
      <c r="I49" s="100"/>
      <c r="J49" s="100"/>
      <c r="K49" s="100"/>
      <c r="L49" s="100"/>
      <c r="M49" s="100"/>
      <c r="N49" s="100"/>
      <c r="O49" s="100"/>
      <c r="P49" s="100"/>
      <c r="Q49" s="100"/>
      <c r="R49" s="100"/>
      <c r="S49" s="100"/>
      <c r="T49" s="100"/>
      <c r="U49" s="100"/>
      <c r="V49" s="100"/>
      <c r="W49" s="100"/>
      <c r="X49" s="100"/>
      <c r="Y49" s="100"/>
      <c r="Z49" s="100"/>
      <c r="AB49" s="100"/>
      <c r="AC49" s="100"/>
      <c r="AD49" s="100"/>
      <c r="AE49" s="100" t="s">
        <v>915</v>
      </c>
      <c r="AF49" s="100" t="s">
        <v>915</v>
      </c>
      <c r="AG49" s="100" t="s">
        <v>915</v>
      </c>
      <c r="AH49" s="100"/>
      <c r="AI49" s="100" t="s">
        <v>915</v>
      </c>
      <c r="AJ49" s="100"/>
      <c r="AK49" s="100" t="s">
        <v>1431</v>
      </c>
      <c r="AL49" s="100" t="s">
        <v>1431</v>
      </c>
      <c r="AM49" s="100" t="s">
        <v>1431</v>
      </c>
      <c r="AN49" s="100"/>
      <c r="AO49" s="100"/>
      <c r="AP49" s="100"/>
      <c r="AQ49" s="100"/>
      <c r="AR49" s="100"/>
      <c r="AS49" s="100" t="s">
        <v>916</v>
      </c>
      <c r="AT49" s="198" t="s">
        <v>917</v>
      </c>
      <c r="AU49" s="199" t="s">
        <v>918</v>
      </c>
      <c r="AV49" s="100"/>
      <c r="AW49" s="100"/>
      <c r="AX49" s="100"/>
      <c r="AY49" s="100" t="s">
        <v>919</v>
      </c>
      <c r="BC49" s="6" t="s">
        <v>1284</v>
      </c>
      <c r="BE49" s="6" t="s">
        <v>1693</v>
      </c>
      <c r="BF49" s="6" t="s">
        <v>1694</v>
      </c>
      <c r="BH49" s="277">
        <v>5</v>
      </c>
      <c r="BI49" s="89">
        <v>5.5</v>
      </c>
      <c r="BK49" s="306"/>
    </row>
    <row r="50" spans="2:64" ht="120" x14ac:dyDescent="0.2">
      <c r="B50" s="131"/>
      <c r="C50" s="89">
        <v>5.6</v>
      </c>
      <c r="D50" s="221" t="s">
        <v>123</v>
      </c>
      <c r="E50" s="100"/>
      <c r="F50" s="100"/>
      <c r="G50" s="100"/>
      <c r="H50" s="100"/>
      <c r="I50" s="100"/>
      <c r="J50" s="100"/>
      <c r="K50" s="100"/>
      <c r="L50" s="100"/>
      <c r="M50" s="100"/>
      <c r="N50" s="100"/>
      <c r="O50" s="100"/>
      <c r="P50" s="100"/>
      <c r="Q50" s="100"/>
      <c r="R50" s="100"/>
      <c r="S50" s="100"/>
      <c r="T50" s="100" t="s">
        <v>412</v>
      </c>
      <c r="U50" s="100" t="s">
        <v>320</v>
      </c>
      <c r="V50" s="100"/>
      <c r="W50" s="100"/>
      <c r="X50" s="100"/>
      <c r="Y50" s="100"/>
      <c r="Z50" s="100"/>
      <c r="AB50" s="100"/>
      <c r="AC50" s="100"/>
      <c r="AD50" s="100"/>
      <c r="AE50" s="100"/>
      <c r="AF50" s="100"/>
      <c r="AG50" s="100"/>
      <c r="AH50" s="100"/>
      <c r="AI50" s="100"/>
      <c r="AJ50" s="100"/>
      <c r="AK50" s="100"/>
      <c r="AL50" s="100" t="s">
        <v>1431</v>
      </c>
      <c r="AM50" s="100"/>
      <c r="AN50" s="100"/>
      <c r="AO50" s="100"/>
      <c r="AP50" s="100"/>
      <c r="AQ50" s="100"/>
      <c r="AR50" s="100"/>
      <c r="AS50" s="100"/>
      <c r="AT50" s="100"/>
      <c r="AU50" s="100"/>
      <c r="AV50" s="100"/>
      <c r="AW50" s="100"/>
      <c r="AX50" s="100"/>
      <c r="AY50" s="100"/>
      <c r="BE50" s="6" t="s">
        <v>1695</v>
      </c>
      <c r="BF50" s="6" t="s">
        <v>1696</v>
      </c>
      <c r="BH50" s="277">
        <v>5</v>
      </c>
      <c r="BI50" s="89">
        <v>5.6</v>
      </c>
      <c r="BK50" s="306">
        <v>1</v>
      </c>
    </row>
    <row r="51" spans="2:64" ht="409.6" x14ac:dyDescent="0.2">
      <c r="B51" s="131"/>
      <c r="C51" s="89" t="s">
        <v>124</v>
      </c>
      <c r="D51" s="221" t="s">
        <v>125</v>
      </c>
      <c r="E51" s="100"/>
      <c r="F51" s="100"/>
      <c r="G51" s="100"/>
      <c r="H51" s="100"/>
      <c r="I51" s="100"/>
      <c r="J51" s="100"/>
      <c r="K51" s="100"/>
      <c r="L51" s="100"/>
      <c r="M51" s="100"/>
      <c r="N51" s="100"/>
      <c r="O51" s="100"/>
      <c r="P51" s="100"/>
      <c r="Q51" s="100"/>
      <c r="R51" s="100"/>
      <c r="S51" s="100"/>
      <c r="T51" s="100" t="s">
        <v>1891</v>
      </c>
      <c r="U51" s="100"/>
      <c r="V51" s="100"/>
      <c r="W51" s="100" t="s">
        <v>361</v>
      </c>
      <c r="X51" s="100"/>
      <c r="Y51" s="100"/>
      <c r="Z51" s="100"/>
      <c r="AB51" s="100"/>
      <c r="AC51" s="100"/>
      <c r="AD51" s="100" t="s">
        <v>1459</v>
      </c>
      <c r="AE51" s="100" t="s">
        <v>920</v>
      </c>
      <c r="AF51" s="100" t="s">
        <v>921</v>
      </c>
      <c r="AG51" s="100" t="s">
        <v>922</v>
      </c>
      <c r="AH51" s="100" t="s">
        <v>923</v>
      </c>
      <c r="AI51" s="100" t="s">
        <v>924</v>
      </c>
      <c r="AJ51" s="100" t="s">
        <v>925</v>
      </c>
      <c r="AK51" s="100"/>
      <c r="AL51" s="100"/>
      <c r="AM51" s="100"/>
      <c r="AN51" s="100"/>
      <c r="AO51" s="100"/>
      <c r="AP51" s="100"/>
      <c r="AQ51" s="100"/>
      <c r="AR51" s="100"/>
      <c r="AS51" s="100"/>
      <c r="AT51" s="100"/>
      <c r="AU51" s="100" t="s">
        <v>926</v>
      </c>
      <c r="AV51" s="100"/>
      <c r="AW51" s="100"/>
      <c r="AX51" s="100"/>
      <c r="AY51" s="100"/>
      <c r="BC51" s="6" t="s">
        <v>1285</v>
      </c>
      <c r="BE51" s="6"/>
      <c r="BF51" s="6"/>
      <c r="BH51" s="277">
        <v>5</v>
      </c>
      <c r="BI51" s="89" t="s">
        <v>124</v>
      </c>
      <c r="BK51" s="306">
        <v>1</v>
      </c>
    </row>
    <row r="52" spans="2:64" ht="409.6" x14ac:dyDescent="0.2">
      <c r="B52" s="131"/>
      <c r="C52" s="89" t="s">
        <v>126</v>
      </c>
      <c r="D52" s="221" t="s">
        <v>127</v>
      </c>
      <c r="E52" s="100"/>
      <c r="F52" s="100"/>
      <c r="G52" s="100"/>
      <c r="H52" s="100"/>
      <c r="I52" s="100"/>
      <c r="J52" s="100"/>
      <c r="K52" s="100"/>
      <c r="L52" s="100"/>
      <c r="M52" s="100"/>
      <c r="N52" s="100"/>
      <c r="O52" s="100" t="s">
        <v>1432</v>
      </c>
      <c r="P52" s="100"/>
      <c r="Q52" s="100"/>
      <c r="R52" s="100"/>
      <c r="S52" s="100"/>
      <c r="T52" s="100"/>
      <c r="U52" s="100"/>
      <c r="V52" s="100"/>
      <c r="W52" s="100"/>
      <c r="X52" s="100"/>
      <c r="Y52" s="100"/>
      <c r="Z52" s="100"/>
      <c r="AB52" s="100"/>
      <c r="AC52" s="100"/>
      <c r="AD52" s="100"/>
      <c r="AE52" s="100"/>
      <c r="AF52" s="100"/>
      <c r="AG52" s="100"/>
      <c r="AH52" s="100"/>
      <c r="AI52" s="100"/>
      <c r="AJ52" s="100"/>
      <c r="AK52" s="100"/>
      <c r="AL52" s="100"/>
      <c r="AM52" s="100"/>
      <c r="AN52" s="100"/>
      <c r="AO52" s="100" t="s">
        <v>927</v>
      </c>
      <c r="AP52" s="100" t="s">
        <v>928</v>
      </c>
      <c r="AQ52" s="100" t="s">
        <v>929</v>
      </c>
      <c r="AR52" s="100" t="s">
        <v>930</v>
      </c>
      <c r="AS52" s="100" t="s">
        <v>1892</v>
      </c>
      <c r="AT52" s="100"/>
      <c r="AU52" s="199" t="s">
        <v>931</v>
      </c>
      <c r="AV52" s="100"/>
      <c r="AW52" s="100"/>
      <c r="AX52" s="100"/>
      <c r="AY52" s="100" t="s">
        <v>932</v>
      </c>
      <c r="BC52" s="6" t="s">
        <v>1286</v>
      </c>
      <c r="BE52" s="6" t="s">
        <v>1697</v>
      </c>
      <c r="BF52" s="6" t="s">
        <v>1698</v>
      </c>
      <c r="BH52" s="277">
        <v>5</v>
      </c>
      <c r="BI52" s="89" t="s">
        <v>126</v>
      </c>
      <c r="BJ52" s="91">
        <v>1</v>
      </c>
      <c r="BK52" s="306"/>
    </row>
    <row r="53" spans="2:64" ht="120" x14ac:dyDescent="0.2">
      <c r="B53" s="131"/>
      <c r="C53" s="89" t="s">
        <v>128</v>
      </c>
      <c r="D53" s="221" t="s">
        <v>129</v>
      </c>
      <c r="E53" s="100"/>
      <c r="F53" s="100"/>
      <c r="G53" s="100"/>
      <c r="H53" s="100"/>
      <c r="I53" s="100"/>
      <c r="J53" s="100"/>
      <c r="K53" s="100"/>
      <c r="L53" s="100"/>
      <c r="M53" s="100"/>
      <c r="N53" s="100"/>
      <c r="O53" s="100"/>
      <c r="P53" s="100"/>
      <c r="Q53" s="100"/>
      <c r="R53" s="100"/>
      <c r="S53" s="100"/>
      <c r="T53" s="100" t="s">
        <v>1893</v>
      </c>
      <c r="U53" s="100"/>
      <c r="V53" s="100"/>
      <c r="W53" s="100"/>
      <c r="X53" s="100"/>
      <c r="Y53" s="100"/>
      <c r="Z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BE53" s="6"/>
      <c r="BF53" s="6"/>
      <c r="BH53" s="277">
        <v>5</v>
      </c>
      <c r="BI53" s="89" t="s">
        <v>128</v>
      </c>
      <c r="BJ53" s="91">
        <v>1</v>
      </c>
      <c r="BK53" s="306"/>
    </row>
    <row r="54" spans="2:64" ht="409.6" x14ac:dyDescent="0.2">
      <c r="B54" s="132"/>
      <c r="C54" s="90">
        <v>6.1</v>
      </c>
      <c r="D54" s="222" t="s">
        <v>130</v>
      </c>
      <c r="E54" s="100"/>
      <c r="F54" s="100" t="s">
        <v>1894</v>
      </c>
      <c r="G54" s="100" t="s">
        <v>1894</v>
      </c>
      <c r="H54" s="100" t="s">
        <v>1894</v>
      </c>
      <c r="I54" s="100"/>
      <c r="J54" s="100" t="s">
        <v>1894</v>
      </c>
      <c r="K54" s="100"/>
      <c r="L54" s="100"/>
      <c r="M54" s="100"/>
      <c r="N54" s="100" t="s">
        <v>1432</v>
      </c>
      <c r="O54" s="100"/>
      <c r="P54" s="100"/>
      <c r="Q54" s="100"/>
      <c r="R54" s="100"/>
      <c r="S54" s="100"/>
      <c r="T54" s="100"/>
      <c r="U54" s="100"/>
      <c r="V54" s="100"/>
      <c r="W54" s="100"/>
      <c r="X54" s="100"/>
      <c r="Y54" s="100"/>
      <c r="Z54" s="100"/>
      <c r="AB54" s="100"/>
      <c r="AC54" s="100"/>
      <c r="AD54" s="198" t="s">
        <v>1511</v>
      </c>
      <c r="AE54" s="100"/>
      <c r="AF54" s="100"/>
      <c r="AG54" s="100"/>
      <c r="AH54" s="100"/>
      <c r="AI54" s="100"/>
      <c r="AJ54" s="144" t="s">
        <v>933</v>
      </c>
      <c r="AK54" s="100" t="s">
        <v>1431</v>
      </c>
      <c r="AL54" s="100" t="s">
        <v>1431</v>
      </c>
      <c r="AM54" s="100"/>
      <c r="AN54" s="100"/>
      <c r="AO54" s="100" t="s">
        <v>934</v>
      </c>
      <c r="AP54" s="100"/>
      <c r="AQ54" s="100" t="s">
        <v>935</v>
      </c>
      <c r="AR54" s="100" t="s">
        <v>936</v>
      </c>
      <c r="AS54" s="100" t="s">
        <v>1895</v>
      </c>
      <c r="AT54" s="100"/>
      <c r="AU54" s="100"/>
      <c r="AV54" s="100"/>
      <c r="AW54" s="100"/>
      <c r="AX54" s="100"/>
      <c r="AY54" s="100" t="s">
        <v>937</v>
      </c>
      <c r="BC54" s="6" t="s">
        <v>1287</v>
      </c>
      <c r="BE54" s="6" t="s">
        <v>1699</v>
      </c>
      <c r="BF54" s="6" t="s">
        <v>1700</v>
      </c>
      <c r="BH54" s="278">
        <v>6</v>
      </c>
      <c r="BI54" s="90">
        <v>6.1</v>
      </c>
      <c r="BK54" s="306"/>
      <c r="BL54" s="91">
        <v>1</v>
      </c>
    </row>
    <row r="55" spans="2:64" ht="409.6" x14ac:dyDescent="0.2">
      <c r="B55" s="132"/>
      <c r="C55" s="90">
        <v>6.2</v>
      </c>
      <c r="D55" s="222" t="s">
        <v>131</v>
      </c>
      <c r="E55" s="100"/>
      <c r="F55" s="100" t="s">
        <v>1896</v>
      </c>
      <c r="G55" s="100" t="s">
        <v>1896</v>
      </c>
      <c r="H55" s="100" t="s">
        <v>1896</v>
      </c>
      <c r="I55" s="100"/>
      <c r="J55" s="100" t="s">
        <v>1896</v>
      </c>
      <c r="K55" s="100"/>
      <c r="L55" s="100"/>
      <c r="M55" s="100"/>
      <c r="N55" s="100" t="s">
        <v>1432</v>
      </c>
      <c r="O55" s="100"/>
      <c r="P55" s="100"/>
      <c r="Q55" s="100"/>
      <c r="R55" s="100"/>
      <c r="S55" s="100"/>
      <c r="T55" s="100"/>
      <c r="U55" s="100"/>
      <c r="V55" s="100"/>
      <c r="W55" s="100"/>
      <c r="X55" s="100"/>
      <c r="Y55" s="100"/>
      <c r="Z55" s="100"/>
      <c r="AB55" s="100"/>
      <c r="AC55" s="100"/>
      <c r="AD55" s="100"/>
      <c r="AE55" s="100"/>
      <c r="AF55" s="100"/>
      <c r="AG55" s="100"/>
      <c r="AH55" s="100"/>
      <c r="AI55" s="100"/>
      <c r="AJ55" s="100"/>
      <c r="AK55" s="100" t="s">
        <v>1431</v>
      </c>
      <c r="AL55" s="100" t="s">
        <v>1431</v>
      </c>
      <c r="AM55" s="100"/>
      <c r="AN55" s="100"/>
      <c r="AO55" s="100" t="s">
        <v>938</v>
      </c>
      <c r="AP55" s="100"/>
      <c r="AQ55" s="100" t="s">
        <v>939</v>
      </c>
      <c r="AR55" s="100" t="s">
        <v>940</v>
      </c>
      <c r="AS55" s="100" t="s">
        <v>1897</v>
      </c>
      <c r="AT55" s="144" t="s">
        <v>941</v>
      </c>
      <c r="AU55" s="199" t="s">
        <v>942</v>
      </c>
      <c r="AV55" s="100"/>
      <c r="AW55" s="100" t="s">
        <v>1898</v>
      </c>
      <c r="AX55" s="100"/>
      <c r="AY55" s="100"/>
      <c r="BC55" s="6" t="s">
        <v>1288</v>
      </c>
      <c r="BE55" s="6" t="s">
        <v>1701</v>
      </c>
      <c r="BF55" s="6" t="s">
        <v>1702</v>
      </c>
      <c r="BH55" s="278">
        <v>6</v>
      </c>
      <c r="BI55" s="90">
        <v>6.2</v>
      </c>
      <c r="BK55" s="306"/>
      <c r="BL55" s="91">
        <v>1</v>
      </c>
    </row>
    <row r="56" spans="2:64" ht="409.6" x14ac:dyDescent="0.2">
      <c r="B56" s="132"/>
      <c r="C56" s="90">
        <v>6.3</v>
      </c>
      <c r="D56" s="222" t="s">
        <v>132</v>
      </c>
      <c r="E56" s="100"/>
      <c r="F56" s="100" t="s">
        <v>1896</v>
      </c>
      <c r="G56" s="100" t="s">
        <v>1896</v>
      </c>
      <c r="H56" s="100" t="s">
        <v>1896</v>
      </c>
      <c r="I56" s="100"/>
      <c r="J56" s="100" t="s">
        <v>1896</v>
      </c>
      <c r="K56" s="100"/>
      <c r="L56" s="100"/>
      <c r="M56" s="100"/>
      <c r="N56" s="100" t="s">
        <v>1432</v>
      </c>
      <c r="O56" s="100"/>
      <c r="P56" s="100"/>
      <c r="Q56" s="100"/>
      <c r="R56" s="100"/>
      <c r="S56" s="100"/>
      <c r="T56" s="100"/>
      <c r="U56" s="100"/>
      <c r="V56" s="100"/>
      <c r="W56" s="100"/>
      <c r="X56" s="100"/>
      <c r="Y56" s="100"/>
      <c r="Z56" s="100"/>
      <c r="AB56" s="100"/>
      <c r="AC56" s="100"/>
      <c r="AD56" s="100" t="s">
        <v>943</v>
      </c>
      <c r="AE56" s="144"/>
      <c r="AF56" s="100"/>
      <c r="AG56" s="144"/>
      <c r="AH56" s="100" t="s">
        <v>944</v>
      </c>
      <c r="AI56" s="100"/>
      <c r="AJ56" s="144" t="s">
        <v>945</v>
      </c>
      <c r="AK56" s="100" t="s">
        <v>1431</v>
      </c>
      <c r="AL56" s="100"/>
      <c r="AM56" s="100"/>
      <c r="AN56" s="100"/>
      <c r="AO56" s="100" t="s">
        <v>946</v>
      </c>
      <c r="AP56" s="100" t="s">
        <v>947</v>
      </c>
      <c r="AQ56" s="100" t="s">
        <v>948</v>
      </c>
      <c r="AR56" s="100" t="s">
        <v>949</v>
      </c>
      <c r="AS56" s="100" t="s">
        <v>1899</v>
      </c>
      <c r="AT56" s="144"/>
      <c r="AU56" s="199" t="s">
        <v>950</v>
      </c>
      <c r="AV56" s="100"/>
      <c r="AW56" s="100"/>
      <c r="AX56" s="100"/>
      <c r="AY56" s="100" t="s">
        <v>951</v>
      </c>
      <c r="BC56" s="6" t="s">
        <v>1289</v>
      </c>
      <c r="BE56" s="6" t="s">
        <v>1703</v>
      </c>
      <c r="BF56" s="6" t="s">
        <v>1700</v>
      </c>
      <c r="BH56" s="278">
        <v>6</v>
      </c>
      <c r="BI56" s="90">
        <v>6.3</v>
      </c>
      <c r="BK56" s="306"/>
      <c r="BL56" s="91">
        <v>1</v>
      </c>
    </row>
    <row r="57" spans="2:64" ht="409.6" x14ac:dyDescent="0.2">
      <c r="B57" s="132"/>
      <c r="C57" s="90">
        <v>6.4</v>
      </c>
      <c r="D57" s="222" t="s">
        <v>133</v>
      </c>
      <c r="E57" s="100"/>
      <c r="F57" s="100" t="s">
        <v>1894</v>
      </c>
      <c r="G57" s="100" t="s">
        <v>1894</v>
      </c>
      <c r="H57" s="100" t="s">
        <v>1894</v>
      </c>
      <c r="I57" s="100"/>
      <c r="J57" s="100" t="s">
        <v>1894</v>
      </c>
      <c r="K57" s="100"/>
      <c r="L57" s="100"/>
      <c r="M57" s="100"/>
      <c r="N57" s="100" t="s">
        <v>1432</v>
      </c>
      <c r="O57" s="100"/>
      <c r="P57" s="100"/>
      <c r="Q57" s="100"/>
      <c r="R57" s="100"/>
      <c r="S57" s="100"/>
      <c r="T57" s="100" t="s">
        <v>1900</v>
      </c>
      <c r="U57" s="100"/>
      <c r="V57" s="100"/>
      <c r="W57" s="100"/>
      <c r="X57" s="100"/>
      <c r="Y57" s="100"/>
      <c r="Z57" s="100"/>
      <c r="AB57" s="100"/>
      <c r="AC57" s="100"/>
      <c r="AD57" s="198" t="s">
        <v>1512</v>
      </c>
      <c r="AE57" s="144"/>
      <c r="AF57" s="100"/>
      <c r="AG57" s="100"/>
      <c r="AH57" s="100"/>
      <c r="AI57" s="100"/>
      <c r="AJ57" s="144" t="s">
        <v>952</v>
      </c>
      <c r="AK57" s="100" t="s">
        <v>1431</v>
      </c>
      <c r="AL57" s="100"/>
      <c r="AM57" s="100"/>
      <c r="AN57" s="100"/>
      <c r="AO57" s="100" t="s">
        <v>953</v>
      </c>
      <c r="AP57" s="100" t="s">
        <v>954</v>
      </c>
      <c r="AQ57" s="100" t="s">
        <v>955</v>
      </c>
      <c r="AR57" s="100"/>
      <c r="AS57" s="100"/>
      <c r="AT57" s="198" t="s">
        <v>956</v>
      </c>
      <c r="AU57" s="199" t="s">
        <v>957</v>
      </c>
      <c r="AV57" s="100"/>
      <c r="AW57" s="100"/>
      <c r="AX57" s="100"/>
      <c r="AY57" s="100" t="s">
        <v>958</v>
      </c>
      <c r="BC57" s="6" t="s">
        <v>1290</v>
      </c>
      <c r="BE57" s="6" t="s">
        <v>1704</v>
      </c>
      <c r="BF57" s="6" t="s">
        <v>1705</v>
      </c>
      <c r="BH57" s="278">
        <v>6</v>
      </c>
      <c r="BI57" s="90">
        <v>6.4</v>
      </c>
      <c r="BK57" s="306">
        <v>1</v>
      </c>
    </row>
    <row r="58" spans="2:64" ht="409.6" x14ac:dyDescent="0.2">
      <c r="B58" s="132"/>
      <c r="C58" s="90">
        <v>6.5</v>
      </c>
      <c r="D58" s="222" t="s">
        <v>134</v>
      </c>
      <c r="E58" s="100"/>
      <c r="F58" s="100"/>
      <c r="G58" s="100"/>
      <c r="H58" s="100"/>
      <c r="I58" s="100"/>
      <c r="J58" s="100"/>
      <c r="K58" s="100"/>
      <c r="L58" s="100"/>
      <c r="M58" s="100"/>
      <c r="N58" s="100" t="s">
        <v>1432</v>
      </c>
      <c r="O58" s="100"/>
      <c r="P58" s="100"/>
      <c r="Q58" s="100"/>
      <c r="R58" s="100"/>
      <c r="S58" s="100"/>
      <c r="T58" s="100"/>
      <c r="U58" s="100"/>
      <c r="V58" s="100"/>
      <c r="W58" s="100"/>
      <c r="X58" s="100"/>
      <c r="Y58" s="100"/>
      <c r="Z58" s="100"/>
      <c r="AB58" s="100"/>
      <c r="AC58" s="100"/>
      <c r="AD58" s="100" t="s">
        <v>959</v>
      </c>
      <c r="AE58" s="100" t="s">
        <v>960</v>
      </c>
      <c r="AF58" s="100" t="s">
        <v>961</v>
      </c>
      <c r="AG58" s="100" t="s">
        <v>962</v>
      </c>
      <c r="AH58" s="100"/>
      <c r="AI58" s="100" t="s">
        <v>963</v>
      </c>
      <c r="AJ58" s="100" t="s">
        <v>964</v>
      </c>
      <c r="AK58" s="100"/>
      <c r="AL58" s="100"/>
      <c r="AM58" s="100"/>
      <c r="AN58" s="100"/>
      <c r="AO58" s="100" t="s">
        <v>965</v>
      </c>
      <c r="AP58" s="100" t="s">
        <v>966</v>
      </c>
      <c r="AQ58" s="100"/>
      <c r="AR58" s="100"/>
      <c r="AS58" s="100" t="s">
        <v>1901</v>
      </c>
      <c r="AT58" s="100" t="s">
        <v>967</v>
      </c>
      <c r="AU58" s="100"/>
      <c r="AV58" s="100"/>
      <c r="AW58" s="100"/>
      <c r="AX58" s="100"/>
      <c r="AY58" s="100" t="s">
        <v>968</v>
      </c>
      <c r="BC58" s="6" t="s">
        <v>1291</v>
      </c>
      <c r="BE58" s="6" t="s">
        <v>1706</v>
      </c>
      <c r="BF58" s="6" t="s">
        <v>1707</v>
      </c>
      <c r="BH58" s="278">
        <v>6</v>
      </c>
      <c r="BI58" s="90">
        <v>6.5</v>
      </c>
      <c r="BJ58" s="91">
        <v>1</v>
      </c>
      <c r="BK58" s="306"/>
    </row>
    <row r="59" spans="2:64" ht="165" x14ac:dyDescent="0.2">
      <c r="B59" s="132"/>
      <c r="C59" s="90">
        <v>6.6</v>
      </c>
      <c r="D59" s="222" t="s">
        <v>135</v>
      </c>
      <c r="E59" s="100"/>
      <c r="F59" s="100" t="s">
        <v>327</v>
      </c>
      <c r="G59" s="100" t="s">
        <v>1902</v>
      </c>
      <c r="H59" s="100" t="s">
        <v>1903</v>
      </c>
      <c r="I59" s="100"/>
      <c r="J59" s="100" t="s">
        <v>1904</v>
      </c>
      <c r="K59" s="100"/>
      <c r="L59" s="100"/>
      <c r="M59" s="100"/>
      <c r="N59" s="100" t="s">
        <v>1432</v>
      </c>
      <c r="O59" s="100"/>
      <c r="P59" s="100"/>
      <c r="Q59" s="100"/>
      <c r="R59" s="100"/>
      <c r="S59" s="100"/>
      <c r="T59" s="100"/>
      <c r="U59" s="100"/>
      <c r="V59" s="100"/>
      <c r="W59" s="100"/>
      <c r="X59" s="100"/>
      <c r="Y59" s="100"/>
      <c r="Z59" s="100" t="s">
        <v>321</v>
      </c>
      <c r="AB59" s="100"/>
      <c r="AC59" s="100"/>
      <c r="AD59" s="100"/>
      <c r="AE59" s="100"/>
      <c r="AF59" s="100"/>
      <c r="AG59" s="100"/>
      <c r="AH59" s="305" t="s">
        <v>1575</v>
      </c>
      <c r="AI59" s="100"/>
      <c r="AJ59" s="100"/>
      <c r="AK59" s="100" t="s">
        <v>1431</v>
      </c>
      <c r="AL59" s="100"/>
      <c r="AM59" s="100"/>
      <c r="AN59" s="100"/>
      <c r="AO59" s="100"/>
      <c r="AP59" s="100"/>
      <c r="AQ59" s="100"/>
      <c r="AR59" s="100"/>
      <c r="AS59" s="100" t="s">
        <v>969</v>
      </c>
      <c r="AT59" s="100"/>
      <c r="AU59" s="199" t="s">
        <v>970</v>
      </c>
      <c r="AV59" s="100"/>
      <c r="AW59" s="100"/>
      <c r="AX59" s="100"/>
      <c r="AY59" s="100"/>
      <c r="BC59" s="6" t="s">
        <v>1607</v>
      </c>
      <c r="BE59" s="6" t="s">
        <v>1708</v>
      </c>
      <c r="BF59" s="6" t="s">
        <v>1709</v>
      </c>
      <c r="BH59" s="278">
        <v>6</v>
      </c>
      <c r="BI59" s="90">
        <v>6.6</v>
      </c>
      <c r="BK59" s="306">
        <v>1</v>
      </c>
    </row>
    <row r="60" spans="2:64" ht="120" x14ac:dyDescent="0.2">
      <c r="B60" s="132"/>
      <c r="C60" s="90" t="s">
        <v>136</v>
      </c>
      <c r="D60" s="222" t="s">
        <v>137</v>
      </c>
      <c r="E60" s="100"/>
      <c r="F60" s="100"/>
      <c r="G60" s="100"/>
      <c r="H60" s="100"/>
      <c r="I60" s="100"/>
      <c r="J60" s="100"/>
      <c r="K60" s="100"/>
      <c r="L60" s="100"/>
      <c r="M60" s="100"/>
      <c r="N60" s="100"/>
      <c r="O60" s="100"/>
      <c r="P60" s="100"/>
      <c r="Q60" s="100"/>
      <c r="R60" s="100"/>
      <c r="S60" s="100"/>
      <c r="T60" s="100"/>
      <c r="U60" s="100"/>
      <c r="V60" s="100"/>
      <c r="W60" s="100"/>
      <c r="X60" s="100"/>
      <c r="Y60" s="100"/>
      <c r="Z60" s="100"/>
      <c r="AB60" s="100"/>
      <c r="AC60" s="100"/>
      <c r="AD60" s="100"/>
      <c r="AE60" s="100"/>
      <c r="AF60" s="100"/>
      <c r="AG60" s="100"/>
      <c r="AH60" s="100"/>
      <c r="AI60" s="100"/>
      <c r="AJ60" s="100"/>
      <c r="AK60" s="100"/>
      <c r="AL60" s="100" t="s">
        <v>1431</v>
      </c>
      <c r="AM60" s="100"/>
      <c r="AN60" s="100" t="s">
        <v>1431</v>
      </c>
      <c r="AO60" s="100"/>
      <c r="AP60" s="100"/>
      <c r="AQ60" s="100"/>
      <c r="AR60" s="100"/>
      <c r="AS60" s="100" t="s">
        <v>971</v>
      </c>
      <c r="AT60" s="100"/>
      <c r="AU60" s="199" t="s">
        <v>972</v>
      </c>
      <c r="AV60" s="100"/>
      <c r="AW60" s="100"/>
      <c r="AX60" s="100"/>
      <c r="AY60" s="100"/>
      <c r="BC60" s="6" t="s">
        <v>1292</v>
      </c>
      <c r="BE60" s="6" t="s">
        <v>1710</v>
      </c>
      <c r="BF60" s="6" t="s">
        <v>1711</v>
      </c>
      <c r="BH60" s="278">
        <v>6</v>
      </c>
      <c r="BI60" s="90" t="s">
        <v>136</v>
      </c>
      <c r="BK60" s="306"/>
    </row>
    <row r="61" spans="2:64" ht="285" x14ac:dyDescent="0.2">
      <c r="B61" s="132"/>
      <c r="C61" s="90" t="s">
        <v>138</v>
      </c>
      <c r="D61" s="222" t="s">
        <v>139</v>
      </c>
      <c r="E61" s="100"/>
      <c r="F61" s="100"/>
      <c r="G61" s="100"/>
      <c r="H61" s="100"/>
      <c r="I61" s="100"/>
      <c r="J61" s="100"/>
      <c r="K61" s="100"/>
      <c r="L61" s="100"/>
      <c r="M61" s="100"/>
      <c r="N61" s="100"/>
      <c r="O61" s="100"/>
      <c r="P61" s="100"/>
      <c r="Q61" s="100"/>
      <c r="R61" s="100"/>
      <c r="S61" s="100"/>
      <c r="T61" s="100"/>
      <c r="U61" s="100"/>
      <c r="V61" s="100"/>
      <c r="W61" s="100"/>
      <c r="X61" s="100"/>
      <c r="Y61" s="100"/>
      <c r="Z61" s="100"/>
      <c r="AB61" s="100"/>
      <c r="AC61" s="100"/>
      <c r="AD61" s="100"/>
      <c r="AE61" s="100"/>
      <c r="AF61" s="100"/>
      <c r="AG61" s="100"/>
      <c r="AH61" s="100"/>
      <c r="AI61" s="100"/>
      <c r="AJ61" s="100"/>
      <c r="AK61" s="100"/>
      <c r="AL61" s="100" t="s">
        <v>1431</v>
      </c>
      <c r="AM61" s="100"/>
      <c r="AN61" s="100" t="s">
        <v>1431</v>
      </c>
      <c r="AO61" s="100"/>
      <c r="AP61" s="100"/>
      <c r="AQ61" s="100"/>
      <c r="AR61" s="100"/>
      <c r="AS61" s="100" t="s">
        <v>1905</v>
      </c>
      <c r="AT61" s="100"/>
      <c r="AU61" s="199" t="s">
        <v>973</v>
      </c>
      <c r="AV61" s="100"/>
      <c r="AW61" s="100"/>
      <c r="AX61" s="100"/>
      <c r="AY61" s="100" t="s">
        <v>974</v>
      </c>
      <c r="BC61" s="6" t="s">
        <v>1293</v>
      </c>
      <c r="BE61" s="6" t="s">
        <v>1712</v>
      </c>
      <c r="BF61" s="6" t="s">
        <v>1713</v>
      </c>
      <c r="BH61" s="278">
        <v>6</v>
      </c>
      <c r="BI61" s="90" t="s">
        <v>138</v>
      </c>
      <c r="BK61" s="306"/>
    </row>
    <row r="62" spans="2:64" ht="409.6" x14ac:dyDescent="0.2">
      <c r="B62" s="133"/>
      <c r="C62" s="89">
        <v>7.1</v>
      </c>
      <c r="D62" s="221" t="s">
        <v>140</v>
      </c>
      <c r="E62" s="100"/>
      <c r="F62" s="100" t="s">
        <v>457</v>
      </c>
      <c r="G62" s="100" t="s">
        <v>458</v>
      </c>
      <c r="H62" s="100"/>
      <c r="I62" s="100"/>
      <c r="J62" s="100" t="s">
        <v>458</v>
      </c>
      <c r="K62" s="100" t="s">
        <v>483</v>
      </c>
      <c r="L62" s="100" t="s">
        <v>1432</v>
      </c>
      <c r="M62" s="100"/>
      <c r="N62" s="100"/>
      <c r="O62" s="100"/>
      <c r="P62" s="100"/>
      <c r="Q62" s="100"/>
      <c r="R62" s="100"/>
      <c r="S62" s="100"/>
      <c r="T62" s="100"/>
      <c r="U62" s="100"/>
      <c r="V62" s="100"/>
      <c r="W62" s="100"/>
      <c r="X62" s="100"/>
      <c r="Y62" s="100"/>
      <c r="Z62" s="100"/>
      <c r="AB62" s="100"/>
      <c r="AC62" s="100"/>
      <c r="AD62" s="198" t="s">
        <v>1513</v>
      </c>
      <c r="AE62" s="144"/>
      <c r="AF62" s="100"/>
      <c r="AG62" s="144"/>
      <c r="AH62" s="100" t="s">
        <v>975</v>
      </c>
      <c r="AI62" s="100"/>
      <c r="AJ62" s="144"/>
      <c r="AK62" s="100"/>
      <c r="AL62" s="100" t="s">
        <v>1431</v>
      </c>
      <c r="AM62" s="100"/>
      <c r="AN62" s="100"/>
      <c r="AO62" s="100"/>
      <c r="AP62" s="100" t="s">
        <v>976</v>
      </c>
      <c r="AQ62" s="100" t="s">
        <v>977</v>
      </c>
      <c r="AR62" s="100"/>
      <c r="AS62" s="100" t="s">
        <v>1906</v>
      </c>
      <c r="AT62" s="100"/>
      <c r="AU62" s="100"/>
      <c r="AV62" s="100"/>
      <c r="AW62" s="100"/>
      <c r="AX62" s="100" t="s">
        <v>978</v>
      </c>
      <c r="AY62" s="100" t="s">
        <v>979</v>
      </c>
      <c r="BC62" s="6" t="s">
        <v>1294</v>
      </c>
      <c r="BE62" s="6" t="s">
        <v>1714</v>
      </c>
      <c r="BF62" s="6" t="s">
        <v>1715</v>
      </c>
      <c r="BH62" s="279">
        <v>7</v>
      </c>
      <c r="BI62" s="89">
        <v>7.1</v>
      </c>
      <c r="BK62" s="306"/>
      <c r="BL62" s="91">
        <v>1</v>
      </c>
    </row>
    <row r="63" spans="2:64" ht="409.6" x14ac:dyDescent="0.2">
      <c r="B63" s="133"/>
      <c r="C63" s="89">
        <v>7.2</v>
      </c>
      <c r="D63" s="221" t="s">
        <v>141</v>
      </c>
      <c r="E63" s="100"/>
      <c r="F63" s="100" t="s">
        <v>457</v>
      </c>
      <c r="G63" s="100" t="s">
        <v>458</v>
      </c>
      <c r="H63" s="100"/>
      <c r="I63" s="100"/>
      <c r="J63" s="100" t="s">
        <v>458</v>
      </c>
      <c r="K63" s="100" t="s">
        <v>483</v>
      </c>
      <c r="L63" s="100" t="s">
        <v>1432</v>
      </c>
      <c r="M63" s="100"/>
      <c r="N63" s="100"/>
      <c r="O63" s="100"/>
      <c r="P63" s="100"/>
      <c r="Q63" s="100"/>
      <c r="R63" s="100"/>
      <c r="S63" s="100"/>
      <c r="T63" s="100"/>
      <c r="U63" s="100"/>
      <c r="V63" s="100"/>
      <c r="W63" s="100"/>
      <c r="X63" s="100"/>
      <c r="Y63" s="100"/>
      <c r="Z63" s="100"/>
      <c r="AB63" s="100"/>
      <c r="AC63" s="100"/>
      <c r="AD63" s="198" t="s">
        <v>1513</v>
      </c>
      <c r="AE63" s="144"/>
      <c r="AF63" s="100"/>
      <c r="AG63" s="100"/>
      <c r="AH63" s="100" t="s">
        <v>975</v>
      </c>
      <c r="AI63" s="100"/>
      <c r="AJ63" s="144"/>
      <c r="AK63" s="100"/>
      <c r="AL63" s="100"/>
      <c r="AM63" s="100"/>
      <c r="AN63" s="100"/>
      <c r="AO63" s="100" t="s">
        <v>980</v>
      </c>
      <c r="AP63" s="100" t="s">
        <v>981</v>
      </c>
      <c r="AQ63" s="100" t="s">
        <v>982</v>
      </c>
      <c r="AR63" s="100"/>
      <c r="AS63" s="100" t="s">
        <v>1907</v>
      </c>
      <c r="AT63" s="100"/>
      <c r="AU63" s="199" t="s">
        <v>983</v>
      </c>
      <c r="AV63" s="100"/>
      <c r="AW63" s="100"/>
      <c r="AX63" s="100" t="s">
        <v>984</v>
      </c>
      <c r="AY63" s="100"/>
      <c r="BC63" s="6" t="s">
        <v>1295</v>
      </c>
      <c r="BE63" s="6" t="s">
        <v>1716</v>
      </c>
      <c r="BF63" s="6" t="s">
        <v>1707</v>
      </c>
      <c r="BH63" s="279">
        <v>7</v>
      </c>
      <c r="BI63" s="89">
        <v>7.2</v>
      </c>
      <c r="BK63" s="306"/>
      <c r="BL63" s="91">
        <v>1</v>
      </c>
    </row>
    <row r="64" spans="2:64" ht="409.6" x14ac:dyDescent="0.2">
      <c r="B64" s="133"/>
      <c r="C64" s="89">
        <v>7.3</v>
      </c>
      <c r="D64" s="221" t="s">
        <v>142</v>
      </c>
      <c r="E64" s="100"/>
      <c r="F64" s="100"/>
      <c r="G64" s="100"/>
      <c r="H64" s="100"/>
      <c r="I64" s="100"/>
      <c r="J64" s="100"/>
      <c r="K64" s="100"/>
      <c r="L64" s="100" t="s">
        <v>1432</v>
      </c>
      <c r="M64" s="100"/>
      <c r="N64" s="100"/>
      <c r="O64" s="100"/>
      <c r="P64" s="100"/>
      <c r="Q64" s="100"/>
      <c r="R64" s="100"/>
      <c r="S64" s="100"/>
      <c r="T64" s="100"/>
      <c r="U64" s="100"/>
      <c r="V64" s="100"/>
      <c r="W64" s="100"/>
      <c r="X64" s="100"/>
      <c r="Y64" s="100"/>
      <c r="Z64" s="100"/>
      <c r="AB64" s="100"/>
      <c r="AC64" s="100"/>
      <c r="AD64" s="100"/>
      <c r="AE64" s="100" t="s">
        <v>985</v>
      </c>
      <c r="AF64" s="100"/>
      <c r="AG64" s="100"/>
      <c r="AH64" s="100"/>
      <c r="AI64" s="100"/>
      <c r="AJ64" s="144" t="s">
        <v>986</v>
      </c>
      <c r="AK64" s="100"/>
      <c r="AL64" s="100" t="s">
        <v>1431</v>
      </c>
      <c r="AM64" s="100"/>
      <c r="AN64" s="100"/>
      <c r="AO64" s="100"/>
      <c r="AP64" s="100"/>
      <c r="AQ64" s="100"/>
      <c r="AR64" s="100"/>
      <c r="AS64" s="100" t="s">
        <v>1908</v>
      </c>
      <c r="AT64" s="144" t="s">
        <v>987</v>
      </c>
      <c r="AU64" s="199" t="s">
        <v>988</v>
      </c>
      <c r="AV64" s="100"/>
      <c r="AW64" s="100"/>
      <c r="AX64" s="100"/>
      <c r="AY64" s="100"/>
      <c r="BC64" s="6" t="s">
        <v>1296</v>
      </c>
      <c r="BE64" s="6" t="s">
        <v>1717</v>
      </c>
      <c r="BF64" s="6" t="s">
        <v>1715</v>
      </c>
      <c r="BH64" s="279">
        <v>7</v>
      </c>
      <c r="BI64" s="89">
        <v>7.3</v>
      </c>
      <c r="BJ64" s="91">
        <v>1</v>
      </c>
      <c r="BK64" s="306"/>
    </row>
    <row r="65" spans="2:65" ht="156" x14ac:dyDescent="0.2">
      <c r="B65" s="133"/>
      <c r="C65" s="89" t="s">
        <v>143</v>
      </c>
      <c r="D65" s="221" t="s">
        <v>144</v>
      </c>
      <c r="E65" s="100"/>
      <c r="F65" s="100"/>
      <c r="G65" s="100"/>
      <c r="H65" s="100"/>
      <c r="I65" s="100"/>
      <c r="J65" s="100"/>
      <c r="K65" s="100"/>
      <c r="L65" s="100"/>
      <c r="M65" s="100"/>
      <c r="N65" s="100"/>
      <c r="O65" s="100"/>
      <c r="P65" s="100"/>
      <c r="Q65" s="100"/>
      <c r="R65" s="100"/>
      <c r="S65" s="100"/>
      <c r="T65" s="100"/>
      <c r="U65" s="100"/>
      <c r="V65" s="100"/>
      <c r="W65" s="100" t="s">
        <v>361</v>
      </c>
      <c r="X65" s="100"/>
      <c r="Y65" s="100"/>
      <c r="Z65" s="100"/>
      <c r="AB65" s="100"/>
      <c r="AC65" s="100"/>
      <c r="AD65" s="100"/>
      <c r="AE65" s="100"/>
      <c r="AF65" s="100"/>
      <c r="AG65" s="100"/>
      <c r="AH65" s="100"/>
      <c r="AI65" s="100"/>
      <c r="AJ65" s="100"/>
      <c r="AK65" s="100"/>
      <c r="AL65" s="100"/>
      <c r="AM65" s="100"/>
      <c r="AN65" s="100" t="s">
        <v>1431</v>
      </c>
      <c r="AO65" s="100"/>
      <c r="AP65" s="100"/>
      <c r="AQ65" s="100"/>
      <c r="AR65" s="100"/>
      <c r="AS65" s="100" t="s">
        <v>1909</v>
      </c>
      <c r="AT65" s="100"/>
      <c r="AU65" s="100"/>
      <c r="AV65" s="100"/>
      <c r="AW65" s="100"/>
      <c r="AX65" s="100"/>
      <c r="AY65" s="100"/>
      <c r="BC65" s="6" t="s">
        <v>1266</v>
      </c>
      <c r="BE65" s="6" t="s">
        <v>1718</v>
      </c>
      <c r="BF65" s="6" t="s">
        <v>1646</v>
      </c>
      <c r="BH65" s="279">
        <v>7</v>
      </c>
      <c r="BI65" s="89" t="s">
        <v>143</v>
      </c>
      <c r="BJ65" s="91">
        <v>1</v>
      </c>
      <c r="BK65" s="306"/>
    </row>
    <row r="66" spans="2:65" ht="240" x14ac:dyDescent="0.2">
      <c r="B66" s="133"/>
      <c r="C66" s="89" t="s">
        <v>145</v>
      </c>
      <c r="D66" s="221" t="s">
        <v>146</v>
      </c>
      <c r="E66" s="100"/>
      <c r="F66" s="100"/>
      <c r="G66" s="100" t="s">
        <v>1527</v>
      </c>
      <c r="H66" s="100"/>
      <c r="I66" s="100"/>
      <c r="J66" s="100"/>
      <c r="K66" s="100"/>
      <c r="L66" s="100" t="s">
        <v>1432</v>
      </c>
      <c r="M66" s="100"/>
      <c r="N66" s="100"/>
      <c r="O66" s="100"/>
      <c r="P66" s="100"/>
      <c r="Q66" s="100"/>
      <c r="R66" s="100" t="s">
        <v>1910</v>
      </c>
      <c r="S66" s="100"/>
      <c r="T66" s="100"/>
      <c r="U66" s="100"/>
      <c r="V66" s="100"/>
      <c r="W66" s="100"/>
      <c r="X66" s="100"/>
      <c r="Y66" s="100"/>
      <c r="Z66" s="100"/>
      <c r="AB66" s="100"/>
      <c r="AC66" s="100"/>
      <c r="AD66" s="100"/>
      <c r="AE66" s="100" t="s">
        <v>1608</v>
      </c>
      <c r="AG66" s="100"/>
      <c r="AH66" s="100"/>
      <c r="AI66" s="100"/>
      <c r="AJ66" s="100"/>
      <c r="AK66" s="100"/>
      <c r="AL66" s="100"/>
      <c r="AM66" s="100"/>
      <c r="AN66" s="100"/>
      <c r="AO66" s="100" t="s">
        <v>1528</v>
      </c>
      <c r="AP66" s="100" t="s">
        <v>1529</v>
      </c>
      <c r="AQ66" s="100"/>
      <c r="AR66" s="100"/>
      <c r="AS66" s="100" t="s">
        <v>1911</v>
      </c>
      <c r="AT66" s="100"/>
      <c r="AU66" s="199"/>
      <c r="AV66" s="100"/>
      <c r="AW66" s="100"/>
      <c r="AX66" s="100"/>
      <c r="AY66" s="100"/>
      <c r="BC66" s="6" t="s">
        <v>1609</v>
      </c>
      <c r="BE66" s="6" t="s">
        <v>1719</v>
      </c>
      <c r="BF66" s="6" t="s">
        <v>1707</v>
      </c>
      <c r="BH66" s="279">
        <v>7</v>
      </c>
      <c r="BI66" s="89" t="s">
        <v>145</v>
      </c>
      <c r="BK66" s="306">
        <v>1</v>
      </c>
    </row>
    <row r="67" spans="2:65" ht="409.6" x14ac:dyDescent="0.2">
      <c r="B67" s="134"/>
      <c r="C67" s="90">
        <v>8.1</v>
      </c>
      <c r="D67" s="222" t="s">
        <v>147</v>
      </c>
      <c r="E67" s="100"/>
      <c r="F67" s="100"/>
      <c r="G67" s="100"/>
      <c r="H67" s="100"/>
      <c r="I67" s="100"/>
      <c r="J67" s="100"/>
      <c r="K67" s="100"/>
      <c r="L67" s="100"/>
      <c r="M67" s="100"/>
      <c r="N67" s="100"/>
      <c r="O67" s="100"/>
      <c r="P67" s="100"/>
      <c r="Q67" s="100"/>
      <c r="R67" s="100"/>
      <c r="S67" s="100"/>
      <c r="T67" s="100"/>
      <c r="U67" s="100"/>
      <c r="V67" s="100"/>
      <c r="W67" s="100"/>
      <c r="X67" s="100"/>
      <c r="Y67" s="100"/>
      <c r="Z67" s="100"/>
      <c r="AB67" s="100"/>
      <c r="AC67" s="100"/>
      <c r="AD67" s="198" t="s">
        <v>1514</v>
      </c>
      <c r="AE67" s="144" t="s">
        <v>989</v>
      </c>
      <c r="AF67" s="100" t="s">
        <v>990</v>
      </c>
      <c r="AG67" s="198" t="s">
        <v>991</v>
      </c>
      <c r="AH67" s="121" t="s">
        <v>992</v>
      </c>
      <c r="AI67" s="100" t="s">
        <v>993</v>
      </c>
      <c r="AJ67" s="144" t="s">
        <v>994</v>
      </c>
      <c r="AK67" s="100" t="s">
        <v>1431</v>
      </c>
      <c r="AL67" s="100" t="s">
        <v>1431</v>
      </c>
      <c r="AM67" s="100" t="s">
        <v>1431</v>
      </c>
      <c r="AN67" s="100" t="s">
        <v>1431</v>
      </c>
      <c r="AO67" s="100" t="s">
        <v>995</v>
      </c>
      <c r="AP67" s="100" t="s">
        <v>996</v>
      </c>
      <c r="AQ67" s="100"/>
      <c r="AR67" s="100"/>
      <c r="AS67" s="100" t="s">
        <v>997</v>
      </c>
      <c r="AT67" s="198" t="s">
        <v>998</v>
      </c>
      <c r="AU67" s="199" t="s">
        <v>999</v>
      </c>
      <c r="AV67" s="100" t="s">
        <v>1912</v>
      </c>
      <c r="AW67" s="100"/>
      <c r="AX67" s="100"/>
      <c r="AY67" s="100"/>
      <c r="BC67" s="6" t="s">
        <v>1297</v>
      </c>
      <c r="BE67" s="6" t="s">
        <v>1720</v>
      </c>
      <c r="BF67" s="6" t="s">
        <v>1721</v>
      </c>
      <c r="BH67" s="280">
        <v>8</v>
      </c>
      <c r="BI67" s="90">
        <v>8.1</v>
      </c>
      <c r="BK67" s="306"/>
    </row>
    <row r="68" spans="2:65" ht="285" x14ac:dyDescent="0.2">
      <c r="B68" s="134"/>
      <c r="C68" s="90">
        <v>8.1999999999999993</v>
      </c>
      <c r="D68" s="222" t="s">
        <v>148</v>
      </c>
      <c r="E68" s="100"/>
      <c r="F68" s="100"/>
      <c r="G68" s="100"/>
      <c r="H68" s="156"/>
      <c r="I68" s="100"/>
      <c r="J68" s="100"/>
      <c r="K68" s="100" t="s">
        <v>497</v>
      </c>
      <c r="L68" s="100"/>
      <c r="M68" s="100"/>
      <c r="N68" s="100"/>
      <c r="O68" s="100"/>
      <c r="P68" s="100" t="s">
        <v>1613</v>
      </c>
      <c r="Q68" s="100" t="s">
        <v>1614</v>
      </c>
      <c r="R68" s="100" t="s">
        <v>1913</v>
      </c>
      <c r="S68" s="100"/>
      <c r="T68" s="100"/>
      <c r="U68" s="100"/>
      <c r="V68" s="100"/>
      <c r="W68" s="100"/>
      <c r="X68" s="100" t="s">
        <v>1914</v>
      </c>
      <c r="Y68" s="100"/>
      <c r="Z68" s="100"/>
      <c r="AA68" s="201"/>
      <c r="AB68" s="156"/>
      <c r="AC68" s="156"/>
      <c r="AD68" s="100" t="s">
        <v>1610</v>
      </c>
      <c r="AE68" s="100" t="s">
        <v>1611</v>
      </c>
      <c r="AF68" s="100" t="s">
        <v>1610</v>
      </c>
      <c r="AG68" s="156"/>
      <c r="AH68" s="156"/>
      <c r="AI68" s="156"/>
      <c r="AJ68" s="156"/>
      <c r="AK68" s="100" t="s">
        <v>1431</v>
      </c>
      <c r="AL68" s="100" t="s">
        <v>1431</v>
      </c>
      <c r="AM68" s="100" t="s">
        <v>1431</v>
      </c>
      <c r="AN68" s="100" t="s">
        <v>1431</v>
      </c>
      <c r="AO68" s="100"/>
      <c r="AP68" s="100"/>
      <c r="AQ68" s="100"/>
      <c r="AR68" s="100"/>
      <c r="AS68" s="100" t="s">
        <v>1000</v>
      </c>
      <c r="AT68" s="100"/>
      <c r="AU68" s="199" t="s">
        <v>1001</v>
      </c>
      <c r="AV68" s="100"/>
      <c r="AW68" s="100"/>
      <c r="AX68" s="100"/>
      <c r="AY68" s="100"/>
      <c r="BB68" s="100" t="s">
        <v>496</v>
      </c>
      <c r="BC68" s="6" t="s">
        <v>1612</v>
      </c>
      <c r="BE68" s="6" t="s">
        <v>1722</v>
      </c>
      <c r="BF68" s="6" t="s">
        <v>1721</v>
      </c>
      <c r="BH68" s="280">
        <v>8</v>
      </c>
      <c r="BI68" s="90">
        <v>8.1999999999999993</v>
      </c>
      <c r="BK68" s="306">
        <v>1</v>
      </c>
      <c r="BL68" s="91">
        <v>1</v>
      </c>
      <c r="BM68" s="26"/>
    </row>
    <row r="69" spans="2:65" ht="150" x14ac:dyDescent="0.2">
      <c r="B69" s="134"/>
      <c r="C69" s="90">
        <v>8.3000000000000007</v>
      </c>
      <c r="D69" s="222" t="s">
        <v>149</v>
      </c>
      <c r="E69" s="100"/>
      <c r="F69" s="100"/>
      <c r="G69" s="100"/>
      <c r="H69" s="100"/>
      <c r="I69" s="100"/>
      <c r="J69" s="100"/>
      <c r="K69" s="100"/>
      <c r="L69" s="100"/>
      <c r="M69" s="100"/>
      <c r="N69" s="100"/>
      <c r="O69" s="100"/>
      <c r="P69" s="100"/>
      <c r="Q69" s="100"/>
      <c r="R69" s="100"/>
      <c r="S69" s="100"/>
      <c r="T69" s="100" t="s">
        <v>498</v>
      </c>
      <c r="U69" s="100"/>
      <c r="V69" s="100"/>
      <c r="W69" s="100"/>
      <c r="X69" s="100"/>
      <c r="Y69" s="100"/>
      <c r="Z69" s="100"/>
      <c r="AB69" s="100"/>
      <c r="AC69" s="100"/>
      <c r="AD69" s="100" t="s">
        <v>1625</v>
      </c>
      <c r="AE69" s="100" t="s">
        <v>1625</v>
      </c>
      <c r="AF69" s="100" t="s">
        <v>1625</v>
      </c>
      <c r="AG69" s="100"/>
      <c r="AH69" s="100"/>
      <c r="AI69" s="100"/>
      <c r="AJ69" s="100"/>
      <c r="AK69" s="100" t="s">
        <v>1431</v>
      </c>
      <c r="AL69" s="100" t="s">
        <v>1431</v>
      </c>
      <c r="AM69" s="100" t="s">
        <v>1431</v>
      </c>
      <c r="AN69" s="100" t="s">
        <v>1431</v>
      </c>
      <c r="AO69" s="100"/>
      <c r="AP69" s="100"/>
      <c r="AQ69" s="100"/>
      <c r="AR69" s="100"/>
      <c r="AS69" s="100"/>
      <c r="AT69" s="100"/>
      <c r="AU69" s="199" t="s">
        <v>1002</v>
      </c>
      <c r="AV69" s="100"/>
      <c r="AW69" s="100"/>
      <c r="AX69" s="100"/>
      <c r="AY69" s="100" t="s">
        <v>1003</v>
      </c>
      <c r="BC69" s="6" t="s">
        <v>1626</v>
      </c>
      <c r="BE69" s="6" t="s">
        <v>1723</v>
      </c>
      <c r="BF69" s="6" t="s">
        <v>1724</v>
      </c>
      <c r="BH69" s="280">
        <v>8</v>
      </c>
      <c r="BI69" s="90">
        <v>8.3000000000000007</v>
      </c>
      <c r="BJ69" s="91">
        <v>1</v>
      </c>
      <c r="BK69" s="306"/>
    </row>
    <row r="70" spans="2:65" ht="409.6" x14ac:dyDescent="0.2">
      <c r="B70" s="134"/>
      <c r="C70" s="90">
        <v>8.4</v>
      </c>
      <c r="D70" s="222" t="s">
        <v>150</v>
      </c>
      <c r="E70" s="100"/>
      <c r="F70" s="100"/>
      <c r="G70" s="100"/>
      <c r="H70" s="100"/>
      <c r="I70" s="100"/>
      <c r="J70" s="100"/>
      <c r="K70" s="100"/>
      <c r="L70" s="100"/>
      <c r="M70" s="100"/>
      <c r="N70" s="100"/>
      <c r="O70" s="100"/>
      <c r="P70" s="100"/>
      <c r="Q70" s="100"/>
      <c r="R70" s="100"/>
      <c r="S70" s="100"/>
      <c r="T70" s="100"/>
      <c r="U70" s="100"/>
      <c r="V70" s="100"/>
      <c r="W70" s="100"/>
      <c r="X70" s="100"/>
      <c r="Y70" s="100"/>
      <c r="Z70" s="100"/>
      <c r="AB70" s="100"/>
      <c r="AC70" s="100"/>
      <c r="AD70" s="144" t="s">
        <v>1004</v>
      </c>
      <c r="AE70" s="144" t="s">
        <v>1005</v>
      </c>
      <c r="AF70" s="100"/>
      <c r="AG70" s="144" t="s">
        <v>1006</v>
      </c>
      <c r="AH70" s="100"/>
      <c r="AI70" s="100" t="s">
        <v>1007</v>
      </c>
      <c r="AJ70" s="100" t="s">
        <v>1008</v>
      </c>
      <c r="AK70" s="100" t="s">
        <v>1431</v>
      </c>
      <c r="AL70" s="100" t="s">
        <v>1431</v>
      </c>
      <c r="AM70" s="100" t="s">
        <v>1431</v>
      </c>
      <c r="AN70" s="100" t="s">
        <v>1431</v>
      </c>
      <c r="AO70" s="100" t="s">
        <v>1009</v>
      </c>
      <c r="AP70" s="100" t="s">
        <v>1915</v>
      </c>
      <c r="AQ70" s="100" t="s">
        <v>1010</v>
      </c>
      <c r="AR70" s="100"/>
      <c r="AS70" s="100" t="s">
        <v>1011</v>
      </c>
      <c r="AT70" s="100"/>
      <c r="AU70" s="100"/>
      <c r="AV70" s="100"/>
      <c r="AW70" s="100" t="s">
        <v>1916</v>
      </c>
      <c r="AX70" s="100"/>
      <c r="AY70" s="100" t="s">
        <v>1012</v>
      </c>
      <c r="BC70" s="6" t="s">
        <v>1298</v>
      </c>
      <c r="BE70" s="6" t="s">
        <v>1725</v>
      </c>
      <c r="BF70" s="6" t="s">
        <v>1726</v>
      </c>
      <c r="BH70" s="280">
        <v>8</v>
      </c>
      <c r="BI70" s="90">
        <v>8.4</v>
      </c>
      <c r="BK70" s="306"/>
    </row>
    <row r="71" spans="2:65" ht="165" x14ac:dyDescent="0.2">
      <c r="B71" s="134"/>
      <c r="C71" s="90">
        <v>8.5</v>
      </c>
      <c r="D71" s="222" t="s">
        <v>151</v>
      </c>
      <c r="E71" s="100"/>
      <c r="F71" s="100"/>
      <c r="G71" s="100"/>
      <c r="H71" s="100"/>
      <c r="I71" s="100"/>
      <c r="J71" s="100"/>
      <c r="K71" s="100"/>
      <c r="L71" s="100"/>
      <c r="M71" s="100"/>
      <c r="N71" s="100"/>
      <c r="O71" s="100"/>
      <c r="P71" s="100"/>
      <c r="Q71" s="100"/>
      <c r="R71" s="100"/>
      <c r="S71" s="100"/>
      <c r="T71" s="100"/>
      <c r="U71" s="100"/>
      <c r="V71" s="100"/>
      <c r="W71" s="100"/>
      <c r="X71" s="100"/>
      <c r="Y71" s="100"/>
      <c r="Z71" s="100"/>
      <c r="AB71" s="100"/>
      <c r="AC71" s="100"/>
      <c r="AD71" s="100"/>
      <c r="AE71" s="100"/>
      <c r="AF71" s="100"/>
      <c r="AG71" s="100"/>
      <c r="AH71" s="100"/>
      <c r="AI71" s="100"/>
      <c r="AJ71" s="100"/>
      <c r="AK71" s="100"/>
      <c r="AL71" s="100" t="s">
        <v>1431</v>
      </c>
      <c r="AM71" s="100"/>
      <c r="AN71" s="100"/>
      <c r="AO71" s="100"/>
      <c r="AP71" s="100"/>
      <c r="AQ71" s="100"/>
      <c r="AR71" s="100"/>
      <c r="AS71" s="100" t="s">
        <v>1013</v>
      </c>
      <c r="AT71" s="144" t="s">
        <v>1014</v>
      </c>
      <c r="AU71" s="100" t="s">
        <v>1015</v>
      </c>
      <c r="AV71" s="100"/>
      <c r="AW71" s="100"/>
      <c r="AX71" s="100"/>
      <c r="AY71" s="100"/>
      <c r="BC71" s="6" t="s">
        <v>1299</v>
      </c>
      <c r="BE71" s="6" t="s">
        <v>1727</v>
      </c>
      <c r="BF71" s="6" t="s">
        <v>1728</v>
      </c>
      <c r="BH71" s="280">
        <v>8</v>
      </c>
      <c r="BI71" s="90">
        <v>8.5</v>
      </c>
      <c r="BK71" s="306"/>
    </row>
    <row r="72" spans="2:65" ht="409.6" x14ac:dyDescent="0.2">
      <c r="B72" s="134"/>
      <c r="C72" s="90">
        <v>8.6</v>
      </c>
      <c r="D72" s="222" t="s">
        <v>152</v>
      </c>
      <c r="E72" s="100"/>
      <c r="F72" s="100"/>
      <c r="G72" s="100"/>
      <c r="H72" s="100"/>
      <c r="I72" s="100"/>
      <c r="J72" s="100"/>
      <c r="K72" s="100"/>
      <c r="L72" s="100"/>
      <c r="M72" s="100"/>
      <c r="N72" s="100"/>
      <c r="O72" s="100"/>
      <c r="P72" s="100"/>
      <c r="Q72" s="100"/>
      <c r="R72" s="100"/>
      <c r="S72" s="100"/>
      <c r="T72" s="100"/>
      <c r="U72" s="100"/>
      <c r="V72" s="100" t="s">
        <v>1884</v>
      </c>
      <c r="W72" s="100"/>
      <c r="X72" s="100"/>
      <c r="Y72" s="100"/>
      <c r="Z72" s="100"/>
      <c r="AB72" s="100"/>
      <c r="AC72" s="100"/>
      <c r="AD72" s="100"/>
      <c r="AE72" s="100" t="s">
        <v>1016</v>
      </c>
      <c r="AF72" s="100" t="s">
        <v>1016</v>
      </c>
      <c r="AG72" s="100" t="s">
        <v>1016</v>
      </c>
      <c r="AH72" s="100"/>
      <c r="AI72" s="100"/>
      <c r="AJ72" s="144"/>
      <c r="AK72" s="100"/>
      <c r="AL72" s="100" t="s">
        <v>1431</v>
      </c>
      <c r="AM72" s="100"/>
      <c r="AN72" s="100"/>
      <c r="AO72" s="100"/>
      <c r="AP72" s="100"/>
      <c r="AQ72" s="100"/>
      <c r="AR72" s="100"/>
      <c r="AS72" s="100" t="s">
        <v>1017</v>
      </c>
      <c r="AT72" s="144" t="s">
        <v>1018</v>
      </c>
      <c r="AU72" s="100"/>
      <c r="AV72" s="100"/>
      <c r="AW72" s="100" t="s">
        <v>1019</v>
      </c>
      <c r="AX72" s="100" t="s">
        <v>1020</v>
      </c>
      <c r="AY72" s="100" t="s">
        <v>1021</v>
      </c>
      <c r="BC72" s="6" t="s">
        <v>1300</v>
      </c>
      <c r="BE72" s="6" t="s">
        <v>1729</v>
      </c>
      <c r="BF72" s="6" t="s">
        <v>1728</v>
      </c>
      <c r="BH72" s="280">
        <v>8</v>
      </c>
      <c r="BI72" s="90">
        <v>8.6</v>
      </c>
      <c r="BJ72" s="91">
        <v>1</v>
      </c>
      <c r="BK72" s="306"/>
    </row>
    <row r="73" spans="2:65" ht="150" x14ac:dyDescent="0.2">
      <c r="B73" s="134"/>
      <c r="C73" s="90">
        <v>8.6999999999999993</v>
      </c>
      <c r="D73" s="222" t="s">
        <v>153</v>
      </c>
      <c r="E73" s="100"/>
      <c r="F73" s="100"/>
      <c r="G73" s="100"/>
      <c r="H73" s="100"/>
      <c r="I73" s="100"/>
      <c r="J73" s="100"/>
      <c r="K73" s="100"/>
      <c r="L73" s="100"/>
      <c r="M73" s="100"/>
      <c r="N73" s="100"/>
      <c r="O73" s="100"/>
      <c r="P73" s="100"/>
      <c r="Q73" s="100"/>
      <c r="R73" s="100"/>
      <c r="S73" s="100"/>
      <c r="T73" s="100"/>
      <c r="U73" s="100"/>
      <c r="V73" s="100"/>
      <c r="W73" s="100"/>
      <c r="X73" s="100"/>
      <c r="Y73" s="100"/>
      <c r="Z73" s="100"/>
      <c r="AB73" s="100"/>
      <c r="AC73" s="100"/>
      <c r="AD73" s="100"/>
      <c r="AE73" s="100"/>
      <c r="AF73" s="100"/>
      <c r="AG73" s="100"/>
      <c r="AH73" s="100"/>
      <c r="AI73" s="100"/>
      <c r="AJ73" s="144"/>
      <c r="AK73" s="100"/>
      <c r="AL73" s="100"/>
      <c r="AM73" s="100"/>
      <c r="AN73" s="100"/>
      <c r="AO73" s="100"/>
      <c r="AP73" s="100"/>
      <c r="AQ73" s="100"/>
      <c r="AR73" s="100"/>
      <c r="AS73" s="100" t="s">
        <v>1022</v>
      </c>
      <c r="AT73" s="100"/>
      <c r="AU73" s="199" t="s">
        <v>1023</v>
      </c>
      <c r="AV73" s="100"/>
      <c r="AW73" s="100"/>
      <c r="AX73" s="100"/>
      <c r="AY73" s="100"/>
      <c r="BC73" s="6" t="s">
        <v>1301</v>
      </c>
      <c r="BE73" s="6"/>
      <c r="BF73" s="6"/>
      <c r="BH73" s="280">
        <v>8</v>
      </c>
      <c r="BI73" s="90">
        <v>8.6999999999999993</v>
      </c>
      <c r="BK73" s="306"/>
    </row>
    <row r="74" spans="2:65" ht="180" x14ac:dyDescent="0.2">
      <c r="B74" s="134"/>
      <c r="C74" s="90">
        <v>8.8000000000000007</v>
      </c>
      <c r="D74" s="222" t="s">
        <v>154</v>
      </c>
      <c r="E74" s="100"/>
      <c r="F74" s="100"/>
      <c r="G74" s="100"/>
      <c r="H74" s="100"/>
      <c r="I74" s="100"/>
      <c r="J74" s="100"/>
      <c r="K74" s="100"/>
      <c r="L74" s="100"/>
      <c r="M74" s="100"/>
      <c r="N74" s="100"/>
      <c r="O74" s="100"/>
      <c r="P74" s="100"/>
      <c r="Q74" s="100"/>
      <c r="R74" s="100"/>
      <c r="S74" s="100"/>
      <c r="T74" s="100"/>
      <c r="U74" s="100"/>
      <c r="V74" s="100"/>
      <c r="W74" s="100"/>
      <c r="X74" s="100"/>
      <c r="Y74" s="100"/>
      <c r="Z74" s="100"/>
      <c r="AB74" s="100"/>
      <c r="AC74" s="100"/>
      <c r="AD74" s="100"/>
      <c r="AE74" s="100" t="s">
        <v>1024</v>
      </c>
      <c r="AF74" s="100" t="s">
        <v>1024</v>
      </c>
      <c r="AG74" s="100" t="s">
        <v>1024</v>
      </c>
      <c r="AH74" s="100"/>
      <c r="AI74" s="100"/>
      <c r="AJ74" s="144"/>
      <c r="AK74" s="100"/>
      <c r="AL74" s="100"/>
      <c r="AM74" s="100"/>
      <c r="AN74" s="100"/>
      <c r="AO74" s="100"/>
      <c r="AP74" s="100"/>
      <c r="AQ74" s="100"/>
      <c r="AR74" s="100"/>
      <c r="AS74" s="100" t="s">
        <v>1917</v>
      </c>
      <c r="AT74" s="144" t="s">
        <v>1025</v>
      </c>
      <c r="AU74" s="100"/>
      <c r="AV74" s="100"/>
      <c r="AW74" s="100"/>
      <c r="AX74" s="100"/>
      <c r="AY74" s="100"/>
      <c r="BC74" s="6" t="s">
        <v>1302</v>
      </c>
      <c r="BE74" s="6"/>
      <c r="BF74" s="6"/>
      <c r="BH74" s="280">
        <v>8</v>
      </c>
      <c r="BI74" s="90">
        <v>8.8000000000000007</v>
      </c>
      <c r="BK74" s="306"/>
    </row>
    <row r="75" spans="2:65" ht="409.6" x14ac:dyDescent="0.2">
      <c r="B75" s="134"/>
      <c r="C75" s="90">
        <v>8.9</v>
      </c>
      <c r="D75" s="222" t="s">
        <v>155</v>
      </c>
      <c r="E75" s="100"/>
      <c r="F75" s="100"/>
      <c r="G75" s="100"/>
      <c r="H75" s="100"/>
      <c r="I75" s="100"/>
      <c r="J75" s="100"/>
      <c r="K75" s="100"/>
      <c r="L75" s="100"/>
      <c r="M75" s="100"/>
      <c r="N75" s="100"/>
      <c r="O75" s="100"/>
      <c r="P75" s="100"/>
      <c r="Q75" s="100"/>
      <c r="R75" s="100"/>
      <c r="S75" s="100"/>
      <c r="T75" s="100" t="s">
        <v>352</v>
      </c>
      <c r="U75" s="100"/>
      <c r="V75" s="100"/>
      <c r="W75" s="100"/>
      <c r="X75" s="100"/>
      <c r="Y75" s="100"/>
      <c r="Z75" s="100"/>
      <c r="AB75" s="100"/>
      <c r="AC75" s="100"/>
      <c r="AD75" s="144" t="s">
        <v>1515</v>
      </c>
      <c r="AE75" s="144" t="s">
        <v>1026</v>
      </c>
      <c r="AF75" s="100" t="s">
        <v>1027</v>
      </c>
      <c r="AG75" s="144" t="s">
        <v>1028</v>
      </c>
      <c r="AH75" s="100" t="s">
        <v>1029</v>
      </c>
      <c r="AI75" s="100" t="s">
        <v>1030</v>
      </c>
      <c r="AJ75" s="100"/>
      <c r="AK75" s="100"/>
      <c r="AL75" s="100"/>
      <c r="AM75" s="100"/>
      <c r="AN75" s="100"/>
      <c r="AO75" s="100"/>
      <c r="AP75" s="100"/>
      <c r="AQ75" s="100"/>
      <c r="AR75" s="100"/>
      <c r="AS75" s="100"/>
      <c r="AT75" s="144" t="s">
        <v>1031</v>
      </c>
      <c r="AU75" s="100"/>
      <c r="AV75" s="100"/>
      <c r="AW75" s="100" t="s">
        <v>1918</v>
      </c>
      <c r="AX75" s="100"/>
      <c r="AY75" s="100" t="s">
        <v>1032</v>
      </c>
      <c r="BC75" s="6" t="s">
        <v>1303</v>
      </c>
      <c r="BE75" s="6"/>
      <c r="BF75" s="6"/>
      <c r="BH75" s="280">
        <v>8</v>
      </c>
      <c r="BI75" s="90">
        <v>8.9</v>
      </c>
      <c r="BJ75" s="91">
        <v>1</v>
      </c>
      <c r="BK75" s="306"/>
    </row>
    <row r="76" spans="2:65" ht="105" x14ac:dyDescent="0.2">
      <c r="B76" s="134"/>
      <c r="C76" s="122">
        <v>8.1</v>
      </c>
      <c r="D76" s="222" t="s">
        <v>156</v>
      </c>
      <c r="E76" s="100"/>
      <c r="F76" s="100"/>
      <c r="G76" s="100"/>
      <c r="H76" s="100"/>
      <c r="I76" s="100"/>
      <c r="J76" s="100"/>
      <c r="K76" s="100"/>
      <c r="L76" s="100"/>
      <c r="M76" s="100"/>
      <c r="N76" s="100"/>
      <c r="O76" s="100"/>
      <c r="P76" s="100"/>
      <c r="Q76" s="100"/>
      <c r="R76" s="100"/>
      <c r="S76" s="100"/>
      <c r="T76" s="100"/>
      <c r="U76" s="100"/>
      <c r="V76" s="100"/>
      <c r="W76" s="100" t="s">
        <v>440</v>
      </c>
      <c r="X76" s="100"/>
      <c r="Y76" s="100"/>
      <c r="Z76" s="100"/>
      <c r="AB76" s="100"/>
      <c r="AC76" s="100"/>
      <c r="AD76" s="100"/>
      <c r="AE76" s="100"/>
      <c r="AF76" s="100"/>
      <c r="AG76" s="100"/>
      <c r="AH76" s="100"/>
      <c r="AI76" s="100"/>
      <c r="AJ76" s="100"/>
      <c r="AK76" s="100"/>
      <c r="AL76" s="100"/>
      <c r="AM76" s="100"/>
      <c r="AN76" s="100" t="s">
        <v>1431</v>
      </c>
      <c r="AO76" s="100"/>
      <c r="AP76" s="100"/>
      <c r="AQ76" s="100"/>
      <c r="AR76" s="100"/>
      <c r="AS76" s="100" t="s">
        <v>1033</v>
      </c>
      <c r="AT76" s="100"/>
      <c r="AU76" s="199" t="s">
        <v>1034</v>
      </c>
      <c r="AV76" s="100"/>
      <c r="AW76" s="100"/>
      <c r="AX76" s="100"/>
      <c r="AY76" s="100"/>
      <c r="BC76" s="6" t="s">
        <v>1304</v>
      </c>
      <c r="BE76" s="6" t="s">
        <v>1730</v>
      </c>
      <c r="BF76" s="6" t="s">
        <v>1731</v>
      </c>
      <c r="BH76" s="280">
        <v>8</v>
      </c>
      <c r="BI76" s="122">
        <v>8.1</v>
      </c>
      <c r="BJ76" s="91">
        <v>1</v>
      </c>
      <c r="BK76" s="306"/>
    </row>
    <row r="77" spans="2:65" ht="96" x14ac:dyDescent="0.2">
      <c r="B77" s="134"/>
      <c r="C77" s="90" t="s">
        <v>157</v>
      </c>
      <c r="D77" s="222" t="s">
        <v>158</v>
      </c>
      <c r="E77" s="100"/>
      <c r="F77" s="100"/>
      <c r="G77" s="100"/>
      <c r="H77" s="100"/>
      <c r="I77" s="100"/>
      <c r="J77" s="100"/>
      <c r="K77" s="100"/>
      <c r="L77" s="100"/>
      <c r="M77" s="100"/>
      <c r="N77" s="100"/>
      <c r="O77" s="100"/>
      <c r="P77" s="100"/>
      <c r="Q77" s="100"/>
      <c r="R77" s="100"/>
      <c r="S77" s="100"/>
      <c r="T77" s="100"/>
      <c r="U77" s="100"/>
      <c r="V77" s="100"/>
      <c r="W77" s="100" t="s">
        <v>361</v>
      </c>
      <c r="X77" s="100"/>
      <c r="Y77" s="100"/>
      <c r="Z77" s="100"/>
      <c r="AB77" s="100"/>
      <c r="AC77" s="100"/>
      <c r="AD77" s="100"/>
      <c r="AE77" s="100"/>
      <c r="AF77" s="100"/>
      <c r="AG77" s="100"/>
      <c r="AH77" s="100"/>
      <c r="AI77" s="100"/>
      <c r="AJ77" s="100"/>
      <c r="AK77" s="100"/>
      <c r="AL77" s="100"/>
      <c r="AM77" s="100"/>
      <c r="AN77" s="100"/>
      <c r="AO77" s="100"/>
      <c r="AP77" s="100"/>
      <c r="AQ77" s="100"/>
      <c r="AR77" s="100"/>
      <c r="AS77" s="100" t="s">
        <v>1035</v>
      </c>
      <c r="AT77" s="100"/>
      <c r="AU77" s="100"/>
      <c r="AV77" s="100"/>
      <c r="AW77" s="100"/>
      <c r="AX77" s="100"/>
      <c r="AY77" s="100"/>
      <c r="BC77" s="6" t="s">
        <v>1266</v>
      </c>
      <c r="BE77" s="6"/>
      <c r="BF77" s="6"/>
      <c r="BH77" s="280">
        <v>8</v>
      </c>
      <c r="BI77" s="90" t="s">
        <v>157</v>
      </c>
      <c r="BJ77" s="91">
        <v>1</v>
      </c>
      <c r="BK77" s="306"/>
    </row>
    <row r="78" spans="2:65" ht="135" x14ac:dyDescent="0.2">
      <c r="B78" s="134"/>
      <c r="C78" s="90" t="s">
        <v>159</v>
      </c>
      <c r="D78" s="222" t="s">
        <v>160</v>
      </c>
      <c r="E78" s="100"/>
      <c r="F78" s="100"/>
      <c r="G78" s="100"/>
      <c r="H78" s="100"/>
      <c r="I78" s="100"/>
      <c r="J78" s="100"/>
      <c r="K78" s="100"/>
      <c r="L78" s="100"/>
      <c r="M78" s="100"/>
      <c r="N78" s="100"/>
      <c r="O78" s="100"/>
      <c r="P78" s="100"/>
      <c r="Q78" s="100"/>
      <c r="R78" s="100"/>
      <c r="S78" s="100"/>
      <c r="T78" s="100"/>
      <c r="U78" s="100"/>
      <c r="V78" s="100"/>
      <c r="W78" s="100"/>
      <c r="X78" s="100"/>
      <c r="Y78" s="100"/>
      <c r="Z78" s="100"/>
      <c r="AB78" s="100"/>
      <c r="AC78" s="100"/>
      <c r="AD78" s="100"/>
      <c r="AE78" s="100"/>
      <c r="AF78" s="100"/>
      <c r="AG78" s="100"/>
      <c r="AH78" s="100"/>
      <c r="AI78" s="100"/>
      <c r="AJ78" s="100"/>
      <c r="AK78" s="100"/>
      <c r="AL78" s="100"/>
      <c r="AM78" s="100"/>
      <c r="AN78" s="100"/>
      <c r="AO78" s="100"/>
      <c r="AP78" s="100"/>
      <c r="AQ78" s="100"/>
      <c r="AR78" s="100"/>
      <c r="AS78" s="100" t="s">
        <v>1036</v>
      </c>
      <c r="AT78" s="100"/>
      <c r="AU78" s="199" t="s">
        <v>1037</v>
      </c>
      <c r="AV78" s="100"/>
      <c r="AW78" s="100"/>
      <c r="AX78" s="100"/>
      <c r="AY78" s="100"/>
      <c r="BC78" s="6" t="s">
        <v>1305</v>
      </c>
      <c r="BE78" s="6"/>
      <c r="BF78" s="6"/>
      <c r="BH78" s="280">
        <v>8</v>
      </c>
      <c r="BI78" s="90" t="s">
        <v>159</v>
      </c>
      <c r="BK78" s="306"/>
    </row>
    <row r="79" spans="2:65" ht="398" x14ac:dyDescent="0.2">
      <c r="B79" s="135"/>
      <c r="C79" s="89">
        <v>9.1</v>
      </c>
      <c r="D79" s="221" t="s">
        <v>161</v>
      </c>
      <c r="E79" s="100"/>
      <c r="F79" s="100" t="s">
        <v>1531</v>
      </c>
      <c r="G79" s="100" t="s">
        <v>1532</v>
      </c>
      <c r="H79" s="100"/>
      <c r="I79" s="100"/>
      <c r="J79" s="100" t="s">
        <v>1533</v>
      </c>
      <c r="K79" s="100"/>
      <c r="L79" s="100" t="s">
        <v>1432</v>
      </c>
      <c r="M79" s="100" t="s">
        <v>1432</v>
      </c>
      <c r="N79" s="100" t="s">
        <v>1432</v>
      </c>
      <c r="O79" s="100" t="s">
        <v>1432</v>
      </c>
      <c r="P79" s="100"/>
      <c r="Q79" s="100"/>
      <c r="R79" s="100" t="s">
        <v>1910</v>
      </c>
      <c r="S79" s="100"/>
      <c r="T79" s="100"/>
      <c r="U79" s="100" t="s">
        <v>320</v>
      </c>
      <c r="V79" s="100" t="s">
        <v>1865</v>
      </c>
      <c r="W79" s="100"/>
      <c r="X79" s="100"/>
      <c r="Y79" s="100" t="s">
        <v>371</v>
      </c>
      <c r="Z79" s="100"/>
      <c r="AB79" s="100"/>
      <c r="AC79" s="100"/>
      <c r="AD79" s="100" t="s">
        <v>1617</v>
      </c>
      <c r="AE79" s="100" t="s">
        <v>1615</v>
      </c>
      <c r="AF79" s="100" t="s">
        <v>1615</v>
      </c>
      <c r="AG79" s="100" t="s">
        <v>1534</v>
      </c>
      <c r="AH79" s="100" t="s">
        <v>1615</v>
      </c>
      <c r="AI79" s="100" t="s">
        <v>1615</v>
      </c>
      <c r="AJ79" s="100"/>
      <c r="AK79" s="100"/>
      <c r="AL79" s="100"/>
      <c r="AM79" s="100"/>
      <c r="AN79" s="100"/>
      <c r="AO79" s="100" t="s">
        <v>1535</v>
      </c>
      <c r="AP79" s="100" t="s">
        <v>1536</v>
      </c>
      <c r="AQ79" s="100"/>
      <c r="AR79" s="100"/>
      <c r="AS79" s="100" t="s">
        <v>1919</v>
      </c>
      <c r="AT79" s="100"/>
      <c r="AU79" s="100"/>
      <c r="AV79" s="100" t="s">
        <v>1537</v>
      </c>
      <c r="AW79" s="100"/>
      <c r="AX79" s="100"/>
      <c r="AY79" s="100"/>
      <c r="BC79" s="6" t="s">
        <v>1616</v>
      </c>
      <c r="BE79" s="6" t="s">
        <v>1732</v>
      </c>
      <c r="BF79" s="6" t="s">
        <v>1733</v>
      </c>
      <c r="BH79" s="281">
        <v>9</v>
      </c>
      <c r="BI79" s="89">
        <v>9.1</v>
      </c>
      <c r="BK79" s="306">
        <v>1</v>
      </c>
    </row>
    <row r="80" spans="2:65" ht="120" x14ac:dyDescent="0.2">
      <c r="B80" s="135"/>
      <c r="C80" s="89">
        <v>9.1999999999999993</v>
      </c>
      <c r="D80" s="221" t="s">
        <v>162</v>
      </c>
      <c r="E80" s="100"/>
      <c r="F80" s="100"/>
      <c r="G80" s="100"/>
      <c r="H80" s="100"/>
      <c r="I80" s="100"/>
      <c r="J80" s="100"/>
      <c r="K80" s="100"/>
      <c r="L80" s="100"/>
      <c r="M80" s="100"/>
      <c r="N80" s="100"/>
      <c r="O80" s="100"/>
      <c r="P80" s="100"/>
      <c r="Q80" s="100"/>
      <c r="R80" s="100"/>
      <c r="S80" s="100"/>
      <c r="T80" s="100"/>
      <c r="U80" s="100"/>
      <c r="V80" s="100"/>
      <c r="W80" s="100"/>
      <c r="X80" s="100"/>
      <c r="Y80" s="100"/>
      <c r="Z80" s="100"/>
      <c r="AB80" s="100"/>
      <c r="AC80" s="100"/>
      <c r="AD80" s="100"/>
      <c r="AE80" s="100"/>
      <c r="AF80" s="100"/>
      <c r="AG80" s="100"/>
      <c r="AH80" s="100"/>
      <c r="AI80" s="100"/>
      <c r="AJ80" s="100"/>
      <c r="AK80" s="100" t="s">
        <v>1431</v>
      </c>
      <c r="AL80" s="100" t="s">
        <v>1431</v>
      </c>
      <c r="AM80" s="100" t="s">
        <v>1431</v>
      </c>
      <c r="AN80" s="100" t="s">
        <v>1431</v>
      </c>
      <c r="AO80" s="100" t="s">
        <v>1038</v>
      </c>
      <c r="AP80" s="100" t="s">
        <v>1038</v>
      </c>
      <c r="AQ80" s="100" t="s">
        <v>1038</v>
      </c>
      <c r="AR80" s="100" t="s">
        <v>1038</v>
      </c>
      <c r="AS80" s="100" t="s">
        <v>1039</v>
      </c>
      <c r="AT80" s="100"/>
      <c r="AU80" s="100"/>
      <c r="AV80" s="100"/>
      <c r="AW80" s="100" t="s">
        <v>1040</v>
      </c>
      <c r="AX80" s="100"/>
      <c r="AY80" s="100"/>
      <c r="BC80" s="6" t="s">
        <v>1306</v>
      </c>
      <c r="BE80" s="6" t="s">
        <v>1734</v>
      </c>
      <c r="BF80" s="6" t="s">
        <v>1735</v>
      </c>
      <c r="BH80" s="281">
        <v>9</v>
      </c>
      <c r="BI80" s="89">
        <v>9.1999999999999993</v>
      </c>
      <c r="BK80" s="306"/>
    </row>
    <row r="81" spans="2:64" ht="216" x14ac:dyDescent="0.2">
      <c r="B81" s="135"/>
      <c r="C81" s="89">
        <v>9.3000000000000007</v>
      </c>
      <c r="D81" s="221" t="s">
        <v>163</v>
      </c>
      <c r="E81" s="100"/>
      <c r="F81" s="100"/>
      <c r="G81" s="100"/>
      <c r="H81" s="100"/>
      <c r="I81" s="100"/>
      <c r="J81" s="100"/>
      <c r="K81" s="100"/>
      <c r="L81" s="100"/>
      <c r="M81" s="100"/>
      <c r="N81" s="100"/>
      <c r="O81" s="100"/>
      <c r="P81" s="100"/>
      <c r="Q81" s="100"/>
      <c r="R81" s="100"/>
      <c r="S81" s="100"/>
      <c r="T81" s="100"/>
      <c r="U81" s="100"/>
      <c r="V81" s="100"/>
      <c r="W81" s="100" t="s">
        <v>361</v>
      </c>
      <c r="X81" s="100"/>
      <c r="Y81" s="100"/>
      <c r="Z81" s="100"/>
      <c r="AB81" s="100"/>
      <c r="AC81" s="100"/>
      <c r="AD81" s="100"/>
      <c r="AE81" s="100"/>
      <c r="AF81" s="100"/>
      <c r="AG81" s="100"/>
      <c r="AH81" s="100"/>
      <c r="AI81" s="100"/>
      <c r="AJ81" s="100"/>
      <c r="AK81" s="100"/>
      <c r="AL81" s="100" t="s">
        <v>1431</v>
      </c>
      <c r="AM81" s="100"/>
      <c r="AN81" s="100" t="s">
        <v>1431</v>
      </c>
      <c r="AO81" s="100"/>
      <c r="AP81" s="100"/>
      <c r="AQ81" s="100"/>
      <c r="AR81" s="100"/>
      <c r="AS81" s="100" t="s">
        <v>1920</v>
      </c>
      <c r="AT81" s="100"/>
      <c r="AU81" s="199" t="s">
        <v>1041</v>
      </c>
      <c r="AV81" s="100"/>
      <c r="AW81" s="100"/>
      <c r="AX81" s="100"/>
      <c r="AY81" s="100"/>
      <c r="BC81" s="6" t="s">
        <v>1307</v>
      </c>
      <c r="BE81" s="6" t="s">
        <v>1736</v>
      </c>
      <c r="BF81" s="6" t="s">
        <v>1737</v>
      </c>
      <c r="BH81" s="281">
        <v>9</v>
      </c>
      <c r="BI81" s="89">
        <v>9.3000000000000007</v>
      </c>
      <c r="BJ81" s="91">
        <v>1</v>
      </c>
      <c r="BK81" s="306"/>
    </row>
    <row r="82" spans="2:64" ht="409.6" x14ac:dyDescent="0.2">
      <c r="B82" s="135"/>
      <c r="C82" s="89">
        <v>9.4</v>
      </c>
      <c r="D82" s="221" t="s">
        <v>164</v>
      </c>
      <c r="E82" s="100"/>
      <c r="F82" s="100"/>
      <c r="G82" s="100"/>
      <c r="H82" s="100"/>
      <c r="I82" s="100"/>
      <c r="J82" s="100"/>
      <c r="K82" s="100"/>
      <c r="L82" s="100" t="s">
        <v>1432</v>
      </c>
      <c r="M82" s="100" t="s">
        <v>1432</v>
      </c>
      <c r="N82" s="100" t="s">
        <v>1432</v>
      </c>
      <c r="O82" s="100" t="s">
        <v>1432</v>
      </c>
      <c r="P82" s="100"/>
      <c r="Q82" s="100"/>
      <c r="R82" s="100" t="s">
        <v>1910</v>
      </c>
      <c r="S82" s="100"/>
      <c r="T82" s="100"/>
      <c r="U82" s="100" t="s">
        <v>320</v>
      </c>
      <c r="V82" s="100" t="s">
        <v>1865</v>
      </c>
      <c r="W82" s="100"/>
      <c r="X82" s="100"/>
      <c r="Y82" s="100"/>
      <c r="Z82" s="100"/>
      <c r="AB82" s="100"/>
      <c r="AC82" s="100"/>
      <c r="AD82" s="100"/>
      <c r="AE82" s="144" t="s">
        <v>1042</v>
      </c>
      <c r="AF82" s="100" t="s">
        <v>1043</v>
      </c>
      <c r="AG82" s="100" t="s">
        <v>1618</v>
      </c>
      <c r="AH82" s="100"/>
      <c r="AI82" s="100" t="s">
        <v>1043</v>
      </c>
      <c r="AJ82" s="100"/>
      <c r="AK82" s="100"/>
      <c r="AL82" s="100"/>
      <c r="AM82" s="100"/>
      <c r="AN82" s="100"/>
      <c r="AO82" s="100" t="s">
        <v>1044</v>
      </c>
      <c r="AP82" s="100" t="s">
        <v>1045</v>
      </c>
      <c r="AQ82" s="100"/>
      <c r="AR82" s="100" t="s">
        <v>1046</v>
      </c>
      <c r="AS82" s="100" t="s">
        <v>1921</v>
      </c>
      <c r="AT82" s="100"/>
      <c r="AU82" s="100"/>
      <c r="AV82" s="100" t="s">
        <v>1047</v>
      </c>
      <c r="AW82" s="100" t="s">
        <v>1922</v>
      </c>
      <c r="AX82" s="100"/>
      <c r="AY82" s="100"/>
      <c r="BC82" s="6" t="s">
        <v>1619</v>
      </c>
      <c r="BE82" s="6" t="s">
        <v>1732</v>
      </c>
      <c r="BF82" s="6" t="s">
        <v>1733</v>
      </c>
      <c r="BH82" s="281">
        <v>9</v>
      </c>
      <c r="BI82" s="89">
        <v>9.4</v>
      </c>
      <c r="BK82" s="306">
        <v>1</v>
      </c>
    </row>
    <row r="83" spans="2:64" ht="150" x14ac:dyDescent="0.2">
      <c r="B83" s="135"/>
      <c r="C83" s="89">
        <v>9.5</v>
      </c>
      <c r="D83" s="221" t="s">
        <v>165</v>
      </c>
      <c r="E83" s="100"/>
      <c r="F83" s="100"/>
      <c r="G83" s="100"/>
      <c r="H83" s="100"/>
      <c r="I83" s="100"/>
      <c r="J83" s="100"/>
      <c r="K83" s="100"/>
      <c r="L83" s="100"/>
      <c r="M83" s="100"/>
      <c r="N83" s="100"/>
      <c r="O83" s="100"/>
      <c r="P83" s="123"/>
      <c r="Q83" s="100"/>
      <c r="R83" s="100"/>
      <c r="S83" s="100"/>
      <c r="T83" s="100"/>
      <c r="U83" s="100"/>
      <c r="V83" s="100" t="s">
        <v>1923</v>
      </c>
      <c r="W83" s="100"/>
      <c r="X83" s="100"/>
      <c r="Y83" s="100"/>
      <c r="Z83" s="100"/>
      <c r="AB83" s="100"/>
      <c r="AC83" s="100"/>
      <c r="AD83" s="100"/>
      <c r="AE83" s="100" t="s">
        <v>1396</v>
      </c>
      <c r="AF83" s="100"/>
      <c r="AG83" s="100"/>
      <c r="AH83" s="100"/>
      <c r="AI83" s="100"/>
      <c r="AJ83" s="100"/>
      <c r="AK83" s="100"/>
      <c r="AL83" s="100"/>
      <c r="AM83" s="100"/>
      <c r="AN83" s="100" t="s">
        <v>1431</v>
      </c>
      <c r="AO83" s="100" t="s">
        <v>1038</v>
      </c>
      <c r="AP83" s="100" t="s">
        <v>1038</v>
      </c>
      <c r="AQ83" s="100" t="s">
        <v>1038</v>
      </c>
      <c r="AR83" s="100" t="s">
        <v>1038</v>
      </c>
      <c r="AS83" s="100" t="s">
        <v>1924</v>
      </c>
      <c r="AT83" s="100"/>
      <c r="AU83" s="100"/>
      <c r="AV83" s="100"/>
      <c r="AW83" s="100"/>
      <c r="AX83" s="100"/>
      <c r="AY83" s="100"/>
      <c r="BB83" s="100" t="s">
        <v>495</v>
      </c>
      <c r="BC83" s="6" t="s">
        <v>1282</v>
      </c>
      <c r="BE83" s="6" t="s">
        <v>1738</v>
      </c>
      <c r="BF83" s="6" t="s">
        <v>1646</v>
      </c>
      <c r="BH83" s="281">
        <v>9</v>
      </c>
      <c r="BI83" s="89">
        <v>9.5</v>
      </c>
      <c r="BJ83" s="91">
        <v>1</v>
      </c>
      <c r="BK83" s="306"/>
    </row>
    <row r="84" spans="2:64" ht="144" x14ac:dyDescent="0.2">
      <c r="B84" s="135"/>
      <c r="C84" s="89" t="s">
        <v>166</v>
      </c>
      <c r="D84" s="221" t="s">
        <v>167</v>
      </c>
      <c r="E84" s="100"/>
      <c r="F84" s="100"/>
      <c r="G84" s="100"/>
      <c r="H84" s="100"/>
      <c r="I84" s="100"/>
      <c r="J84" s="100"/>
      <c r="K84" s="100"/>
      <c r="L84" s="100" t="s">
        <v>1432</v>
      </c>
      <c r="M84" s="100" t="s">
        <v>1432</v>
      </c>
      <c r="N84" s="100" t="s">
        <v>1432</v>
      </c>
      <c r="O84" s="100" t="s">
        <v>1432</v>
      </c>
      <c r="P84" s="100"/>
      <c r="Q84" s="100"/>
      <c r="R84" s="100"/>
      <c r="S84" s="100"/>
      <c r="T84" s="100"/>
      <c r="U84" s="100"/>
      <c r="V84" s="100"/>
      <c r="W84" s="100" t="s">
        <v>361</v>
      </c>
      <c r="X84" s="100"/>
      <c r="Y84" s="100"/>
      <c r="Z84" s="100"/>
      <c r="AB84" s="100"/>
      <c r="AC84" s="100"/>
      <c r="AD84" s="100"/>
      <c r="AE84" s="100"/>
      <c r="AF84" s="100"/>
      <c r="AG84" s="100"/>
      <c r="AH84" s="100"/>
      <c r="AI84" s="100"/>
      <c r="AJ84" s="100"/>
      <c r="AK84" s="100"/>
      <c r="AL84" s="100"/>
      <c r="AM84" s="100"/>
      <c r="AN84" s="100"/>
      <c r="AO84" s="100"/>
      <c r="AP84" s="100"/>
      <c r="AQ84" s="100"/>
      <c r="AR84" s="100"/>
      <c r="AS84" s="100" t="s">
        <v>1925</v>
      </c>
      <c r="AT84" s="100"/>
      <c r="AU84" s="199" t="s">
        <v>1048</v>
      </c>
      <c r="AV84" s="100"/>
      <c r="AW84" s="100"/>
      <c r="AX84" s="100"/>
      <c r="AY84" s="100"/>
      <c r="BC84" s="6" t="s">
        <v>1308</v>
      </c>
      <c r="BE84" s="6" t="s">
        <v>1739</v>
      </c>
      <c r="BF84" s="6" t="s">
        <v>1733</v>
      </c>
      <c r="BH84" s="281">
        <v>9</v>
      </c>
      <c r="BI84" s="89" t="s">
        <v>166</v>
      </c>
      <c r="BK84" s="306">
        <v>1</v>
      </c>
    </row>
    <row r="85" spans="2:64" ht="409.6" x14ac:dyDescent="0.2">
      <c r="B85" s="135"/>
      <c r="C85" s="89" t="s">
        <v>168</v>
      </c>
      <c r="D85" s="221" t="s">
        <v>169</v>
      </c>
      <c r="E85" s="100"/>
      <c r="F85" s="100"/>
      <c r="G85" s="100"/>
      <c r="H85" s="100"/>
      <c r="I85" s="100"/>
      <c r="J85" s="100"/>
      <c r="K85" s="100"/>
      <c r="L85" s="100"/>
      <c r="M85" s="100"/>
      <c r="N85" s="100"/>
      <c r="O85" s="100"/>
      <c r="P85" s="100"/>
      <c r="Q85" s="100"/>
      <c r="R85" s="100"/>
      <c r="S85" s="100"/>
      <c r="T85" s="100" t="s">
        <v>353</v>
      </c>
      <c r="U85" s="100"/>
      <c r="V85" s="100"/>
      <c r="W85" s="100"/>
      <c r="X85" s="100"/>
      <c r="Y85" s="100"/>
      <c r="Z85" s="100"/>
      <c r="AB85" s="100"/>
      <c r="AC85" s="100"/>
      <c r="AD85" s="100" t="s">
        <v>1049</v>
      </c>
      <c r="AE85" s="100" t="s">
        <v>1050</v>
      </c>
      <c r="AF85" s="100" t="s">
        <v>1051</v>
      </c>
      <c r="AG85" s="100" t="s">
        <v>1052</v>
      </c>
      <c r="AH85" s="100" t="s">
        <v>1053</v>
      </c>
      <c r="AI85" s="100" t="s">
        <v>1054</v>
      </c>
      <c r="AJ85" s="100"/>
      <c r="AK85" s="100" t="s">
        <v>1431</v>
      </c>
      <c r="AL85" s="100" t="s">
        <v>1431</v>
      </c>
      <c r="AM85" s="100" t="s">
        <v>1431</v>
      </c>
      <c r="AN85" s="100" t="s">
        <v>1431</v>
      </c>
      <c r="AO85" s="100"/>
      <c r="AP85" s="100" t="s">
        <v>1055</v>
      </c>
      <c r="AQ85" s="100"/>
      <c r="AR85" s="100"/>
      <c r="AS85" s="100"/>
      <c r="AT85" s="100"/>
      <c r="AU85" s="199" t="s">
        <v>1056</v>
      </c>
      <c r="AV85" s="100"/>
      <c r="AW85" s="100"/>
      <c r="AX85" s="100"/>
      <c r="AY85" s="100"/>
      <c r="BC85" s="6" t="s">
        <v>1309</v>
      </c>
      <c r="BE85" s="6" t="s">
        <v>1740</v>
      </c>
      <c r="BF85" s="6" t="s">
        <v>1741</v>
      </c>
      <c r="BH85" s="281">
        <v>9</v>
      </c>
      <c r="BI85" s="89" t="s">
        <v>168</v>
      </c>
      <c r="BJ85" s="91">
        <v>1</v>
      </c>
      <c r="BK85" s="306"/>
    </row>
    <row r="86" spans="2:64" ht="342" x14ac:dyDescent="0.2">
      <c r="B86" s="135"/>
      <c r="C86" s="89" t="s">
        <v>170</v>
      </c>
      <c r="D86" s="221" t="s">
        <v>171</v>
      </c>
      <c r="E86" s="100"/>
      <c r="F86" s="100"/>
      <c r="G86" s="100"/>
      <c r="H86" s="100"/>
      <c r="I86" s="100"/>
      <c r="J86" s="100"/>
      <c r="K86" s="100"/>
      <c r="L86" s="100"/>
      <c r="M86" s="100"/>
      <c r="N86" s="100"/>
      <c r="O86" s="100" t="s">
        <v>1432</v>
      </c>
      <c r="P86" s="100"/>
      <c r="Q86" s="100"/>
      <c r="R86" s="100"/>
      <c r="S86" s="100" t="s">
        <v>357</v>
      </c>
      <c r="T86" s="100"/>
      <c r="U86" s="100"/>
      <c r="V86" s="100"/>
      <c r="W86" s="100"/>
      <c r="X86" s="100"/>
      <c r="Y86" s="100"/>
      <c r="Z86" s="100"/>
      <c r="AB86" s="100"/>
      <c r="AC86" s="100"/>
      <c r="AD86" s="100"/>
      <c r="AE86" s="100"/>
      <c r="AF86" s="100"/>
      <c r="AG86" s="100"/>
      <c r="AH86" s="100"/>
      <c r="AI86" s="100"/>
      <c r="AJ86" s="100"/>
      <c r="AK86" s="100" t="s">
        <v>1431</v>
      </c>
      <c r="AL86" s="100"/>
      <c r="AM86" s="100"/>
      <c r="AN86" s="100"/>
      <c r="AO86" s="100" t="s">
        <v>927</v>
      </c>
      <c r="AP86" s="100" t="s">
        <v>1057</v>
      </c>
      <c r="AQ86" s="100" t="s">
        <v>1058</v>
      </c>
      <c r="AR86" s="100"/>
      <c r="AS86" s="100" t="s">
        <v>1059</v>
      </c>
      <c r="AT86" s="100"/>
      <c r="AU86" s="199" t="s">
        <v>1060</v>
      </c>
      <c r="AV86" s="100"/>
      <c r="AW86" s="100"/>
      <c r="AX86" s="100"/>
      <c r="AY86" s="100" t="s">
        <v>1061</v>
      </c>
      <c r="BC86" s="6" t="s">
        <v>1310</v>
      </c>
      <c r="BE86" s="6" t="s">
        <v>1742</v>
      </c>
      <c r="BF86" s="6" t="s">
        <v>1743</v>
      </c>
      <c r="BH86" s="281">
        <v>9</v>
      </c>
      <c r="BI86" s="89" t="s">
        <v>170</v>
      </c>
      <c r="BK86" s="306"/>
      <c r="BL86" s="91">
        <v>1</v>
      </c>
    </row>
    <row r="87" spans="2:64" ht="409.6" x14ac:dyDescent="0.2">
      <c r="B87" s="136"/>
      <c r="C87" s="90">
        <v>10.1</v>
      </c>
      <c r="D87" s="222" t="s">
        <v>172</v>
      </c>
      <c r="E87" s="100"/>
      <c r="F87" s="100"/>
      <c r="G87" s="100"/>
      <c r="H87" s="100"/>
      <c r="I87" s="100"/>
      <c r="J87" s="100"/>
      <c r="K87" s="100"/>
      <c r="L87" s="100"/>
      <c r="M87" s="100"/>
      <c r="N87" s="100"/>
      <c r="O87" s="100"/>
      <c r="P87" s="100"/>
      <c r="Q87" s="100"/>
      <c r="R87" s="100"/>
      <c r="S87" s="100"/>
      <c r="T87" s="100"/>
      <c r="U87" s="100"/>
      <c r="V87" s="100"/>
      <c r="W87" s="100"/>
      <c r="X87" s="100"/>
      <c r="Y87" s="100"/>
      <c r="Z87" s="100"/>
      <c r="AB87" s="100"/>
      <c r="AC87" s="100"/>
      <c r="AD87" s="144" t="s">
        <v>1516</v>
      </c>
      <c r="AE87" s="144" t="s">
        <v>1062</v>
      </c>
      <c r="AF87" s="304"/>
      <c r="AG87" s="144" t="s">
        <v>1063</v>
      </c>
      <c r="AH87" s="100" t="s">
        <v>1064</v>
      </c>
      <c r="AI87" s="100"/>
      <c r="AJ87" s="100"/>
      <c r="AK87" s="100" t="s">
        <v>1431</v>
      </c>
      <c r="AL87" s="100" t="s">
        <v>1431</v>
      </c>
      <c r="AM87" s="100" t="s">
        <v>1431</v>
      </c>
      <c r="AN87" s="100" t="s">
        <v>1431</v>
      </c>
      <c r="AO87" s="100"/>
      <c r="AP87" s="100"/>
      <c r="AQ87" s="100"/>
      <c r="AR87" s="100"/>
      <c r="AS87" s="100" t="s">
        <v>1926</v>
      </c>
      <c r="AT87" s="100"/>
      <c r="AU87" s="199" t="s">
        <v>1065</v>
      </c>
      <c r="AV87" s="100"/>
      <c r="AW87" s="100"/>
      <c r="AX87" s="100"/>
      <c r="AY87" s="100"/>
      <c r="BC87" s="6" t="s">
        <v>1311</v>
      </c>
      <c r="BE87" s="6" t="s">
        <v>1744</v>
      </c>
      <c r="BF87" s="6" t="s">
        <v>1745</v>
      </c>
      <c r="BH87" s="282">
        <v>10</v>
      </c>
      <c r="BI87" s="90">
        <v>10.1</v>
      </c>
      <c r="BK87" s="306"/>
    </row>
    <row r="88" spans="2:64" ht="370" x14ac:dyDescent="0.2">
      <c r="B88" s="136"/>
      <c r="C88" s="90">
        <v>10.199999999999999</v>
      </c>
      <c r="D88" s="222" t="s">
        <v>173</v>
      </c>
      <c r="E88" s="100"/>
      <c r="F88" s="100"/>
      <c r="G88" s="100"/>
      <c r="H88" s="100"/>
      <c r="I88" s="100"/>
      <c r="J88" s="100"/>
      <c r="K88" s="100"/>
      <c r="L88" s="100"/>
      <c r="M88" s="100"/>
      <c r="N88" s="100"/>
      <c r="O88" s="100"/>
      <c r="P88" s="100"/>
      <c r="Q88" s="100"/>
      <c r="R88" s="100"/>
      <c r="S88" s="100"/>
      <c r="T88" s="100"/>
      <c r="V88" s="100"/>
      <c r="X88" s="100"/>
      <c r="Y88" s="100"/>
      <c r="Z88" s="100"/>
      <c r="AB88" s="100"/>
      <c r="AC88" s="100"/>
      <c r="AD88" s="100" t="s">
        <v>1460</v>
      </c>
      <c r="AE88" s="100" t="s">
        <v>1460</v>
      </c>
      <c r="AF88" s="100" t="s">
        <v>1460</v>
      </c>
      <c r="AG88" s="100" t="s">
        <v>1460</v>
      </c>
      <c r="AH88" s="100" t="s">
        <v>1460</v>
      </c>
      <c r="AI88" s="100" t="s">
        <v>1460</v>
      </c>
      <c r="AJ88" s="100" t="s">
        <v>1460</v>
      </c>
      <c r="AK88" s="100"/>
      <c r="AL88" s="100" t="s">
        <v>1431</v>
      </c>
      <c r="AM88" s="100" t="s">
        <v>1431</v>
      </c>
      <c r="AN88" s="100" t="s">
        <v>1431</v>
      </c>
      <c r="AO88" s="100"/>
      <c r="AP88" s="100"/>
      <c r="AQ88" s="100"/>
      <c r="AR88" s="100"/>
      <c r="AS88" s="100" t="s">
        <v>1927</v>
      </c>
      <c r="AT88" s="100" t="s">
        <v>1066</v>
      </c>
      <c r="AU88" s="100"/>
      <c r="AV88" s="100" t="s">
        <v>1928</v>
      </c>
      <c r="AW88" s="100"/>
      <c r="AX88" s="100" t="s">
        <v>1067</v>
      </c>
      <c r="AY88" s="100" t="s">
        <v>1068</v>
      </c>
      <c r="BC88" s="6" t="s">
        <v>1461</v>
      </c>
      <c r="BE88" s="6" t="s">
        <v>1746</v>
      </c>
      <c r="BF88" s="6" t="s">
        <v>1682</v>
      </c>
      <c r="BH88" s="282">
        <v>10</v>
      </c>
      <c r="BI88" s="90">
        <v>10.199999999999999</v>
      </c>
      <c r="BK88" s="306"/>
    </row>
    <row r="89" spans="2:64" ht="136" x14ac:dyDescent="0.2">
      <c r="B89" s="136"/>
      <c r="C89" s="90">
        <v>10.3</v>
      </c>
      <c r="D89" s="222" t="s">
        <v>174</v>
      </c>
      <c r="E89" s="100"/>
      <c r="F89" s="100"/>
      <c r="G89" s="100"/>
      <c r="H89" s="100"/>
      <c r="I89" s="100"/>
      <c r="J89" s="100"/>
      <c r="K89" s="100"/>
      <c r="L89" s="100"/>
      <c r="M89" s="100"/>
      <c r="N89" s="100"/>
      <c r="O89" s="100"/>
      <c r="P89" s="100"/>
      <c r="Q89" s="100"/>
      <c r="R89" s="100"/>
      <c r="S89" s="100"/>
      <c r="T89" s="100" t="s">
        <v>1929</v>
      </c>
      <c r="U89" s="100"/>
      <c r="V89" s="100"/>
      <c r="W89" s="100"/>
      <c r="X89" s="100"/>
      <c r="Y89" s="100"/>
      <c r="Z89" s="100"/>
      <c r="AB89" s="100"/>
      <c r="AC89" s="100"/>
      <c r="AD89" s="100"/>
      <c r="AE89" s="100"/>
      <c r="AF89" s="100"/>
      <c r="AG89" s="100"/>
      <c r="AH89" s="100"/>
      <c r="AI89" s="100"/>
      <c r="AJ89" s="100"/>
      <c r="AK89" s="100"/>
      <c r="AL89" s="100" t="s">
        <v>1431</v>
      </c>
      <c r="AM89" s="100" t="s">
        <v>1431</v>
      </c>
      <c r="AN89" s="100" t="s">
        <v>1431</v>
      </c>
      <c r="AO89" s="100"/>
      <c r="AP89" s="100"/>
      <c r="AQ89" s="100"/>
      <c r="AR89" s="100"/>
      <c r="AS89" s="100"/>
      <c r="AT89" s="100"/>
      <c r="AU89" s="100"/>
      <c r="AV89" s="100"/>
      <c r="AW89" s="100"/>
      <c r="AX89" s="100"/>
      <c r="AY89" s="100"/>
      <c r="BE89" s="6" t="s">
        <v>1746</v>
      </c>
      <c r="BF89" s="6" t="s">
        <v>1682</v>
      </c>
      <c r="BH89" s="282">
        <v>10</v>
      </c>
      <c r="BI89" s="90">
        <v>10.3</v>
      </c>
      <c r="BJ89" s="91">
        <v>1</v>
      </c>
      <c r="BK89" s="306"/>
    </row>
    <row r="90" spans="2:64" ht="45" x14ac:dyDescent="0.2">
      <c r="B90" s="136"/>
      <c r="C90" s="90">
        <v>10.4</v>
      </c>
      <c r="D90" s="222" t="s">
        <v>175</v>
      </c>
      <c r="E90" s="100"/>
      <c r="F90" s="100"/>
      <c r="G90" s="100"/>
      <c r="H90" s="100"/>
      <c r="I90" s="100"/>
      <c r="J90" s="100"/>
      <c r="K90" s="100"/>
      <c r="L90" s="100"/>
      <c r="M90" s="100"/>
      <c r="N90" s="100"/>
      <c r="O90" s="100"/>
      <c r="P90" s="100"/>
      <c r="Q90" s="100"/>
      <c r="R90" s="100"/>
      <c r="S90" s="100"/>
      <c r="T90" s="100" t="s">
        <v>1929</v>
      </c>
      <c r="U90" s="100"/>
      <c r="V90" s="100"/>
      <c r="W90" s="100"/>
      <c r="X90" s="100"/>
      <c r="Y90" s="100"/>
      <c r="Z90" s="100"/>
      <c r="AB90" s="100"/>
      <c r="AC90" s="100"/>
      <c r="AD90" s="100"/>
      <c r="AE90" s="100"/>
      <c r="AF90" s="100"/>
      <c r="AG90" s="100"/>
      <c r="AH90" s="100"/>
      <c r="AI90" s="100"/>
      <c r="AJ90" s="100"/>
      <c r="AK90" s="100"/>
      <c r="AL90" s="100"/>
      <c r="AM90" s="100"/>
      <c r="AN90" s="100"/>
      <c r="AO90" s="100"/>
      <c r="AP90" s="100"/>
      <c r="AQ90" s="100"/>
      <c r="AR90" s="100"/>
      <c r="AS90" s="100"/>
      <c r="AT90" s="100"/>
      <c r="AU90" s="100"/>
      <c r="AV90" s="100"/>
      <c r="AW90" s="100"/>
      <c r="AX90" s="100"/>
      <c r="AY90" s="100"/>
      <c r="BE90" s="6"/>
      <c r="BF90" s="6"/>
      <c r="BH90" s="282">
        <v>10</v>
      </c>
      <c r="BI90" s="90">
        <v>10.4</v>
      </c>
      <c r="BJ90" s="91">
        <v>1</v>
      </c>
      <c r="BK90" s="306"/>
    </row>
    <row r="91" spans="2:64" ht="90" x14ac:dyDescent="0.2">
      <c r="B91" s="136"/>
      <c r="C91" s="90">
        <v>10.5</v>
      </c>
      <c r="D91" s="222" t="s">
        <v>176</v>
      </c>
      <c r="E91" s="100"/>
      <c r="F91" s="100"/>
      <c r="G91" s="100"/>
      <c r="H91" s="100"/>
      <c r="I91" s="100"/>
      <c r="J91" s="100"/>
      <c r="K91" s="100"/>
      <c r="L91" s="100"/>
      <c r="M91" s="100"/>
      <c r="N91" s="100"/>
      <c r="O91" s="100"/>
      <c r="P91" s="100"/>
      <c r="Q91" s="100"/>
      <c r="R91" s="100"/>
      <c r="S91" s="100"/>
      <c r="T91" s="100" t="s">
        <v>1930</v>
      </c>
      <c r="U91" s="100"/>
      <c r="V91" s="100"/>
      <c r="W91" s="100"/>
      <c r="X91" s="100"/>
      <c r="Y91" s="100"/>
      <c r="Z91" s="100"/>
      <c r="AB91" s="100"/>
      <c r="AC91" s="100"/>
      <c r="AD91" s="100"/>
      <c r="AE91" s="100"/>
      <c r="AF91" s="100"/>
      <c r="AG91" s="100"/>
      <c r="AH91" s="100"/>
      <c r="AI91" s="100"/>
      <c r="AJ91" s="100"/>
      <c r="AK91" s="100"/>
      <c r="AL91" s="100"/>
      <c r="AM91" s="100"/>
      <c r="AN91" s="100" t="s">
        <v>1431</v>
      </c>
      <c r="AO91" s="100"/>
      <c r="AP91" s="100"/>
      <c r="AQ91" s="100"/>
      <c r="AR91" s="100"/>
      <c r="AS91" s="100"/>
      <c r="AT91" s="100"/>
      <c r="AU91" s="100"/>
      <c r="AV91" s="100"/>
      <c r="AW91" s="100"/>
      <c r="AX91" s="100"/>
      <c r="AY91" s="100"/>
      <c r="BE91" s="6" t="s">
        <v>1747</v>
      </c>
      <c r="BF91" s="6" t="s">
        <v>1646</v>
      </c>
      <c r="BH91" s="282">
        <v>10</v>
      </c>
      <c r="BI91" s="90">
        <v>10.5</v>
      </c>
      <c r="BJ91" s="91">
        <v>1</v>
      </c>
      <c r="BK91" s="306"/>
    </row>
    <row r="92" spans="2:64" ht="90" x14ac:dyDescent="0.2">
      <c r="B92" s="136"/>
      <c r="C92" s="90">
        <v>10.6</v>
      </c>
      <c r="D92" s="222" t="s">
        <v>177</v>
      </c>
      <c r="E92" s="100"/>
      <c r="F92" s="100"/>
      <c r="G92" s="100"/>
      <c r="H92" s="100"/>
      <c r="I92" s="100"/>
      <c r="J92" s="100"/>
      <c r="K92" s="100"/>
      <c r="L92" s="100"/>
      <c r="M92" s="100"/>
      <c r="N92" s="100"/>
      <c r="O92" s="100"/>
      <c r="P92" s="100"/>
      <c r="Q92" s="100"/>
      <c r="R92" s="100"/>
      <c r="S92" s="100"/>
      <c r="T92" s="100" t="s">
        <v>1931</v>
      </c>
      <c r="U92" s="100"/>
      <c r="V92" s="100"/>
      <c r="W92" s="100"/>
      <c r="X92" s="100"/>
      <c r="Y92" s="100"/>
      <c r="Z92" s="100"/>
      <c r="AB92" s="100"/>
      <c r="AC92" s="100"/>
      <c r="AD92" s="100"/>
      <c r="AE92" s="100"/>
      <c r="AF92" s="100"/>
      <c r="AG92" s="100"/>
      <c r="AH92" s="100"/>
      <c r="AI92" s="100"/>
      <c r="AJ92" s="100"/>
      <c r="AK92" s="100"/>
      <c r="AL92" s="100"/>
      <c r="AM92" s="100"/>
      <c r="AN92" s="100"/>
      <c r="AO92" s="100"/>
      <c r="AP92" s="100"/>
      <c r="AQ92" s="100"/>
      <c r="AR92" s="100"/>
      <c r="AS92" s="100"/>
      <c r="AT92" s="100"/>
      <c r="AU92" s="100"/>
      <c r="AV92" s="100"/>
      <c r="AW92" s="100"/>
      <c r="AX92" s="100"/>
      <c r="AY92" s="100"/>
      <c r="BE92" s="6"/>
      <c r="BF92" s="6"/>
      <c r="BH92" s="282">
        <v>10</v>
      </c>
      <c r="BI92" s="90">
        <v>10.6</v>
      </c>
      <c r="BJ92" s="91">
        <v>1</v>
      </c>
      <c r="BK92" s="306"/>
    </row>
    <row r="93" spans="2:64" ht="120" x14ac:dyDescent="0.2">
      <c r="B93" s="136"/>
      <c r="C93" s="90">
        <v>10.7</v>
      </c>
      <c r="D93" s="222" t="s">
        <v>178</v>
      </c>
      <c r="E93" s="100"/>
      <c r="F93" s="100"/>
      <c r="G93" s="100"/>
      <c r="H93" s="100"/>
      <c r="I93" s="100"/>
      <c r="J93" s="100"/>
      <c r="K93" s="100"/>
      <c r="L93" s="100"/>
      <c r="M93" s="100"/>
      <c r="N93" s="100"/>
      <c r="O93" s="100"/>
      <c r="P93" s="100"/>
      <c r="Q93" s="100"/>
      <c r="R93" s="100"/>
      <c r="S93" s="100"/>
      <c r="T93" s="100"/>
      <c r="U93" s="100"/>
      <c r="V93" s="100"/>
      <c r="W93" s="100"/>
      <c r="X93" s="100"/>
      <c r="Y93" s="100"/>
      <c r="Z93" s="100"/>
      <c r="AB93" s="100"/>
      <c r="AC93" s="100"/>
      <c r="AD93" s="100"/>
      <c r="AE93" s="100"/>
      <c r="AF93" s="100"/>
      <c r="AG93" s="100"/>
      <c r="AH93" s="100"/>
      <c r="AI93" s="100"/>
      <c r="AJ93" s="100"/>
      <c r="AK93" s="100"/>
      <c r="AL93" s="100"/>
      <c r="AM93" s="100"/>
      <c r="AN93" s="100"/>
      <c r="AO93" s="100"/>
      <c r="AP93" s="100"/>
      <c r="AQ93" s="100"/>
      <c r="AR93" s="100"/>
      <c r="AS93" s="100" t="s">
        <v>1932</v>
      </c>
      <c r="AT93" s="144" t="s">
        <v>1069</v>
      </c>
      <c r="AU93" s="100"/>
      <c r="AV93" s="100"/>
      <c r="AW93" s="100"/>
      <c r="AX93" s="100"/>
      <c r="AY93" s="100"/>
      <c r="BC93" s="6" t="s">
        <v>1312</v>
      </c>
      <c r="BE93" s="6"/>
      <c r="BF93" s="6"/>
      <c r="BH93" s="282">
        <v>10</v>
      </c>
      <c r="BI93" s="90">
        <v>10.7</v>
      </c>
      <c r="BK93" s="306"/>
    </row>
    <row r="94" spans="2:64" ht="75" x14ac:dyDescent="0.2">
      <c r="B94" s="136"/>
      <c r="C94" s="90" t="s">
        <v>179</v>
      </c>
      <c r="D94" s="222" t="s">
        <v>180</v>
      </c>
      <c r="E94" s="100"/>
      <c r="F94" s="100"/>
      <c r="G94" s="100"/>
      <c r="H94" s="100"/>
      <c r="I94" s="100"/>
      <c r="J94" s="100"/>
      <c r="K94" s="100"/>
      <c r="L94" s="100"/>
      <c r="M94" s="100"/>
      <c r="N94" s="100"/>
      <c r="O94" s="100"/>
      <c r="P94" s="100"/>
      <c r="Q94" s="100"/>
      <c r="R94" s="100"/>
      <c r="S94" s="100"/>
      <c r="T94" s="100" t="s">
        <v>1931</v>
      </c>
      <c r="U94" s="100"/>
      <c r="V94" s="100"/>
      <c r="W94" s="100"/>
      <c r="X94" s="100"/>
      <c r="Y94" s="100"/>
      <c r="Z94" s="100"/>
      <c r="AB94" s="100"/>
      <c r="AC94" s="100"/>
      <c r="AD94" s="100"/>
      <c r="AE94" s="100"/>
      <c r="AF94" s="100"/>
      <c r="AG94" s="100"/>
      <c r="AH94" s="100"/>
      <c r="AI94" s="100"/>
      <c r="AJ94" s="100"/>
      <c r="AK94" s="100"/>
      <c r="AL94" s="100"/>
      <c r="AM94" s="100"/>
      <c r="AN94" s="100"/>
      <c r="AO94" s="100"/>
      <c r="AP94" s="100"/>
      <c r="AQ94" s="100"/>
      <c r="AR94" s="100"/>
      <c r="AS94" s="100"/>
      <c r="AT94" s="100"/>
      <c r="AU94" s="100"/>
      <c r="AV94" s="100"/>
      <c r="AW94" s="100"/>
      <c r="AX94" s="100"/>
      <c r="AY94" s="100"/>
      <c r="BE94" s="6"/>
      <c r="BF94" s="6"/>
      <c r="BH94" s="282">
        <v>10</v>
      </c>
      <c r="BI94" s="90" t="s">
        <v>179</v>
      </c>
      <c r="BJ94" s="91">
        <v>1</v>
      </c>
      <c r="BK94" s="306"/>
    </row>
    <row r="95" spans="2:64" ht="314" x14ac:dyDescent="0.2">
      <c r="B95" s="136"/>
      <c r="C95" s="90" t="s">
        <v>181</v>
      </c>
      <c r="D95" s="222" t="s">
        <v>182</v>
      </c>
      <c r="E95" s="100"/>
      <c r="F95" s="100"/>
      <c r="G95" s="100"/>
      <c r="H95" s="100"/>
      <c r="I95" s="100"/>
      <c r="J95" s="100"/>
      <c r="K95" s="100"/>
      <c r="L95" s="100"/>
      <c r="M95" s="100"/>
      <c r="N95" s="100"/>
      <c r="O95" s="100"/>
      <c r="P95" s="100"/>
      <c r="Q95" s="100"/>
      <c r="R95" s="100"/>
      <c r="S95" s="100"/>
      <c r="T95" s="100" t="s">
        <v>1933</v>
      </c>
      <c r="U95" s="100"/>
      <c r="V95" s="100"/>
      <c r="W95" s="100" t="s">
        <v>361</v>
      </c>
      <c r="X95" s="100"/>
      <c r="Y95" s="100"/>
      <c r="Z95" s="100"/>
      <c r="AB95" s="100"/>
      <c r="AC95" s="100"/>
      <c r="AD95" s="100"/>
      <c r="AE95" s="100"/>
      <c r="AF95" s="100"/>
      <c r="AG95" s="100"/>
      <c r="AH95" s="100"/>
      <c r="AI95" s="100"/>
      <c r="AJ95" s="100"/>
      <c r="AK95" s="100" t="s">
        <v>1431</v>
      </c>
      <c r="AL95" s="100" t="s">
        <v>1431</v>
      </c>
      <c r="AM95" s="100" t="s">
        <v>1431</v>
      </c>
      <c r="AN95" s="100" t="s">
        <v>1431</v>
      </c>
      <c r="AO95" s="100"/>
      <c r="AP95" s="100"/>
      <c r="AQ95" s="100"/>
      <c r="AR95" s="100"/>
      <c r="AS95" s="100"/>
      <c r="AT95" s="100"/>
      <c r="AU95" s="100"/>
      <c r="AV95" s="100"/>
      <c r="AW95" s="100"/>
      <c r="AX95" s="100"/>
      <c r="AY95" s="100"/>
      <c r="BE95" s="6" t="s">
        <v>1748</v>
      </c>
      <c r="BF95" s="6" t="s">
        <v>1749</v>
      </c>
      <c r="BH95" s="282">
        <v>10</v>
      </c>
      <c r="BI95" s="90" t="s">
        <v>181</v>
      </c>
      <c r="BK95" s="306">
        <v>1</v>
      </c>
    </row>
    <row r="96" spans="2:64" ht="150" x14ac:dyDescent="0.2">
      <c r="B96" s="136"/>
      <c r="C96" s="90" t="s">
        <v>183</v>
      </c>
      <c r="D96" s="222" t="s">
        <v>184</v>
      </c>
      <c r="E96" s="100"/>
      <c r="F96" s="100"/>
      <c r="G96" s="100"/>
      <c r="H96" s="100"/>
      <c r="I96" s="100"/>
      <c r="J96" s="100"/>
      <c r="K96" s="100"/>
      <c r="L96" s="100"/>
      <c r="M96" s="100"/>
      <c r="N96" s="100"/>
      <c r="O96" s="100"/>
      <c r="P96" s="100"/>
      <c r="Q96" s="100"/>
      <c r="R96" s="100"/>
      <c r="S96" s="100"/>
      <c r="T96" s="100" t="s">
        <v>413</v>
      </c>
      <c r="U96" s="100"/>
      <c r="V96" s="100"/>
      <c r="W96" s="100"/>
      <c r="X96" s="100"/>
      <c r="Y96" s="100"/>
      <c r="Z96" s="100"/>
      <c r="AB96" s="100"/>
      <c r="AC96" s="100"/>
      <c r="AD96" s="100"/>
      <c r="AE96" s="100"/>
      <c r="AF96" s="100"/>
      <c r="AG96" s="100"/>
      <c r="AH96" s="100"/>
      <c r="AI96" s="100"/>
      <c r="AJ96" s="100"/>
      <c r="AK96" s="100"/>
      <c r="AL96" s="100"/>
      <c r="AM96" s="100"/>
      <c r="AN96" s="100" t="s">
        <v>1431</v>
      </c>
      <c r="AO96" s="100"/>
      <c r="AP96" s="100"/>
      <c r="AQ96" s="100"/>
      <c r="AR96" s="100"/>
      <c r="AS96" s="100"/>
      <c r="AT96" s="100"/>
      <c r="AU96" s="100"/>
      <c r="AV96" s="100" t="s">
        <v>1070</v>
      </c>
      <c r="AW96" s="100"/>
      <c r="AX96" s="100"/>
      <c r="AY96" s="100"/>
      <c r="BC96" s="6" t="s">
        <v>1266</v>
      </c>
      <c r="BE96" s="6" t="s">
        <v>1750</v>
      </c>
      <c r="BF96" s="6" t="s">
        <v>1751</v>
      </c>
      <c r="BH96" s="282">
        <v>10</v>
      </c>
      <c r="BI96" s="90" t="s">
        <v>183</v>
      </c>
      <c r="BJ96" s="91">
        <v>1</v>
      </c>
      <c r="BK96" s="306"/>
    </row>
    <row r="97" spans="2:64" ht="165" x14ac:dyDescent="0.2">
      <c r="B97" s="137"/>
      <c r="C97" s="89">
        <v>11.1</v>
      </c>
      <c r="D97" s="221" t="s">
        <v>185</v>
      </c>
      <c r="E97" s="100" t="s">
        <v>484</v>
      </c>
      <c r="F97" s="100" t="s">
        <v>485</v>
      </c>
      <c r="G97" s="100" t="s">
        <v>486</v>
      </c>
      <c r="H97" s="100" t="s">
        <v>486</v>
      </c>
      <c r="I97" s="100"/>
      <c r="J97" s="100" t="s">
        <v>488</v>
      </c>
      <c r="K97" s="100" t="s">
        <v>487</v>
      </c>
      <c r="L97" s="100" t="s">
        <v>1432</v>
      </c>
      <c r="M97" s="100" t="s">
        <v>1432</v>
      </c>
      <c r="N97" s="100" t="s">
        <v>1432</v>
      </c>
      <c r="O97" s="100" t="s">
        <v>1432</v>
      </c>
      <c r="P97" s="100"/>
      <c r="Q97" s="100"/>
      <c r="R97" s="100" t="s">
        <v>1934</v>
      </c>
      <c r="S97" s="100" t="s">
        <v>489</v>
      </c>
      <c r="T97" s="100"/>
      <c r="U97" s="100" t="s">
        <v>320</v>
      </c>
      <c r="V97" s="100" t="s">
        <v>329</v>
      </c>
      <c r="W97" s="100"/>
      <c r="X97" s="100" t="s">
        <v>487</v>
      </c>
      <c r="Y97" s="100" t="s">
        <v>375</v>
      </c>
      <c r="Z97" s="100"/>
      <c r="AB97" s="100"/>
      <c r="AC97" s="100"/>
      <c r="AD97" s="144"/>
      <c r="AE97" s="144"/>
      <c r="AF97" s="100"/>
      <c r="AG97" s="198"/>
      <c r="AH97" s="100"/>
      <c r="AI97" s="100"/>
      <c r="AJ97" s="100"/>
      <c r="AK97" s="100"/>
      <c r="AL97" s="100"/>
      <c r="AM97" s="100"/>
      <c r="AN97" s="100"/>
      <c r="AO97" s="100" t="s">
        <v>1071</v>
      </c>
      <c r="AP97" s="100" t="s">
        <v>1072</v>
      </c>
      <c r="AQ97" s="100"/>
      <c r="AR97" s="100"/>
      <c r="AS97" s="100" t="s">
        <v>1073</v>
      </c>
      <c r="AT97" s="100"/>
      <c r="AU97" s="100"/>
      <c r="AV97" s="100"/>
      <c r="AW97" s="100"/>
      <c r="AX97" s="100"/>
      <c r="AY97" s="100"/>
      <c r="BC97" s="6" t="s">
        <v>1313</v>
      </c>
      <c r="BE97" s="6" t="s">
        <v>1752</v>
      </c>
      <c r="BF97" s="6" t="s">
        <v>1634</v>
      </c>
      <c r="BH97" s="283">
        <v>11</v>
      </c>
      <c r="BI97" s="89">
        <v>11.1</v>
      </c>
      <c r="BK97" s="306">
        <v>1</v>
      </c>
    </row>
    <row r="98" spans="2:64" ht="409.6" x14ac:dyDescent="0.2">
      <c r="B98" s="137"/>
      <c r="C98" s="89">
        <v>11.2</v>
      </c>
      <c r="D98" s="221" t="s">
        <v>186</v>
      </c>
      <c r="E98" s="100"/>
      <c r="F98" s="100"/>
      <c r="G98" s="100"/>
      <c r="H98" s="100"/>
      <c r="I98" s="100"/>
      <c r="J98" s="100"/>
      <c r="K98" s="100"/>
      <c r="L98" s="100"/>
      <c r="M98" s="100" t="s">
        <v>1432</v>
      </c>
      <c r="N98" s="100"/>
      <c r="O98" s="100"/>
      <c r="P98" s="100"/>
      <c r="Q98" s="100"/>
      <c r="R98" s="100" t="s">
        <v>1935</v>
      </c>
      <c r="S98" s="100"/>
      <c r="T98" s="100"/>
      <c r="U98" s="100"/>
      <c r="V98" s="100"/>
      <c r="W98" s="100"/>
      <c r="X98" s="100"/>
      <c r="Y98" s="100"/>
      <c r="Z98" s="100"/>
      <c r="AB98" s="100"/>
      <c r="AC98" s="100"/>
      <c r="AD98" s="144" t="s">
        <v>1620</v>
      </c>
      <c r="AE98" s="144" t="s">
        <v>1620</v>
      </c>
      <c r="AF98" s="144" t="s">
        <v>1620</v>
      </c>
      <c r="AG98" s="144" t="s">
        <v>1620</v>
      </c>
      <c r="AH98" s="100"/>
      <c r="AI98" s="100"/>
      <c r="AJ98" s="100"/>
      <c r="AK98" s="100" t="s">
        <v>1431</v>
      </c>
      <c r="AL98" s="100"/>
      <c r="AM98" s="100"/>
      <c r="AN98" s="100" t="s">
        <v>1431</v>
      </c>
      <c r="AO98" s="100" t="s">
        <v>1074</v>
      </c>
      <c r="AP98" s="100" t="s">
        <v>1075</v>
      </c>
      <c r="AQ98" s="100"/>
      <c r="AR98" s="100" t="s">
        <v>1076</v>
      </c>
      <c r="AS98" s="100" t="s">
        <v>1077</v>
      </c>
      <c r="AT98" s="100"/>
      <c r="AU98" s="100"/>
      <c r="AV98" s="100"/>
      <c r="AW98" s="100" t="s">
        <v>1078</v>
      </c>
      <c r="AX98" s="100"/>
      <c r="AY98" s="100"/>
      <c r="BC98" s="6" t="s">
        <v>1621</v>
      </c>
      <c r="BE98" s="6" t="s">
        <v>1753</v>
      </c>
      <c r="BF98" s="6" t="s">
        <v>1754</v>
      </c>
      <c r="BH98" s="283">
        <v>11</v>
      </c>
      <c r="BI98" s="89">
        <v>11.2</v>
      </c>
      <c r="BK98" s="306">
        <v>1</v>
      </c>
    </row>
    <row r="99" spans="2:64" ht="356" x14ac:dyDescent="0.2">
      <c r="B99" s="137"/>
      <c r="C99" s="89">
        <v>11.3</v>
      </c>
      <c r="D99" s="221" t="s">
        <v>187</v>
      </c>
      <c r="E99" s="100"/>
      <c r="F99" s="100"/>
      <c r="G99" s="100"/>
      <c r="H99" s="100"/>
      <c r="I99" s="100"/>
      <c r="J99" s="100"/>
      <c r="K99" s="100"/>
      <c r="L99" s="100"/>
      <c r="M99" s="100"/>
      <c r="N99" s="100"/>
      <c r="O99" s="100"/>
      <c r="P99" s="100"/>
      <c r="Q99" s="100"/>
      <c r="R99" s="100"/>
      <c r="S99" s="100"/>
      <c r="T99" s="100" t="s">
        <v>1931</v>
      </c>
      <c r="U99" s="100"/>
      <c r="V99" s="100"/>
      <c r="W99" s="100"/>
      <c r="X99" s="100"/>
      <c r="Y99" s="100"/>
      <c r="Z99" s="100"/>
      <c r="AB99" s="100"/>
      <c r="AC99" s="100"/>
      <c r="AD99" s="144"/>
      <c r="AE99" s="100"/>
      <c r="AF99" s="100" t="s">
        <v>1539</v>
      </c>
      <c r="AG99" s="100"/>
      <c r="AH99" s="100"/>
      <c r="AI99" s="100"/>
      <c r="AJ99" s="100"/>
      <c r="AK99" s="100" t="s">
        <v>1431</v>
      </c>
      <c r="AL99" s="100" t="s">
        <v>1431</v>
      </c>
      <c r="AM99" s="100" t="s">
        <v>1431</v>
      </c>
      <c r="AN99" s="100" t="s">
        <v>1431</v>
      </c>
      <c r="AO99" s="100"/>
      <c r="AP99" s="123"/>
      <c r="AQ99" s="100"/>
      <c r="AR99" s="100"/>
      <c r="AS99" s="100"/>
      <c r="AT99" s="100"/>
      <c r="AU99" s="199" t="s">
        <v>1451</v>
      </c>
      <c r="AV99" s="100"/>
      <c r="AW99" s="100"/>
      <c r="AX99" s="100" t="s">
        <v>1452</v>
      </c>
      <c r="AY99" s="100"/>
      <c r="BC99" s="6" t="s">
        <v>1453</v>
      </c>
      <c r="BE99" s="6" t="s">
        <v>1755</v>
      </c>
      <c r="BF99" s="6" t="s">
        <v>1756</v>
      </c>
      <c r="BH99" s="283">
        <v>11</v>
      </c>
      <c r="BI99" s="89">
        <v>11.3</v>
      </c>
      <c r="BJ99" s="91">
        <v>1</v>
      </c>
      <c r="BK99" s="306"/>
    </row>
    <row r="100" spans="2:64" ht="300" x14ac:dyDescent="0.2">
      <c r="B100" s="137"/>
      <c r="C100" s="89">
        <v>11.4</v>
      </c>
      <c r="D100" s="221" t="s">
        <v>1454</v>
      </c>
      <c r="E100" s="100" t="s">
        <v>322</v>
      </c>
      <c r="F100" s="100" t="s">
        <v>322</v>
      </c>
      <c r="G100" s="100" t="s">
        <v>322</v>
      </c>
      <c r="H100" s="100" t="s">
        <v>322</v>
      </c>
      <c r="I100" s="100" t="s">
        <v>322</v>
      </c>
      <c r="J100" s="100" t="s">
        <v>322</v>
      </c>
      <c r="K100" s="100"/>
      <c r="L100" s="100"/>
      <c r="M100" s="100"/>
      <c r="N100" s="100"/>
      <c r="O100" s="100"/>
      <c r="P100" s="100"/>
      <c r="Q100" s="100"/>
      <c r="R100" s="100"/>
      <c r="S100" s="100"/>
      <c r="T100" s="100"/>
      <c r="U100" s="100"/>
      <c r="V100" s="100"/>
      <c r="W100" s="100"/>
      <c r="X100" s="100"/>
      <c r="Y100" s="100"/>
      <c r="Z100" s="100" t="s">
        <v>323</v>
      </c>
      <c r="AB100" s="100"/>
      <c r="AC100" s="100"/>
      <c r="AD100" s="100"/>
      <c r="AE100" s="100"/>
      <c r="AF100" s="100"/>
      <c r="AG100" s="100"/>
      <c r="AH100" s="100"/>
      <c r="AI100" s="100"/>
      <c r="AJ100" s="100"/>
      <c r="AK100" s="100"/>
      <c r="AL100" s="100"/>
      <c r="AM100" s="100" t="s">
        <v>1431</v>
      </c>
      <c r="AN100" s="100"/>
      <c r="AO100" s="100"/>
      <c r="AP100" s="100" t="s">
        <v>1079</v>
      </c>
      <c r="AQ100" s="100"/>
      <c r="AR100" s="100"/>
      <c r="AS100" s="100" t="s">
        <v>1936</v>
      </c>
      <c r="AT100" s="100"/>
      <c r="AU100" s="100"/>
      <c r="AV100" s="100"/>
      <c r="AW100" s="100"/>
      <c r="AX100" s="100" t="s">
        <v>1080</v>
      </c>
      <c r="AY100" s="100"/>
      <c r="BC100" s="6" t="s">
        <v>1314</v>
      </c>
      <c r="BE100" s="6" t="s">
        <v>1757</v>
      </c>
      <c r="BF100" s="6" t="s">
        <v>1758</v>
      </c>
      <c r="BH100" s="283">
        <v>11</v>
      </c>
      <c r="BI100" s="89">
        <v>11.4</v>
      </c>
      <c r="BK100" s="306">
        <v>1</v>
      </c>
    </row>
    <row r="101" spans="2:64" ht="384" x14ac:dyDescent="0.2">
      <c r="B101" s="137"/>
      <c r="C101" s="89">
        <v>11.5</v>
      </c>
      <c r="D101" s="221" t="s">
        <v>188</v>
      </c>
      <c r="E101" s="100" t="s">
        <v>1833</v>
      </c>
      <c r="F101" s="100" t="s">
        <v>1833</v>
      </c>
      <c r="G101" s="100" t="s">
        <v>1833</v>
      </c>
      <c r="H101" s="100" t="s">
        <v>1833</v>
      </c>
      <c r="I101" s="100" t="s">
        <v>1937</v>
      </c>
      <c r="J101" s="100" t="s">
        <v>1938</v>
      </c>
      <c r="K101" s="100"/>
      <c r="L101" s="100"/>
      <c r="M101" s="100"/>
      <c r="N101" s="100"/>
      <c r="O101" s="100"/>
      <c r="P101" s="100"/>
      <c r="Q101" s="100"/>
      <c r="R101" s="100"/>
      <c r="S101" s="100"/>
      <c r="T101" s="100"/>
      <c r="U101" s="100" t="s">
        <v>320</v>
      </c>
      <c r="V101" s="100"/>
      <c r="W101" s="100"/>
      <c r="X101" s="100"/>
      <c r="Y101" s="100"/>
      <c r="Z101" s="100"/>
      <c r="AB101" s="100"/>
      <c r="AC101" s="100"/>
      <c r="AD101" s="100"/>
      <c r="AE101" s="144"/>
      <c r="AF101" s="100"/>
      <c r="AG101" s="198"/>
      <c r="AH101" s="100"/>
      <c r="AI101" s="100"/>
      <c r="AJ101" s="100"/>
      <c r="AK101" s="100" t="s">
        <v>1431</v>
      </c>
      <c r="AL101" s="100" t="s">
        <v>1431</v>
      </c>
      <c r="AM101" s="100" t="s">
        <v>1431</v>
      </c>
      <c r="AN101" s="100" t="s">
        <v>1431</v>
      </c>
      <c r="AO101" s="100" t="s">
        <v>1081</v>
      </c>
      <c r="AP101" s="100"/>
      <c r="AQ101" s="100"/>
      <c r="AR101" s="100"/>
      <c r="AS101" s="100" t="s">
        <v>1939</v>
      </c>
      <c r="AT101" s="100"/>
      <c r="AU101" s="199" t="s">
        <v>1082</v>
      </c>
      <c r="AV101" s="100" t="s">
        <v>1083</v>
      </c>
      <c r="AW101" s="100"/>
      <c r="AX101" s="100" t="s">
        <v>1084</v>
      </c>
      <c r="AY101" s="100" t="s">
        <v>1085</v>
      </c>
      <c r="BC101" s="6" t="s">
        <v>1315</v>
      </c>
      <c r="BE101" s="6" t="s">
        <v>1759</v>
      </c>
      <c r="BF101" s="6" t="s">
        <v>1733</v>
      </c>
      <c r="BH101" s="283">
        <v>11</v>
      </c>
      <c r="BI101" s="89">
        <v>11.5</v>
      </c>
      <c r="BK101" s="306">
        <v>1</v>
      </c>
    </row>
    <row r="102" spans="2:64" ht="270" x14ac:dyDescent="0.2">
      <c r="B102" s="137"/>
      <c r="C102" s="89">
        <v>11.6</v>
      </c>
      <c r="D102" s="221" t="s">
        <v>189</v>
      </c>
      <c r="E102" s="100" t="s">
        <v>1940</v>
      </c>
      <c r="F102" s="100" t="s">
        <v>1940</v>
      </c>
      <c r="G102" s="100" t="s">
        <v>1940</v>
      </c>
      <c r="H102" s="100" t="s">
        <v>1940</v>
      </c>
      <c r="I102" s="100"/>
      <c r="J102" s="100"/>
      <c r="K102" s="100"/>
      <c r="L102" s="100"/>
      <c r="M102" s="100"/>
      <c r="N102" s="100" t="s">
        <v>1432</v>
      </c>
      <c r="O102" s="100"/>
      <c r="P102" s="100"/>
      <c r="Q102" s="100"/>
      <c r="R102" s="100"/>
      <c r="S102" s="100"/>
      <c r="T102" s="100"/>
      <c r="U102" s="100"/>
      <c r="V102" s="100"/>
      <c r="W102" s="100"/>
      <c r="X102" s="100"/>
      <c r="Y102" s="100"/>
      <c r="Z102" s="100"/>
      <c r="AB102" s="100"/>
      <c r="AC102" s="100"/>
      <c r="AD102" s="198"/>
      <c r="AE102" s="144"/>
      <c r="AF102" s="100"/>
      <c r="AG102" s="144"/>
      <c r="AH102" s="100"/>
      <c r="AI102" s="100"/>
      <c r="AJ102" s="100"/>
      <c r="AK102" s="100" t="s">
        <v>1431</v>
      </c>
      <c r="AL102" s="100" t="s">
        <v>1431</v>
      </c>
      <c r="AM102" s="100"/>
      <c r="AN102" s="100"/>
      <c r="AO102" s="100"/>
      <c r="AP102" s="100"/>
      <c r="AQ102" s="100" t="s">
        <v>1086</v>
      </c>
      <c r="AR102" s="100" t="s">
        <v>1087</v>
      </c>
      <c r="AS102" s="100" t="s">
        <v>1088</v>
      </c>
      <c r="AT102" s="144" t="s">
        <v>1089</v>
      </c>
      <c r="AU102" s="100"/>
      <c r="AV102" s="100"/>
      <c r="AW102" s="100"/>
      <c r="AX102" s="100" t="s">
        <v>1090</v>
      </c>
      <c r="AY102" s="100"/>
      <c r="BC102" s="6" t="s">
        <v>1316</v>
      </c>
      <c r="BE102" s="6" t="s">
        <v>1760</v>
      </c>
      <c r="BF102" s="6" t="s">
        <v>1667</v>
      </c>
      <c r="BH102" s="283">
        <v>11</v>
      </c>
      <c r="BI102" s="89">
        <v>11.6</v>
      </c>
      <c r="BK102" s="306">
        <v>1</v>
      </c>
    </row>
    <row r="103" spans="2:64" ht="75" x14ac:dyDescent="0.2">
      <c r="B103" s="137"/>
      <c r="C103" s="89">
        <v>11.7</v>
      </c>
      <c r="D103" s="221" t="s">
        <v>190</v>
      </c>
      <c r="E103" s="100" t="s">
        <v>1941</v>
      </c>
      <c r="F103" s="100" t="s">
        <v>1942</v>
      </c>
      <c r="G103" s="100" t="s">
        <v>1942</v>
      </c>
      <c r="H103" s="100" t="s">
        <v>1941</v>
      </c>
      <c r="I103" s="100" t="s">
        <v>1942</v>
      </c>
      <c r="J103" s="100" t="s">
        <v>1942</v>
      </c>
      <c r="K103" s="100"/>
      <c r="L103" s="100"/>
      <c r="M103" s="100"/>
      <c r="N103" s="100"/>
      <c r="O103" s="100"/>
      <c r="P103" s="100"/>
      <c r="Q103" s="100"/>
      <c r="R103" s="100"/>
      <c r="S103" s="100"/>
      <c r="T103" s="100" t="s">
        <v>1943</v>
      </c>
      <c r="U103" s="100"/>
      <c r="V103" s="100"/>
      <c r="W103" s="100"/>
      <c r="X103" s="100"/>
      <c r="Y103" s="100"/>
      <c r="Z103" s="100" t="s">
        <v>324</v>
      </c>
      <c r="AB103" s="100"/>
      <c r="AC103" s="100"/>
      <c r="AD103" s="100"/>
      <c r="AE103" s="100"/>
      <c r="AF103" s="100"/>
      <c r="AG103" s="100"/>
      <c r="AH103" s="100"/>
      <c r="AI103" s="100"/>
      <c r="AJ103" s="100"/>
      <c r="AK103" s="100"/>
      <c r="AL103" s="100" t="s">
        <v>1431</v>
      </c>
      <c r="AM103" s="100" t="s">
        <v>1431</v>
      </c>
      <c r="AN103" s="100"/>
      <c r="AO103" s="100"/>
      <c r="AP103" s="100"/>
      <c r="AQ103" s="100" t="s">
        <v>1091</v>
      </c>
      <c r="AR103" s="100"/>
      <c r="AS103" s="100"/>
      <c r="AT103" s="100"/>
      <c r="AU103" s="100"/>
      <c r="AV103" s="100"/>
      <c r="AW103" s="100"/>
      <c r="AX103" s="100"/>
      <c r="AY103" s="100"/>
      <c r="BC103" s="6" t="s">
        <v>1266</v>
      </c>
      <c r="BE103" s="6" t="s">
        <v>1761</v>
      </c>
      <c r="BF103" s="6" t="s">
        <v>1728</v>
      </c>
      <c r="BH103" s="283">
        <v>11</v>
      </c>
      <c r="BI103" s="89">
        <v>11.7</v>
      </c>
      <c r="BK103" s="306"/>
      <c r="BL103" s="91">
        <v>1</v>
      </c>
    </row>
    <row r="104" spans="2:64" ht="409.6" x14ac:dyDescent="0.2">
      <c r="B104" s="137"/>
      <c r="C104" s="89" t="s">
        <v>191</v>
      </c>
      <c r="D104" s="221" t="s">
        <v>192</v>
      </c>
      <c r="E104" s="100"/>
      <c r="F104" s="100"/>
      <c r="G104" s="100"/>
      <c r="H104" s="100"/>
      <c r="I104" s="100"/>
      <c r="J104" s="100"/>
      <c r="K104" s="100"/>
      <c r="L104" s="100"/>
      <c r="M104" s="100"/>
      <c r="N104" s="100"/>
      <c r="O104" s="100"/>
      <c r="P104" s="100"/>
      <c r="Q104" s="100"/>
      <c r="R104" s="100"/>
      <c r="S104" s="100"/>
      <c r="T104" s="100" t="s">
        <v>1931</v>
      </c>
      <c r="U104" s="100"/>
      <c r="V104" s="100"/>
      <c r="W104" s="100"/>
      <c r="X104" s="100"/>
      <c r="Y104" s="100"/>
      <c r="Z104" s="100"/>
      <c r="AB104" s="100"/>
      <c r="AC104" s="100"/>
      <c r="AD104" s="100" t="s">
        <v>1092</v>
      </c>
      <c r="AE104" s="100" t="s">
        <v>1093</v>
      </c>
      <c r="AF104" s="100" t="s">
        <v>1094</v>
      </c>
      <c r="AG104" s="100" t="s">
        <v>1095</v>
      </c>
      <c r="AH104" s="100" t="s">
        <v>1096</v>
      </c>
      <c r="AI104" s="100" t="s">
        <v>1097</v>
      </c>
      <c r="AJ104" s="100" t="s">
        <v>1098</v>
      </c>
      <c r="AK104" s="100" t="s">
        <v>1431</v>
      </c>
      <c r="AL104" s="100" t="s">
        <v>1431</v>
      </c>
      <c r="AM104" s="100" t="s">
        <v>1431</v>
      </c>
      <c r="AN104" s="100" t="s">
        <v>1431</v>
      </c>
      <c r="AO104" s="100"/>
      <c r="AP104" s="100"/>
      <c r="AQ104" s="100"/>
      <c r="AR104" s="100"/>
      <c r="AS104" s="100"/>
      <c r="AT104" s="100"/>
      <c r="AU104" s="100" t="s">
        <v>1099</v>
      </c>
      <c r="AV104" s="100"/>
      <c r="AW104" s="100"/>
      <c r="AX104" s="100"/>
      <c r="AY104" s="100" t="s">
        <v>1100</v>
      </c>
      <c r="BC104" s="6" t="s">
        <v>1317</v>
      </c>
      <c r="BE104" s="6" t="s">
        <v>1762</v>
      </c>
      <c r="BF104" s="6" t="s">
        <v>1763</v>
      </c>
      <c r="BH104" s="283">
        <v>11</v>
      </c>
      <c r="BI104" s="89" t="s">
        <v>191</v>
      </c>
      <c r="BJ104" s="91">
        <v>1</v>
      </c>
      <c r="BK104" s="306"/>
    </row>
    <row r="105" spans="2:64" ht="180" x14ac:dyDescent="0.2">
      <c r="B105" s="137"/>
      <c r="C105" s="89" t="s">
        <v>193</v>
      </c>
      <c r="D105" s="221" t="s">
        <v>194</v>
      </c>
      <c r="E105" s="100" t="s">
        <v>1944</v>
      </c>
      <c r="F105" s="100" t="s">
        <v>1944</v>
      </c>
      <c r="G105" s="100" t="s">
        <v>1944</v>
      </c>
      <c r="H105" s="100" t="s">
        <v>1944</v>
      </c>
      <c r="I105" s="100" t="s">
        <v>1944</v>
      </c>
      <c r="J105" s="100" t="s">
        <v>1945</v>
      </c>
      <c r="K105" s="100"/>
      <c r="L105" s="100"/>
      <c r="M105" s="100"/>
      <c r="N105" s="100"/>
      <c r="O105" s="100"/>
      <c r="P105" s="100"/>
      <c r="Q105" s="100"/>
      <c r="R105" s="100"/>
      <c r="S105" s="100"/>
      <c r="T105" s="100" t="s">
        <v>1931</v>
      </c>
      <c r="U105" s="100"/>
      <c r="V105" s="100"/>
      <c r="W105" s="100"/>
      <c r="X105" s="100"/>
      <c r="Y105" s="100"/>
      <c r="Z105" s="100"/>
      <c r="AB105" s="100"/>
      <c r="AC105" s="100"/>
      <c r="AD105" s="100"/>
      <c r="AE105" s="100"/>
      <c r="AF105" s="100"/>
      <c r="AG105" s="100"/>
      <c r="AH105" s="100"/>
      <c r="AI105" s="100"/>
      <c r="AJ105" s="100"/>
      <c r="AK105" s="100" t="s">
        <v>1431</v>
      </c>
      <c r="AL105" s="100" t="s">
        <v>1431</v>
      </c>
      <c r="AM105" s="100" t="s">
        <v>1431</v>
      </c>
      <c r="AN105" s="100" t="s">
        <v>1431</v>
      </c>
      <c r="AO105" s="100"/>
      <c r="AP105" s="100"/>
      <c r="AQ105" s="100" t="s">
        <v>1101</v>
      </c>
      <c r="AR105" s="100"/>
      <c r="AS105" s="100"/>
      <c r="AT105" s="100"/>
      <c r="AU105" s="199" t="s">
        <v>1102</v>
      </c>
      <c r="AV105" s="100"/>
      <c r="AW105" s="100"/>
      <c r="AX105" s="100"/>
      <c r="AY105" s="100" t="s">
        <v>1103</v>
      </c>
      <c r="BC105" s="6" t="s">
        <v>1318</v>
      </c>
      <c r="BE105" s="6" t="s">
        <v>1764</v>
      </c>
      <c r="BF105" s="6" t="s">
        <v>1765</v>
      </c>
      <c r="BH105" s="283">
        <v>11</v>
      </c>
      <c r="BI105" s="89" t="s">
        <v>193</v>
      </c>
      <c r="BK105" s="306">
        <v>1</v>
      </c>
    </row>
    <row r="106" spans="2:64" ht="150" x14ac:dyDescent="0.2">
      <c r="B106" s="137"/>
      <c r="C106" s="89" t="s">
        <v>195</v>
      </c>
      <c r="D106" s="221" t="s">
        <v>196</v>
      </c>
      <c r="E106" s="100"/>
      <c r="F106" s="100"/>
      <c r="G106" s="100"/>
      <c r="H106" s="100"/>
      <c r="I106" s="100"/>
      <c r="J106" s="100"/>
      <c r="K106" s="100"/>
      <c r="L106" s="100"/>
      <c r="M106" s="100"/>
      <c r="N106" s="100"/>
      <c r="O106" s="100"/>
      <c r="P106" s="100"/>
      <c r="Q106" s="100"/>
      <c r="R106" s="100"/>
      <c r="S106" s="100"/>
      <c r="T106" s="100" t="s">
        <v>1931</v>
      </c>
      <c r="U106" s="100"/>
      <c r="V106" s="100"/>
      <c r="W106" s="100" t="s">
        <v>361</v>
      </c>
      <c r="X106" s="100"/>
      <c r="Y106" s="100"/>
      <c r="Z106" s="100"/>
      <c r="AB106" s="100"/>
      <c r="AC106" s="100"/>
      <c r="AD106" s="100"/>
      <c r="AE106" s="144" t="s">
        <v>1104</v>
      </c>
      <c r="AF106" s="100"/>
      <c r="AG106" s="100"/>
      <c r="AH106" s="100"/>
      <c r="AI106" s="100"/>
      <c r="AJ106" s="100"/>
      <c r="AK106" s="100"/>
      <c r="AL106" s="100" t="s">
        <v>1431</v>
      </c>
      <c r="AM106" s="100"/>
      <c r="AN106" s="100" t="s">
        <v>1431</v>
      </c>
      <c r="AO106" s="100"/>
      <c r="AP106" s="100"/>
      <c r="AQ106" s="100" t="s">
        <v>1105</v>
      </c>
      <c r="AR106" s="100"/>
      <c r="AS106" s="100"/>
      <c r="AT106" s="100"/>
      <c r="AU106" s="100"/>
      <c r="AV106" s="100"/>
      <c r="AW106" s="100"/>
      <c r="AX106" s="100"/>
      <c r="AY106" s="100"/>
      <c r="BC106" s="6" t="s">
        <v>1319</v>
      </c>
      <c r="BE106" s="6" t="s">
        <v>1766</v>
      </c>
      <c r="BF106" s="6" t="s">
        <v>1646</v>
      </c>
      <c r="BH106" s="283">
        <v>11</v>
      </c>
      <c r="BI106" s="89" t="s">
        <v>195</v>
      </c>
      <c r="BK106" s="306">
        <v>1</v>
      </c>
    </row>
    <row r="107" spans="2:64" ht="168" x14ac:dyDescent="0.2">
      <c r="B107" s="138"/>
      <c r="C107" s="90">
        <v>12.1</v>
      </c>
      <c r="D107" s="222" t="s">
        <v>197</v>
      </c>
      <c r="E107" s="100" t="s">
        <v>1946</v>
      </c>
      <c r="F107" s="100" t="s">
        <v>1947</v>
      </c>
      <c r="G107" s="100" t="s">
        <v>1948</v>
      </c>
      <c r="H107" s="100" t="s">
        <v>1948</v>
      </c>
      <c r="I107" s="100" t="s">
        <v>1948</v>
      </c>
      <c r="J107" s="100" t="s">
        <v>1948</v>
      </c>
      <c r="K107" s="100" t="s">
        <v>509</v>
      </c>
      <c r="L107" s="100"/>
      <c r="M107" s="100" t="s">
        <v>1949</v>
      </c>
      <c r="N107" s="100"/>
      <c r="O107" s="100"/>
      <c r="P107" s="100"/>
      <c r="Q107" s="100"/>
      <c r="R107" s="100" t="s">
        <v>1950</v>
      </c>
      <c r="S107" s="100" t="s">
        <v>509</v>
      </c>
      <c r="T107" s="100" t="s">
        <v>1931</v>
      </c>
      <c r="U107" s="100"/>
      <c r="V107" s="100" t="s">
        <v>507</v>
      </c>
      <c r="W107" s="100"/>
      <c r="X107" s="100" t="s">
        <v>509</v>
      </c>
      <c r="Y107" s="100" t="s">
        <v>508</v>
      </c>
      <c r="Z107" s="100" t="s">
        <v>1951</v>
      </c>
      <c r="AB107" s="100"/>
      <c r="AC107" s="100"/>
      <c r="AD107" s="100"/>
      <c r="AE107" s="144"/>
      <c r="AF107" s="100"/>
      <c r="AG107" s="100"/>
      <c r="AH107" s="100"/>
      <c r="AI107" s="100"/>
      <c r="AJ107" s="100"/>
      <c r="AK107" s="100" t="s">
        <v>1431</v>
      </c>
      <c r="AL107" s="100"/>
      <c r="AM107" s="100" t="s">
        <v>1431</v>
      </c>
      <c r="AN107" s="100" t="s">
        <v>1431</v>
      </c>
      <c r="AO107" s="100" t="s">
        <v>1106</v>
      </c>
      <c r="AP107" s="100" t="s">
        <v>1107</v>
      </c>
      <c r="AQ107" s="100"/>
      <c r="AR107" s="157"/>
      <c r="AS107" s="157"/>
      <c r="AT107" s="157"/>
      <c r="AU107" s="202"/>
      <c r="AV107" s="157"/>
      <c r="AW107" s="157"/>
      <c r="AX107" s="157"/>
      <c r="AY107" s="157"/>
      <c r="BC107" s="6" t="s">
        <v>1320</v>
      </c>
      <c r="BE107" s="6" t="s">
        <v>1767</v>
      </c>
      <c r="BF107" s="6" t="s">
        <v>1768</v>
      </c>
      <c r="BH107" s="284">
        <v>12</v>
      </c>
      <c r="BI107" s="90">
        <v>12.1</v>
      </c>
      <c r="BK107" s="306">
        <v>1</v>
      </c>
    </row>
    <row r="108" spans="2:64" ht="285" x14ac:dyDescent="0.2">
      <c r="B108" s="138"/>
      <c r="C108" s="90">
        <v>12.2</v>
      </c>
      <c r="D108" s="222" t="s">
        <v>198</v>
      </c>
      <c r="E108" s="100" t="s">
        <v>370</v>
      </c>
      <c r="F108" s="100" t="s">
        <v>370</v>
      </c>
      <c r="G108" s="100" t="s">
        <v>370</v>
      </c>
      <c r="H108" s="100" t="s">
        <v>370</v>
      </c>
      <c r="I108" s="100" t="s">
        <v>370</v>
      </c>
      <c r="J108" s="100" t="s">
        <v>370</v>
      </c>
      <c r="K108" s="100" t="s">
        <v>1952</v>
      </c>
      <c r="L108" s="100"/>
      <c r="M108" s="100"/>
      <c r="N108" s="100"/>
      <c r="O108" s="100"/>
      <c r="P108" s="100"/>
      <c r="Q108" s="100" t="s">
        <v>414</v>
      </c>
      <c r="R108" s="100"/>
      <c r="S108" s="100"/>
      <c r="T108" s="100"/>
      <c r="U108" s="100"/>
      <c r="V108" s="100"/>
      <c r="W108" s="100"/>
      <c r="X108" s="100"/>
      <c r="Y108" s="100"/>
      <c r="Z108" s="100"/>
      <c r="AB108" s="100"/>
      <c r="AC108" s="100"/>
      <c r="AD108" s="100"/>
      <c r="AE108" s="100"/>
      <c r="AF108" s="100"/>
      <c r="AG108" s="100"/>
      <c r="AH108" s="100"/>
      <c r="AI108" s="100"/>
      <c r="AJ108" s="100"/>
      <c r="AK108" s="100" t="s">
        <v>1431</v>
      </c>
      <c r="AL108" s="100" t="s">
        <v>1431</v>
      </c>
      <c r="AM108" s="100" t="s">
        <v>1431</v>
      </c>
      <c r="AN108" s="100" t="s">
        <v>1431</v>
      </c>
      <c r="AO108" s="100" t="s">
        <v>1106</v>
      </c>
      <c r="AP108" s="100"/>
      <c r="AQ108" s="100" t="s">
        <v>1108</v>
      </c>
      <c r="AR108" s="100"/>
      <c r="AS108" s="100" t="s">
        <v>1953</v>
      </c>
      <c r="AT108" s="100"/>
      <c r="AU108" s="199" t="s">
        <v>1109</v>
      </c>
      <c r="AV108" s="100"/>
      <c r="AW108" s="100"/>
      <c r="AX108" s="100" t="s">
        <v>1110</v>
      </c>
      <c r="AY108" s="100" t="s">
        <v>1111</v>
      </c>
      <c r="BC108" s="6" t="s">
        <v>1321</v>
      </c>
      <c r="BE108" s="6" t="s">
        <v>1725</v>
      </c>
      <c r="BF108" s="6" t="s">
        <v>1726</v>
      </c>
      <c r="BH108" s="284">
        <v>12</v>
      </c>
      <c r="BI108" s="90">
        <v>12.2</v>
      </c>
      <c r="BK108" s="306">
        <v>1</v>
      </c>
    </row>
    <row r="109" spans="2:64" ht="180" x14ac:dyDescent="0.2">
      <c r="B109" s="138"/>
      <c r="C109" s="90">
        <v>12.3</v>
      </c>
      <c r="D109" s="222" t="s">
        <v>199</v>
      </c>
      <c r="E109" s="100" t="s">
        <v>1954</v>
      </c>
      <c r="F109" s="100" t="s">
        <v>1954</v>
      </c>
      <c r="G109" s="100" t="s">
        <v>1954</v>
      </c>
      <c r="H109" s="100" t="s">
        <v>1954</v>
      </c>
      <c r="I109" s="100"/>
      <c r="J109" s="100" t="s">
        <v>1954</v>
      </c>
      <c r="K109" s="100" t="s">
        <v>319</v>
      </c>
      <c r="L109" s="100"/>
      <c r="M109" s="100"/>
      <c r="N109" s="100" t="s">
        <v>1432</v>
      </c>
      <c r="O109" s="100"/>
      <c r="P109" s="100" t="s">
        <v>490</v>
      </c>
      <c r="Q109" s="100"/>
      <c r="R109" s="100"/>
      <c r="S109" s="100" t="s">
        <v>489</v>
      </c>
      <c r="T109" s="100"/>
      <c r="U109" s="100"/>
      <c r="V109" s="100"/>
      <c r="W109" s="100"/>
      <c r="X109" s="100" t="s">
        <v>1955</v>
      </c>
      <c r="Y109" s="100"/>
      <c r="Z109" s="100"/>
      <c r="AB109" s="100"/>
      <c r="AC109" s="100"/>
      <c r="AD109" s="100"/>
      <c r="AE109" s="100"/>
      <c r="AF109" s="100"/>
      <c r="AG109" s="100"/>
      <c r="AH109" s="100"/>
      <c r="AI109" s="100"/>
      <c r="AJ109" s="100"/>
      <c r="AK109" s="100" t="s">
        <v>1431</v>
      </c>
      <c r="AL109" s="100" t="s">
        <v>1431</v>
      </c>
      <c r="AM109" s="100"/>
      <c r="AN109" s="100" t="s">
        <v>1431</v>
      </c>
      <c r="AO109" s="100"/>
      <c r="AP109" s="100"/>
      <c r="AQ109" s="100"/>
      <c r="AR109" s="100"/>
      <c r="AS109" s="100" t="s">
        <v>1956</v>
      </c>
      <c r="AT109" s="144"/>
      <c r="AU109" s="199" t="s">
        <v>1112</v>
      </c>
      <c r="AV109" s="100"/>
      <c r="AW109" s="100"/>
      <c r="AX109" s="100"/>
      <c r="AY109" s="100"/>
      <c r="BC109" s="6" t="s">
        <v>1322</v>
      </c>
      <c r="BE109" s="6" t="s">
        <v>1769</v>
      </c>
      <c r="BF109" s="6" t="s">
        <v>1770</v>
      </c>
      <c r="BH109" s="284">
        <v>12</v>
      </c>
      <c r="BI109" s="90">
        <v>12.3</v>
      </c>
      <c r="BK109" s="306"/>
      <c r="BL109" s="91">
        <v>1</v>
      </c>
    </row>
    <row r="110" spans="2:64" ht="409.6" x14ac:dyDescent="0.2">
      <c r="B110" s="138"/>
      <c r="C110" s="90">
        <v>12.4</v>
      </c>
      <c r="D110" s="222" t="s">
        <v>200</v>
      </c>
      <c r="E110" s="100"/>
      <c r="F110" s="100"/>
      <c r="G110" s="100"/>
      <c r="H110" s="100"/>
      <c r="I110" s="100"/>
      <c r="J110" s="100"/>
      <c r="K110" s="100"/>
      <c r="L110" s="100"/>
      <c r="M110" s="100"/>
      <c r="N110" s="100" t="s">
        <v>1432</v>
      </c>
      <c r="O110" s="100"/>
      <c r="P110" s="100" t="s">
        <v>376</v>
      </c>
      <c r="Q110" s="100"/>
      <c r="R110" s="100"/>
      <c r="S110" s="100"/>
      <c r="T110" s="100"/>
      <c r="U110" s="100"/>
      <c r="V110" s="100"/>
      <c r="W110" s="100"/>
      <c r="X110" s="100"/>
      <c r="Y110" s="100"/>
      <c r="Z110" s="100"/>
      <c r="AB110" s="100"/>
      <c r="AC110" s="100"/>
      <c r="AD110" s="100" t="s">
        <v>943</v>
      </c>
      <c r="AE110" s="144" t="s">
        <v>1113</v>
      </c>
      <c r="AF110" s="100" t="s">
        <v>1114</v>
      </c>
      <c r="AG110" s="144" t="s">
        <v>1115</v>
      </c>
      <c r="AH110" s="100" t="s">
        <v>1116</v>
      </c>
      <c r="AI110" s="100" t="s">
        <v>1622</v>
      </c>
      <c r="AJ110" s="144" t="s">
        <v>1117</v>
      </c>
      <c r="AK110" s="100" t="s">
        <v>1431</v>
      </c>
      <c r="AL110" s="100" t="s">
        <v>1431</v>
      </c>
      <c r="AM110" s="100"/>
      <c r="AN110" s="100"/>
      <c r="AO110" s="100"/>
      <c r="AP110" s="100" t="s">
        <v>1118</v>
      </c>
      <c r="AQ110" s="100"/>
      <c r="AR110" s="100" t="s">
        <v>1119</v>
      </c>
      <c r="AS110" s="100" t="s">
        <v>1120</v>
      </c>
      <c r="AT110" s="144" t="s">
        <v>1121</v>
      </c>
      <c r="AU110" s="100"/>
      <c r="AV110" s="100"/>
      <c r="AW110" s="100"/>
      <c r="AX110" s="100"/>
      <c r="AY110" s="100"/>
      <c r="BC110" s="6" t="s">
        <v>1323</v>
      </c>
      <c r="BE110" s="6" t="s">
        <v>1771</v>
      </c>
      <c r="BF110" s="6" t="s">
        <v>1715</v>
      </c>
      <c r="BH110" s="284">
        <v>12</v>
      </c>
      <c r="BI110" s="90">
        <v>12.4</v>
      </c>
      <c r="BK110" s="306">
        <v>1</v>
      </c>
    </row>
    <row r="111" spans="2:64" ht="409.6" x14ac:dyDescent="0.2">
      <c r="B111" s="138"/>
      <c r="C111" s="90">
        <v>12.5</v>
      </c>
      <c r="D111" s="222" t="s">
        <v>201</v>
      </c>
      <c r="E111" s="100"/>
      <c r="F111" s="100"/>
      <c r="G111" s="100"/>
      <c r="H111" s="100"/>
      <c r="I111" s="100"/>
      <c r="J111" s="100"/>
      <c r="K111" s="100"/>
      <c r="L111" s="100"/>
      <c r="M111" s="100"/>
      <c r="N111" s="100" t="s">
        <v>1432</v>
      </c>
      <c r="O111" s="100"/>
      <c r="P111" s="100"/>
      <c r="Q111" s="100"/>
      <c r="R111" s="100"/>
      <c r="S111" s="100"/>
      <c r="T111" s="100" t="s">
        <v>415</v>
      </c>
      <c r="U111" s="100"/>
      <c r="V111" s="100"/>
      <c r="W111" s="100"/>
      <c r="X111" s="100"/>
      <c r="Y111" s="100"/>
      <c r="Z111" s="100"/>
      <c r="AB111" s="100"/>
      <c r="AC111" s="100"/>
      <c r="AD111" s="100" t="s">
        <v>943</v>
      </c>
      <c r="AE111" s="100" t="s">
        <v>944</v>
      </c>
      <c r="AF111" s="100" t="s">
        <v>1122</v>
      </c>
      <c r="AG111" s="100" t="s">
        <v>1123</v>
      </c>
      <c r="AH111" s="100" t="s">
        <v>1124</v>
      </c>
      <c r="AI111" s="100" t="s">
        <v>1125</v>
      </c>
      <c r="AJ111" s="144" t="s">
        <v>1126</v>
      </c>
      <c r="AK111" s="100" t="s">
        <v>1431</v>
      </c>
      <c r="AL111" s="100" t="s">
        <v>1431</v>
      </c>
      <c r="AM111" s="100"/>
      <c r="AN111" s="100" t="s">
        <v>1431</v>
      </c>
      <c r="AO111" s="100" t="s">
        <v>1127</v>
      </c>
      <c r="AP111" s="100" t="s">
        <v>1128</v>
      </c>
      <c r="AQ111" s="100"/>
      <c r="AR111" s="100" t="s">
        <v>1129</v>
      </c>
      <c r="AS111" s="100"/>
      <c r="AT111" s="144" t="s">
        <v>1130</v>
      </c>
      <c r="AU111" s="199" t="s">
        <v>1131</v>
      </c>
      <c r="AV111" s="100"/>
      <c r="AW111" s="100"/>
      <c r="AX111" s="100"/>
      <c r="AY111" s="100" t="s">
        <v>1132</v>
      </c>
      <c r="BC111" s="6" t="s">
        <v>1324</v>
      </c>
      <c r="BE111" s="6" t="s">
        <v>1772</v>
      </c>
      <c r="BF111" s="6" t="s">
        <v>1773</v>
      </c>
      <c r="BH111" s="284">
        <v>12</v>
      </c>
      <c r="BI111" s="90">
        <v>12.5</v>
      </c>
      <c r="BK111" s="306"/>
      <c r="BL111" s="91">
        <v>1</v>
      </c>
    </row>
    <row r="112" spans="2:64" ht="75" x14ac:dyDescent="0.2">
      <c r="B112" s="138"/>
      <c r="C112" s="90">
        <v>12.6</v>
      </c>
      <c r="D112" s="222" t="s">
        <v>202</v>
      </c>
      <c r="E112" s="100"/>
      <c r="F112" s="100"/>
      <c r="G112" s="100"/>
      <c r="H112" s="100"/>
      <c r="I112" s="100"/>
      <c r="J112" s="100"/>
      <c r="K112" s="100"/>
      <c r="L112" s="100"/>
      <c r="M112" s="100"/>
      <c r="N112" s="100"/>
      <c r="O112" s="100"/>
      <c r="P112" s="100"/>
      <c r="Q112" s="100"/>
      <c r="R112" s="100"/>
      <c r="S112" s="100"/>
      <c r="T112" s="100"/>
      <c r="U112" s="100"/>
      <c r="V112" s="100"/>
      <c r="W112" s="100"/>
      <c r="X112" s="100"/>
      <c r="Y112" s="100"/>
      <c r="Z112" s="100"/>
      <c r="AB112" s="100"/>
      <c r="AC112" s="100"/>
      <c r="AD112" s="100"/>
      <c r="AE112" s="100"/>
      <c r="AF112" s="100"/>
      <c r="AG112" s="100"/>
      <c r="AH112" s="100"/>
      <c r="AI112" s="100"/>
      <c r="AJ112" s="100"/>
      <c r="AK112" s="100"/>
      <c r="AL112" s="100"/>
      <c r="AM112" s="100"/>
      <c r="AN112" s="100"/>
      <c r="AO112" s="100" t="s">
        <v>416</v>
      </c>
      <c r="AP112" s="100" t="s">
        <v>416</v>
      </c>
      <c r="AQ112" s="100" t="s">
        <v>416</v>
      </c>
      <c r="AR112" s="100" t="s">
        <v>416</v>
      </c>
      <c r="AS112" s="100" t="s">
        <v>1133</v>
      </c>
      <c r="AT112" s="100" t="s">
        <v>416</v>
      </c>
      <c r="AU112" s="100" t="s">
        <v>416</v>
      </c>
      <c r="AV112" s="100" t="s">
        <v>416</v>
      </c>
      <c r="AW112" s="100" t="s">
        <v>416</v>
      </c>
      <c r="AX112" s="100" t="s">
        <v>416</v>
      </c>
      <c r="AY112" s="100" t="s">
        <v>416</v>
      </c>
      <c r="BB112" s="100" t="s">
        <v>469</v>
      </c>
      <c r="BC112" s="6" t="s">
        <v>1325</v>
      </c>
      <c r="BE112" s="6"/>
      <c r="BF112" s="6"/>
      <c r="BH112" s="284">
        <v>12</v>
      </c>
      <c r="BI112" s="90">
        <v>12.6</v>
      </c>
      <c r="BK112" s="306"/>
    </row>
    <row r="113" spans="2:64" ht="45" x14ac:dyDescent="0.2">
      <c r="B113" s="138"/>
      <c r="C113" s="90">
        <v>12.7</v>
      </c>
      <c r="D113" s="222" t="s">
        <v>203</v>
      </c>
      <c r="E113" s="100"/>
      <c r="F113" s="100"/>
      <c r="G113" s="100"/>
      <c r="H113" s="100"/>
      <c r="I113" s="100"/>
      <c r="J113" s="100"/>
      <c r="K113" s="100"/>
      <c r="L113" s="100"/>
      <c r="M113" s="100"/>
      <c r="N113" s="100"/>
      <c r="O113" s="100"/>
      <c r="P113" s="100"/>
      <c r="Q113" s="100"/>
      <c r="R113" s="100"/>
      <c r="S113" s="100"/>
      <c r="T113" s="100" t="s">
        <v>1957</v>
      </c>
      <c r="U113" s="100"/>
      <c r="V113" s="100"/>
      <c r="W113" s="100"/>
      <c r="X113" s="100"/>
      <c r="Y113" s="100"/>
      <c r="Z113" s="100"/>
      <c r="AB113" s="100"/>
      <c r="AC113" s="100"/>
      <c r="AD113" s="100"/>
      <c r="AE113" s="100"/>
      <c r="AF113" s="100"/>
      <c r="AG113" s="100"/>
      <c r="AH113" s="100"/>
      <c r="AI113" s="100"/>
      <c r="AJ113" s="100"/>
      <c r="AK113" s="100"/>
      <c r="AL113" s="100"/>
      <c r="AM113" s="100"/>
      <c r="AN113" s="100"/>
      <c r="AO113" s="100"/>
      <c r="AP113" s="100"/>
      <c r="AQ113" s="100"/>
      <c r="AR113" s="100"/>
      <c r="AS113" s="100"/>
      <c r="AT113" s="100"/>
      <c r="AU113" s="100"/>
      <c r="AV113" s="100"/>
      <c r="AW113" s="100"/>
      <c r="AX113" s="100"/>
      <c r="AY113" s="100"/>
      <c r="BE113" s="6"/>
      <c r="BF113" s="6"/>
      <c r="BH113" s="284">
        <v>12</v>
      </c>
      <c r="BI113" s="90">
        <v>12.7</v>
      </c>
      <c r="BJ113" s="91">
        <v>1</v>
      </c>
      <c r="BK113" s="306"/>
    </row>
    <row r="114" spans="2:64" ht="409.6" x14ac:dyDescent="0.2">
      <c r="B114" s="138"/>
      <c r="C114" s="90">
        <v>12.8</v>
      </c>
      <c r="D114" s="222" t="s">
        <v>204</v>
      </c>
      <c r="E114" s="100"/>
      <c r="F114" s="100"/>
      <c r="G114" s="100"/>
      <c r="H114" s="100"/>
      <c r="I114" s="100"/>
      <c r="J114" s="100"/>
      <c r="K114" s="100"/>
      <c r="L114" s="100"/>
      <c r="M114" s="100"/>
      <c r="N114" s="100"/>
      <c r="O114" s="100"/>
      <c r="P114" s="100"/>
      <c r="Q114" s="100"/>
      <c r="R114" s="100"/>
      <c r="S114" s="100"/>
      <c r="T114" s="100"/>
      <c r="U114" s="100"/>
      <c r="V114" s="100"/>
      <c r="W114" s="100"/>
      <c r="X114" s="100"/>
      <c r="Y114" s="100"/>
      <c r="Z114" s="100"/>
      <c r="AB114" s="100"/>
      <c r="AC114" s="100"/>
      <c r="AD114" s="100" t="s">
        <v>1958</v>
      </c>
      <c r="AE114" s="100" t="s">
        <v>1959</v>
      </c>
      <c r="AF114" s="100" t="s">
        <v>1960</v>
      </c>
      <c r="AG114" s="100" t="s">
        <v>1961</v>
      </c>
      <c r="AH114" s="100" t="s">
        <v>1962</v>
      </c>
      <c r="AI114" s="100" t="s">
        <v>1963</v>
      </c>
      <c r="AJ114" s="100"/>
      <c r="AK114" s="100"/>
      <c r="AL114" s="100"/>
      <c r="AM114" s="100"/>
      <c r="AN114" s="100" t="s">
        <v>1431</v>
      </c>
      <c r="AO114" s="100"/>
      <c r="AP114" s="100"/>
      <c r="AQ114" s="100"/>
      <c r="AR114" s="100"/>
      <c r="AS114" s="100" t="s">
        <v>1134</v>
      </c>
      <c r="AT114" s="100"/>
      <c r="AU114" s="199" t="s">
        <v>1135</v>
      </c>
      <c r="AV114" s="100"/>
      <c r="AW114" s="100"/>
      <c r="AX114" s="100"/>
      <c r="AY114" s="100" t="s">
        <v>1136</v>
      </c>
      <c r="BC114" s="6" t="s">
        <v>1326</v>
      </c>
      <c r="BE114" s="6" t="s">
        <v>1774</v>
      </c>
      <c r="BF114" s="6" t="s">
        <v>1646</v>
      </c>
      <c r="BH114" s="284">
        <v>12</v>
      </c>
      <c r="BI114" s="90">
        <v>12.8</v>
      </c>
      <c r="BK114" s="306"/>
    </row>
    <row r="115" spans="2:64" ht="105" x14ac:dyDescent="0.2">
      <c r="B115" s="138"/>
      <c r="C115" s="90" t="s">
        <v>205</v>
      </c>
      <c r="D115" s="222" t="s">
        <v>206</v>
      </c>
      <c r="E115" s="100"/>
      <c r="F115" s="100"/>
      <c r="G115" s="100"/>
      <c r="H115" s="100"/>
      <c r="I115" s="100"/>
      <c r="J115" s="100"/>
      <c r="K115" s="100"/>
      <c r="L115" s="100"/>
      <c r="M115" s="100"/>
      <c r="N115" s="100"/>
      <c r="O115" s="100"/>
      <c r="P115" s="100"/>
      <c r="Q115" s="100"/>
      <c r="R115" s="100"/>
      <c r="S115" s="100"/>
      <c r="T115" s="100" t="s">
        <v>1931</v>
      </c>
      <c r="U115" s="100"/>
      <c r="V115" s="100"/>
      <c r="W115" s="100"/>
      <c r="X115" s="100"/>
      <c r="Y115" s="100"/>
      <c r="Z115" s="100"/>
      <c r="AB115" s="100"/>
      <c r="AC115" s="100"/>
      <c r="AD115" s="100"/>
      <c r="AE115" s="100"/>
      <c r="AF115" s="100"/>
      <c r="AG115" s="100"/>
      <c r="AH115" s="100"/>
      <c r="AI115" s="100"/>
      <c r="AJ115" s="100"/>
      <c r="AK115" s="100"/>
      <c r="AL115" s="100"/>
      <c r="AM115" s="100"/>
      <c r="AN115" s="100" t="s">
        <v>1431</v>
      </c>
      <c r="AO115" s="100"/>
      <c r="AP115" s="100"/>
      <c r="AQ115" s="100"/>
      <c r="AR115" s="100"/>
      <c r="AS115" s="100"/>
      <c r="AT115" s="100"/>
      <c r="AU115" s="199" t="s">
        <v>1137</v>
      </c>
      <c r="AV115" s="100"/>
      <c r="AW115" s="100"/>
      <c r="AX115" s="100"/>
      <c r="AY115" s="100" t="s">
        <v>1138</v>
      </c>
      <c r="BC115" s="6" t="s">
        <v>1327</v>
      </c>
      <c r="BE115" s="6" t="s">
        <v>1775</v>
      </c>
      <c r="BF115" s="6" t="s">
        <v>1646</v>
      </c>
      <c r="BH115" s="284">
        <v>12</v>
      </c>
      <c r="BI115" s="90" t="s">
        <v>205</v>
      </c>
      <c r="BJ115" s="91">
        <v>1</v>
      </c>
      <c r="BK115" s="306"/>
    </row>
    <row r="116" spans="2:64" ht="84" x14ac:dyDescent="0.2">
      <c r="B116" s="138"/>
      <c r="C116" s="90" t="s">
        <v>207</v>
      </c>
      <c r="D116" s="222" t="s">
        <v>208</v>
      </c>
      <c r="E116" s="100"/>
      <c r="F116" s="100"/>
      <c r="G116" s="100"/>
      <c r="H116" s="100"/>
      <c r="I116" s="100"/>
      <c r="J116" s="100"/>
      <c r="K116" s="100"/>
      <c r="L116" s="100"/>
      <c r="M116" s="100"/>
      <c r="N116" s="100"/>
      <c r="O116" s="100"/>
      <c r="P116" s="100"/>
      <c r="Q116" s="100"/>
      <c r="R116" s="100"/>
      <c r="S116" s="100"/>
      <c r="T116" s="100" t="s">
        <v>1931</v>
      </c>
      <c r="U116" s="100"/>
      <c r="V116" s="100"/>
      <c r="W116" s="100"/>
      <c r="X116" s="100"/>
      <c r="Y116" s="100"/>
      <c r="Z116" s="100"/>
      <c r="AB116" s="100"/>
      <c r="AC116" s="100"/>
      <c r="AD116" s="100"/>
      <c r="AE116" s="100"/>
      <c r="AF116" s="100"/>
      <c r="AG116" s="100"/>
      <c r="AH116" s="100"/>
      <c r="AI116" s="100"/>
      <c r="AJ116" s="100"/>
      <c r="AK116" s="100"/>
      <c r="AL116" s="100"/>
      <c r="AM116" s="100"/>
      <c r="AN116" s="100"/>
      <c r="AO116" s="100" t="s">
        <v>1139</v>
      </c>
      <c r="AP116" s="100"/>
      <c r="AQ116" s="100"/>
      <c r="AR116" s="100"/>
      <c r="AS116" s="100"/>
      <c r="AT116" s="100"/>
      <c r="AU116" s="100"/>
      <c r="AV116" s="100"/>
      <c r="AW116" s="100"/>
      <c r="AX116" s="100"/>
      <c r="AY116" s="100"/>
      <c r="BC116" s="6" t="s">
        <v>1266</v>
      </c>
      <c r="BE116" s="6"/>
      <c r="BF116" s="6"/>
      <c r="BH116" s="284">
        <v>12</v>
      </c>
      <c r="BI116" s="90" t="s">
        <v>207</v>
      </c>
      <c r="BJ116" s="91">
        <v>1</v>
      </c>
      <c r="BK116" s="306"/>
    </row>
    <row r="117" spans="2:64" ht="216" x14ac:dyDescent="0.2">
      <c r="B117" s="138"/>
      <c r="C117" s="90" t="s">
        <v>209</v>
      </c>
      <c r="D117" s="222" t="s">
        <v>210</v>
      </c>
      <c r="E117" s="100"/>
      <c r="F117" s="100"/>
      <c r="G117" s="100"/>
      <c r="H117" s="100"/>
      <c r="I117" s="100"/>
      <c r="J117" s="100"/>
      <c r="K117" s="100"/>
      <c r="L117" s="100"/>
      <c r="M117" s="100"/>
      <c r="N117" s="100"/>
      <c r="O117" s="100"/>
      <c r="P117" s="100"/>
      <c r="Q117" s="100"/>
      <c r="R117" s="100"/>
      <c r="S117" s="100"/>
      <c r="T117" s="100" t="s">
        <v>354</v>
      </c>
      <c r="U117" s="100"/>
      <c r="V117" s="100"/>
      <c r="W117" s="100"/>
      <c r="X117" s="100"/>
      <c r="Y117" s="100"/>
      <c r="Z117" s="100"/>
      <c r="AB117" s="100"/>
      <c r="AC117" s="100"/>
      <c r="AD117" s="100"/>
      <c r="AE117" s="100"/>
      <c r="AF117" s="100"/>
      <c r="AG117" s="100"/>
      <c r="AH117" s="100"/>
      <c r="AI117" s="100"/>
      <c r="AJ117" s="100"/>
      <c r="AK117" s="100" t="s">
        <v>1431</v>
      </c>
      <c r="AL117" s="100"/>
      <c r="AM117" s="100"/>
      <c r="AN117" s="100"/>
      <c r="AO117" s="100"/>
      <c r="AP117" s="100"/>
      <c r="AQ117" s="100"/>
      <c r="AR117" s="100"/>
      <c r="AS117" s="100"/>
      <c r="AT117" s="100"/>
      <c r="AU117" s="100"/>
      <c r="AV117" s="100"/>
      <c r="AW117" s="100"/>
      <c r="AX117" s="100"/>
      <c r="AY117" s="100"/>
      <c r="BE117" s="6" t="s">
        <v>1776</v>
      </c>
      <c r="BF117" s="6" t="s">
        <v>1777</v>
      </c>
      <c r="BH117" s="284">
        <v>12</v>
      </c>
      <c r="BI117" s="90" t="s">
        <v>209</v>
      </c>
      <c r="BJ117" s="91">
        <v>1</v>
      </c>
      <c r="BK117" s="306"/>
    </row>
    <row r="118" spans="2:64" ht="409.6" x14ac:dyDescent="0.2">
      <c r="B118" s="139"/>
      <c r="C118" s="89">
        <v>13.1</v>
      </c>
      <c r="D118" s="221" t="s">
        <v>211</v>
      </c>
      <c r="E118" s="100" t="s">
        <v>1833</v>
      </c>
      <c r="F118" s="100" t="s">
        <v>1833</v>
      </c>
      <c r="G118" s="100" t="s">
        <v>1833</v>
      </c>
      <c r="H118" s="100" t="s">
        <v>1833</v>
      </c>
      <c r="I118" s="100" t="s">
        <v>1833</v>
      </c>
      <c r="J118" s="100"/>
      <c r="K118" s="100"/>
      <c r="L118" s="100"/>
      <c r="M118" s="100"/>
      <c r="N118" s="100"/>
      <c r="O118" s="100"/>
      <c r="P118" s="100"/>
      <c r="Q118" s="100"/>
      <c r="R118" s="100"/>
      <c r="S118" s="100"/>
      <c r="T118" s="100" t="s">
        <v>417</v>
      </c>
      <c r="U118" s="100"/>
      <c r="V118" s="100"/>
      <c r="W118" s="100"/>
      <c r="X118" s="100"/>
      <c r="Y118" s="100"/>
      <c r="Z118" s="100"/>
      <c r="AB118" s="100"/>
      <c r="AC118" s="100"/>
      <c r="AD118" s="203"/>
      <c r="AE118" s="144"/>
      <c r="AF118" s="100"/>
      <c r="AG118" s="100"/>
      <c r="AH118" s="100"/>
      <c r="AI118" s="100" t="s">
        <v>1140</v>
      </c>
      <c r="AJ118" s="100"/>
      <c r="AK118" s="100" t="s">
        <v>1431</v>
      </c>
      <c r="AL118" s="100" t="s">
        <v>1431</v>
      </c>
      <c r="AM118" s="100" t="s">
        <v>1431</v>
      </c>
      <c r="AN118" s="100" t="s">
        <v>1431</v>
      </c>
      <c r="AO118" s="100"/>
      <c r="AP118" s="100"/>
      <c r="AQ118" s="100" t="s">
        <v>1141</v>
      </c>
      <c r="AR118" s="100"/>
      <c r="AS118" s="100"/>
      <c r="AT118" s="100"/>
      <c r="AU118" s="199" t="s">
        <v>1142</v>
      </c>
      <c r="AV118" s="100" t="s">
        <v>1143</v>
      </c>
      <c r="AW118" s="100"/>
      <c r="AX118" s="100" t="s">
        <v>1144</v>
      </c>
      <c r="AY118" s="100" t="s">
        <v>1145</v>
      </c>
      <c r="BC118" s="6" t="s">
        <v>1328</v>
      </c>
      <c r="BE118" s="6" t="s">
        <v>1778</v>
      </c>
      <c r="BF118" s="6" t="s">
        <v>1765</v>
      </c>
      <c r="BH118" s="285">
        <v>13</v>
      </c>
      <c r="BI118" s="89">
        <v>13.1</v>
      </c>
      <c r="BK118" s="306"/>
      <c r="BL118" s="91">
        <v>1</v>
      </c>
    </row>
    <row r="119" spans="2:64" ht="328" x14ac:dyDescent="0.2">
      <c r="B119" s="139"/>
      <c r="C119" s="89">
        <v>13.2</v>
      </c>
      <c r="D119" s="221" t="s">
        <v>212</v>
      </c>
      <c r="E119" s="100"/>
      <c r="F119" s="100"/>
      <c r="G119" s="100"/>
      <c r="H119" s="100"/>
      <c r="I119" s="100"/>
      <c r="J119" s="100"/>
      <c r="K119" s="100"/>
      <c r="L119" s="100"/>
      <c r="M119" s="100"/>
      <c r="N119" s="100"/>
      <c r="O119" s="100"/>
      <c r="P119" s="100"/>
      <c r="Q119" s="100"/>
      <c r="R119" s="100"/>
      <c r="S119" s="100"/>
      <c r="T119" s="100" t="s">
        <v>1957</v>
      </c>
      <c r="U119" s="100"/>
      <c r="V119" s="100"/>
      <c r="W119" s="100"/>
      <c r="X119" s="100"/>
      <c r="Y119" s="100"/>
      <c r="Z119" s="100"/>
      <c r="AB119" s="100"/>
      <c r="AC119" s="100"/>
      <c r="AD119" s="100" t="s">
        <v>1427</v>
      </c>
      <c r="AE119" s="100" t="s">
        <v>1428</v>
      </c>
      <c r="AF119" s="100" t="s">
        <v>1427</v>
      </c>
      <c r="AG119" s="100" t="s">
        <v>1427</v>
      </c>
      <c r="AH119" s="100" t="s">
        <v>1146</v>
      </c>
      <c r="AI119" s="100" t="s">
        <v>1147</v>
      </c>
      <c r="AJ119" s="100"/>
      <c r="AK119" s="100" t="s">
        <v>1431</v>
      </c>
      <c r="AL119" s="100" t="s">
        <v>1431</v>
      </c>
      <c r="AM119" s="100" t="s">
        <v>1431</v>
      </c>
      <c r="AN119" s="100" t="s">
        <v>1431</v>
      </c>
      <c r="AO119" s="100"/>
      <c r="AP119" s="100"/>
      <c r="AQ119" s="100"/>
      <c r="AR119" s="100"/>
      <c r="AS119" s="100"/>
      <c r="AT119" s="100"/>
      <c r="AU119" s="199" t="s">
        <v>1148</v>
      </c>
      <c r="AV119" s="100"/>
      <c r="AW119" s="100"/>
      <c r="AX119" s="100"/>
      <c r="AY119" s="100"/>
      <c r="BC119" s="6" t="s">
        <v>1430</v>
      </c>
      <c r="BE119" s="6" t="s">
        <v>1779</v>
      </c>
      <c r="BF119" s="6" t="s">
        <v>1780</v>
      </c>
      <c r="BH119" s="285">
        <v>13</v>
      </c>
      <c r="BI119" s="89">
        <v>13.2</v>
      </c>
      <c r="BJ119" s="91">
        <v>1</v>
      </c>
      <c r="BK119" s="306"/>
    </row>
    <row r="120" spans="2:64" ht="180" x14ac:dyDescent="0.2">
      <c r="B120" s="139"/>
      <c r="C120" s="89">
        <v>13.3</v>
      </c>
      <c r="D120" s="221" t="s">
        <v>213</v>
      </c>
      <c r="E120" s="100"/>
      <c r="F120" s="100"/>
      <c r="G120" s="100"/>
      <c r="H120" s="100"/>
      <c r="I120" s="100"/>
      <c r="J120" s="100"/>
      <c r="K120" s="100"/>
      <c r="L120" s="100"/>
      <c r="M120" s="100"/>
      <c r="N120" s="100"/>
      <c r="O120" s="100"/>
      <c r="P120" s="100"/>
      <c r="Q120" s="100"/>
      <c r="R120" s="100"/>
      <c r="S120" s="100"/>
      <c r="T120" s="100" t="s">
        <v>418</v>
      </c>
      <c r="U120" s="100"/>
      <c r="V120" s="100" t="s">
        <v>1865</v>
      </c>
      <c r="W120" s="100"/>
      <c r="X120" s="100"/>
      <c r="Y120" s="100"/>
      <c r="Z120" s="100"/>
      <c r="AB120" s="100"/>
      <c r="AC120" s="100"/>
      <c r="AD120" s="100" t="s">
        <v>1149</v>
      </c>
      <c r="AE120" s="100" t="s">
        <v>1149</v>
      </c>
      <c r="AF120" s="100" t="s">
        <v>1149</v>
      </c>
      <c r="AG120" s="100" t="s">
        <v>1149</v>
      </c>
      <c r="AH120" s="100" t="s">
        <v>1149</v>
      </c>
      <c r="AI120" s="100" t="s">
        <v>1964</v>
      </c>
      <c r="AJ120" s="100"/>
      <c r="AK120" s="100"/>
      <c r="AL120" s="100" t="s">
        <v>1431</v>
      </c>
      <c r="AM120" s="100"/>
      <c r="AN120" s="100" t="s">
        <v>1431</v>
      </c>
      <c r="AO120" s="100"/>
      <c r="AP120" s="100"/>
      <c r="AQ120" s="100"/>
      <c r="AR120" s="100"/>
      <c r="AS120" s="100"/>
      <c r="AT120" s="100"/>
      <c r="AU120" s="100"/>
      <c r="AV120" s="100"/>
      <c r="AW120" s="100"/>
      <c r="AX120" s="100"/>
      <c r="AY120" s="100" t="s">
        <v>1433</v>
      </c>
      <c r="BC120" s="6" t="s">
        <v>1429</v>
      </c>
      <c r="BE120" s="6" t="s">
        <v>1781</v>
      </c>
      <c r="BF120" s="6" t="s">
        <v>1646</v>
      </c>
      <c r="BH120" s="285">
        <v>13</v>
      </c>
      <c r="BI120" s="89">
        <v>13.3</v>
      </c>
      <c r="BK120" s="306">
        <v>1</v>
      </c>
    </row>
    <row r="121" spans="2:64" ht="195" x14ac:dyDescent="0.2">
      <c r="B121" s="139"/>
      <c r="C121" s="89" t="s">
        <v>214</v>
      </c>
      <c r="D121" s="221" t="s">
        <v>215</v>
      </c>
      <c r="E121" s="100"/>
      <c r="F121" s="100"/>
      <c r="G121" s="100"/>
      <c r="H121" s="100"/>
      <c r="I121" s="100"/>
      <c r="J121" s="100"/>
      <c r="K121" s="100"/>
      <c r="L121" s="100"/>
      <c r="M121" s="100"/>
      <c r="N121" s="100"/>
      <c r="O121" s="100"/>
      <c r="P121" s="100"/>
      <c r="Q121" s="100"/>
      <c r="R121" s="100"/>
      <c r="S121" s="100"/>
      <c r="T121" s="100" t="s">
        <v>1965</v>
      </c>
      <c r="U121" s="100"/>
      <c r="V121" s="100"/>
      <c r="W121" s="100" t="s">
        <v>361</v>
      </c>
      <c r="X121" s="100"/>
      <c r="Y121" s="100"/>
      <c r="Z121" s="100"/>
      <c r="AB121" s="100"/>
      <c r="AC121" s="100"/>
      <c r="AD121" s="100"/>
      <c r="AE121" s="100"/>
      <c r="AF121" s="100"/>
      <c r="AG121" s="100"/>
      <c r="AH121" s="100"/>
      <c r="AI121" s="100"/>
      <c r="AJ121" s="100"/>
      <c r="AK121" s="100"/>
      <c r="AL121" s="100"/>
      <c r="AM121" s="100"/>
      <c r="AN121" s="100"/>
      <c r="AO121" s="100"/>
      <c r="AP121" s="100"/>
      <c r="AQ121" s="100"/>
      <c r="AR121" s="100"/>
      <c r="AS121" s="100"/>
      <c r="AT121" s="100"/>
      <c r="AU121" s="100"/>
      <c r="AV121" s="100"/>
      <c r="AW121" s="100"/>
      <c r="AX121" s="100"/>
      <c r="AY121" s="100"/>
      <c r="BE121" s="6"/>
      <c r="BF121" s="6"/>
      <c r="BH121" s="285">
        <v>13</v>
      </c>
      <c r="BI121" s="89" t="s">
        <v>214</v>
      </c>
      <c r="BK121" s="306">
        <v>1</v>
      </c>
    </row>
    <row r="122" spans="2:64" ht="180" x14ac:dyDescent="0.2">
      <c r="B122" s="139"/>
      <c r="C122" s="89" t="s">
        <v>216</v>
      </c>
      <c r="D122" s="221" t="s">
        <v>217</v>
      </c>
      <c r="E122" s="100"/>
      <c r="F122" s="100"/>
      <c r="G122" s="100"/>
      <c r="H122" s="100"/>
      <c r="I122" s="100"/>
      <c r="J122" s="100"/>
      <c r="K122" s="100"/>
      <c r="L122" s="100"/>
      <c r="M122" s="100"/>
      <c r="N122" s="100"/>
      <c r="O122" s="100"/>
      <c r="P122" s="100"/>
      <c r="Q122" s="100"/>
      <c r="R122" s="100"/>
      <c r="S122" s="100"/>
      <c r="T122" s="100" t="s">
        <v>1931</v>
      </c>
      <c r="U122" s="100"/>
      <c r="V122" s="100"/>
      <c r="W122" s="100"/>
      <c r="X122" s="100"/>
      <c r="Y122" s="100"/>
      <c r="Z122" s="100"/>
      <c r="AB122" s="100"/>
      <c r="AC122" s="100"/>
      <c r="AD122" s="100" t="s">
        <v>1434</v>
      </c>
      <c r="AE122" s="100" t="s">
        <v>1434</v>
      </c>
      <c r="AF122" s="100" t="s">
        <v>1434</v>
      </c>
      <c r="AG122" s="100" t="s">
        <v>1434</v>
      </c>
      <c r="AH122" s="100" t="s">
        <v>1434</v>
      </c>
      <c r="AI122" s="100" t="s">
        <v>1434</v>
      </c>
      <c r="AJ122" s="100"/>
      <c r="AK122" s="100"/>
      <c r="AL122" s="100"/>
      <c r="AM122" s="100"/>
      <c r="AN122" s="100" t="s">
        <v>1431</v>
      </c>
      <c r="AO122" s="100"/>
      <c r="AP122" s="100"/>
      <c r="AQ122" s="100"/>
      <c r="AR122" s="100"/>
      <c r="AS122" s="100"/>
      <c r="AT122" s="100"/>
      <c r="AU122" s="100" t="s">
        <v>1966</v>
      </c>
      <c r="AV122" s="100"/>
      <c r="AW122" s="100"/>
      <c r="AX122" s="100"/>
      <c r="AY122" s="100" t="s">
        <v>1150</v>
      </c>
      <c r="BC122" s="6" t="s">
        <v>1329</v>
      </c>
      <c r="BE122" s="6" t="s">
        <v>1782</v>
      </c>
      <c r="BF122" s="6" t="s">
        <v>1646</v>
      </c>
      <c r="BH122" s="285">
        <v>13</v>
      </c>
      <c r="BI122" s="89" t="s">
        <v>216</v>
      </c>
      <c r="BJ122" s="91">
        <v>1</v>
      </c>
      <c r="BK122" s="306"/>
    </row>
    <row r="123" spans="2:64" ht="409.6" x14ac:dyDescent="0.2">
      <c r="B123" s="140"/>
      <c r="C123" s="90">
        <v>14.1</v>
      </c>
      <c r="D123" s="222" t="s">
        <v>218</v>
      </c>
      <c r="E123" s="100"/>
      <c r="F123" s="123"/>
      <c r="G123" s="123"/>
      <c r="H123" s="123"/>
      <c r="I123" s="123"/>
      <c r="J123" s="123"/>
      <c r="K123" s="100"/>
      <c r="L123" s="100"/>
      <c r="M123" s="100"/>
      <c r="N123" s="100" t="s">
        <v>1432</v>
      </c>
      <c r="O123" s="100"/>
      <c r="P123" s="100"/>
      <c r="Q123" s="100"/>
      <c r="R123" s="100"/>
      <c r="S123" s="100"/>
      <c r="T123" s="100"/>
      <c r="U123" s="100"/>
      <c r="V123" s="100"/>
      <c r="W123" s="100"/>
      <c r="X123" s="100"/>
      <c r="Y123" s="100"/>
      <c r="Z123" s="100"/>
      <c r="AB123" s="100"/>
      <c r="AC123" s="100"/>
      <c r="AD123" s="100" t="s">
        <v>1517</v>
      </c>
      <c r="AE123" s="144" t="s">
        <v>1151</v>
      </c>
      <c r="AF123" s="144" t="s">
        <v>1152</v>
      </c>
      <c r="AG123" s="144" t="s">
        <v>1153</v>
      </c>
      <c r="AH123" s="100"/>
      <c r="AI123" s="100" t="s">
        <v>1154</v>
      </c>
      <c r="AJ123" s="144" t="s">
        <v>1155</v>
      </c>
      <c r="AK123" s="100" t="s">
        <v>1431</v>
      </c>
      <c r="AL123" s="100" t="s">
        <v>1431</v>
      </c>
      <c r="AM123" s="100"/>
      <c r="AN123" s="100"/>
      <c r="AO123" s="100"/>
      <c r="AP123" s="100"/>
      <c r="AQ123" s="100" t="s">
        <v>1156</v>
      </c>
      <c r="AR123" s="100"/>
      <c r="AS123" s="100" t="s">
        <v>1157</v>
      </c>
      <c r="AT123" s="198" t="s">
        <v>1158</v>
      </c>
      <c r="AU123" s="199" t="s">
        <v>1159</v>
      </c>
      <c r="AV123" s="100"/>
      <c r="AW123" s="100"/>
      <c r="AX123" s="100"/>
      <c r="AY123" s="100"/>
      <c r="BC123" s="6" t="s">
        <v>1330</v>
      </c>
      <c r="BE123" s="6" t="s">
        <v>1783</v>
      </c>
      <c r="BF123" s="6" t="s">
        <v>1784</v>
      </c>
      <c r="BH123" s="286">
        <v>14</v>
      </c>
      <c r="BI123" s="90">
        <v>14.1</v>
      </c>
      <c r="BJ123" s="91">
        <v>1</v>
      </c>
      <c r="BK123" s="306"/>
    </row>
    <row r="124" spans="2:64" ht="120" x14ac:dyDescent="0.2">
      <c r="B124" s="140"/>
      <c r="C124" s="90">
        <v>14.2</v>
      </c>
      <c r="D124" s="222" t="s">
        <v>219</v>
      </c>
      <c r="E124" s="154" t="s">
        <v>1967</v>
      </c>
      <c r="F124" s="100"/>
      <c r="G124" s="154" t="s">
        <v>1902</v>
      </c>
      <c r="H124" s="154" t="s">
        <v>1903</v>
      </c>
      <c r="I124" s="154" t="s">
        <v>1968</v>
      </c>
      <c r="J124" s="154" t="s">
        <v>1904</v>
      </c>
      <c r="K124" s="100"/>
      <c r="L124" s="100"/>
      <c r="M124" s="100"/>
      <c r="N124" s="100"/>
      <c r="O124" s="100"/>
      <c r="P124" s="100"/>
      <c r="Q124" s="100"/>
      <c r="R124" s="100"/>
      <c r="S124" s="100"/>
      <c r="T124" s="100"/>
      <c r="U124" s="100"/>
      <c r="V124" s="100"/>
      <c r="W124" s="100"/>
      <c r="X124" s="100"/>
      <c r="Y124" s="100"/>
      <c r="Z124" s="100" t="s">
        <v>325</v>
      </c>
      <c r="AB124" s="100"/>
      <c r="AC124" s="100"/>
      <c r="AD124" s="144"/>
      <c r="AE124" s="144" t="s">
        <v>1160</v>
      </c>
      <c r="AF124" s="100"/>
      <c r="AG124" s="100"/>
      <c r="AH124" s="100"/>
      <c r="AI124" s="100"/>
      <c r="AJ124" s="100"/>
      <c r="AK124" s="100"/>
      <c r="AL124" s="100"/>
      <c r="AM124" s="100"/>
      <c r="AN124" s="100"/>
      <c r="AO124" s="100"/>
      <c r="AP124" s="100"/>
      <c r="AQ124" s="100"/>
      <c r="AR124" s="100"/>
      <c r="AS124" s="100" t="s">
        <v>1161</v>
      </c>
      <c r="AT124" s="100"/>
      <c r="AU124" s="100"/>
      <c r="AV124" s="100"/>
      <c r="AW124" s="100"/>
      <c r="AX124" s="100"/>
      <c r="AY124" s="100"/>
      <c r="BC124" s="6" t="s">
        <v>1331</v>
      </c>
      <c r="BE124" s="6"/>
      <c r="BF124" s="6"/>
      <c r="BH124" s="286">
        <v>14</v>
      </c>
      <c r="BI124" s="90">
        <v>14.2</v>
      </c>
      <c r="BK124" s="306">
        <v>1</v>
      </c>
    </row>
    <row r="125" spans="2:64" ht="409.6" x14ac:dyDescent="0.2">
      <c r="B125" s="140"/>
      <c r="C125" s="90">
        <v>14.3</v>
      </c>
      <c r="D125" s="222" t="s">
        <v>220</v>
      </c>
      <c r="E125" s="100"/>
      <c r="F125" s="100"/>
      <c r="G125" s="100"/>
      <c r="H125" s="100"/>
      <c r="I125" s="100"/>
      <c r="J125" s="100"/>
      <c r="K125" s="100"/>
      <c r="L125" s="100"/>
      <c r="M125" s="100"/>
      <c r="N125" s="100"/>
      <c r="O125" s="100"/>
      <c r="P125" s="100"/>
      <c r="Q125" s="100"/>
      <c r="R125" s="100"/>
      <c r="S125" s="100"/>
      <c r="T125" s="100"/>
      <c r="U125" s="100"/>
      <c r="V125" s="100"/>
      <c r="W125" s="100"/>
      <c r="X125" s="100"/>
      <c r="Y125" s="100"/>
      <c r="Z125" s="100"/>
      <c r="AB125" s="100"/>
      <c r="AC125" s="100"/>
      <c r="AD125" s="144" t="s">
        <v>1518</v>
      </c>
      <c r="AE125" s="144" t="s">
        <v>1162</v>
      </c>
      <c r="AF125" s="100" t="s">
        <v>1163</v>
      </c>
      <c r="AG125" s="144" t="s">
        <v>1164</v>
      </c>
      <c r="AH125" s="100"/>
      <c r="AI125" s="100" t="s">
        <v>1163</v>
      </c>
      <c r="AJ125" s="144" t="s">
        <v>1165</v>
      </c>
      <c r="AK125" s="100" t="s">
        <v>1431</v>
      </c>
      <c r="AL125" s="100"/>
      <c r="AM125" s="100"/>
      <c r="AN125" s="100"/>
      <c r="AO125" s="100"/>
      <c r="AP125" s="100" t="s">
        <v>1166</v>
      </c>
      <c r="AQ125" s="100"/>
      <c r="AR125" s="100"/>
      <c r="AS125" s="100" t="s">
        <v>1969</v>
      </c>
      <c r="AT125" s="100"/>
      <c r="AU125" s="100" t="s">
        <v>1167</v>
      </c>
      <c r="AV125" s="100"/>
      <c r="AW125" s="100"/>
      <c r="AX125" s="100"/>
      <c r="AY125" s="100"/>
      <c r="BC125" s="6" t="s">
        <v>1332</v>
      </c>
      <c r="BE125" s="6" t="s">
        <v>1785</v>
      </c>
      <c r="BF125" s="6" t="s">
        <v>1786</v>
      </c>
      <c r="BH125" s="286">
        <v>14</v>
      </c>
      <c r="BI125" s="90">
        <v>14.3</v>
      </c>
      <c r="BK125" s="306"/>
    </row>
    <row r="126" spans="2:64" ht="255" x14ac:dyDescent="0.2">
      <c r="B126" s="140"/>
      <c r="C126" s="90">
        <v>14.4</v>
      </c>
      <c r="D126" s="222" t="s">
        <v>221</v>
      </c>
      <c r="E126" s="100"/>
      <c r="F126" s="100"/>
      <c r="G126" s="100"/>
      <c r="H126" s="100"/>
      <c r="I126" s="100"/>
      <c r="J126" s="100"/>
      <c r="K126" s="100"/>
      <c r="L126" s="100"/>
      <c r="M126" s="100"/>
      <c r="N126" s="100"/>
      <c r="O126" s="100"/>
      <c r="P126" s="100"/>
      <c r="Q126" s="100"/>
      <c r="R126" s="100"/>
      <c r="S126" s="100"/>
      <c r="T126" s="100" t="s">
        <v>1970</v>
      </c>
      <c r="U126" s="100"/>
      <c r="V126" s="100"/>
      <c r="W126" s="100"/>
      <c r="X126" s="100"/>
      <c r="Y126" s="100"/>
      <c r="Z126" s="100"/>
      <c r="AB126" s="100"/>
      <c r="AC126" s="100"/>
      <c r="AD126" s="100"/>
      <c r="AE126" s="100"/>
      <c r="AF126" s="100" t="s">
        <v>1168</v>
      </c>
      <c r="AG126" s="100" t="s">
        <v>1169</v>
      </c>
      <c r="AH126" s="100" t="s">
        <v>1540</v>
      </c>
      <c r="AI126" s="100"/>
      <c r="AJ126" s="100"/>
      <c r="AK126" s="100"/>
      <c r="AL126" s="100"/>
      <c r="AM126" s="100"/>
      <c r="AN126" s="100" t="s">
        <v>1431</v>
      </c>
      <c r="AO126" s="100"/>
      <c r="AP126" s="100"/>
      <c r="AQ126" s="100"/>
      <c r="AR126" s="100"/>
      <c r="AS126" s="100"/>
      <c r="AT126" s="100"/>
      <c r="AU126" s="100"/>
      <c r="AV126" s="100"/>
      <c r="AW126" s="100"/>
      <c r="AX126" s="100"/>
      <c r="AY126" s="100"/>
      <c r="BC126" s="6" t="s">
        <v>1623</v>
      </c>
      <c r="BE126" s="6" t="s">
        <v>1787</v>
      </c>
      <c r="BF126" s="6" t="s">
        <v>1788</v>
      </c>
      <c r="BH126" s="286">
        <v>14</v>
      </c>
      <c r="BI126" s="90">
        <v>14.4</v>
      </c>
      <c r="BJ126" s="91">
        <v>1</v>
      </c>
      <c r="BK126" s="306"/>
    </row>
    <row r="127" spans="2:64" ht="105" x14ac:dyDescent="0.2">
      <c r="B127" s="140"/>
      <c r="C127" s="90">
        <v>14.5</v>
      </c>
      <c r="D127" s="222" t="s">
        <v>222</v>
      </c>
      <c r="E127" s="301" t="s">
        <v>1971</v>
      </c>
      <c r="F127" s="100"/>
      <c r="G127" s="100" t="s">
        <v>1971</v>
      </c>
      <c r="H127" s="100" t="s">
        <v>1971</v>
      </c>
      <c r="I127" s="100" t="s">
        <v>1971</v>
      </c>
      <c r="J127" s="100" t="s">
        <v>1972</v>
      </c>
      <c r="K127" s="100"/>
      <c r="L127" s="100"/>
      <c r="M127" s="100"/>
      <c r="N127" s="100" t="s">
        <v>1432</v>
      </c>
      <c r="O127" s="100"/>
      <c r="P127" s="100"/>
      <c r="Q127" s="100"/>
      <c r="R127" s="100"/>
      <c r="S127" s="100"/>
      <c r="T127" s="100"/>
      <c r="U127" s="100"/>
      <c r="V127" s="100"/>
      <c r="W127" s="100"/>
      <c r="X127" s="100"/>
      <c r="Y127" s="100"/>
      <c r="Z127" s="100" t="s">
        <v>470</v>
      </c>
      <c r="AB127" s="100"/>
      <c r="AC127" s="100"/>
      <c r="AD127" s="100"/>
      <c r="AE127" s="100"/>
      <c r="AF127" s="100"/>
      <c r="AG127" s="100"/>
      <c r="AH127" s="100"/>
      <c r="AI127" s="100"/>
      <c r="AJ127" s="100"/>
      <c r="AK127" s="100"/>
      <c r="AL127" s="100"/>
      <c r="AM127" s="100"/>
      <c r="AN127" s="100"/>
      <c r="AO127" s="100"/>
      <c r="AP127" s="100"/>
      <c r="AQ127" s="100"/>
      <c r="AR127" s="100"/>
      <c r="AS127" s="100" t="s">
        <v>1170</v>
      </c>
      <c r="AT127" s="100"/>
      <c r="AU127" s="199" t="s">
        <v>1171</v>
      </c>
      <c r="AV127" s="100"/>
      <c r="AW127" s="100"/>
      <c r="AX127" s="100"/>
      <c r="AY127" s="100"/>
      <c r="BC127" s="6" t="s">
        <v>1333</v>
      </c>
      <c r="BE127" s="6" t="s">
        <v>1789</v>
      </c>
      <c r="BF127" s="6" t="s">
        <v>1790</v>
      </c>
      <c r="BH127" s="286">
        <v>14</v>
      </c>
      <c r="BI127" s="90">
        <v>14.5</v>
      </c>
      <c r="BK127" s="306"/>
      <c r="BL127" s="91">
        <v>1</v>
      </c>
    </row>
    <row r="128" spans="2:64" ht="195" x14ac:dyDescent="0.2">
      <c r="B128" s="140"/>
      <c r="C128" s="90">
        <v>14.6</v>
      </c>
      <c r="D128" s="222" t="s">
        <v>223</v>
      </c>
      <c r="E128" s="100"/>
      <c r="F128" s="100"/>
      <c r="G128" s="100"/>
      <c r="H128" s="100"/>
      <c r="I128" s="100"/>
      <c r="J128" s="100"/>
      <c r="K128" s="100"/>
      <c r="L128" s="100"/>
      <c r="M128" s="100"/>
      <c r="N128" s="100"/>
      <c r="O128" s="100"/>
      <c r="P128" s="100"/>
      <c r="Q128" s="100"/>
      <c r="R128" s="100"/>
      <c r="S128" s="100"/>
      <c r="T128" s="100" t="s">
        <v>355</v>
      </c>
      <c r="U128" s="100"/>
      <c r="V128" s="100"/>
      <c r="W128" s="100" t="s">
        <v>471</v>
      </c>
      <c r="X128" s="100"/>
      <c r="Y128" s="100"/>
      <c r="Z128" s="100"/>
      <c r="AB128" s="100"/>
      <c r="AC128" s="100"/>
      <c r="AD128" s="100"/>
      <c r="AE128" s="100"/>
      <c r="AF128" s="100" t="s">
        <v>1436</v>
      </c>
      <c r="AG128" s="100" t="s">
        <v>1436</v>
      </c>
      <c r="AH128" s="100"/>
      <c r="AI128" s="100"/>
      <c r="AJ128" s="100"/>
      <c r="AK128" s="100"/>
      <c r="AL128" s="100"/>
      <c r="AM128" s="100"/>
      <c r="AN128" s="100"/>
      <c r="AO128" s="100"/>
      <c r="AP128" s="100"/>
      <c r="AQ128" s="100"/>
      <c r="AR128" s="100"/>
      <c r="AS128" s="100"/>
      <c r="AT128" s="100"/>
      <c r="AU128" s="100"/>
      <c r="AV128" s="100"/>
      <c r="AW128" s="100"/>
      <c r="AX128" s="100"/>
      <c r="AY128" s="100"/>
      <c r="BC128" s="6" t="s">
        <v>1435</v>
      </c>
      <c r="BE128" s="6"/>
      <c r="BF128" s="6"/>
      <c r="BH128" s="286">
        <v>14</v>
      </c>
      <c r="BI128" s="90">
        <v>14.6</v>
      </c>
      <c r="BK128" s="306">
        <v>1</v>
      </c>
    </row>
    <row r="129" spans="2:64" ht="240" x14ac:dyDescent="0.2">
      <c r="B129" s="140"/>
      <c r="C129" s="90">
        <v>14.7</v>
      </c>
      <c r="D129" s="222" t="s">
        <v>224</v>
      </c>
      <c r="E129" s="100"/>
      <c r="F129" s="100"/>
      <c r="G129" s="100" t="s">
        <v>1973</v>
      </c>
      <c r="H129" s="100" t="s">
        <v>1973</v>
      </c>
      <c r="I129" s="100" t="s">
        <v>1973</v>
      </c>
      <c r="J129" s="100"/>
      <c r="K129" s="100"/>
      <c r="L129" s="100"/>
      <c r="M129" s="100"/>
      <c r="N129" s="100"/>
      <c r="O129" s="100"/>
      <c r="P129" s="100"/>
      <c r="Q129" s="100"/>
      <c r="R129" s="100"/>
      <c r="S129" s="100"/>
      <c r="T129" s="100"/>
      <c r="U129" s="100"/>
      <c r="V129" s="100"/>
      <c r="W129" s="100"/>
      <c r="X129" s="100"/>
      <c r="Y129" s="100"/>
      <c r="Z129" s="100"/>
      <c r="AB129" s="100"/>
      <c r="AC129" s="100"/>
      <c r="AD129" s="100"/>
      <c r="AE129" s="100"/>
      <c r="AF129" s="100"/>
      <c r="AG129" s="100"/>
      <c r="AH129" s="100"/>
      <c r="AI129" s="100" t="s">
        <v>1172</v>
      </c>
      <c r="AJ129" s="144" t="s">
        <v>1173</v>
      </c>
      <c r="AK129" s="100"/>
      <c r="AL129" s="100"/>
      <c r="AM129" s="100"/>
      <c r="AN129" s="100"/>
      <c r="AO129" s="100"/>
      <c r="AP129" s="100"/>
      <c r="AQ129" s="100"/>
      <c r="AR129" s="204" t="s">
        <v>1174</v>
      </c>
      <c r="AS129" s="100" t="s">
        <v>1974</v>
      </c>
      <c r="AT129" s="100"/>
      <c r="AU129" s="100"/>
      <c r="AV129" s="100"/>
      <c r="AW129" s="100"/>
      <c r="AX129" s="100"/>
      <c r="AY129" s="100" t="s">
        <v>1175</v>
      </c>
      <c r="BC129" s="6" t="s">
        <v>1334</v>
      </c>
      <c r="BE129" s="6"/>
      <c r="BF129" s="6"/>
      <c r="BH129" s="286">
        <v>14</v>
      </c>
      <c r="BI129" s="90">
        <v>14.7</v>
      </c>
      <c r="BK129" s="306"/>
      <c r="BL129" s="91">
        <v>1</v>
      </c>
    </row>
    <row r="130" spans="2:64" ht="240" x14ac:dyDescent="0.2">
      <c r="B130" s="140"/>
      <c r="C130" s="90" t="s">
        <v>225</v>
      </c>
      <c r="D130" s="222" t="s">
        <v>226</v>
      </c>
      <c r="E130" s="100"/>
      <c r="F130" s="100"/>
      <c r="G130" s="100"/>
      <c r="H130" s="100"/>
      <c r="I130" s="100"/>
      <c r="J130" s="100"/>
      <c r="K130" s="100"/>
      <c r="L130" s="100"/>
      <c r="M130" s="100"/>
      <c r="N130" s="100"/>
      <c r="O130" s="100"/>
      <c r="P130" s="100"/>
      <c r="Q130" s="100"/>
      <c r="R130" s="100"/>
      <c r="S130" s="100"/>
      <c r="T130" s="100"/>
      <c r="U130" s="100"/>
      <c r="V130" s="100" t="s">
        <v>326</v>
      </c>
      <c r="W130" s="100"/>
      <c r="X130" s="100"/>
      <c r="Y130" s="100"/>
      <c r="Z130" s="100"/>
      <c r="AB130" s="100"/>
      <c r="AC130" s="100"/>
      <c r="AD130" s="100"/>
      <c r="AE130" s="100"/>
      <c r="AF130" s="100"/>
      <c r="AG130" s="100"/>
      <c r="AH130" s="100"/>
      <c r="AI130" s="100" t="s">
        <v>1975</v>
      </c>
      <c r="AJ130" s="100"/>
      <c r="AK130" s="100"/>
      <c r="AL130" s="100"/>
      <c r="AM130" s="100"/>
      <c r="AN130" s="100" t="s">
        <v>1431</v>
      </c>
      <c r="AO130" s="100" t="s">
        <v>1176</v>
      </c>
      <c r="AP130" s="100"/>
      <c r="AQ130" s="100"/>
      <c r="AR130" s="100"/>
      <c r="AS130" s="100" t="s">
        <v>1177</v>
      </c>
      <c r="AT130" s="100"/>
      <c r="AU130" s="100"/>
      <c r="AV130" s="100"/>
      <c r="AW130" s="100"/>
      <c r="AX130" s="100"/>
      <c r="AY130" s="100" t="s">
        <v>1178</v>
      </c>
      <c r="BC130" s="6" t="s">
        <v>1335</v>
      </c>
      <c r="BE130" s="6" t="s">
        <v>1791</v>
      </c>
      <c r="BF130" s="6" t="s">
        <v>1646</v>
      </c>
      <c r="BH130" s="286">
        <v>14</v>
      </c>
      <c r="BI130" s="90" t="s">
        <v>225</v>
      </c>
      <c r="BJ130" s="91">
        <v>1</v>
      </c>
      <c r="BK130" s="306"/>
    </row>
    <row r="131" spans="2:64" ht="165" x14ac:dyDescent="0.2">
      <c r="B131" s="140"/>
      <c r="C131" s="90" t="s">
        <v>227</v>
      </c>
      <c r="D131" s="222" t="s">
        <v>228</v>
      </c>
      <c r="E131" s="100"/>
      <c r="F131" s="100"/>
      <c r="G131" s="100"/>
      <c r="H131" s="100" t="s">
        <v>494</v>
      </c>
      <c r="I131" s="100"/>
      <c r="J131" s="100"/>
      <c r="K131" s="100"/>
      <c r="L131" s="100"/>
      <c r="M131" s="100"/>
      <c r="N131" s="100"/>
      <c r="O131" s="100"/>
      <c r="P131" s="100"/>
      <c r="Q131" s="100"/>
      <c r="R131" s="100"/>
      <c r="S131" s="100"/>
      <c r="T131" s="100" t="s">
        <v>1976</v>
      </c>
      <c r="U131" s="100"/>
      <c r="V131" s="100"/>
      <c r="W131" s="100"/>
      <c r="X131" s="100"/>
      <c r="Y131" s="100"/>
      <c r="Z131" s="100"/>
      <c r="AB131" s="100"/>
      <c r="AC131" s="100"/>
      <c r="AD131" s="100"/>
      <c r="AE131" s="100"/>
      <c r="AF131" s="100"/>
      <c r="AG131" s="100"/>
      <c r="AH131" s="100" t="s">
        <v>1624</v>
      </c>
      <c r="AI131" s="100"/>
      <c r="AJ131" s="100"/>
      <c r="AK131" s="100" t="s">
        <v>1431</v>
      </c>
      <c r="AL131" s="100" t="s">
        <v>1431</v>
      </c>
      <c r="AM131" s="100"/>
      <c r="AN131" s="100" t="s">
        <v>1431</v>
      </c>
      <c r="AO131" s="100"/>
      <c r="AP131" s="100"/>
      <c r="AQ131" s="100"/>
      <c r="AR131" s="100"/>
      <c r="AS131" s="100"/>
      <c r="AT131" s="100"/>
      <c r="AU131" s="100"/>
      <c r="AV131" s="100"/>
      <c r="AW131" s="100"/>
      <c r="AX131" s="100"/>
      <c r="AY131" s="100"/>
      <c r="BE131" s="6" t="s">
        <v>1792</v>
      </c>
      <c r="BF131" s="6" t="s">
        <v>1793</v>
      </c>
      <c r="BH131" s="286">
        <v>14</v>
      </c>
      <c r="BI131" s="90" t="s">
        <v>227</v>
      </c>
      <c r="BK131" s="306"/>
      <c r="BL131" s="91">
        <v>1</v>
      </c>
    </row>
    <row r="132" spans="2:64" ht="144" x14ac:dyDescent="0.2">
      <c r="B132" s="140"/>
      <c r="C132" s="90" t="s">
        <v>229</v>
      </c>
      <c r="D132" s="222" t="s">
        <v>230</v>
      </c>
      <c r="E132" s="100"/>
      <c r="F132" s="100"/>
      <c r="G132" s="154"/>
      <c r="H132" s="100"/>
      <c r="I132" s="100"/>
      <c r="J132" s="100"/>
      <c r="K132" s="100"/>
      <c r="L132" s="100"/>
      <c r="M132" s="100"/>
      <c r="N132" s="100"/>
      <c r="O132" s="100"/>
      <c r="P132" s="100"/>
      <c r="Q132" s="100"/>
      <c r="R132" s="100"/>
      <c r="S132" s="100"/>
      <c r="T132" s="100" t="s">
        <v>1970</v>
      </c>
      <c r="U132" s="100"/>
      <c r="V132" s="100"/>
      <c r="W132" s="100"/>
      <c r="X132" s="100"/>
      <c r="Y132" s="100"/>
      <c r="Z132" s="100"/>
      <c r="AB132" s="100"/>
      <c r="AC132" s="100"/>
      <c r="AD132" s="100"/>
      <c r="AE132" s="100"/>
      <c r="AF132" s="100"/>
      <c r="AG132" s="100"/>
      <c r="AH132" s="100"/>
      <c r="AI132" s="100"/>
      <c r="AJ132" s="100"/>
      <c r="AK132" s="100"/>
      <c r="AL132" s="100"/>
      <c r="AM132" s="100"/>
      <c r="AN132" s="100"/>
      <c r="AO132" s="100"/>
      <c r="AP132" s="100" t="s">
        <v>1179</v>
      </c>
      <c r="AQ132" s="100"/>
      <c r="AR132" s="100"/>
      <c r="AS132" s="100"/>
      <c r="AT132" s="100"/>
      <c r="AU132" s="100"/>
      <c r="AV132" s="100" t="s">
        <v>1180</v>
      </c>
      <c r="AW132" s="100"/>
      <c r="AX132" s="100"/>
      <c r="AY132" s="100"/>
      <c r="BC132" s="6" t="s">
        <v>1336</v>
      </c>
      <c r="BE132" s="6"/>
      <c r="BF132" s="6"/>
      <c r="BH132" s="286">
        <v>14</v>
      </c>
      <c r="BI132" s="90" t="s">
        <v>229</v>
      </c>
      <c r="BJ132" s="91">
        <v>1</v>
      </c>
      <c r="BK132" s="306"/>
    </row>
    <row r="133" spans="2:64" ht="225" x14ac:dyDescent="0.2">
      <c r="B133" s="141"/>
      <c r="C133" s="89">
        <v>15.1</v>
      </c>
      <c r="D133" s="221" t="s">
        <v>231</v>
      </c>
      <c r="E133" s="100" t="s">
        <v>461</v>
      </c>
      <c r="F133" s="100" t="s">
        <v>459</v>
      </c>
      <c r="G133" s="154" t="s">
        <v>1977</v>
      </c>
      <c r="H133" s="100" t="s">
        <v>460</v>
      </c>
      <c r="I133" s="100" t="s">
        <v>493</v>
      </c>
      <c r="J133" s="100" t="s">
        <v>462</v>
      </c>
      <c r="K133" s="100"/>
      <c r="L133" s="100"/>
      <c r="M133" s="100"/>
      <c r="N133" s="100"/>
      <c r="O133" s="100"/>
      <c r="P133" s="100"/>
      <c r="Q133" s="100"/>
      <c r="R133" s="100"/>
      <c r="S133" s="100"/>
      <c r="T133" s="100"/>
      <c r="U133" s="100"/>
      <c r="V133" s="100"/>
      <c r="W133" s="100"/>
      <c r="X133" s="100"/>
      <c r="Y133" s="100"/>
      <c r="Z133" s="100" t="s">
        <v>321</v>
      </c>
      <c r="AB133" s="100"/>
      <c r="AC133" s="100"/>
      <c r="AD133" s="100"/>
      <c r="AE133" s="100"/>
      <c r="AF133" s="100"/>
      <c r="AG133" s="100"/>
      <c r="AH133" s="100"/>
      <c r="AI133" s="100"/>
      <c r="AJ133" s="100"/>
      <c r="AK133" s="100" t="s">
        <v>1431</v>
      </c>
      <c r="AL133" s="100" t="s">
        <v>1431</v>
      </c>
      <c r="AM133" s="100" t="s">
        <v>1431</v>
      </c>
      <c r="AN133" s="100"/>
      <c r="AO133" s="100"/>
      <c r="AP133" s="100"/>
      <c r="AQ133" s="100"/>
      <c r="AR133" s="100"/>
      <c r="AS133" s="100" t="s">
        <v>1170</v>
      </c>
      <c r="AT133" s="100"/>
      <c r="AU133" s="199" t="s">
        <v>1181</v>
      </c>
      <c r="AV133" s="100"/>
      <c r="AW133" s="100"/>
      <c r="AX133" s="100"/>
      <c r="AY133" s="100"/>
      <c r="BC133" s="6" t="s">
        <v>1337</v>
      </c>
      <c r="BE133" s="6" t="s">
        <v>1794</v>
      </c>
      <c r="BF133" s="6" t="s">
        <v>1795</v>
      </c>
      <c r="BH133" s="287">
        <v>15</v>
      </c>
      <c r="BI133" s="89">
        <v>15.1</v>
      </c>
      <c r="BK133" s="306">
        <v>1</v>
      </c>
    </row>
    <row r="134" spans="2:64" ht="270" x14ac:dyDescent="0.2">
      <c r="B134" s="141"/>
      <c r="C134" s="89">
        <v>15.2</v>
      </c>
      <c r="D134" s="221" t="s">
        <v>232</v>
      </c>
      <c r="E134" s="100" t="s">
        <v>1541</v>
      </c>
      <c r="F134" s="100" t="s">
        <v>327</v>
      </c>
      <c r="G134" s="100"/>
      <c r="H134" s="100" t="s">
        <v>1903</v>
      </c>
      <c r="I134" s="100"/>
      <c r="J134" s="100"/>
      <c r="K134" s="100"/>
      <c r="L134" s="100"/>
      <c r="M134" s="100"/>
      <c r="N134" s="100"/>
      <c r="O134" s="100"/>
      <c r="P134" s="100"/>
      <c r="Q134" s="100"/>
      <c r="R134" s="100"/>
      <c r="S134" s="100"/>
      <c r="T134" s="100"/>
      <c r="U134" s="100"/>
      <c r="V134" s="100"/>
      <c r="W134" s="100"/>
      <c r="X134" s="100"/>
      <c r="Y134" s="100"/>
      <c r="Z134" s="100" t="s">
        <v>321</v>
      </c>
      <c r="AB134" s="100"/>
      <c r="AC134" s="100"/>
      <c r="AD134" s="100"/>
      <c r="AE134" s="100"/>
      <c r="AF134" s="100"/>
      <c r="AG134" s="100"/>
      <c r="AH134" s="100"/>
      <c r="AI134" s="100"/>
      <c r="AJ134" s="144" t="s">
        <v>1182</v>
      </c>
      <c r="AK134" s="100" t="s">
        <v>1431</v>
      </c>
      <c r="AL134" s="100"/>
      <c r="AM134" s="100"/>
      <c r="AN134" s="100"/>
      <c r="AO134" s="100"/>
      <c r="AP134" s="100" t="s">
        <v>1183</v>
      </c>
      <c r="AQ134" s="100"/>
      <c r="AR134" s="100"/>
      <c r="AS134" s="100" t="s">
        <v>1184</v>
      </c>
      <c r="AT134" s="100"/>
      <c r="AU134" s="199" t="s">
        <v>1185</v>
      </c>
      <c r="AV134" s="100"/>
      <c r="AW134" s="100"/>
      <c r="AX134" s="100"/>
      <c r="AY134" s="100"/>
      <c r="BC134" s="6" t="s">
        <v>1338</v>
      </c>
      <c r="BE134" s="6" t="s">
        <v>1796</v>
      </c>
      <c r="BF134" s="6" t="s">
        <v>1692</v>
      </c>
      <c r="BH134" s="287">
        <v>15</v>
      </c>
      <c r="BI134" s="89">
        <v>15.2</v>
      </c>
      <c r="BK134" s="306">
        <v>1</v>
      </c>
    </row>
    <row r="135" spans="2:64" ht="409.6" x14ac:dyDescent="0.2">
      <c r="B135" s="141"/>
      <c r="C135" s="89">
        <v>15.3</v>
      </c>
      <c r="D135" s="221" t="s">
        <v>233</v>
      </c>
      <c r="E135" s="100" t="s">
        <v>1978</v>
      </c>
      <c r="F135" s="100" t="s">
        <v>1978</v>
      </c>
      <c r="G135" s="100" t="s">
        <v>1978</v>
      </c>
      <c r="H135" s="100" t="s">
        <v>1979</v>
      </c>
      <c r="I135" s="100" t="s">
        <v>1847</v>
      </c>
      <c r="J135" s="100"/>
      <c r="K135" s="100"/>
      <c r="L135" s="100"/>
      <c r="M135" s="100"/>
      <c r="N135" s="100"/>
      <c r="O135" s="100"/>
      <c r="P135" s="100"/>
      <c r="Q135" s="100"/>
      <c r="R135" s="100"/>
      <c r="S135" s="100"/>
      <c r="T135" s="100"/>
      <c r="U135" s="100"/>
      <c r="V135" s="100"/>
      <c r="W135" s="100"/>
      <c r="X135" s="100"/>
      <c r="Y135" s="100"/>
      <c r="Z135" s="100"/>
      <c r="AB135" s="100"/>
      <c r="AC135" s="100"/>
      <c r="AD135" s="100"/>
      <c r="AE135" s="144"/>
      <c r="AF135" s="121"/>
      <c r="AG135" s="205"/>
      <c r="AH135" s="100"/>
      <c r="AI135" s="100" t="s">
        <v>1186</v>
      </c>
      <c r="AJ135" s="144" t="s">
        <v>1187</v>
      </c>
      <c r="AK135" s="100" t="s">
        <v>1431</v>
      </c>
      <c r="AL135" s="100"/>
      <c r="AM135" s="100" t="s">
        <v>1431</v>
      </c>
      <c r="AN135" s="100"/>
      <c r="AO135" s="100"/>
      <c r="AP135" s="100" t="s">
        <v>1188</v>
      </c>
      <c r="AQ135" s="100"/>
      <c r="AR135" s="100"/>
      <c r="AS135" s="100" t="s">
        <v>1189</v>
      </c>
      <c r="AT135" s="100"/>
      <c r="AU135" s="199" t="s">
        <v>1190</v>
      </c>
      <c r="AV135" s="100"/>
      <c r="AW135" s="100"/>
      <c r="AX135" s="100"/>
      <c r="AY135" s="100" t="s">
        <v>1191</v>
      </c>
      <c r="BC135" s="6" t="s">
        <v>1339</v>
      </c>
      <c r="BE135" s="6" t="s">
        <v>1797</v>
      </c>
      <c r="BF135" s="6" t="s">
        <v>1798</v>
      </c>
      <c r="BH135" s="287">
        <v>15</v>
      </c>
      <c r="BI135" s="89">
        <v>15.3</v>
      </c>
      <c r="BK135" s="306"/>
      <c r="BL135" s="91">
        <v>1</v>
      </c>
    </row>
    <row r="136" spans="2:64" ht="210" x14ac:dyDescent="0.2">
      <c r="B136" s="141"/>
      <c r="C136" s="89">
        <v>15.4</v>
      </c>
      <c r="D136" s="221" t="s">
        <v>234</v>
      </c>
      <c r="E136" s="100" t="s">
        <v>1980</v>
      </c>
      <c r="F136" s="100" t="s">
        <v>1980</v>
      </c>
      <c r="G136" s="100" t="s">
        <v>1980</v>
      </c>
      <c r="H136" s="100" t="s">
        <v>1981</v>
      </c>
      <c r="I136" s="100" t="s">
        <v>1980</v>
      </c>
      <c r="J136" s="100" t="s">
        <v>1980</v>
      </c>
      <c r="K136" s="100"/>
      <c r="L136" s="100"/>
      <c r="M136" s="100"/>
      <c r="N136" s="100"/>
      <c r="O136" s="100"/>
      <c r="P136" s="100"/>
      <c r="Q136" s="100"/>
      <c r="R136" s="100"/>
      <c r="S136" s="100"/>
      <c r="T136" s="100"/>
      <c r="U136" s="100"/>
      <c r="V136" s="100"/>
      <c r="W136" s="100"/>
      <c r="X136" s="100"/>
      <c r="Y136" s="100"/>
      <c r="Z136" s="100" t="s">
        <v>321</v>
      </c>
      <c r="AB136" s="100"/>
      <c r="AC136" s="100"/>
      <c r="AD136" s="100"/>
      <c r="AE136" s="100"/>
      <c r="AF136" s="100"/>
      <c r="AG136" s="100"/>
      <c r="AH136" s="100"/>
      <c r="AI136" s="100"/>
      <c r="AJ136" s="144" t="s">
        <v>1192</v>
      </c>
      <c r="AK136" s="100" t="s">
        <v>1431</v>
      </c>
      <c r="AL136" s="100"/>
      <c r="AM136" s="100"/>
      <c r="AN136" s="100"/>
      <c r="AO136" s="100"/>
      <c r="AP136" s="100"/>
      <c r="AQ136" s="100"/>
      <c r="AR136" s="100"/>
      <c r="AS136" s="100" t="s">
        <v>1193</v>
      </c>
      <c r="AT136" s="100"/>
      <c r="AU136" s="199" t="s">
        <v>1194</v>
      </c>
      <c r="AV136" s="100"/>
      <c r="AW136" s="100"/>
      <c r="AX136" s="100"/>
      <c r="AY136" s="100"/>
      <c r="BB136" s="100" t="s">
        <v>472</v>
      </c>
      <c r="BC136" s="6" t="s">
        <v>1340</v>
      </c>
      <c r="BE136" s="6" t="s">
        <v>1796</v>
      </c>
      <c r="BF136" s="6" t="s">
        <v>1692</v>
      </c>
      <c r="BH136" s="287">
        <v>15</v>
      </c>
      <c r="BI136" s="89">
        <v>15.4</v>
      </c>
      <c r="BK136" s="306">
        <v>1</v>
      </c>
    </row>
    <row r="137" spans="2:64" ht="195" x14ac:dyDescent="0.2">
      <c r="B137" s="141"/>
      <c r="C137" s="89">
        <v>15.5</v>
      </c>
      <c r="D137" s="221" t="s">
        <v>235</v>
      </c>
      <c r="E137" s="100" t="s">
        <v>1982</v>
      </c>
      <c r="F137" s="100" t="s">
        <v>1982</v>
      </c>
      <c r="G137" s="100" t="s">
        <v>1982</v>
      </c>
      <c r="H137" s="100" t="s">
        <v>1982</v>
      </c>
      <c r="I137" s="100" t="s">
        <v>1982</v>
      </c>
      <c r="J137" s="100" t="s">
        <v>1982</v>
      </c>
      <c r="K137" s="100"/>
      <c r="L137" s="100"/>
      <c r="M137" s="100"/>
      <c r="N137" s="100"/>
      <c r="O137" s="100"/>
      <c r="P137" s="100"/>
      <c r="Q137" s="100"/>
      <c r="R137" s="100"/>
      <c r="S137" s="100"/>
      <c r="T137" s="100"/>
      <c r="U137" s="100"/>
      <c r="V137" s="100"/>
      <c r="W137" s="100"/>
      <c r="X137" s="100"/>
      <c r="Y137" s="100"/>
      <c r="Z137" s="100" t="s">
        <v>321</v>
      </c>
      <c r="AB137" s="100"/>
      <c r="AC137" s="100"/>
      <c r="AD137" s="100"/>
      <c r="AE137" s="100"/>
      <c r="AF137" s="100"/>
      <c r="AG137" s="100"/>
      <c r="AH137" s="100"/>
      <c r="AI137" s="100"/>
      <c r="AJ137" s="144" t="s">
        <v>1195</v>
      </c>
      <c r="AK137" s="100" t="s">
        <v>1431</v>
      </c>
      <c r="AL137" s="100"/>
      <c r="AM137" s="100"/>
      <c r="AN137" s="100"/>
      <c r="AO137" s="100"/>
      <c r="AP137" s="100"/>
      <c r="AQ137" s="100"/>
      <c r="AR137" s="100"/>
      <c r="AS137" s="100" t="s">
        <v>1184</v>
      </c>
      <c r="AT137" s="100"/>
      <c r="AU137" s="199" t="s">
        <v>1196</v>
      </c>
      <c r="AV137" s="100"/>
      <c r="AW137" s="100"/>
      <c r="AX137" s="100"/>
      <c r="AY137" s="100"/>
      <c r="BC137" s="6" t="s">
        <v>1341</v>
      </c>
      <c r="BE137" s="6" t="s">
        <v>1796</v>
      </c>
      <c r="BF137" s="6" t="s">
        <v>1692</v>
      </c>
      <c r="BH137" s="287">
        <v>15</v>
      </c>
      <c r="BI137" s="89">
        <v>15.5</v>
      </c>
      <c r="BK137" s="306"/>
      <c r="BL137" s="91">
        <v>1</v>
      </c>
    </row>
    <row r="138" spans="2:64" ht="75" x14ac:dyDescent="0.2">
      <c r="B138" s="141"/>
      <c r="C138" s="89">
        <v>15.6</v>
      </c>
      <c r="D138" s="221" t="s">
        <v>236</v>
      </c>
      <c r="E138" s="100"/>
      <c r="F138" s="100"/>
      <c r="G138" s="100"/>
      <c r="H138" s="100"/>
      <c r="I138" s="100"/>
      <c r="J138" s="100"/>
      <c r="K138" s="100"/>
      <c r="L138" s="100"/>
      <c r="M138" s="100"/>
      <c r="N138" s="100"/>
      <c r="O138" s="100"/>
      <c r="P138" s="100"/>
      <c r="Q138" s="100"/>
      <c r="R138" s="100"/>
      <c r="S138" s="100"/>
      <c r="T138" s="100" t="s">
        <v>1931</v>
      </c>
      <c r="U138" s="100"/>
      <c r="V138" s="100"/>
      <c r="W138" s="100"/>
      <c r="X138" s="100"/>
      <c r="Y138" s="100"/>
      <c r="Z138" s="100"/>
      <c r="AB138" s="100"/>
      <c r="AC138" s="100"/>
      <c r="AD138" s="100"/>
      <c r="AE138" s="100"/>
      <c r="AF138" s="100"/>
      <c r="AG138" s="100"/>
      <c r="AH138" s="100"/>
      <c r="AI138" s="100"/>
      <c r="AJ138" s="100"/>
      <c r="AK138" s="100"/>
      <c r="AL138" s="100"/>
      <c r="AM138" s="100"/>
      <c r="AN138" s="100"/>
      <c r="AO138" s="100"/>
      <c r="AP138" s="100"/>
      <c r="AQ138" s="100"/>
      <c r="AR138" s="100"/>
      <c r="AS138" s="100"/>
      <c r="AT138" s="100"/>
      <c r="AU138" s="100"/>
      <c r="AV138" s="100"/>
      <c r="AW138" s="100"/>
      <c r="AX138" s="100"/>
      <c r="AY138" s="100"/>
      <c r="BE138" s="6"/>
      <c r="BF138" s="6"/>
      <c r="BH138" s="287">
        <v>15</v>
      </c>
      <c r="BI138" s="89">
        <v>15.6</v>
      </c>
      <c r="BJ138" s="91">
        <v>1</v>
      </c>
      <c r="BK138" s="306"/>
    </row>
    <row r="139" spans="2:64" ht="409.6" x14ac:dyDescent="0.2">
      <c r="B139" s="141"/>
      <c r="C139" s="89">
        <v>15.7</v>
      </c>
      <c r="D139" s="221" t="s">
        <v>237</v>
      </c>
      <c r="E139" s="100"/>
      <c r="F139" s="100"/>
      <c r="G139" s="100"/>
      <c r="H139" s="100"/>
      <c r="I139" s="100"/>
      <c r="J139" s="100"/>
      <c r="K139" s="100"/>
      <c r="L139" s="100"/>
      <c r="M139" s="100"/>
      <c r="N139" s="100"/>
      <c r="O139" s="100"/>
      <c r="P139" s="100"/>
      <c r="Q139" s="100"/>
      <c r="R139" s="100"/>
      <c r="S139" s="100"/>
      <c r="T139" s="100"/>
      <c r="U139" s="100"/>
      <c r="V139" s="100"/>
      <c r="W139" s="100"/>
      <c r="X139" s="100"/>
      <c r="Y139" s="100"/>
      <c r="Z139" s="100"/>
      <c r="AB139" s="100"/>
      <c r="AC139" s="100"/>
      <c r="AD139" s="100" t="s">
        <v>1437</v>
      </c>
      <c r="AE139" s="100" t="s">
        <v>1437</v>
      </c>
      <c r="AF139" s="100" t="s">
        <v>1437</v>
      </c>
      <c r="AG139" s="100" t="s">
        <v>1437</v>
      </c>
      <c r="AH139" s="100"/>
      <c r="AI139" s="100"/>
      <c r="AJ139" s="100"/>
      <c r="AK139" s="100"/>
      <c r="AL139" s="100"/>
      <c r="AM139" s="100"/>
      <c r="AN139" s="100" t="s">
        <v>1431</v>
      </c>
      <c r="AO139" s="100"/>
      <c r="AP139" s="100"/>
      <c r="AQ139" s="100"/>
      <c r="AR139" s="100"/>
      <c r="AS139" s="100" t="s">
        <v>1197</v>
      </c>
      <c r="AT139" s="100"/>
      <c r="AU139" s="100"/>
      <c r="AV139" s="100"/>
      <c r="AW139" s="100" t="s">
        <v>1198</v>
      </c>
      <c r="AX139" s="100"/>
      <c r="AY139" s="100" t="s">
        <v>1199</v>
      </c>
      <c r="BC139" s="6" t="s">
        <v>1438</v>
      </c>
      <c r="BE139" s="6" t="s">
        <v>1799</v>
      </c>
      <c r="BF139" s="6" t="s">
        <v>1800</v>
      </c>
      <c r="BH139" s="287">
        <v>15</v>
      </c>
      <c r="BI139" s="89">
        <v>15.7</v>
      </c>
      <c r="BK139" s="306"/>
    </row>
    <row r="140" spans="2:64" ht="398" x14ac:dyDescent="0.2">
      <c r="B140" s="141"/>
      <c r="C140" s="89">
        <v>15.8</v>
      </c>
      <c r="D140" s="221" t="s">
        <v>238</v>
      </c>
      <c r="E140" s="100"/>
      <c r="F140" s="100"/>
      <c r="G140" s="100"/>
      <c r="H140" s="100"/>
      <c r="I140" s="100"/>
      <c r="J140" s="100"/>
      <c r="K140" s="100"/>
      <c r="L140" s="100"/>
      <c r="M140" s="100"/>
      <c r="N140" s="100"/>
      <c r="O140" s="100"/>
      <c r="P140" s="100"/>
      <c r="Q140" s="100"/>
      <c r="R140" s="100"/>
      <c r="S140" s="100"/>
      <c r="T140" s="100" t="s">
        <v>1931</v>
      </c>
      <c r="U140" s="100"/>
      <c r="V140" s="100"/>
      <c r="W140" s="100"/>
      <c r="X140" s="100"/>
      <c r="Y140" s="100"/>
      <c r="Z140" s="100"/>
      <c r="AB140" s="100"/>
      <c r="AC140" s="100"/>
      <c r="AD140" s="100" t="s">
        <v>1439</v>
      </c>
      <c r="AE140" s="100" t="s">
        <v>1439</v>
      </c>
      <c r="AF140" s="100" t="s">
        <v>1200</v>
      </c>
      <c r="AG140" s="100" t="s">
        <v>1439</v>
      </c>
      <c r="AH140" s="100"/>
      <c r="AI140" s="100" t="s">
        <v>1201</v>
      </c>
      <c r="AJ140" s="144" t="s">
        <v>1202</v>
      </c>
      <c r="AK140" s="100"/>
      <c r="AL140" s="100"/>
      <c r="AM140" s="100"/>
      <c r="AN140" s="100"/>
      <c r="AO140" s="100"/>
      <c r="AP140" s="100"/>
      <c r="AQ140" s="100"/>
      <c r="AR140" s="100"/>
      <c r="AS140" s="100"/>
      <c r="AT140" s="100"/>
      <c r="AU140" s="100"/>
      <c r="AV140" s="100"/>
      <c r="AW140" s="100"/>
      <c r="AX140" s="100"/>
      <c r="AY140" s="100"/>
      <c r="BC140" s="6" t="s">
        <v>1440</v>
      </c>
      <c r="BE140" s="6"/>
      <c r="BF140" s="6"/>
      <c r="BH140" s="287">
        <v>15</v>
      </c>
      <c r="BI140" s="89">
        <v>15.8</v>
      </c>
      <c r="BJ140" s="91">
        <v>1</v>
      </c>
      <c r="BK140" s="306"/>
    </row>
    <row r="141" spans="2:64" ht="120" x14ac:dyDescent="0.2">
      <c r="B141" s="141"/>
      <c r="C141" s="89">
        <v>15.9</v>
      </c>
      <c r="D141" s="221" t="s">
        <v>239</v>
      </c>
      <c r="E141" s="100"/>
      <c r="F141" s="100"/>
      <c r="G141" s="100"/>
      <c r="H141" s="100"/>
      <c r="I141" s="100"/>
      <c r="J141" s="100"/>
      <c r="K141" s="100"/>
      <c r="L141" s="100"/>
      <c r="M141" s="100"/>
      <c r="N141" s="100"/>
      <c r="O141" s="100"/>
      <c r="P141" s="100"/>
      <c r="Q141" s="100"/>
      <c r="R141" s="100"/>
      <c r="S141" s="100"/>
      <c r="T141" s="144" t="s">
        <v>1983</v>
      </c>
      <c r="U141" s="100"/>
      <c r="V141" s="100"/>
      <c r="W141" s="100"/>
      <c r="X141" s="100"/>
      <c r="Y141" s="100"/>
      <c r="Z141" s="100"/>
      <c r="AB141" s="100"/>
      <c r="AC141" s="100"/>
      <c r="AD141" s="100" t="s">
        <v>1149</v>
      </c>
      <c r="AE141" s="100" t="s">
        <v>1149</v>
      </c>
      <c r="AF141" s="100" t="s">
        <v>1149</v>
      </c>
      <c r="AG141" s="100" t="s">
        <v>1149</v>
      </c>
      <c r="AH141" s="100" t="s">
        <v>1149</v>
      </c>
      <c r="AI141" s="100" t="s">
        <v>1964</v>
      </c>
      <c r="AJ141" s="100"/>
      <c r="AK141" s="100"/>
      <c r="AL141" s="100"/>
      <c r="AM141" s="100"/>
      <c r="AN141" s="100"/>
      <c r="AO141" s="100"/>
      <c r="AP141" s="100"/>
      <c r="AQ141" s="100"/>
      <c r="AR141" s="100"/>
      <c r="AS141" s="100"/>
      <c r="AT141" s="100"/>
      <c r="AU141" s="100"/>
      <c r="AV141" s="100"/>
      <c r="AW141" s="100"/>
      <c r="AX141" s="100"/>
      <c r="AY141" s="100" t="s">
        <v>1441</v>
      </c>
      <c r="BC141" s="6" t="s">
        <v>1443</v>
      </c>
      <c r="BE141" s="6"/>
      <c r="BF141" s="6"/>
      <c r="BH141" s="287">
        <v>15</v>
      </c>
      <c r="BI141" s="89">
        <v>15.9</v>
      </c>
      <c r="BJ141" s="91">
        <v>1</v>
      </c>
      <c r="BK141" s="306"/>
    </row>
    <row r="142" spans="2:64" ht="132" x14ac:dyDescent="0.2">
      <c r="B142" s="141"/>
      <c r="C142" s="89" t="s">
        <v>240</v>
      </c>
      <c r="D142" s="221" t="s">
        <v>241</v>
      </c>
      <c r="E142" s="100"/>
      <c r="F142" s="100"/>
      <c r="G142" s="100"/>
      <c r="H142" s="100"/>
      <c r="I142" s="100"/>
      <c r="J142" s="100"/>
      <c r="K142" s="100"/>
      <c r="L142" s="100"/>
      <c r="M142" s="100"/>
      <c r="N142" s="100"/>
      <c r="O142" s="100"/>
      <c r="P142" s="100"/>
      <c r="Q142" s="100"/>
      <c r="R142" s="100"/>
      <c r="S142" s="100"/>
      <c r="T142" s="100" t="s">
        <v>419</v>
      </c>
      <c r="U142" s="100"/>
      <c r="V142" s="100"/>
      <c r="W142" s="100" t="s">
        <v>361</v>
      </c>
      <c r="X142" s="100"/>
      <c r="Y142" s="100"/>
      <c r="Z142" s="100"/>
      <c r="AB142" s="100"/>
      <c r="AC142" s="100"/>
      <c r="AD142" s="100" t="s">
        <v>1542</v>
      </c>
      <c r="AE142" s="100" t="s">
        <v>1542</v>
      </c>
      <c r="AF142" s="100" t="s">
        <v>1542</v>
      </c>
      <c r="AG142" s="100" t="s">
        <v>1542</v>
      </c>
      <c r="AH142" s="100" t="s">
        <v>1542</v>
      </c>
      <c r="AI142" s="100" t="s">
        <v>1964</v>
      </c>
      <c r="AJ142" s="100"/>
      <c r="AK142" s="100"/>
      <c r="AL142" s="100"/>
      <c r="AM142" s="100"/>
      <c r="AN142" s="100"/>
      <c r="AO142" s="100"/>
      <c r="AP142" s="100"/>
      <c r="AQ142" s="100"/>
      <c r="AR142" s="100"/>
      <c r="AS142" s="100"/>
      <c r="AT142" s="100"/>
      <c r="AU142" s="100"/>
      <c r="AV142" s="100"/>
      <c r="AW142" s="100"/>
      <c r="AX142" s="100"/>
      <c r="AY142" s="100" t="s">
        <v>1442</v>
      </c>
      <c r="BC142" s="6" t="s">
        <v>1444</v>
      </c>
      <c r="BE142" s="6"/>
      <c r="BF142" s="6"/>
      <c r="BH142" s="287">
        <v>15</v>
      </c>
      <c r="BI142" s="89" t="s">
        <v>240</v>
      </c>
      <c r="BK142" s="306">
        <v>1</v>
      </c>
    </row>
    <row r="143" spans="2:64" ht="135" x14ac:dyDescent="0.2">
      <c r="B143" s="141"/>
      <c r="C143" s="89" t="s">
        <v>242</v>
      </c>
      <c r="D143" s="221" t="s">
        <v>243</v>
      </c>
      <c r="E143" s="100"/>
      <c r="F143" s="100"/>
      <c r="G143" s="100"/>
      <c r="H143" s="100"/>
      <c r="I143" s="100"/>
      <c r="J143" s="100"/>
      <c r="K143" s="100"/>
      <c r="L143" s="100"/>
      <c r="M143" s="100"/>
      <c r="N143" s="100"/>
      <c r="O143" s="100"/>
      <c r="P143" s="100"/>
      <c r="Q143" s="100"/>
      <c r="R143" s="100"/>
      <c r="S143" s="100"/>
      <c r="T143" s="100"/>
      <c r="U143" s="100"/>
      <c r="V143" s="100"/>
      <c r="W143" s="100" t="s">
        <v>361</v>
      </c>
      <c r="X143" s="100"/>
      <c r="Y143" s="100"/>
      <c r="Z143" s="100"/>
      <c r="AB143" s="100"/>
      <c r="AC143" s="100"/>
      <c r="AD143" s="100" t="s">
        <v>1545</v>
      </c>
      <c r="AE143" s="100" t="s">
        <v>1543</v>
      </c>
      <c r="AF143" s="100"/>
      <c r="AG143" s="100" t="s">
        <v>1544</v>
      </c>
      <c r="AH143" s="100"/>
      <c r="AI143" s="100"/>
      <c r="AJ143" s="100"/>
      <c r="AK143" s="100"/>
      <c r="AL143" s="100"/>
      <c r="AM143" s="100"/>
      <c r="AN143" s="100"/>
      <c r="AO143" s="100"/>
      <c r="AP143" s="100"/>
      <c r="AQ143" s="100"/>
      <c r="AR143" s="100"/>
      <c r="AS143" s="100" t="s">
        <v>1447</v>
      </c>
      <c r="AT143" s="100"/>
      <c r="AU143" s="100"/>
      <c r="AV143" s="100"/>
      <c r="AW143" s="100"/>
      <c r="AX143" s="100"/>
      <c r="AY143" s="100" t="s">
        <v>1446</v>
      </c>
      <c r="BC143" s="6" t="s">
        <v>1445</v>
      </c>
      <c r="BE143" s="6"/>
      <c r="BF143" s="6"/>
      <c r="BH143" s="287">
        <v>15</v>
      </c>
      <c r="BI143" s="89" t="s">
        <v>242</v>
      </c>
      <c r="BJ143" s="91">
        <v>1</v>
      </c>
      <c r="BK143" s="306"/>
    </row>
    <row r="144" spans="2:64" ht="165" x14ac:dyDescent="0.2">
      <c r="B144" s="141"/>
      <c r="C144" s="89" t="s">
        <v>244</v>
      </c>
      <c r="D144" s="221" t="s">
        <v>245</v>
      </c>
      <c r="E144" s="100"/>
      <c r="F144" s="100"/>
      <c r="G144" s="100"/>
      <c r="H144" s="100"/>
      <c r="I144" s="100"/>
      <c r="J144" s="100"/>
      <c r="K144" s="100"/>
      <c r="L144" s="100"/>
      <c r="M144" s="100"/>
      <c r="N144" s="100"/>
      <c r="O144" s="100"/>
      <c r="P144" s="100"/>
      <c r="Q144" s="100"/>
      <c r="R144" s="100"/>
      <c r="S144" s="100"/>
      <c r="T144" s="100" t="s">
        <v>1931</v>
      </c>
      <c r="U144" s="100"/>
      <c r="V144" s="100"/>
      <c r="W144" s="100"/>
      <c r="X144" s="100"/>
      <c r="Y144" s="100"/>
      <c r="Z144" s="100"/>
      <c r="AB144" s="100"/>
      <c r="AC144" s="100"/>
      <c r="AD144" s="100" t="s">
        <v>1149</v>
      </c>
      <c r="AE144" s="100" t="s">
        <v>1149</v>
      </c>
      <c r="AF144" s="100" t="s">
        <v>1149</v>
      </c>
      <c r="AG144" s="100" t="s">
        <v>1149</v>
      </c>
      <c r="AH144" s="100" t="s">
        <v>1149</v>
      </c>
      <c r="AI144" s="100" t="s">
        <v>1964</v>
      </c>
      <c r="AJ144" s="100"/>
      <c r="AK144" s="100"/>
      <c r="AL144" s="100"/>
      <c r="AM144" s="100"/>
      <c r="AN144" s="100"/>
      <c r="AO144" s="100"/>
      <c r="AP144" s="100"/>
      <c r="AQ144" s="100"/>
      <c r="AR144" s="100"/>
      <c r="AS144" s="100"/>
      <c r="AT144" s="100"/>
      <c r="AU144" s="100" t="s">
        <v>1448</v>
      </c>
      <c r="AV144" s="100"/>
      <c r="AW144" s="100"/>
      <c r="AX144" s="100"/>
      <c r="AY144" s="100" t="s">
        <v>1449</v>
      </c>
      <c r="BC144" s="6" t="s">
        <v>1450</v>
      </c>
      <c r="BE144" s="6"/>
      <c r="BF144" s="6"/>
      <c r="BH144" s="287">
        <v>15</v>
      </c>
      <c r="BI144" s="89" t="s">
        <v>244</v>
      </c>
      <c r="BJ144" s="91">
        <v>1</v>
      </c>
      <c r="BK144" s="306"/>
    </row>
    <row r="145" spans="2:63" ht="409.6" x14ac:dyDescent="0.2">
      <c r="B145" s="142"/>
      <c r="C145" s="90">
        <v>16.100000000000001</v>
      </c>
      <c r="D145" s="222" t="s">
        <v>246</v>
      </c>
      <c r="E145" s="100"/>
      <c r="F145" s="100"/>
      <c r="G145" s="100"/>
      <c r="H145" s="100"/>
      <c r="I145" s="100"/>
      <c r="J145" s="100"/>
      <c r="K145" s="100"/>
      <c r="L145" s="100"/>
      <c r="M145" s="100"/>
      <c r="N145" s="100"/>
      <c r="O145" s="100"/>
      <c r="P145" s="100"/>
      <c r="Q145" s="100"/>
      <c r="R145" s="100"/>
      <c r="S145" s="100"/>
      <c r="T145" s="100"/>
      <c r="U145" s="100" t="s">
        <v>320</v>
      </c>
      <c r="V145" s="100"/>
      <c r="W145" s="100"/>
      <c r="X145" s="100"/>
      <c r="Y145" s="100"/>
      <c r="Z145" s="100"/>
      <c r="AB145" s="100"/>
      <c r="AC145" s="100"/>
      <c r="AD145" s="100" t="s">
        <v>1203</v>
      </c>
      <c r="AE145" s="100" t="s">
        <v>1548</v>
      </c>
      <c r="AF145" s="100" t="s">
        <v>1546</v>
      </c>
      <c r="AG145" s="100" t="s">
        <v>1547</v>
      </c>
      <c r="AH145" s="100" t="s">
        <v>1204</v>
      </c>
      <c r="AI145" s="100" t="s">
        <v>1205</v>
      </c>
      <c r="AJ145" s="100"/>
      <c r="AK145" s="100" t="s">
        <v>1431</v>
      </c>
      <c r="AL145" s="100"/>
      <c r="AM145" s="100"/>
      <c r="AN145" s="100"/>
      <c r="AO145" s="100"/>
      <c r="AP145" s="100"/>
      <c r="AQ145" s="206" t="s">
        <v>1206</v>
      </c>
      <c r="AR145" s="100"/>
      <c r="AS145" s="100" t="s">
        <v>1207</v>
      </c>
      <c r="AT145" s="100"/>
      <c r="AU145" s="100"/>
      <c r="AV145" s="100"/>
      <c r="AW145" s="100"/>
      <c r="AX145" s="100" t="s">
        <v>1208</v>
      </c>
      <c r="AY145" s="100" t="s">
        <v>1209</v>
      </c>
      <c r="BC145" s="6" t="s">
        <v>1342</v>
      </c>
      <c r="BE145" s="6" t="s">
        <v>1801</v>
      </c>
      <c r="BF145" s="6" t="s">
        <v>1692</v>
      </c>
      <c r="BH145" s="288">
        <v>16</v>
      </c>
      <c r="BI145" s="90">
        <v>16.100000000000001</v>
      </c>
      <c r="BJ145" s="91">
        <v>1</v>
      </c>
      <c r="BK145" s="306"/>
    </row>
    <row r="146" spans="2:63" ht="255" x14ac:dyDescent="0.2">
      <c r="B146" s="142"/>
      <c r="C146" s="90">
        <v>16.2</v>
      </c>
      <c r="D146" s="222" t="s">
        <v>247</v>
      </c>
      <c r="E146" s="100"/>
      <c r="F146" s="100"/>
      <c r="G146" s="100"/>
      <c r="H146" s="100"/>
      <c r="I146" s="100"/>
      <c r="J146" s="100"/>
      <c r="K146" s="100"/>
      <c r="L146" s="100"/>
      <c r="M146" s="100"/>
      <c r="N146" s="100"/>
      <c r="O146" s="100"/>
      <c r="P146" s="100"/>
      <c r="Q146" s="100"/>
      <c r="R146" s="100"/>
      <c r="S146" s="100"/>
      <c r="T146" s="100"/>
      <c r="U146" s="100"/>
      <c r="V146" s="100"/>
      <c r="W146" s="100"/>
      <c r="X146" s="100"/>
      <c r="Y146" s="100"/>
      <c r="Z146" s="100"/>
      <c r="AB146" s="100"/>
      <c r="AC146" s="100"/>
      <c r="AD146" s="100"/>
      <c r="AE146" s="100"/>
      <c r="AF146" s="100"/>
      <c r="AG146" s="100"/>
      <c r="AH146" s="100"/>
      <c r="AI146" s="100"/>
      <c r="AJ146" s="144" t="s">
        <v>1210</v>
      </c>
      <c r="AK146" s="100"/>
      <c r="AL146" s="100"/>
      <c r="AM146" s="100"/>
      <c r="AN146" s="100"/>
      <c r="AO146" s="100"/>
      <c r="AP146" s="100"/>
      <c r="AQ146" s="100"/>
      <c r="AR146" s="100"/>
      <c r="AS146" s="100" t="s">
        <v>1211</v>
      </c>
      <c r="AT146" s="198" t="s">
        <v>1212</v>
      </c>
      <c r="AU146" s="199" t="s">
        <v>1213</v>
      </c>
      <c r="AV146" s="100"/>
      <c r="AW146" s="100"/>
      <c r="AX146" s="100" t="s">
        <v>1214</v>
      </c>
      <c r="AY146" s="100"/>
      <c r="BC146" s="6" t="s">
        <v>1343</v>
      </c>
      <c r="BE146" s="6"/>
      <c r="BF146" s="6"/>
      <c r="BH146" s="288">
        <v>16</v>
      </c>
      <c r="BI146" s="90">
        <v>16.2</v>
      </c>
      <c r="BK146" s="306"/>
    </row>
    <row r="147" spans="2:63" ht="120" x14ac:dyDescent="0.2">
      <c r="B147" s="142"/>
      <c r="C147" s="90">
        <v>16.3</v>
      </c>
      <c r="D147" s="222" t="s">
        <v>248</v>
      </c>
      <c r="E147" s="100"/>
      <c r="F147" s="100"/>
      <c r="G147" s="100"/>
      <c r="H147" s="100"/>
      <c r="I147" s="100"/>
      <c r="J147" s="100"/>
      <c r="K147" s="100"/>
      <c r="L147" s="100"/>
      <c r="M147" s="100"/>
      <c r="N147" s="100"/>
      <c r="O147" s="100"/>
      <c r="P147" s="100"/>
      <c r="Q147" s="100"/>
      <c r="R147" s="100"/>
      <c r="S147" s="100"/>
      <c r="T147" s="100" t="s">
        <v>356</v>
      </c>
      <c r="U147" s="100"/>
      <c r="V147" s="100"/>
      <c r="W147" s="100"/>
      <c r="X147" s="100"/>
      <c r="Y147" s="100"/>
      <c r="Z147" s="100"/>
      <c r="AB147" s="100"/>
      <c r="AC147" s="100"/>
      <c r="AD147" s="100"/>
      <c r="AE147" s="100"/>
      <c r="AF147" s="100"/>
      <c r="AG147" s="100"/>
      <c r="AH147" s="100"/>
      <c r="AI147" s="100"/>
      <c r="AJ147" s="100"/>
      <c r="AK147" s="100"/>
      <c r="AL147" s="100" t="s">
        <v>1431</v>
      </c>
      <c r="AM147" s="100"/>
      <c r="AN147" s="100"/>
      <c r="AO147" s="100"/>
      <c r="AP147" s="100"/>
      <c r="AQ147" s="100"/>
      <c r="AR147" s="100"/>
      <c r="AS147" s="100"/>
      <c r="AT147" s="100"/>
      <c r="AU147" s="100"/>
      <c r="AV147" s="100"/>
      <c r="AW147" s="100"/>
      <c r="AX147" s="100"/>
      <c r="AY147" s="100"/>
      <c r="BE147" s="6" t="s">
        <v>1802</v>
      </c>
      <c r="BF147" s="6" t="s">
        <v>1803</v>
      </c>
      <c r="BH147" s="288">
        <v>16</v>
      </c>
      <c r="BI147" s="90">
        <v>16.3</v>
      </c>
      <c r="BJ147" s="91">
        <v>1</v>
      </c>
      <c r="BK147" s="306"/>
    </row>
    <row r="148" spans="2:63" ht="409.6" x14ac:dyDescent="0.2">
      <c r="B148" s="142"/>
      <c r="C148" s="90">
        <v>16.399999999999999</v>
      </c>
      <c r="D148" s="222" t="s">
        <v>249</v>
      </c>
      <c r="E148" s="100"/>
      <c r="F148" s="100"/>
      <c r="G148" s="100"/>
      <c r="H148" s="100"/>
      <c r="I148" s="100"/>
      <c r="J148" s="100"/>
      <c r="K148" s="100"/>
      <c r="L148" s="100"/>
      <c r="M148" s="100"/>
      <c r="N148" s="100"/>
      <c r="O148" s="100"/>
      <c r="P148" s="100"/>
      <c r="Q148" s="100"/>
      <c r="R148" s="100"/>
      <c r="S148" s="100"/>
      <c r="T148" s="100" t="s">
        <v>356</v>
      </c>
      <c r="U148" s="100"/>
      <c r="V148" s="100"/>
      <c r="W148" s="100"/>
      <c r="X148" s="100"/>
      <c r="Y148" s="100"/>
      <c r="Z148" s="100"/>
      <c r="AB148" s="100"/>
      <c r="AC148" s="100"/>
      <c r="AD148" s="100" t="s">
        <v>1203</v>
      </c>
      <c r="AE148" s="100" t="s">
        <v>1215</v>
      </c>
      <c r="AF148" s="100" t="s">
        <v>1216</v>
      </c>
      <c r="AG148" s="100" t="s">
        <v>1217</v>
      </c>
      <c r="AH148" s="100" t="s">
        <v>1204</v>
      </c>
      <c r="AI148" s="100" t="s">
        <v>1218</v>
      </c>
      <c r="AJ148" s="100"/>
      <c r="AK148" s="100"/>
      <c r="AL148" s="100"/>
      <c r="AM148" s="100"/>
      <c r="AN148" s="100" t="s">
        <v>1431</v>
      </c>
      <c r="AO148" s="100"/>
      <c r="AP148" s="100"/>
      <c r="AQ148" s="100"/>
      <c r="AR148" s="100"/>
      <c r="AS148" s="100"/>
      <c r="AT148" s="100"/>
      <c r="AU148" s="100" t="s">
        <v>1219</v>
      </c>
      <c r="AV148" s="100"/>
      <c r="AW148" s="100"/>
      <c r="AX148" s="100" t="s">
        <v>1220</v>
      </c>
      <c r="AY148" s="100"/>
      <c r="BC148" s="6" t="s">
        <v>1344</v>
      </c>
      <c r="BE148" s="6" t="s">
        <v>1804</v>
      </c>
      <c r="BF148" s="6" t="s">
        <v>1805</v>
      </c>
      <c r="BH148" s="288">
        <v>16</v>
      </c>
      <c r="BI148" s="90">
        <v>16.399999999999999</v>
      </c>
      <c r="BJ148" s="91">
        <v>1</v>
      </c>
      <c r="BK148" s="306"/>
    </row>
    <row r="149" spans="2:63" ht="273" x14ac:dyDescent="0.2">
      <c r="B149" s="142"/>
      <c r="C149" s="90">
        <v>16.5</v>
      </c>
      <c r="D149" s="222" t="s">
        <v>250</v>
      </c>
      <c r="E149" s="100"/>
      <c r="F149" s="100"/>
      <c r="G149" s="100"/>
      <c r="H149" s="100"/>
      <c r="I149" s="100"/>
      <c r="J149" s="100"/>
      <c r="K149" s="100"/>
      <c r="L149" s="100"/>
      <c r="M149" s="100"/>
      <c r="N149" s="100"/>
      <c r="O149" s="100"/>
      <c r="P149" s="100"/>
      <c r="Q149" s="100"/>
      <c r="R149" s="100"/>
      <c r="S149" s="100"/>
      <c r="T149" s="100" t="s">
        <v>356</v>
      </c>
      <c r="U149" s="100"/>
      <c r="V149" s="100"/>
      <c r="W149" s="100"/>
      <c r="X149" s="100"/>
      <c r="Y149" s="100"/>
      <c r="Z149" s="100"/>
      <c r="AB149" s="100"/>
      <c r="AC149" s="100"/>
      <c r="AD149" s="100"/>
      <c r="AE149" s="100"/>
      <c r="AF149" s="100"/>
      <c r="AG149" s="100"/>
      <c r="AH149" s="100"/>
      <c r="AI149" s="100"/>
      <c r="AJ149" s="100"/>
      <c r="AK149" s="100"/>
      <c r="AL149" s="100"/>
      <c r="AM149" s="100"/>
      <c r="AN149" s="100"/>
      <c r="AO149" s="100"/>
      <c r="AP149" s="100"/>
      <c r="AQ149" s="100"/>
      <c r="AR149" s="100"/>
      <c r="AS149" s="100"/>
      <c r="AT149" s="100"/>
      <c r="AU149" s="199" t="s">
        <v>1221</v>
      </c>
      <c r="AV149" s="100"/>
      <c r="AW149" s="100"/>
      <c r="AX149" s="100"/>
      <c r="AY149" s="100"/>
      <c r="BC149" s="6" t="s">
        <v>1345</v>
      </c>
      <c r="BE149" s="6"/>
      <c r="BF149" s="6"/>
      <c r="BH149" s="288">
        <v>16</v>
      </c>
      <c r="BI149" s="90">
        <v>16.5</v>
      </c>
      <c r="BJ149" s="91">
        <v>1</v>
      </c>
      <c r="BK149" s="306"/>
    </row>
    <row r="150" spans="2:63" ht="108" x14ac:dyDescent="0.2">
      <c r="B150" s="142"/>
      <c r="C150" s="90">
        <v>16.600000000000001</v>
      </c>
      <c r="D150" s="222" t="s">
        <v>251</v>
      </c>
      <c r="E150" s="100"/>
      <c r="F150" s="100"/>
      <c r="G150" s="100"/>
      <c r="H150" s="100"/>
      <c r="I150" s="100"/>
      <c r="J150" s="100"/>
      <c r="K150" s="100"/>
      <c r="L150" s="100"/>
      <c r="M150" s="100"/>
      <c r="N150" s="100"/>
      <c r="O150" s="100"/>
      <c r="P150" s="100"/>
      <c r="Q150" s="100"/>
      <c r="R150" s="100"/>
      <c r="S150" s="100"/>
      <c r="T150" s="100" t="s">
        <v>1931</v>
      </c>
      <c r="U150" s="100"/>
      <c r="V150" s="100"/>
      <c r="W150" s="100"/>
      <c r="X150" s="100"/>
      <c r="Y150" s="100"/>
      <c r="Z150" s="100"/>
      <c r="AB150" s="100"/>
      <c r="AC150" s="100"/>
      <c r="AD150" s="100"/>
      <c r="AE150" s="100"/>
      <c r="AF150" s="100"/>
      <c r="AG150" s="100"/>
      <c r="AH150" s="100"/>
      <c r="AI150" s="100"/>
      <c r="AJ150" s="100"/>
      <c r="AK150" s="100" t="s">
        <v>1431</v>
      </c>
      <c r="AL150" s="100" t="s">
        <v>1431</v>
      </c>
      <c r="AM150" s="100" t="s">
        <v>1431</v>
      </c>
      <c r="AN150" s="100" t="s">
        <v>1431</v>
      </c>
      <c r="AO150" s="100"/>
      <c r="AP150" s="100"/>
      <c r="AQ150" s="100"/>
      <c r="AR150" s="100"/>
      <c r="AS150" s="100"/>
      <c r="AT150" s="100"/>
      <c r="AU150" s="100"/>
      <c r="AV150" s="100"/>
      <c r="AW150" s="100"/>
      <c r="AX150" s="100"/>
      <c r="AY150" s="100" t="s">
        <v>1222</v>
      </c>
      <c r="BC150" s="6" t="s">
        <v>1278</v>
      </c>
      <c r="BE150" s="6" t="s">
        <v>1806</v>
      </c>
      <c r="BF150" s="6" t="s">
        <v>1807</v>
      </c>
      <c r="BH150" s="288">
        <v>16</v>
      </c>
      <c r="BI150" s="90">
        <v>16.600000000000001</v>
      </c>
      <c r="BJ150" s="91">
        <v>1</v>
      </c>
      <c r="BK150" s="306"/>
    </row>
    <row r="151" spans="2:63" ht="356" x14ac:dyDescent="0.2">
      <c r="B151" s="142"/>
      <c r="C151" s="90">
        <v>16.7</v>
      </c>
      <c r="D151" s="222" t="s">
        <v>252</v>
      </c>
      <c r="E151" s="100"/>
      <c r="F151" s="100"/>
      <c r="G151" s="100"/>
      <c r="H151" s="100"/>
      <c r="I151" s="100"/>
      <c r="J151" s="100"/>
      <c r="K151" s="100"/>
      <c r="L151" s="100"/>
      <c r="M151" s="100"/>
      <c r="N151" s="100"/>
      <c r="O151" s="100"/>
      <c r="P151" s="100"/>
      <c r="Q151" s="100"/>
      <c r="R151" s="100"/>
      <c r="S151" s="100"/>
      <c r="T151" s="100" t="s">
        <v>1931</v>
      </c>
      <c r="U151" s="100"/>
      <c r="V151" s="100"/>
      <c r="W151" s="100"/>
      <c r="X151" s="100"/>
      <c r="Y151" s="100"/>
      <c r="Z151" s="100"/>
      <c r="AB151" s="100"/>
      <c r="AC151" s="100"/>
      <c r="AD151" s="100" t="s">
        <v>1223</v>
      </c>
      <c r="AE151" s="100" t="s">
        <v>1224</v>
      </c>
      <c r="AF151" s="100" t="s">
        <v>1225</v>
      </c>
      <c r="AG151" s="100" t="s">
        <v>1226</v>
      </c>
      <c r="AH151" s="100" t="s">
        <v>1227</v>
      </c>
      <c r="AI151" s="100" t="s">
        <v>1228</v>
      </c>
      <c r="AJ151" s="100"/>
      <c r="AK151" s="100"/>
      <c r="AL151" s="100" t="s">
        <v>1431</v>
      </c>
      <c r="AM151" s="100"/>
      <c r="AN151" s="100" t="s">
        <v>1431</v>
      </c>
      <c r="AO151" s="100"/>
      <c r="AP151" s="100"/>
      <c r="AQ151" s="100"/>
      <c r="AR151" s="100"/>
      <c r="AS151" s="100"/>
      <c r="AT151" s="100"/>
      <c r="AU151" s="100"/>
      <c r="AV151" s="100"/>
      <c r="AW151" s="100"/>
      <c r="AX151" s="100"/>
      <c r="AY151" s="100"/>
      <c r="BC151" s="6" t="s">
        <v>1346</v>
      </c>
      <c r="BE151" s="6" t="s">
        <v>1808</v>
      </c>
      <c r="BF151" s="6" t="s">
        <v>1809</v>
      </c>
      <c r="BH151" s="288">
        <v>16</v>
      </c>
      <c r="BI151" s="90">
        <v>16.7</v>
      </c>
      <c r="BJ151" s="91">
        <v>1</v>
      </c>
      <c r="BK151" s="306"/>
    </row>
    <row r="152" spans="2:63" ht="120" x14ac:dyDescent="0.2">
      <c r="B152" s="142"/>
      <c r="C152" s="90">
        <v>16.8</v>
      </c>
      <c r="D152" s="222" t="s">
        <v>253</v>
      </c>
      <c r="E152" s="100"/>
      <c r="F152" s="100"/>
      <c r="G152" s="100"/>
      <c r="H152" s="100"/>
      <c r="I152" s="100"/>
      <c r="J152" s="100"/>
      <c r="K152" s="100"/>
      <c r="L152" s="100"/>
      <c r="M152" s="100"/>
      <c r="N152" s="100"/>
      <c r="O152" s="100"/>
      <c r="P152" s="100"/>
      <c r="Q152" s="100"/>
      <c r="R152" s="100"/>
      <c r="S152" s="100"/>
      <c r="T152" s="100" t="s">
        <v>1931</v>
      </c>
      <c r="U152" s="100"/>
      <c r="V152" s="100"/>
      <c r="W152" s="100"/>
      <c r="X152" s="100"/>
      <c r="Y152" s="100"/>
      <c r="Z152" s="100"/>
      <c r="AB152" s="100"/>
      <c r="AC152" s="100"/>
      <c r="AD152" s="100"/>
      <c r="AE152" s="100"/>
      <c r="AF152" s="100"/>
      <c r="AG152" s="100"/>
      <c r="AH152" s="100"/>
      <c r="AI152" s="100"/>
      <c r="AJ152" s="100"/>
      <c r="AK152" s="100"/>
      <c r="AL152" s="100" t="s">
        <v>1431</v>
      </c>
      <c r="AM152" s="100"/>
      <c r="AN152" s="100" t="s">
        <v>1431</v>
      </c>
      <c r="AO152" s="100"/>
      <c r="AP152" s="100"/>
      <c r="AQ152" s="100"/>
      <c r="AR152" s="100"/>
      <c r="AS152" s="100"/>
      <c r="AT152" s="100"/>
      <c r="AU152" s="100"/>
      <c r="AV152" s="100"/>
      <c r="AW152" s="100"/>
      <c r="AX152" s="100"/>
      <c r="AY152" s="100"/>
      <c r="BE152" s="6" t="s">
        <v>1810</v>
      </c>
      <c r="BF152" s="6" t="s">
        <v>1811</v>
      </c>
      <c r="BH152" s="288">
        <v>16</v>
      </c>
      <c r="BI152" s="90">
        <v>16.8</v>
      </c>
      <c r="BJ152" s="91">
        <v>1</v>
      </c>
      <c r="BK152" s="306"/>
    </row>
    <row r="153" spans="2:63" ht="30" x14ac:dyDescent="0.2">
      <c r="B153" s="142"/>
      <c r="C153" s="90">
        <v>16.899999999999999</v>
      </c>
      <c r="D153" s="222" t="s">
        <v>254</v>
      </c>
      <c r="E153" s="100"/>
      <c r="F153" s="100"/>
      <c r="G153" s="100"/>
      <c r="H153" s="100"/>
      <c r="I153" s="100"/>
      <c r="J153" s="100"/>
      <c r="K153" s="100"/>
      <c r="L153" s="100"/>
      <c r="M153" s="100"/>
      <c r="N153" s="100"/>
      <c r="O153" s="100"/>
      <c r="P153" s="100"/>
      <c r="Q153" s="100"/>
      <c r="R153" s="100"/>
      <c r="S153" s="100"/>
      <c r="T153" s="100" t="s">
        <v>1931</v>
      </c>
      <c r="U153" s="100"/>
      <c r="V153" s="100"/>
      <c r="W153" s="100"/>
      <c r="X153" s="100"/>
      <c r="Y153" s="100"/>
      <c r="Z153" s="100"/>
      <c r="AB153" s="100"/>
      <c r="AC153" s="100"/>
      <c r="AD153" s="100"/>
      <c r="AE153" s="100"/>
      <c r="AF153" s="100"/>
      <c r="AG153" s="100"/>
      <c r="AH153" s="100"/>
      <c r="AI153" s="100"/>
      <c r="AJ153" s="100"/>
      <c r="AK153" s="100"/>
      <c r="AL153" s="100"/>
      <c r="AM153" s="100"/>
      <c r="AN153" s="100"/>
      <c r="AO153" s="100"/>
      <c r="AP153" s="100"/>
      <c r="AQ153" s="100"/>
      <c r="AR153" s="100"/>
      <c r="AS153" s="100"/>
      <c r="AT153" s="144" t="s">
        <v>1229</v>
      </c>
      <c r="AU153" s="100"/>
      <c r="AV153" s="100"/>
      <c r="AW153" s="100"/>
      <c r="AX153" s="100"/>
      <c r="AY153" s="100"/>
      <c r="BC153" s="6" t="s">
        <v>1347</v>
      </c>
      <c r="BE153" s="6"/>
      <c r="BF153" s="6"/>
      <c r="BH153" s="288">
        <v>16</v>
      </c>
      <c r="BI153" s="90">
        <v>16.899999999999999</v>
      </c>
      <c r="BJ153" s="91">
        <v>1</v>
      </c>
      <c r="BK153" s="306"/>
    </row>
    <row r="154" spans="2:63" ht="195" x14ac:dyDescent="0.2">
      <c r="B154" s="142"/>
      <c r="C154" s="90">
        <v>16.100000000000001</v>
      </c>
      <c r="D154" s="222" t="s">
        <v>255</v>
      </c>
      <c r="E154" s="100"/>
      <c r="F154" s="100"/>
      <c r="G154" s="100"/>
      <c r="H154" s="100"/>
      <c r="I154" s="100"/>
      <c r="J154" s="100"/>
      <c r="K154" s="100"/>
      <c r="L154" s="100"/>
      <c r="M154" s="100"/>
      <c r="N154" s="100"/>
      <c r="O154" s="100"/>
      <c r="P154" s="100"/>
      <c r="Q154" s="100"/>
      <c r="R154" s="100"/>
      <c r="S154" s="100"/>
      <c r="T154" s="100" t="s">
        <v>1931</v>
      </c>
      <c r="U154" s="100"/>
      <c r="V154" s="100"/>
      <c r="W154" s="100"/>
      <c r="X154" s="100"/>
      <c r="Y154" s="100"/>
      <c r="Z154" s="100" t="s">
        <v>328</v>
      </c>
      <c r="AB154" s="100"/>
      <c r="AC154" s="100"/>
      <c r="AD154" s="100"/>
      <c r="AE154" s="100"/>
      <c r="AF154" s="100"/>
      <c r="AG154" s="100"/>
      <c r="AH154" s="100"/>
      <c r="AI154" s="100"/>
      <c r="AJ154" s="100"/>
      <c r="AK154" s="100"/>
      <c r="AL154" s="100" t="s">
        <v>1431</v>
      </c>
      <c r="AM154" s="100"/>
      <c r="AN154" s="100" t="s">
        <v>1431</v>
      </c>
      <c r="AO154" s="100"/>
      <c r="AP154" s="100"/>
      <c r="AQ154" s="100"/>
      <c r="AR154" s="100"/>
      <c r="AS154" s="100"/>
      <c r="AT154" s="100"/>
      <c r="AU154" s="199" t="s">
        <v>1230</v>
      </c>
      <c r="AV154" s="100"/>
      <c r="AW154" s="100"/>
      <c r="AX154" s="100"/>
      <c r="AY154" s="100"/>
      <c r="BC154" s="6" t="s">
        <v>1348</v>
      </c>
      <c r="BE154" s="6" t="s">
        <v>1812</v>
      </c>
      <c r="BF154" s="6" t="s">
        <v>1813</v>
      </c>
      <c r="BH154" s="288">
        <v>16</v>
      </c>
      <c r="BI154" s="90">
        <v>16.100000000000001</v>
      </c>
      <c r="BK154" s="306">
        <v>1</v>
      </c>
    </row>
    <row r="155" spans="2:63" ht="105" x14ac:dyDescent="0.2">
      <c r="B155" s="142"/>
      <c r="C155" s="90" t="s">
        <v>256</v>
      </c>
      <c r="D155" s="222" t="s">
        <v>257</v>
      </c>
      <c r="E155" s="100"/>
      <c r="F155" s="100"/>
      <c r="G155" s="100"/>
      <c r="H155" s="100"/>
      <c r="I155" s="100"/>
      <c r="J155" s="100"/>
      <c r="K155" s="100"/>
      <c r="L155" s="100"/>
      <c r="M155" s="100"/>
      <c r="N155" s="100"/>
      <c r="O155" s="100"/>
      <c r="P155" s="100"/>
      <c r="Q155" s="100"/>
      <c r="R155" s="100"/>
      <c r="S155" s="100"/>
      <c r="T155" s="100" t="s">
        <v>1931</v>
      </c>
      <c r="U155" s="100"/>
      <c r="V155" s="100"/>
      <c r="W155" s="100"/>
      <c r="X155" s="100"/>
      <c r="Y155" s="100"/>
      <c r="Z155" s="100"/>
      <c r="AB155" s="100"/>
      <c r="AC155" s="100"/>
      <c r="AD155" s="100"/>
      <c r="AE155" s="100"/>
      <c r="AF155" s="100"/>
      <c r="AG155" s="100"/>
      <c r="AH155" s="100"/>
      <c r="AI155" s="100"/>
      <c r="AJ155" s="100"/>
      <c r="AK155" s="100"/>
      <c r="AL155" s="100"/>
      <c r="AM155" s="100"/>
      <c r="AN155" s="100"/>
      <c r="AO155" s="100"/>
      <c r="AP155" s="100"/>
      <c r="AQ155" s="100"/>
      <c r="AR155" s="100"/>
      <c r="AS155" s="100"/>
      <c r="AT155" s="100"/>
      <c r="AU155" s="100" t="s">
        <v>1984</v>
      </c>
      <c r="AV155" s="100"/>
      <c r="AW155" s="100"/>
      <c r="AX155" s="100"/>
      <c r="AY155" s="100"/>
      <c r="BC155" s="6" t="s">
        <v>1349</v>
      </c>
      <c r="BE155" s="6"/>
      <c r="BF155" s="6"/>
      <c r="BH155" s="288">
        <v>16</v>
      </c>
      <c r="BI155" s="90" t="s">
        <v>256</v>
      </c>
      <c r="BJ155" s="91">
        <v>1</v>
      </c>
      <c r="BK155" s="306"/>
    </row>
    <row r="156" spans="2:63" ht="45" x14ac:dyDescent="0.2">
      <c r="B156" s="142"/>
      <c r="C156" s="90" t="s">
        <v>258</v>
      </c>
      <c r="D156" s="222" t="s">
        <v>259</v>
      </c>
      <c r="E156" s="100"/>
      <c r="F156" s="100"/>
      <c r="G156" s="100"/>
      <c r="H156" s="100"/>
      <c r="I156" s="100"/>
      <c r="J156" s="100"/>
      <c r="K156" s="100"/>
      <c r="L156" s="100"/>
      <c r="M156" s="100"/>
      <c r="N156" s="100"/>
      <c r="O156" s="100"/>
      <c r="P156" s="100"/>
      <c r="Q156" s="100"/>
      <c r="R156" s="100"/>
      <c r="S156" s="100"/>
      <c r="T156" s="100" t="s">
        <v>1985</v>
      </c>
      <c r="U156" s="100"/>
      <c r="V156" s="100"/>
      <c r="W156" s="100"/>
      <c r="X156" s="100"/>
      <c r="Y156" s="100"/>
      <c r="Z156" s="100"/>
      <c r="AB156" s="100"/>
      <c r="AC156" s="100"/>
      <c r="AD156" s="100"/>
      <c r="AE156" s="100"/>
      <c r="AF156" s="100"/>
      <c r="AG156" s="100"/>
      <c r="AH156" s="100"/>
      <c r="AI156" s="100"/>
      <c r="AJ156" s="100"/>
      <c r="AK156" s="100"/>
      <c r="AL156" s="100"/>
      <c r="AM156" s="100"/>
      <c r="AN156" s="100"/>
      <c r="AO156" s="100"/>
      <c r="AP156" s="100"/>
      <c r="AQ156" s="100"/>
      <c r="AR156" s="100"/>
      <c r="AS156" s="100"/>
      <c r="AT156" s="100"/>
      <c r="AU156" s="100"/>
      <c r="AV156" s="100"/>
      <c r="AW156" s="100"/>
      <c r="AX156" s="100"/>
      <c r="AY156" s="100"/>
      <c r="BE156" s="6"/>
      <c r="BF156" s="6"/>
      <c r="BH156" s="288">
        <v>16</v>
      </c>
      <c r="BI156" s="90" t="s">
        <v>258</v>
      </c>
      <c r="BJ156" s="91">
        <v>1</v>
      </c>
      <c r="BK156" s="306"/>
    </row>
    <row r="157" spans="2:63" ht="384" x14ac:dyDescent="0.2">
      <c r="B157" s="143"/>
      <c r="C157" s="89">
        <v>17.100000000000001</v>
      </c>
      <c r="D157" s="221" t="s">
        <v>260</v>
      </c>
      <c r="E157" s="100"/>
      <c r="F157" s="100"/>
      <c r="G157" s="100"/>
      <c r="H157" s="100"/>
      <c r="I157" s="100"/>
      <c r="J157" s="100"/>
      <c r="K157" s="100"/>
      <c r="L157" s="100"/>
      <c r="M157" s="100"/>
      <c r="N157" s="100"/>
      <c r="O157" s="100"/>
      <c r="P157" s="100"/>
      <c r="Q157" s="100"/>
      <c r="R157" s="100"/>
      <c r="S157" s="100"/>
      <c r="T157" s="100" t="s">
        <v>1931</v>
      </c>
      <c r="U157" s="100"/>
      <c r="V157" s="100"/>
      <c r="W157" s="100" t="s">
        <v>361</v>
      </c>
      <c r="X157" s="100"/>
      <c r="Y157" s="100"/>
      <c r="Z157" s="100"/>
      <c r="AB157" s="100"/>
      <c r="AC157" s="100"/>
      <c r="AD157" s="100" t="s">
        <v>1231</v>
      </c>
      <c r="AE157" s="100" t="s">
        <v>1232</v>
      </c>
      <c r="AF157" s="100" t="s">
        <v>1233</v>
      </c>
      <c r="AG157" s="100" t="s">
        <v>1234</v>
      </c>
      <c r="AH157" s="100" t="s">
        <v>1235</v>
      </c>
      <c r="AI157" s="100" t="s">
        <v>1236</v>
      </c>
      <c r="AJ157" s="100"/>
      <c r="AK157" s="100"/>
      <c r="AL157" s="100"/>
      <c r="AM157" s="100"/>
      <c r="AN157" s="100" t="s">
        <v>1431</v>
      </c>
      <c r="AO157" s="100" t="s">
        <v>1237</v>
      </c>
      <c r="AP157" s="100"/>
      <c r="AQ157" s="100"/>
      <c r="AR157" s="100"/>
      <c r="AS157" s="100"/>
      <c r="AT157" s="100"/>
      <c r="AU157" s="100"/>
      <c r="AV157" s="100"/>
      <c r="AW157" s="100"/>
      <c r="AX157" s="100"/>
      <c r="AY157" s="100"/>
      <c r="BC157" s="6" t="s">
        <v>1350</v>
      </c>
      <c r="BE157" s="6" t="s">
        <v>1814</v>
      </c>
      <c r="BF157" s="6" t="s">
        <v>1815</v>
      </c>
      <c r="BH157" s="289">
        <v>17</v>
      </c>
      <c r="BI157" s="89">
        <v>17.100000000000001</v>
      </c>
      <c r="BK157" s="306">
        <v>1</v>
      </c>
    </row>
    <row r="158" spans="2:63" ht="195" x14ac:dyDescent="0.2">
      <c r="B158" s="143"/>
      <c r="C158" s="89">
        <v>17.2</v>
      </c>
      <c r="D158" s="221" t="s">
        <v>261</v>
      </c>
      <c r="E158" s="100"/>
      <c r="F158" s="100"/>
      <c r="G158" s="100"/>
      <c r="H158" s="100"/>
      <c r="I158" s="100"/>
      <c r="J158" s="100"/>
      <c r="K158" s="100"/>
      <c r="L158" s="100"/>
      <c r="M158" s="100"/>
      <c r="N158" s="100"/>
      <c r="O158" s="100"/>
      <c r="P158" s="100"/>
      <c r="Q158" s="100"/>
      <c r="R158" s="100"/>
      <c r="S158" s="100"/>
      <c r="T158" s="100" t="s">
        <v>1986</v>
      </c>
      <c r="U158" s="100"/>
      <c r="V158" s="100"/>
      <c r="W158" s="100" t="s">
        <v>361</v>
      </c>
      <c r="X158" s="100"/>
      <c r="Y158" s="100"/>
      <c r="Z158" s="100"/>
      <c r="AB158" s="100"/>
      <c r="AC158" s="100"/>
      <c r="AD158" s="100"/>
      <c r="AE158" s="100"/>
      <c r="AF158" s="100"/>
      <c r="AG158" s="100"/>
      <c r="AH158" s="100"/>
      <c r="AI158" s="100"/>
      <c r="AJ158" s="100"/>
      <c r="AK158" s="100"/>
      <c r="AL158" s="100"/>
      <c r="AM158" s="100"/>
      <c r="AN158" s="100"/>
      <c r="AO158" s="100"/>
      <c r="AP158" s="100"/>
      <c r="AQ158" s="100"/>
      <c r="AR158" s="100"/>
      <c r="AS158" s="100"/>
      <c r="AT158" s="100"/>
      <c r="AU158" s="100"/>
      <c r="AV158" s="100"/>
      <c r="AW158" s="100"/>
      <c r="AX158" s="100"/>
      <c r="AY158" s="100"/>
      <c r="BE158" s="6"/>
      <c r="BF158" s="6"/>
      <c r="BH158" s="289">
        <v>17</v>
      </c>
      <c r="BI158" s="89">
        <v>17.2</v>
      </c>
      <c r="BK158" s="306">
        <v>1</v>
      </c>
    </row>
    <row r="159" spans="2:63" ht="356" x14ac:dyDescent="0.2">
      <c r="B159" s="143"/>
      <c r="C159" s="89">
        <v>17.3</v>
      </c>
      <c r="D159" s="221" t="s">
        <v>262</v>
      </c>
      <c r="E159" s="100"/>
      <c r="F159" s="100"/>
      <c r="G159" s="100"/>
      <c r="H159" s="100"/>
      <c r="I159" s="100"/>
      <c r="J159" s="100"/>
      <c r="K159" s="100"/>
      <c r="L159" s="100"/>
      <c r="M159" s="100"/>
      <c r="N159" s="100"/>
      <c r="O159" s="100"/>
      <c r="P159" s="100"/>
      <c r="Q159" s="100"/>
      <c r="R159" s="100"/>
      <c r="S159" s="100"/>
      <c r="T159" s="100" t="s">
        <v>1986</v>
      </c>
      <c r="U159" s="100"/>
      <c r="V159" s="100"/>
      <c r="W159" s="100" t="s">
        <v>361</v>
      </c>
      <c r="X159" s="100"/>
      <c r="Y159" s="100"/>
      <c r="Z159" s="100"/>
      <c r="AB159" s="100"/>
      <c r="AC159" s="100"/>
      <c r="AD159" s="100" t="s">
        <v>1238</v>
      </c>
      <c r="AE159" s="100" t="s">
        <v>1239</v>
      </c>
      <c r="AF159" s="100" t="s">
        <v>1240</v>
      </c>
      <c r="AG159" s="100" t="s">
        <v>1241</v>
      </c>
      <c r="AH159" s="100" t="s">
        <v>1242</v>
      </c>
      <c r="AI159" s="100" t="s">
        <v>1243</v>
      </c>
      <c r="AJ159" s="100"/>
      <c r="AK159" s="100"/>
      <c r="AL159" s="100"/>
      <c r="AM159" s="100"/>
      <c r="AN159" s="100"/>
      <c r="AO159" s="100"/>
      <c r="AP159" s="100"/>
      <c r="AQ159" s="100"/>
      <c r="AR159" s="100"/>
      <c r="AS159" s="100"/>
      <c r="AT159" s="100"/>
      <c r="AU159" s="100"/>
      <c r="AV159" s="100"/>
      <c r="AW159" s="100"/>
      <c r="AX159" s="100"/>
      <c r="AY159" s="100"/>
      <c r="BC159" s="6" t="s">
        <v>1346</v>
      </c>
      <c r="BE159" s="6"/>
      <c r="BF159" s="6"/>
      <c r="BH159" s="289">
        <v>17</v>
      </c>
      <c r="BI159" s="89">
        <v>17.3</v>
      </c>
      <c r="BK159" s="306">
        <v>1</v>
      </c>
    </row>
    <row r="160" spans="2:63" ht="120" x14ac:dyDescent="0.2">
      <c r="B160" s="143"/>
      <c r="C160" s="89">
        <v>17.399999999999999</v>
      </c>
      <c r="D160" s="221" t="s">
        <v>263</v>
      </c>
      <c r="E160" s="100"/>
      <c r="F160" s="100"/>
      <c r="G160" s="100"/>
      <c r="H160" s="100"/>
      <c r="I160" s="100"/>
      <c r="J160" s="100"/>
      <c r="K160" s="100"/>
      <c r="L160" s="100"/>
      <c r="M160" s="100"/>
      <c r="N160" s="100"/>
      <c r="O160" s="100"/>
      <c r="P160" s="100"/>
      <c r="Q160" s="100"/>
      <c r="R160" s="100"/>
      <c r="S160" s="100"/>
      <c r="T160" s="100" t="s">
        <v>1931</v>
      </c>
      <c r="U160" s="100"/>
      <c r="V160" s="100"/>
      <c r="W160" s="100"/>
      <c r="X160" s="100"/>
      <c r="Y160" s="100"/>
      <c r="Z160" s="100"/>
      <c r="AB160" s="100"/>
      <c r="AC160" s="100"/>
      <c r="AD160" s="100"/>
      <c r="AE160" s="100"/>
      <c r="AF160" s="100"/>
      <c r="AG160" s="100"/>
      <c r="AH160" s="100"/>
      <c r="AI160" s="100"/>
      <c r="AJ160" s="100"/>
      <c r="AK160" s="100"/>
      <c r="AL160" s="100"/>
      <c r="AM160" s="100"/>
      <c r="AN160" s="100"/>
      <c r="AO160" s="100"/>
      <c r="AP160" s="100"/>
      <c r="AQ160" s="100"/>
      <c r="AR160" s="100"/>
      <c r="AS160" s="100"/>
      <c r="AT160" s="100"/>
      <c r="AU160" s="100"/>
      <c r="AV160" s="100" t="s">
        <v>1244</v>
      </c>
      <c r="AW160" s="100"/>
      <c r="AX160" s="100"/>
      <c r="AY160" s="100"/>
      <c r="BC160" s="6" t="s">
        <v>1266</v>
      </c>
      <c r="BE160" s="6"/>
      <c r="BF160" s="6"/>
      <c r="BH160" s="289">
        <v>17</v>
      </c>
      <c r="BI160" s="89">
        <v>17.399999999999999</v>
      </c>
      <c r="BJ160" s="91">
        <v>1</v>
      </c>
      <c r="BK160" s="306"/>
    </row>
    <row r="161" spans="2:63" ht="45" x14ac:dyDescent="0.2">
      <c r="B161" s="143"/>
      <c r="C161" s="89">
        <v>17.5</v>
      </c>
      <c r="D161" s="221" t="s">
        <v>264</v>
      </c>
      <c r="E161" s="100"/>
      <c r="F161" s="100"/>
      <c r="G161" s="100"/>
      <c r="H161" s="100"/>
      <c r="I161" s="100"/>
      <c r="J161" s="100"/>
      <c r="K161" s="100"/>
      <c r="L161" s="100"/>
      <c r="M161" s="100"/>
      <c r="N161" s="100"/>
      <c r="O161" s="100"/>
      <c r="P161" s="100"/>
      <c r="Q161" s="100"/>
      <c r="R161" s="100"/>
      <c r="S161" s="100"/>
      <c r="T161" s="100" t="s">
        <v>1987</v>
      </c>
      <c r="U161" s="100"/>
      <c r="V161" s="100"/>
      <c r="W161" s="100" t="s">
        <v>361</v>
      </c>
      <c r="X161" s="100"/>
      <c r="Y161" s="100"/>
      <c r="Z161" s="100"/>
      <c r="AB161" s="100"/>
      <c r="AC161" s="100"/>
      <c r="AD161" s="100"/>
      <c r="AE161" s="100"/>
      <c r="AF161" s="100"/>
      <c r="AG161" s="100"/>
      <c r="AH161" s="100"/>
      <c r="AI161" s="100"/>
      <c r="AJ161" s="100"/>
      <c r="AK161" s="100"/>
      <c r="AL161" s="100"/>
      <c r="AM161" s="100"/>
      <c r="AN161" s="100"/>
      <c r="AO161" s="100"/>
      <c r="AP161" s="100"/>
      <c r="AQ161" s="100"/>
      <c r="AR161" s="100"/>
      <c r="AS161" s="100"/>
      <c r="AT161" s="100"/>
      <c r="AU161" s="100"/>
      <c r="AV161" s="100"/>
      <c r="AW161" s="100"/>
      <c r="AX161" s="100"/>
      <c r="AY161" s="100"/>
      <c r="BE161" s="6"/>
      <c r="BF161" s="6"/>
      <c r="BH161" s="289">
        <v>17</v>
      </c>
      <c r="BI161" s="89">
        <v>17.5</v>
      </c>
      <c r="BK161" s="306">
        <v>1</v>
      </c>
    </row>
    <row r="162" spans="2:63" ht="150" x14ac:dyDescent="0.2">
      <c r="B162" s="143"/>
      <c r="C162" s="89">
        <v>17.600000000000001</v>
      </c>
      <c r="D162" s="221" t="s">
        <v>265</v>
      </c>
      <c r="E162" s="100"/>
      <c r="F162" s="100"/>
      <c r="G162" s="100"/>
      <c r="H162" s="100"/>
      <c r="I162" s="100"/>
      <c r="J162" s="100"/>
      <c r="K162" s="100"/>
      <c r="L162" s="100"/>
      <c r="M162" s="100"/>
      <c r="N162" s="100"/>
      <c r="O162" s="100"/>
      <c r="P162" s="100"/>
      <c r="Q162" s="100"/>
      <c r="R162" s="100"/>
      <c r="S162" s="100"/>
      <c r="T162" s="100" t="s">
        <v>1931</v>
      </c>
      <c r="U162" s="100"/>
      <c r="V162" s="100" t="s">
        <v>1865</v>
      </c>
      <c r="W162" s="100"/>
      <c r="X162" s="100"/>
      <c r="Y162" s="100"/>
      <c r="Z162" s="100"/>
      <c r="AB162" s="100"/>
      <c r="AC162" s="100"/>
      <c r="AD162" s="100"/>
      <c r="AE162" s="100"/>
      <c r="AF162" s="100"/>
      <c r="AG162" s="100"/>
      <c r="AH162" s="100"/>
      <c r="AI162" s="100"/>
      <c r="AJ162" s="100"/>
      <c r="AK162" s="100"/>
      <c r="AL162" s="100"/>
      <c r="AM162" s="100"/>
      <c r="AN162" s="100" t="s">
        <v>1431</v>
      </c>
      <c r="AO162" s="100"/>
      <c r="AP162" s="100"/>
      <c r="AQ162" s="100"/>
      <c r="AR162" s="100"/>
      <c r="AS162" s="100"/>
      <c r="AT162" s="100"/>
      <c r="AU162" s="100"/>
      <c r="AV162" s="100"/>
      <c r="AW162" s="100"/>
      <c r="AX162" s="100"/>
      <c r="AY162" s="100"/>
      <c r="BE162" s="6" t="s">
        <v>1816</v>
      </c>
      <c r="BF162" s="6" t="s">
        <v>1646</v>
      </c>
      <c r="BH162" s="289">
        <v>17</v>
      </c>
      <c r="BI162" s="89">
        <v>17.600000000000001</v>
      </c>
      <c r="BK162" s="306">
        <v>1</v>
      </c>
    </row>
    <row r="163" spans="2:63" ht="295" x14ac:dyDescent="0.2">
      <c r="B163" s="143"/>
      <c r="C163" s="89">
        <v>17.7</v>
      </c>
      <c r="D163" s="221" t="s">
        <v>266</v>
      </c>
      <c r="E163" s="100"/>
      <c r="F163" s="100"/>
      <c r="G163" s="100"/>
      <c r="H163" s="100"/>
      <c r="I163" s="100"/>
      <c r="J163" s="100"/>
      <c r="K163" s="100"/>
      <c r="L163" s="100"/>
      <c r="M163" s="100"/>
      <c r="N163" s="100"/>
      <c r="O163" s="100"/>
      <c r="P163" s="100"/>
      <c r="Q163" s="100"/>
      <c r="R163" s="100"/>
      <c r="S163" s="100"/>
      <c r="T163" s="100" t="s">
        <v>1988</v>
      </c>
      <c r="U163" s="100"/>
      <c r="V163" s="100"/>
      <c r="W163" s="100"/>
      <c r="X163" s="100"/>
      <c r="Y163" s="100"/>
      <c r="Z163" s="100"/>
      <c r="AB163" s="100"/>
      <c r="AC163" s="100"/>
      <c r="AD163" s="100"/>
      <c r="AE163" s="100"/>
      <c r="AF163" s="100"/>
      <c r="AG163" s="100"/>
      <c r="AH163" s="100"/>
      <c r="AI163" s="100"/>
      <c r="AJ163" s="100"/>
      <c r="AK163" s="100" t="s">
        <v>1431</v>
      </c>
      <c r="AL163" s="100" t="s">
        <v>1431</v>
      </c>
      <c r="AM163" s="100" t="s">
        <v>1431</v>
      </c>
      <c r="AN163" s="100" t="s">
        <v>1431</v>
      </c>
      <c r="AO163" s="100"/>
      <c r="AP163" s="100" t="s">
        <v>1245</v>
      </c>
      <c r="AQ163" s="100"/>
      <c r="AR163" s="100" t="s">
        <v>1246</v>
      </c>
      <c r="AS163" s="100"/>
      <c r="AT163" s="100"/>
      <c r="AU163" s="199" t="s">
        <v>1247</v>
      </c>
      <c r="AV163" s="100"/>
      <c r="AW163" s="100"/>
      <c r="AX163" s="100"/>
      <c r="AY163" s="100"/>
      <c r="BC163" s="6" t="s">
        <v>1351</v>
      </c>
      <c r="BE163" s="6" t="s">
        <v>1817</v>
      </c>
      <c r="BF163" s="6" t="s">
        <v>1818</v>
      </c>
      <c r="BH163" s="289">
        <v>17</v>
      </c>
      <c r="BI163" s="89">
        <v>17.7</v>
      </c>
      <c r="BJ163" s="91">
        <v>1</v>
      </c>
      <c r="BK163" s="306"/>
    </row>
    <row r="164" spans="2:63" ht="384" x14ac:dyDescent="0.2">
      <c r="B164" s="143"/>
      <c r="C164" s="89">
        <v>17.8</v>
      </c>
      <c r="D164" s="221" t="s">
        <v>267</v>
      </c>
      <c r="E164" s="100"/>
      <c r="F164" s="100"/>
      <c r="G164" s="100"/>
      <c r="H164" s="100"/>
      <c r="I164" s="100"/>
      <c r="J164" s="100"/>
      <c r="K164" s="100"/>
      <c r="L164" s="100"/>
      <c r="M164" s="100"/>
      <c r="N164" s="100"/>
      <c r="O164" s="100" t="s">
        <v>1432</v>
      </c>
      <c r="P164" s="100"/>
      <c r="Q164" s="100"/>
      <c r="R164" s="100"/>
      <c r="S164" s="100"/>
      <c r="T164" s="100" t="s">
        <v>1931</v>
      </c>
      <c r="U164" s="100"/>
      <c r="V164" s="100"/>
      <c r="W164" s="100"/>
      <c r="X164" s="100"/>
      <c r="Y164" s="100"/>
      <c r="Z164" s="100"/>
      <c r="AB164" s="100"/>
      <c r="AC164" s="100"/>
      <c r="AD164" s="100"/>
      <c r="AE164" s="100"/>
      <c r="AF164" s="100"/>
      <c r="AG164" s="100"/>
      <c r="AH164" s="100"/>
      <c r="AI164" s="100"/>
      <c r="AJ164" s="100"/>
      <c r="AK164" s="100"/>
      <c r="AL164" s="100"/>
      <c r="AM164" s="100"/>
      <c r="AN164" s="100"/>
      <c r="AO164" s="100" t="s">
        <v>1248</v>
      </c>
      <c r="AP164" s="100"/>
      <c r="AQ164" s="100" t="s">
        <v>1249</v>
      </c>
      <c r="AR164" s="100" t="s">
        <v>1250</v>
      </c>
      <c r="AS164" s="100"/>
      <c r="AT164" s="100"/>
      <c r="AU164" s="199" t="s">
        <v>1251</v>
      </c>
      <c r="AV164" s="100"/>
      <c r="AW164" s="100"/>
      <c r="AX164" s="100"/>
      <c r="AY164" s="100" t="s">
        <v>1252</v>
      </c>
      <c r="BC164" s="6" t="s">
        <v>1352</v>
      </c>
      <c r="BE164" s="6" t="s">
        <v>1819</v>
      </c>
      <c r="BF164" s="6" t="s">
        <v>1820</v>
      </c>
      <c r="BH164" s="289">
        <v>17</v>
      </c>
      <c r="BI164" s="89">
        <v>17.8</v>
      </c>
      <c r="BK164" s="306">
        <v>1</v>
      </c>
    </row>
    <row r="165" spans="2:63" ht="120" x14ac:dyDescent="0.2">
      <c r="B165" s="143"/>
      <c r="C165" s="89">
        <v>17.899999999999999</v>
      </c>
      <c r="D165" s="221" t="s">
        <v>268</v>
      </c>
      <c r="E165" s="100"/>
      <c r="F165" s="100"/>
      <c r="G165" s="100"/>
      <c r="H165" s="100"/>
      <c r="I165" s="100"/>
      <c r="J165" s="100"/>
      <c r="K165" s="100"/>
      <c r="L165" s="100"/>
      <c r="M165" s="100"/>
      <c r="N165" s="100"/>
      <c r="O165" s="100"/>
      <c r="P165" s="100"/>
      <c r="Q165" s="100"/>
      <c r="R165" s="100"/>
      <c r="S165" s="100"/>
      <c r="T165" s="100" t="s">
        <v>1931</v>
      </c>
      <c r="U165" s="100"/>
      <c r="V165" s="100"/>
      <c r="X165" s="100"/>
      <c r="Y165" s="100"/>
      <c r="Z165" s="100"/>
      <c r="AB165" s="100"/>
      <c r="AC165" s="100"/>
      <c r="AD165" s="100"/>
      <c r="AE165" s="100"/>
      <c r="AF165" s="100"/>
      <c r="AG165" s="100"/>
      <c r="AH165" s="100"/>
      <c r="AI165" s="100"/>
      <c r="AJ165" s="100"/>
      <c r="AK165" s="100"/>
      <c r="AL165" s="100"/>
      <c r="AM165" s="100"/>
      <c r="AN165" s="100"/>
      <c r="AO165" s="100"/>
      <c r="AP165" s="100"/>
      <c r="AQ165" s="100"/>
      <c r="AR165" s="100"/>
      <c r="AS165" s="100"/>
      <c r="AT165" s="100"/>
      <c r="AU165" s="100" t="s">
        <v>1989</v>
      </c>
      <c r="AV165" s="100" t="s">
        <v>1990</v>
      </c>
      <c r="AW165" s="100"/>
      <c r="AX165" s="100"/>
      <c r="AY165" s="100"/>
      <c r="BC165" s="6" t="s">
        <v>1353</v>
      </c>
      <c r="BE165" s="6"/>
      <c r="BF165" s="6"/>
      <c r="BH165" s="289">
        <v>17</v>
      </c>
      <c r="BI165" s="89">
        <v>17.899999999999999</v>
      </c>
      <c r="BJ165" s="91">
        <v>1</v>
      </c>
      <c r="BK165" s="306"/>
    </row>
    <row r="166" spans="2:63" ht="90" x14ac:dyDescent="0.2">
      <c r="B166" s="143"/>
      <c r="C166" s="89">
        <v>17.100000000000001</v>
      </c>
      <c r="D166" s="221" t="s">
        <v>269</v>
      </c>
      <c r="E166" s="100"/>
      <c r="F166" s="100"/>
      <c r="G166" s="100"/>
      <c r="H166" s="100"/>
      <c r="I166" s="100"/>
      <c r="J166" s="100"/>
      <c r="K166" s="100"/>
      <c r="L166" s="100"/>
      <c r="M166" s="100"/>
      <c r="N166" s="100"/>
      <c r="O166" s="100"/>
      <c r="P166" s="100"/>
      <c r="Q166" s="100"/>
      <c r="R166" s="100"/>
      <c r="S166" s="100"/>
      <c r="T166" s="100" t="s">
        <v>1988</v>
      </c>
      <c r="U166" s="100"/>
      <c r="V166" s="100"/>
      <c r="W166" s="100"/>
      <c r="X166" s="100"/>
      <c r="Y166" s="100"/>
      <c r="Z166" s="100"/>
      <c r="AB166" s="100"/>
      <c r="AC166" s="100"/>
      <c r="AD166" s="100"/>
      <c r="AE166" s="100"/>
      <c r="AF166" s="100"/>
      <c r="AG166" s="100"/>
      <c r="AH166" s="100"/>
      <c r="AI166" s="100"/>
      <c r="AJ166" s="100"/>
      <c r="AK166" s="100"/>
      <c r="AL166" s="100"/>
      <c r="AM166" s="100"/>
      <c r="AN166" s="100"/>
      <c r="AO166" s="100"/>
      <c r="AP166" s="100"/>
      <c r="AQ166" s="100"/>
      <c r="AR166" s="100"/>
      <c r="AS166" s="100"/>
      <c r="AT166" s="100"/>
      <c r="AU166" s="100"/>
      <c r="AV166" s="100"/>
      <c r="AW166" s="100"/>
      <c r="AX166" s="100"/>
      <c r="AY166" s="100"/>
      <c r="BE166" s="6"/>
      <c r="BF166" s="6"/>
      <c r="BH166" s="289">
        <v>17</v>
      </c>
      <c r="BI166" s="89">
        <v>17.100000000000001</v>
      </c>
      <c r="BJ166" s="91">
        <v>1</v>
      </c>
      <c r="BK166" s="306"/>
    </row>
    <row r="167" spans="2:63" ht="409.6" x14ac:dyDescent="0.2">
      <c r="B167" s="143"/>
      <c r="C167" s="89">
        <v>17.11</v>
      </c>
      <c r="D167" s="221" t="s">
        <v>270</v>
      </c>
      <c r="E167" s="100"/>
      <c r="F167" s="100"/>
      <c r="G167" s="100"/>
      <c r="H167" s="100"/>
      <c r="I167" s="100"/>
      <c r="J167" s="100"/>
      <c r="K167" s="100"/>
      <c r="L167" s="100"/>
      <c r="M167" s="100"/>
      <c r="N167" s="100"/>
      <c r="O167" s="100"/>
      <c r="P167" s="100"/>
      <c r="Q167" s="100"/>
      <c r="R167" s="100"/>
      <c r="S167" s="100"/>
      <c r="T167" s="100"/>
      <c r="U167" s="100"/>
      <c r="V167" s="100"/>
      <c r="W167" s="100"/>
      <c r="X167" s="100"/>
      <c r="Y167" s="100"/>
      <c r="Z167" s="100"/>
      <c r="AB167" s="100"/>
      <c r="AC167" s="100"/>
      <c r="AD167" s="198" t="s">
        <v>1519</v>
      </c>
      <c r="AE167" s="144" t="s">
        <v>1253</v>
      </c>
      <c r="AF167" s="100"/>
      <c r="AG167" s="100"/>
      <c r="AH167" s="100" t="s">
        <v>1254</v>
      </c>
      <c r="AI167" s="100"/>
      <c r="AJ167" s="144" t="s">
        <v>1255</v>
      </c>
      <c r="AK167" s="100"/>
      <c r="AL167" s="100" t="s">
        <v>1431</v>
      </c>
      <c r="AM167" s="100"/>
      <c r="AN167" s="100" t="s">
        <v>1431</v>
      </c>
      <c r="AO167" s="100" t="s">
        <v>1256</v>
      </c>
      <c r="AP167" s="100" t="s">
        <v>1257</v>
      </c>
      <c r="AQ167" s="100"/>
      <c r="AR167" s="100" t="s">
        <v>1258</v>
      </c>
      <c r="AS167" s="100" t="s">
        <v>1259</v>
      </c>
      <c r="AT167" s="100"/>
      <c r="AU167" s="100"/>
      <c r="AV167" s="100"/>
      <c r="AW167" s="100"/>
      <c r="AX167" s="100"/>
      <c r="AY167" s="100"/>
      <c r="BC167" s="6" t="s">
        <v>1354</v>
      </c>
      <c r="BE167" s="6" t="s">
        <v>1821</v>
      </c>
      <c r="BF167" s="6" t="s">
        <v>1822</v>
      </c>
      <c r="BH167" s="289">
        <v>17</v>
      </c>
      <c r="BI167" s="89">
        <v>17.11</v>
      </c>
      <c r="BK167" s="306"/>
    </row>
    <row r="168" spans="2:63" ht="150" x14ac:dyDescent="0.2">
      <c r="B168" s="143"/>
      <c r="C168" s="89">
        <v>17.12</v>
      </c>
      <c r="D168" s="221" t="s">
        <v>271</v>
      </c>
      <c r="E168" s="100"/>
      <c r="F168" s="100"/>
      <c r="G168" s="100"/>
      <c r="H168" s="100"/>
      <c r="I168" s="100"/>
      <c r="J168" s="100"/>
      <c r="K168" s="100"/>
      <c r="L168" s="100"/>
      <c r="M168" s="100"/>
      <c r="N168" s="100"/>
      <c r="O168" s="100"/>
      <c r="P168" s="100"/>
      <c r="Q168" s="100"/>
      <c r="R168" s="100"/>
      <c r="S168" s="100"/>
      <c r="T168" s="100" t="s">
        <v>1931</v>
      </c>
      <c r="U168" s="100"/>
      <c r="V168" s="100"/>
      <c r="W168" s="100"/>
      <c r="X168" s="100"/>
      <c r="Y168" s="100"/>
      <c r="Z168" s="100"/>
      <c r="AB168" s="100"/>
      <c r="AC168" s="100"/>
      <c r="AD168" s="100"/>
      <c r="AE168" s="100"/>
      <c r="AF168" s="100"/>
      <c r="AG168" s="100"/>
      <c r="AH168" s="100"/>
      <c r="AI168" s="100"/>
      <c r="AJ168" s="100"/>
      <c r="AK168" s="100"/>
      <c r="AL168" s="100"/>
      <c r="AM168" s="100"/>
      <c r="AN168" s="100" t="s">
        <v>1431</v>
      </c>
      <c r="AO168" s="100"/>
      <c r="AP168" s="100"/>
      <c r="AQ168" s="100"/>
      <c r="AR168" s="100"/>
      <c r="AS168" s="100"/>
      <c r="AT168" s="100"/>
      <c r="AU168" s="100"/>
      <c r="AV168" s="100"/>
      <c r="AW168" s="100"/>
      <c r="AX168" s="100"/>
      <c r="AY168" s="100"/>
      <c r="BE168" s="6" t="s">
        <v>1823</v>
      </c>
      <c r="BF168" s="6" t="s">
        <v>1646</v>
      </c>
      <c r="BH168" s="289">
        <v>17</v>
      </c>
      <c r="BI168" s="89">
        <v>17.12</v>
      </c>
      <c r="BK168" s="306"/>
    </row>
    <row r="169" spans="2:63" ht="120" x14ac:dyDescent="0.2">
      <c r="B169" s="143"/>
      <c r="C169" s="89">
        <v>17.13</v>
      </c>
      <c r="D169" s="221" t="s">
        <v>272</v>
      </c>
      <c r="E169" s="100"/>
      <c r="F169" s="100"/>
      <c r="G169" s="100"/>
      <c r="H169" s="100"/>
      <c r="I169" s="100"/>
      <c r="J169" s="100"/>
      <c r="K169" s="100"/>
      <c r="L169" s="100"/>
      <c r="M169" s="100"/>
      <c r="N169" s="100"/>
      <c r="O169" s="100"/>
      <c r="P169" s="100"/>
      <c r="Q169" s="100"/>
      <c r="R169" s="100"/>
      <c r="S169" s="100"/>
      <c r="T169" s="100" t="s">
        <v>1957</v>
      </c>
      <c r="U169" s="100"/>
      <c r="V169" s="100"/>
      <c r="W169" s="100"/>
      <c r="X169" s="100"/>
      <c r="Y169" s="100"/>
      <c r="Z169" s="100"/>
      <c r="AB169" s="100"/>
      <c r="AC169" s="100"/>
      <c r="AD169" s="100" t="s">
        <v>1550</v>
      </c>
      <c r="AE169" s="100" t="s">
        <v>1550</v>
      </c>
      <c r="AF169" s="100" t="s">
        <v>1550</v>
      </c>
      <c r="AG169" s="100" t="s">
        <v>1550</v>
      </c>
      <c r="AH169" s="100" t="s">
        <v>1550</v>
      </c>
      <c r="AI169" s="100" t="s">
        <v>1550</v>
      </c>
      <c r="AJ169" s="144" t="s">
        <v>1551</v>
      </c>
      <c r="AK169" s="100"/>
      <c r="AL169" s="100"/>
      <c r="AM169" s="100"/>
      <c r="AN169" s="100"/>
      <c r="AO169" s="100"/>
      <c r="AP169" s="100"/>
      <c r="AQ169" s="100"/>
      <c r="AR169" s="100"/>
      <c r="AS169" s="100"/>
      <c r="AT169" s="100"/>
      <c r="AU169" s="100"/>
      <c r="AV169" s="100" t="s">
        <v>1552</v>
      </c>
      <c r="AW169" s="100"/>
      <c r="AX169" s="100"/>
      <c r="AY169" s="100"/>
      <c r="BC169" s="6" t="s">
        <v>1553</v>
      </c>
      <c r="BE169" s="6"/>
      <c r="BF169" s="6"/>
      <c r="BH169" s="289">
        <v>17</v>
      </c>
      <c r="BI169" s="89">
        <v>17.13</v>
      </c>
      <c r="BJ169" s="91">
        <v>1</v>
      </c>
      <c r="BK169" s="306"/>
    </row>
    <row r="170" spans="2:63" ht="30" x14ac:dyDescent="0.2">
      <c r="B170" s="143"/>
      <c r="C170" s="89">
        <v>17.14</v>
      </c>
      <c r="D170" s="221" t="s">
        <v>273</v>
      </c>
      <c r="E170" s="100"/>
      <c r="F170" s="100"/>
      <c r="G170" s="100"/>
      <c r="H170" s="100"/>
      <c r="I170" s="100"/>
      <c r="J170" s="100"/>
      <c r="K170" s="100"/>
      <c r="L170" s="100"/>
      <c r="M170" s="100"/>
      <c r="N170" s="100"/>
      <c r="O170" s="100"/>
      <c r="P170" s="100"/>
      <c r="Q170" s="100"/>
      <c r="R170" s="100"/>
      <c r="S170" s="100"/>
      <c r="T170" s="100" t="s">
        <v>1985</v>
      </c>
      <c r="U170" s="100"/>
      <c r="V170" s="100"/>
      <c r="W170" s="100"/>
      <c r="X170" s="100"/>
      <c r="Y170" s="100"/>
      <c r="Z170" s="100"/>
      <c r="AB170" s="100"/>
      <c r="AC170" s="100"/>
      <c r="AD170" s="100"/>
      <c r="AE170" s="100"/>
      <c r="AF170" s="100"/>
      <c r="AG170" s="100"/>
      <c r="AH170" s="100"/>
      <c r="AI170" s="100"/>
      <c r="AJ170" s="100"/>
      <c r="AK170" s="100"/>
      <c r="AL170" s="100"/>
      <c r="AM170" s="100"/>
      <c r="AN170" s="100"/>
      <c r="AO170" s="100"/>
      <c r="AP170" s="100"/>
      <c r="AQ170" s="100"/>
      <c r="AR170" s="100"/>
      <c r="AS170" s="100"/>
      <c r="AT170" s="100"/>
      <c r="AU170" s="100"/>
      <c r="AV170" s="100"/>
      <c r="AW170" s="100"/>
      <c r="AX170" s="100"/>
      <c r="AY170" s="100"/>
      <c r="BE170" s="6"/>
      <c r="BF170" s="6"/>
      <c r="BH170" s="289">
        <v>17</v>
      </c>
      <c r="BI170" s="89">
        <v>17.14</v>
      </c>
      <c r="BJ170" s="91">
        <v>1</v>
      </c>
      <c r="BK170" s="306"/>
    </row>
    <row r="171" spans="2:63" ht="60" x14ac:dyDescent="0.2">
      <c r="B171" s="143"/>
      <c r="C171" s="89">
        <v>17.149999999999999</v>
      </c>
      <c r="D171" s="221" t="s">
        <v>1549</v>
      </c>
      <c r="E171" s="100"/>
      <c r="F171" s="100"/>
      <c r="G171" s="100"/>
      <c r="H171" s="100"/>
      <c r="I171" s="100"/>
      <c r="J171" s="100"/>
      <c r="K171" s="100"/>
      <c r="L171" s="100"/>
      <c r="M171" s="100"/>
      <c r="N171" s="100"/>
      <c r="O171" s="100"/>
      <c r="P171" s="100"/>
      <c r="Q171" s="100"/>
      <c r="R171" s="100"/>
      <c r="S171" s="100"/>
      <c r="T171" s="100" t="s">
        <v>1957</v>
      </c>
      <c r="U171" s="100"/>
      <c r="V171" s="100"/>
      <c r="W171" s="100"/>
      <c r="X171" s="100"/>
      <c r="Y171" s="100"/>
      <c r="Z171" s="100"/>
      <c r="AB171" s="100"/>
      <c r="AC171" s="100"/>
      <c r="AD171" s="100"/>
      <c r="AE171" s="100"/>
      <c r="AF171" s="100"/>
      <c r="AG171" s="100"/>
      <c r="AH171" s="100"/>
      <c r="AI171" s="100"/>
      <c r="AJ171" s="100"/>
      <c r="AK171" s="100"/>
      <c r="AL171" s="100"/>
      <c r="AM171" s="100"/>
      <c r="AN171" s="100"/>
      <c r="AO171" s="100"/>
      <c r="AP171" s="100"/>
      <c r="AQ171" s="100"/>
      <c r="AR171" s="100"/>
      <c r="AS171" s="100"/>
      <c r="AT171" s="100"/>
      <c r="AU171" s="100"/>
      <c r="AV171" s="100"/>
      <c r="AW171" s="100"/>
      <c r="AX171" s="100"/>
      <c r="AY171" s="100"/>
      <c r="BE171" s="6"/>
      <c r="BF171" s="6"/>
      <c r="BH171" s="289">
        <v>17</v>
      </c>
      <c r="BI171" s="89">
        <v>17.149999999999999</v>
      </c>
      <c r="BJ171" s="91">
        <v>1</v>
      </c>
      <c r="BK171" s="306"/>
    </row>
    <row r="172" spans="2:63" ht="135" x14ac:dyDescent="0.2">
      <c r="B172" s="143"/>
      <c r="C172" s="89">
        <v>17.16</v>
      </c>
      <c r="D172" s="221" t="s">
        <v>274</v>
      </c>
      <c r="E172" s="100"/>
      <c r="F172" s="100"/>
      <c r="G172" s="100"/>
      <c r="H172" s="100"/>
      <c r="I172" s="100"/>
      <c r="J172" s="100"/>
      <c r="K172" s="100"/>
      <c r="L172" s="100"/>
      <c r="M172" s="100"/>
      <c r="N172" s="100"/>
      <c r="O172" s="100"/>
      <c r="P172" s="100"/>
      <c r="Q172" s="100"/>
      <c r="R172" s="100"/>
      <c r="S172" s="100"/>
      <c r="T172" s="100" t="s">
        <v>1931</v>
      </c>
      <c r="U172" s="100"/>
      <c r="V172" s="100" t="s">
        <v>1991</v>
      </c>
      <c r="W172" s="100" t="s">
        <v>361</v>
      </c>
      <c r="X172" s="100"/>
      <c r="Y172" s="100"/>
      <c r="Z172" s="100"/>
      <c r="AB172" s="100"/>
      <c r="AC172" s="100"/>
      <c r="AD172" s="100"/>
      <c r="AE172" s="100"/>
      <c r="AF172" s="100"/>
      <c r="AG172" s="100"/>
      <c r="AH172" s="100"/>
      <c r="AI172" s="100"/>
      <c r="AJ172" s="100"/>
      <c r="AK172" s="100"/>
      <c r="AL172" s="100"/>
      <c r="AM172" s="100"/>
      <c r="AN172" s="100"/>
      <c r="AO172" s="100"/>
      <c r="AP172" s="100"/>
      <c r="AQ172" s="100"/>
      <c r="AR172" s="100"/>
      <c r="AS172" s="100"/>
      <c r="AT172" s="100"/>
      <c r="AU172" s="203"/>
      <c r="AV172" s="100"/>
      <c r="AW172" s="100"/>
      <c r="AX172" s="100"/>
      <c r="AY172" s="100"/>
      <c r="BE172" s="6"/>
      <c r="BF172" s="6"/>
      <c r="BH172" s="289">
        <v>17</v>
      </c>
      <c r="BI172" s="89">
        <v>17.16</v>
      </c>
      <c r="BK172" s="306">
        <v>1</v>
      </c>
    </row>
    <row r="173" spans="2:63" ht="60" x14ac:dyDescent="0.2">
      <c r="B173" s="143"/>
      <c r="C173" s="89">
        <v>17.170000000000002</v>
      </c>
      <c r="D173" s="221" t="s">
        <v>275</v>
      </c>
      <c r="E173" s="100"/>
      <c r="F173" s="100"/>
      <c r="G173" s="100"/>
      <c r="H173" s="100"/>
      <c r="I173" s="100"/>
      <c r="J173" s="100"/>
      <c r="K173" s="100"/>
      <c r="L173" s="100"/>
      <c r="M173" s="100"/>
      <c r="N173" s="100"/>
      <c r="O173" s="100"/>
      <c r="P173" s="100"/>
      <c r="Q173" s="100"/>
      <c r="R173" s="100"/>
      <c r="S173" s="100"/>
      <c r="T173" s="100" t="s">
        <v>1931</v>
      </c>
      <c r="U173" s="100"/>
      <c r="V173" s="100"/>
      <c r="W173" s="100"/>
      <c r="X173" s="100"/>
      <c r="Y173" s="100"/>
      <c r="Z173" s="100"/>
      <c r="AB173" s="100"/>
      <c r="AC173" s="100"/>
      <c r="AD173" s="100"/>
      <c r="AE173" s="100"/>
      <c r="AF173" s="100"/>
      <c r="AG173" s="100"/>
      <c r="AH173" s="100"/>
      <c r="AI173" s="100"/>
      <c r="AJ173" s="100"/>
      <c r="AK173" s="100"/>
      <c r="AL173" s="100"/>
      <c r="AM173" s="100"/>
      <c r="AN173" s="100"/>
      <c r="AO173" s="100"/>
      <c r="AP173" s="100"/>
      <c r="AQ173" s="100"/>
      <c r="AR173" s="100"/>
      <c r="AS173" s="100"/>
      <c r="AT173" s="100"/>
      <c r="AU173" s="100"/>
      <c r="AV173" s="100"/>
      <c r="AW173" s="100"/>
      <c r="AX173" s="100"/>
      <c r="AY173" s="100"/>
      <c r="BE173" s="6"/>
      <c r="BF173" s="6"/>
      <c r="BH173" s="289">
        <v>17</v>
      </c>
      <c r="BI173" s="89">
        <v>17.170000000000002</v>
      </c>
      <c r="BJ173" s="91">
        <v>1</v>
      </c>
      <c r="BK173" s="306"/>
    </row>
    <row r="174" spans="2:63" ht="165" x14ac:dyDescent="0.2">
      <c r="B174" s="143"/>
      <c r="C174" s="89">
        <v>17.18</v>
      </c>
      <c r="D174" s="221" t="s">
        <v>276</v>
      </c>
      <c r="E174" s="100"/>
      <c r="F174" s="100"/>
      <c r="G174" s="100"/>
      <c r="H174" s="100"/>
      <c r="I174" s="100"/>
      <c r="J174" s="100"/>
      <c r="K174" s="100"/>
      <c r="L174" s="100"/>
      <c r="M174" s="100"/>
      <c r="N174" s="100"/>
      <c r="O174" s="100"/>
      <c r="P174" s="100"/>
      <c r="Q174" s="100"/>
      <c r="R174" s="100"/>
      <c r="S174" s="100"/>
      <c r="T174" s="100" t="s">
        <v>1931</v>
      </c>
      <c r="U174" s="100"/>
      <c r="V174" s="100" t="s">
        <v>329</v>
      </c>
      <c r="W174" s="100"/>
      <c r="X174" s="100"/>
      <c r="Y174" s="100"/>
      <c r="Z174" s="100"/>
      <c r="AB174" s="100"/>
      <c r="AC174" s="100"/>
      <c r="AD174" s="100"/>
      <c r="AE174" s="100"/>
      <c r="AF174" s="100"/>
      <c r="AG174" s="100"/>
      <c r="AH174" s="100"/>
      <c r="AI174" s="100"/>
      <c r="AJ174" s="100"/>
      <c r="AK174" s="100"/>
      <c r="AL174" s="100" t="s">
        <v>1431</v>
      </c>
      <c r="AM174" s="100"/>
      <c r="AN174" s="100" t="s">
        <v>1431</v>
      </c>
      <c r="AO174" s="100"/>
      <c r="AP174" s="100"/>
      <c r="AQ174" s="100"/>
      <c r="AR174" s="100"/>
      <c r="AS174" s="100"/>
      <c r="AT174" s="100"/>
      <c r="AU174" s="100"/>
      <c r="AV174" s="100"/>
      <c r="AW174" s="100"/>
      <c r="AX174" s="100"/>
      <c r="AY174" s="100"/>
      <c r="BE174" s="6" t="s">
        <v>1824</v>
      </c>
      <c r="BF174" s="6" t="s">
        <v>1825</v>
      </c>
      <c r="BH174" s="289">
        <v>17</v>
      </c>
      <c r="BI174" s="89">
        <v>17.18</v>
      </c>
      <c r="BK174" s="306">
        <v>1</v>
      </c>
    </row>
    <row r="175" spans="2:63" s="171" customFormat="1" ht="165" x14ac:dyDescent="0.2">
      <c r="B175" s="168"/>
      <c r="C175" s="169">
        <v>17.190000000000001</v>
      </c>
      <c r="D175" s="223" t="s">
        <v>277</v>
      </c>
      <c r="E175" s="170"/>
      <c r="F175" s="170"/>
      <c r="G175" s="170"/>
      <c r="H175" s="170"/>
      <c r="I175" s="170"/>
      <c r="J175" s="170"/>
      <c r="K175" s="170"/>
      <c r="L175" s="170"/>
      <c r="M175" s="170"/>
      <c r="N175" s="170"/>
      <c r="O175" s="170"/>
      <c r="P175" s="170"/>
      <c r="Q175" s="170"/>
      <c r="R175" s="170"/>
      <c r="S175" s="170"/>
      <c r="T175" s="170" t="s">
        <v>1931</v>
      </c>
      <c r="U175" s="170"/>
      <c r="V175" s="170"/>
      <c r="W175" s="170"/>
      <c r="X175" s="170"/>
      <c r="Y175" s="170"/>
      <c r="Z175" s="170"/>
      <c r="AB175" s="170"/>
      <c r="AC175" s="170"/>
      <c r="AD175" s="170"/>
      <c r="AE175" s="170"/>
      <c r="AF175" s="170"/>
      <c r="AG175" s="170"/>
      <c r="AH175" s="170"/>
      <c r="AI175" s="170"/>
      <c r="AJ175" s="170"/>
      <c r="AK175" s="100"/>
      <c r="AL175" s="100" t="s">
        <v>1431</v>
      </c>
      <c r="AM175" s="100"/>
      <c r="AN175" s="100" t="s">
        <v>1431</v>
      </c>
      <c r="AO175" s="170"/>
      <c r="AP175" s="170"/>
      <c r="AQ175" s="170"/>
      <c r="AR175" s="170"/>
      <c r="AS175" s="170"/>
      <c r="AT175" s="170"/>
      <c r="AU175" s="207" t="s">
        <v>1260</v>
      </c>
      <c r="AV175" s="170"/>
      <c r="AW175" s="170"/>
      <c r="AX175" s="170"/>
      <c r="AY175" s="170"/>
      <c r="BB175" s="309"/>
      <c r="BC175" s="219" t="s">
        <v>1355</v>
      </c>
      <c r="BD175" s="219"/>
      <c r="BE175" s="6" t="s">
        <v>1826</v>
      </c>
      <c r="BF175" s="6" t="s">
        <v>1825</v>
      </c>
      <c r="BH175" s="290">
        <v>17</v>
      </c>
      <c r="BI175" s="169">
        <v>17.190000000000001</v>
      </c>
      <c r="BJ175" s="171">
        <v>1</v>
      </c>
      <c r="BK175" s="172"/>
    </row>
    <row r="176" spans="2:63" x14ac:dyDescent="0.2">
      <c r="L176" s="100"/>
      <c r="M176" s="100"/>
      <c r="N176" s="100"/>
      <c r="O176" s="100"/>
    </row>
    <row r="177" spans="12:15" x14ac:dyDescent="0.2">
      <c r="L177" s="100"/>
      <c r="M177" s="100"/>
      <c r="N177" s="100"/>
      <c r="O177" s="100"/>
    </row>
    <row r="178" spans="12:15" x14ac:dyDescent="0.2">
      <c r="L178" s="100"/>
      <c r="M178" s="100"/>
      <c r="N178" s="100"/>
      <c r="O178" s="100"/>
    </row>
    <row r="179" spans="12:15" x14ac:dyDescent="0.2">
      <c r="L179" s="100"/>
      <c r="M179" s="100"/>
      <c r="N179" s="100"/>
      <c r="O179" s="100"/>
    </row>
  </sheetData>
  <mergeCells count="13">
    <mergeCell ref="E3:K3"/>
    <mergeCell ref="AD3:AJ3"/>
    <mergeCell ref="BJ5:BL5"/>
    <mergeCell ref="L4:O4"/>
    <mergeCell ref="P4:R4"/>
    <mergeCell ref="S4:Z4"/>
    <mergeCell ref="L3:Z3"/>
    <mergeCell ref="AK3:AY3"/>
    <mergeCell ref="AK4:AN4"/>
    <mergeCell ref="AO4:AQ4"/>
    <mergeCell ref="AR4:AY4"/>
    <mergeCell ref="BF5:BF6"/>
    <mergeCell ref="BE5:BE6"/>
  </mergeCells>
  <pageMargins left="0.7" right="0.7" top="0.75" bottom="0.75" header="0.3" footer="0.3"/>
  <pageSetup paperSize="9" orientation="portrait" horizontalDpi="0" verticalDpi="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AX172"/>
  <sheetViews>
    <sheetView zoomScale="138" zoomScaleNormal="160" workbookViewId="0">
      <pane xSplit="3" ySplit="6" topLeftCell="D7" activePane="bottomRight" state="frozen"/>
      <selection pane="topRight" activeCell="D1" sqref="D1"/>
      <selection pane="bottomLeft" activeCell="A6" sqref="A6"/>
      <selection pane="bottomRight" activeCell="E19" sqref="E19"/>
    </sheetView>
  </sheetViews>
  <sheetFormatPr baseColWidth="10" defaultColWidth="10.83203125" defaultRowHeight="14" x14ac:dyDescent="0.2"/>
  <cols>
    <col min="1" max="1" width="4.6640625" style="6" customWidth="1"/>
    <col min="2" max="2" width="5.1640625" style="29" customWidth="1"/>
    <col min="3" max="3" width="20.83203125" style="7" customWidth="1"/>
    <col min="4" max="10" width="30.83203125" style="6" customWidth="1"/>
    <col min="11" max="11" width="27.5" style="6" customWidth="1"/>
    <col min="12" max="25" width="30.83203125" style="6" customWidth="1"/>
    <col min="26" max="26" width="10.83203125" style="33"/>
    <col min="27" max="27" width="3.1640625" style="33" customWidth="1"/>
    <col min="28" max="16384" width="10.83203125" style="6"/>
  </cols>
  <sheetData>
    <row r="1" spans="2:50" ht="152" customHeight="1" x14ac:dyDescent="0.2">
      <c r="E1" s="6" t="s">
        <v>278</v>
      </c>
      <c r="N1" s="33"/>
    </row>
    <row r="2" spans="2:50" s="3" customFormat="1" ht="55" customHeight="1" thickBot="1" x14ac:dyDescent="0.25">
      <c r="B2" s="30"/>
      <c r="C2" s="2"/>
      <c r="D2" s="374" t="s">
        <v>1361</v>
      </c>
      <c r="E2" s="374"/>
      <c r="N2" s="34"/>
      <c r="Z2" s="34"/>
      <c r="AA2" s="34"/>
    </row>
    <row r="3" spans="2:50" ht="28" customHeight="1" x14ac:dyDescent="0.2">
      <c r="C3" s="8"/>
      <c r="D3" s="361" t="s">
        <v>1406</v>
      </c>
      <c r="E3" s="362"/>
      <c r="F3" s="362"/>
      <c r="G3" s="362"/>
      <c r="H3" s="362"/>
      <c r="I3" s="362"/>
      <c r="J3" s="363"/>
      <c r="K3" s="361" t="s">
        <v>1419</v>
      </c>
      <c r="L3" s="362"/>
      <c r="M3" s="362"/>
      <c r="N3" s="362"/>
      <c r="O3" s="362"/>
      <c r="P3" s="362"/>
      <c r="Q3" s="362"/>
      <c r="R3" s="362"/>
      <c r="S3" s="362"/>
      <c r="T3" s="362"/>
      <c r="U3" s="362"/>
      <c r="V3" s="362"/>
      <c r="W3" s="362"/>
      <c r="X3" s="362"/>
      <c r="Y3" s="363"/>
    </row>
    <row r="4" spans="2:50" ht="23" customHeight="1" x14ac:dyDescent="0.2">
      <c r="C4" s="8"/>
      <c r="D4" s="188"/>
      <c r="E4" s="187"/>
      <c r="F4" s="187"/>
      <c r="G4" s="187"/>
      <c r="H4" s="187"/>
      <c r="I4" s="187"/>
      <c r="J4" s="208"/>
      <c r="K4" s="365" t="s">
        <v>52</v>
      </c>
      <c r="L4" s="366"/>
      <c r="M4" s="366"/>
      <c r="N4" s="367"/>
      <c r="O4" s="368" t="s">
        <v>347</v>
      </c>
      <c r="P4" s="369"/>
      <c r="Q4" s="370"/>
      <c r="R4" s="371" t="s">
        <v>348</v>
      </c>
      <c r="S4" s="371"/>
      <c r="T4" s="371"/>
      <c r="U4" s="371"/>
      <c r="V4" s="371"/>
      <c r="W4" s="371"/>
      <c r="X4" s="371"/>
      <c r="Y4" s="372"/>
    </row>
    <row r="5" spans="2:50" s="218" customFormat="1" ht="32" customHeight="1" x14ac:dyDescent="0.2">
      <c r="C5" s="239"/>
      <c r="D5" s="224" t="s">
        <v>1493</v>
      </c>
      <c r="E5" s="225" t="s">
        <v>1489</v>
      </c>
      <c r="F5" s="226" t="s">
        <v>1496</v>
      </c>
      <c r="G5" s="226" t="s">
        <v>1497</v>
      </c>
      <c r="H5" s="226" t="s">
        <v>1490</v>
      </c>
      <c r="I5" s="226" t="s">
        <v>1478</v>
      </c>
      <c r="J5" s="227" t="s">
        <v>1479</v>
      </c>
      <c r="K5" s="240" t="s">
        <v>282</v>
      </c>
      <c r="L5" s="241" t="s">
        <v>54</v>
      </c>
      <c r="M5" s="241" t="s">
        <v>506</v>
      </c>
      <c r="N5" s="242" t="s">
        <v>713</v>
      </c>
      <c r="O5" s="243" t="s">
        <v>11</v>
      </c>
      <c r="P5" s="244" t="s">
        <v>511</v>
      </c>
      <c r="Q5" s="251" t="s">
        <v>10</v>
      </c>
      <c r="R5" s="245" t="s">
        <v>512</v>
      </c>
      <c r="S5" s="245" t="s">
        <v>283</v>
      </c>
      <c r="T5" s="246" t="s">
        <v>358</v>
      </c>
      <c r="U5" s="246" t="s">
        <v>18</v>
      </c>
      <c r="V5" s="246" t="s">
        <v>364</v>
      </c>
      <c r="W5" s="246" t="s">
        <v>284</v>
      </c>
      <c r="X5" s="246" t="s">
        <v>377</v>
      </c>
      <c r="Y5" s="247" t="s">
        <v>285</v>
      </c>
      <c r="Z5" s="238"/>
      <c r="AA5" s="248"/>
    </row>
    <row r="6" spans="2:50" s="9" customFormat="1" ht="75" customHeight="1" thickBot="1" x14ac:dyDescent="0.25">
      <c r="B6" s="178"/>
      <c r="C6" s="175" t="s">
        <v>1384</v>
      </c>
      <c r="D6" s="145" t="s">
        <v>1376</v>
      </c>
      <c r="E6" s="146" t="s">
        <v>1377</v>
      </c>
      <c r="F6" s="146" t="s">
        <v>1378</v>
      </c>
      <c r="G6" s="146" t="s">
        <v>463</v>
      </c>
      <c r="H6" s="146" t="s">
        <v>464</v>
      </c>
      <c r="I6" s="146" t="s">
        <v>1379</v>
      </c>
      <c r="J6" s="147" t="s">
        <v>1380</v>
      </c>
      <c r="K6" s="148" t="s">
        <v>55</v>
      </c>
      <c r="L6" s="148" t="s">
        <v>451</v>
      </c>
      <c r="M6" s="148" t="s">
        <v>504</v>
      </c>
      <c r="N6" s="189" t="s">
        <v>56</v>
      </c>
      <c r="O6" s="192" t="s">
        <v>452</v>
      </c>
      <c r="P6" s="184" t="s">
        <v>36</v>
      </c>
      <c r="Q6" s="216" t="s">
        <v>379</v>
      </c>
      <c r="R6" s="193" t="s">
        <v>635</v>
      </c>
      <c r="S6" s="193" t="s">
        <v>636</v>
      </c>
      <c r="T6" s="193" t="s">
        <v>551</v>
      </c>
      <c r="U6" s="193" t="s">
        <v>453</v>
      </c>
      <c r="V6" s="193" t="s">
        <v>60</v>
      </c>
      <c r="W6" s="193" t="s">
        <v>454</v>
      </c>
      <c r="X6" s="193" t="s">
        <v>455</v>
      </c>
      <c r="Y6" s="194" t="s">
        <v>456</v>
      </c>
      <c r="Z6" s="4"/>
      <c r="AA6" s="4"/>
    </row>
    <row r="7" spans="2:50" ht="120" customHeight="1" x14ac:dyDescent="0.2">
      <c r="B7" s="375" t="s">
        <v>499</v>
      </c>
      <c r="C7" s="102"/>
      <c r="D7" s="107" t="s">
        <v>1504</v>
      </c>
      <c r="E7" s="58" t="s">
        <v>609</v>
      </c>
      <c r="F7" s="58" t="s">
        <v>611</v>
      </c>
      <c r="G7" s="58" t="s">
        <v>616</v>
      </c>
      <c r="H7" s="59" t="s">
        <v>620</v>
      </c>
      <c r="I7" s="60" t="s">
        <v>628</v>
      </c>
      <c r="J7" s="58" t="s">
        <v>629</v>
      </c>
      <c r="K7" s="61" t="s">
        <v>732</v>
      </c>
      <c r="L7" s="62" t="s">
        <v>1554</v>
      </c>
      <c r="M7" s="62" t="s">
        <v>516</v>
      </c>
      <c r="N7" s="62" t="s">
        <v>525</v>
      </c>
      <c r="O7" s="10" t="s">
        <v>644</v>
      </c>
      <c r="P7" s="10" t="s">
        <v>651</v>
      </c>
      <c r="Q7" s="10" t="s">
        <v>634</v>
      </c>
      <c r="R7" s="10" t="s">
        <v>638</v>
      </c>
      <c r="S7" s="10" t="s">
        <v>530</v>
      </c>
      <c r="T7" s="10" t="s">
        <v>660</v>
      </c>
      <c r="U7" s="10" t="s">
        <v>666</v>
      </c>
      <c r="V7" s="10" t="s">
        <v>669</v>
      </c>
      <c r="W7" s="190" t="s">
        <v>676</v>
      </c>
      <c r="X7" s="190" t="s">
        <v>677</v>
      </c>
      <c r="Y7" s="191" t="s">
        <v>686</v>
      </c>
      <c r="Z7" s="4"/>
      <c r="AA7" s="35"/>
      <c r="AB7" s="12"/>
      <c r="AC7" s="12"/>
      <c r="AD7" s="12"/>
      <c r="AE7" s="12"/>
      <c r="AF7" s="12"/>
      <c r="AG7" s="12"/>
      <c r="AH7" s="12"/>
      <c r="AI7" s="12"/>
      <c r="AJ7" s="12"/>
      <c r="AK7" s="12"/>
      <c r="AL7" s="12"/>
      <c r="AM7" s="12"/>
      <c r="AN7" s="12"/>
      <c r="AO7" s="12"/>
      <c r="AP7" s="12"/>
      <c r="AQ7" s="12"/>
      <c r="AR7" s="12"/>
      <c r="AS7" s="12"/>
      <c r="AT7" s="12"/>
      <c r="AU7" s="12"/>
      <c r="AV7" s="12"/>
      <c r="AW7" s="12"/>
      <c r="AX7" s="12"/>
    </row>
    <row r="8" spans="2:50" ht="119" customHeight="1" x14ac:dyDescent="0.2">
      <c r="B8" s="376"/>
      <c r="C8" s="103"/>
      <c r="D8" s="108" t="s">
        <v>1502</v>
      </c>
      <c r="E8" s="15" t="s">
        <v>610</v>
      </c>
      <c r="F8" s="25" t="s">
        <v>612</v>
      </c>
      <c r="G8" s="15" t="s">
        <v>612</v>
      </c>
      <c r="H8" s="16" t="s">
        <v>621</v>
      </c>
      <c r="I8" s="16" t="s">
        <v>627</v>
      </c>
      <c r="J8" s="15" t="s">
        <v>612</v>
      </c>
      <c r="K8" s="32" t="s">
        <v>515</v>
      </c>
      <c r="L8" s="13" t="s">
        <v>518</v>
      </c>
      <c r="M8" s="13" t="s">
        <v>521</v>
      </c>
      <c r="N8" s="13" t="s">
        <v>526</v>
      </c>
      <c r="O8" s="13" t="s">
        <v>645</v>
      </c>
      <c r="P8" s="13" t="s">
        <v>650</v>
      </c>
      <c r="Q8" s="13" t="s">
        <v>652</v>
      </c>
      <c r="R8" s="22" t="s">
        <v>637</v>
      </c>
      <c r="S8" s="13" t="s">
        <v>658</v>
      </c>
      <c r="T8" s="13" t="s">
        <v>661</v>
      </c>
      <c r="U8" s="13" t="s">
        <v>665</v>
      </c>
      <c r="V8" s="10" t="s">
        <v>667</v>
      </c>
      <c r="W8" s="15" t="s">
        <v>675</v>
      </c>
      <c r="X8" s="15" t="s">
        <v>678</v>
      </c>
      <c r="Y8" s="63" t="s">
        <v>685</v>
      </c>
      <c r="Z8" s="4"/>
      <c r="AA8" s="35"/>
      <c r="AB8" s="12"/>
      <c r="AC8" s="12"/>
      <c r="AD8" s="12"/>
      <c r="AE8" s="12"/>
      <c r="AF8" s="12"/>
      <c r="AG8" s="12"/>
      <c r="AH8" s="12"/>
      <c r="AI8" s="12"/>
      <c r="AJ8" s="12"/>
      <c r="AK8" s="12"/>
      <c r="AL8" s="12"/>
      <c r="AM8" s="12"/>
      <c r="AN8" s="12"/>
      <c r="AO8" s="12"/>
      <c r="AP8" s="12"/>
      <c r="AQ8" s="12"/>
      <c r="AR8" s="12"/>
      <c r="AS8" s="12"/>
      <c r="AT8" s="12"/>
      <c r="AU8" s="12"/>
      <c r="AV8" s="12"/>
      <c r="AW8" s="12"/>
      <c r="AX8" s="12"/>
    </row>
    <row r="9" spans="2:50" ht="119" customHeight="1" x14ac:dyDescent="0.2">
      <c r="B9" s="376"/>
      <c r="C9" s="103"/>
      <c r="D9" s="108" t="s">
        <v>1503</v>
      </c>
      <c r="E9" s="15" t="s">
        <v>609</v>
      </c>
      <c r="F9" s="15" t="s">
        <v>613</v>
      </c>
      <c r="G9" s="15" t="s">
        <v>617</v>
      </c>
      <c r="H9" s="16" t="s">
        <v>622</v>
      </c>
      <c r="I9" s="16" t="s">
        <v>626</v>
      </c>
      <c r="J9" s="15" t="s">
        <v>630</v>
      </c>
      <c r="K9" s="32" t="s">
        <v>733</v>
      </c>
      <c r="L9" s="13" t="s">
        <v>517</v>
      </c>
      <c r="M9" s="13" t="s">
        <v>522</v>
      </c>
      <c r="N9" s="13" t="s">
        <v>527</v>
      </c>
      <c r="O9" s="13" t="s">
        <v>633</v>
      </c>
      <c r="P9" s="13" t="s">
        <v>649</v>
      </c>
      <c r="Q9" s="13" t="s">
        <v>642</v>
      </c>
      <c r="R9" s="22" t="s">
        <v>640</v>
      </c>
      <c r="S9" s="22" t="s">
        <v>639</v>
      </c>
      <c r="T9" s="22" t="s">
        <v>736</v>
      </c>
      <c r="U9" s="294" t="s">
        <v>641</v>
      </c>
      <c r="V9" s="10" t="s">
        <v>670</v>
      </c>
      <c r="W9" s="15" t="s">
        <v>674</v>
      </c>
      <c r="X9" s="15" t="s">
        <v>679</v>
      </c>
      <c r="Y9" s="63" t="s">
        <v>684</v>
      </c>
      <c r="Z9" s="4"/>
      <c r="AA9" s="35"/>
      <c r="AB9" s="12"/>
      <c r="AC9" s="12"/>
      <c r="AD9" s="12"/>
      <c r="AE9" s="12"/>
      <c r="AF9" s="12"/>
      <c r="AG9" s="12"/>
      <c r="AH9" s="12"/>
      <c r="AI9" s="12"/>
      <c r="AJ9" s="12"/>
      <c r="AK9" s="12"/>
      <c r="AL9" s="12"/>
      <c r="AM9" s="12"/>
      <c r="AN9" s="12"/>
      <c r="AO9" s="12"/>
      <c r="AP9" s="12"/>
      <c r="AQ9" s="12"/>
      <c r="AR9" s="12"/>
      <c r="AS9" s="12"/>
      <c r="AT9" s="12"/>
      <c r="AU9" s="12"/>
      <c r="AV9" s="12"/>
      <c r="AW9" s="12"/>
      <c r="AX9" s="12"/>
    </row>
    <row r="10" spans="2:50" ht="119" customHeight="1" x14ac:dyDescent="0.2">
      <c r="B10" s="376"/>
      <c r="C10" s="103"/>
      <c r="D10" s="109" t="s">
        <v>606</v>
      </c>
      <c r="E10" s="13" t="s">
        <v>608</v>
      </c>
      <c r="F10" s="13" t="s">
        <v>614</v>
      </c>
      <c r="G10" s="13" t="s">
        <v>618</v>
      </c>
      <c r="H10" s="17" t="s">
        <v>620</v>
      </c>
      <c r="I10" s="17" t="s">
        <v>625</v>
      </c>
      <c r="J10" s="13" t="s">
        <v>631</v>
      </c>
      <c r="K10" s="32" t="s">
        <v>734</v>
      </c>
      <c r="L10" s="13" t="s">
        <v>519</v>
      </c>
      <c r="M10" s="13" t="s">
        <v>523</v>
      </c>
      <c r="N10" s="13" t="s">
        <v>528</v>
      </c>
      <c r="O10" s="13" t="s">
        <v>646</v>
      </c>
      <c r="P10" s="13" t="s">
        <v>643</v>
      </c>
      <c r="Q10" s="13" t="s">
        <v>653</v>
      </c>
      <c r="R10" s="22" t="s">
        <v>655</v>
      </c>
      <c r="S10" s="22" t="s">
        <v>656</v>
      </c>
      <c r="T10" s="22" t="s">
        <v>736</v>
      </c>
      <c r="U10" s="22" t="s">
        <v>664</v>
      </c>
      <c r="V10" s="10" t="s">
        <v>671</v>
      </c>
      <c r="W10" s="13" t="s">
        <v>673</v>
      </c>
      <c r="X10" s="13" t="s">
        <v>680</v>
      </c>
      <c r="Y10" s="63" t="s">
        <v>683</v>
      </c>
      <c r="Z10" s="18"/>
    </row>
    <row r="11" spans="2:50" ht="119" customHeight="1" thickBot="1" x14ac:dyDescent="0.25">
      <c r="B11" s="377"/>
      <c r="C11" s="104"/>
      <c r="D11" s="110" t="s">
        <v>1505</v>
      </c>
      <c r="E11" s="64" t="s">
        <v>607</v>
      </c>
      <c r="F11" s="64" t="s">
        <v>615</v>
      </c>
      <c r="G11" s="64" t="s">
        <v>619</v>
      </c>
      <c r="H11" s="65" t="s">
        <v>623</v>
      </c>
      <c r="I11" s="65" t="s">
        <v>624</v>
      </c>
      <c r="J11" s="64" t="s">
        <v>632</v>
      </c>
      <c r="K11" s="66" t="s">
        <v>735</v>
      </c>
      <c r="L11" s="64" t="s">
        <v>520</v>
      </c>
      <c r="M11" s="64" t="s">
        <v>524</v>
      </c>
      <c r="N11" s="64" t="s">
        <v>529</v>
      </c>
      <c r="O11" s="64" t="s">
        <v>647</v>
      </c>
      <c r="P11" s="64" t="s">
        <v>648</v>
      </c>
      <c r="Q11" s="64" t="s">
        <v>654</v>
      </c>
      <c r="R11" s="295" t="s">
        <v>657</v>
      </c>
      <c r="S11" s="295" t="s">
        <v>659</v>
      </c>
      <c r="T11" s="295" t="s">
        <v>662</v>
      </c>
      <c r="U11" s="296" t="s">
        <v>663</v>
      </c>
      <c r="V11" s="67" t="s">
        <v>668</v>
      </c>
      <c r="W11" s="64" t="s">
        <v>672</v>
      </c>
      <c r="X11" s="64" t="s">
        <v>681</v>
      </c>
      <c r="Y11" s="68" t="s">
        <v>682</v>
      </c>
      <c r="Z11" s="18"/>
    </row>
    <row r="12" spans="2:50" ht="119" customHeight="1" x14ac:dyDescent="0.2">
      <c r="B12" s="378" t="s">
        <v>500</v>
      </c>
      <c r="C12" s="105"/>
      <c r="D12" s="111" t="s">
        <v>1506</v>
      </c>
      <c r="E12" s="10" t="s">
        <v>572</v>
      </c>
      <c r="F12" s="10" t="s">
        <v>584</v>
      </c>
      <c r="G12" s="10" t="s">
        <v>586</v>
      </c>
      <c r="H12" s="55" t="s">
        <v>587</v>
      </c>
      <c r="I12" s="55" t="s">
        <v>588</v>
      </c>
      <c r="J12" s="10" t="s">
        <v>589</v>
      </c>
      <c r="K12" s="31" t="s">
        <v>531</v>
      </c>
      <c r="L12" s="10" t="s">
        <v>536</v>
      </c>
      <c r="M12" s="10" t="s">
        <v>548</v>
      </c>
      <c r="N12" s="10"/>
      <c r="O12" s="56"/>
      <c r="P12" s="10" t="s">
        <v>549</v>
      </c>
      <c r="Q12" s="57" t="s">
        <v>550</v>
      </c>
      <c r="R12" s="297"/>
      <c r="S12" s="298" t="s">
        <v>1394</v>
      </c>
      <c r="T12" s="297" t="s">
        <v>553</v>
      </c>
      <c r="U12" s="297" t="s">
        <v>552</v>
      </c>
      <c r="V12" s="10" t="s">
        <v>554</v>
      </c>
      <c r="W12" s="56"/>
      <c r="X12" s="56"/>
      <c r="Y12" s="10" t="s">
        <v>555</v>
      </c>
      <c r="Z12" s="18"/>
    </row>
    <row r="13" spans="2:50" ht="119" customHeight="1" x14ac:dyDescent="0.2">
      <c r="B13" s="378"/>
      <c r="C13" s="103"/>
      <c r="D13" s="109" t="s">
        <v>569</v>
      </c>
      <c r="E13" s="13" t="s">
        <v>573</v>
      </c>
      <c r="F13" s="13" t="s">
        <v>583</v>
      </c>
      <c r="G13" s="13" t="s">
        <v>585</v>
      </c>
      <c r="H13" s="17"/>
      <c r="I13" s="17" t="s">
        <v>590</v>
      </c>
      <c r="J13" s="13" t="s">
        <v>605</v>
      </c>
      <c r="K13" s="37"/>
      <c r="L13" s="13" t="s">
        <v>690</v>
      </c>
      <c r="M13" s="13" t="s">
        <v>691</v>
      </c>
      <c r="N13" s="13" t="s">
        <v>693</v>
      </c>
      <c r="O13" s="13" t="s">
        <v>692</v>
      </c>
      <c r="P13" s="13" t="s">
        <v>689</v>
      </c>
      <c r="Q13" s="13" t="s">
        <v>694</v>
      </c>
      <c r="R13" s="22" t="s">
        <v>695</v>
      </c>
      <c r="S13" s="299" t="s">
        <v>696</v>
      </c>
      <c r="T13" s="299" t="s">
        <v>697</v>
      </c>
      <c r="U13" s="299" t="s">
        <v>698</v>
      </c>
      <c r="V13" s="11" t="s">
        <v>699</v>
      </c>
      <c r="W13" s="22" t="s">
        <v>701</v>
      </c>
      <c r="X13" s="22" t="s">
        <v>700</v>
      </c>
      <c r="Y13" s="13" t="s">
        <v>556</v>
      </c>
      <c r="Z13" s="18"/>
    </row>
    <row r="14" spans="2:50" ht="119" customHeight="1" x14ac:dyDescent="0.2">
      <c r="B14" s="378"/>
      <c r="C14" s="103"/>
      <c r="D14" s="109" t="s">
        <v>1507</v>
      </c>
      <c r="E14" s="13" t="s">
        <v>574</v>
      </c>
      <c r="F14" s="13" t="s">
        <v>582</v>
      </c>
      <c r="G14" s="13" t="s">
        <v>591</v>
      </c>
      <c r="H14" s="17" t="s">
        <v>593</v>
      </c>
      <c r="I14" s="17" t="s">
        <v>597</v>
      </c>
      <c r="J14" s="13" t="s">
        <v>604</v>
      </c>
      <c r="K14" s="32" t="s">
        <v>532</v>
      </c>
      <c r="L14" s="13" t="s">
        <v>537</v>
      </c>
      <c r="M14" s="13" t="s">
        <v>709</v>
      </c>
      <c r="N14" s="13" t="s">
        <v>544</v>
      </c>
      <c r="O14" s="13" t="s">
        <v>708</v>
      </c>
      <c r="P14" s="13" t="s">
        <v>648</v>
      </c>
      <c r="Q14" s="13" t="s">
        <v>707</v>
      </c>
      <c r="R14" s="22" t="s">
        <v>706</v>
      </c>
      <c r="S14" s="22" t="s">
        <v>545</v>
      </c>
      <c r="T14" s="22" t="s">
        <v>705</v>
      </c>
      <c r="U14" s="22" t="s">
        <v>704</v>
      </c>
      <c r="V14" s="13" t="s">
        <v>546</v>
      </c>
      <c r="W14" s="13" t="s">
        <v>703</v>
      </c>
      <c r="X14" s="13" t="s">
        <v>547</v>
      </c>
      <c r="Y14" s="13" t="s">
        <v>702</v>
      </c>
      <c r="Z14" s="18"/>
    </row>
    <row r="15" spans="2:50" ht="132" customHeight="1" x14ac:dyDescent="0.2">
      <c r="B15" s="378"/>
      <c r="C15" s="103"/>
      <c r="D15" s="109" t="s">
        <v>570</v>
      </c>
      <c r="E15" s="13" t="s">
        <v>575</v>
      </c>
      <c r="F15" s="13" t="s">
        <v>581</v>
      </c>
      <c r="G15" s="13" t="s">
        <v>592</v>
      </c>
      <c r="H15" s="17" t="s">
        <v>594</v>
      </c>
      <c r="I15" s="17" t="s">
        <v>598</v>
      </c>
      <c r="J15" s="13" t="s">
        <v>603</v>
      </c>
      <c r="K15" s="32" t="s">
        <v>533</v>
      </c>
      <c r="L15" s="13" t="s">
        <v>538</v>
      </c>
      <c r="M15" s="13" t="s">
        <v>542</v>
      </c>
      <c r="N15" s="13"/>
      <c r="O15" s="13" t="s">
        <v>557</v>
      </c>
      <c r="P15" s="13" t="s">
        <v>559</v>
      </c>
      <c r="Q15" s="13" t="s">
        <v>558</v>
      </c>
      <c r="R15" s="22" t="s">
        <v>558</v>
      </c>
      <c r="S15" s="22" t="s">
        <v>740</v>
      </c>
      <c r="T15" s="22" t="s">
        <v>737</v>
      </c>
      <c r="U15" s="22" t="s">
        <v>561</v>
      </c>
      <c r="V15" s="13" t="s">
        <v>562</v>
      </c>
      <c r="W15" s="21"/>
      <c r="X15" s="13" t="s">
        <v>564</v>
      </c>
      <c r="Y15" s="13" t="s">
        <v>565</v>
      </c>
      <c r="Z15" s="18"/>
    </row>
    <row r="16" spans="2:50" ht="119" customHeight="1" x14ac:dyDescent="0.2">
      <c r="B16" s="378"/>
      <c r="C16" s="103"/>
      <c r="D16" s="109"/>
      <c r="E16" s="13"/>
      <c r="F16" s="13" t="s">
        <v>580</v>
      </c>
      <c r="G16" s="13" t="s">
        <v>710</v>
      </c>
      <c r="H16" s="13" t="s">
        <v>595</v>
      </c>
      <c r="I16" s="13" t="s">
        <v>599</v>
      </c>
      <c r="J16" s="13" t="s">
        <v>602</v>
      </c>
      <c r="K16" s="32"/>
      <c r="L16" s="13"/>
      <c r="M16" s="13" t="s">
        <v>541</v>
      </c>
      <c r="N16" s="13"/>
      <c r="O16" s="21"/>
      <c r="P16" s="14"/>
      <c r="Q16" s="13"/>
      <c r="R16" s="22"/>
      <c r="S16" s="22"/>
      <c r="T16" s="22" t="s">
        <v>737</v>
      </c>
      <c r="U16" s="22"/>
      <c r="V16" s="13"/>
      <c r="W16" s="13" t="s">
        <v>563</v>
      </c>
      <c r="X16" s="13"/>
      <c r="Y16" s="13" t="s">
        <v>566</v>
      </c>
      <c r="Z16" s="18"/>
    </row>
    <row r="17" spans="2:27" ht="119" customHeight="1" x14ac:dyDescent="0.2">
      <c r="B17" s="378"/>
      <c r="C17" s="103"/>
      <c r="D17" s="109" t="s">
        <v>1508</v>
      </c>
      <c r="E17" s="13" t="s">
        <v>576</v>
      </c>
      <c r="F17" s="13" t="s">
        <v>579</v>
      </c>
      <c r="G17" s="13" t="s">
        <v>711</v>
      </c>
      <c r="H17" s="17"/>
      <c r="I17" s="33"/>
      <c r="J17" s="13" t="s">
        <v>712</v>
      </c>
      <c r="K17" s="32"/>
      <c r="L17" s="13"/>
      <c r="M17" s="13" t="s">
        <v>540</v>
      </c>
      <c r="N17" s="13"/>
      <c r="O17" s="21"/>
      <c r="P17" s="13"/>
      <c r="Q17" s="13"/>
      <c r="R17" s="13"/>
      <c r="S17" s="13"/>
      <c r="T17" s="32" t="s">
        <v>738</v>
      </c>
      <c r="U17" s="13"/>
      <c r="V17" s="13"/>
      <c r="W17" s="21"/>
      <c r="X17" s="21"/>
      <c r="Y17" s="13" t="s">
        <v>567</v>
      </c>
      <c r="Z17" s="18"/>
    </row>
    <row r="18" spans="2:27" ht="119" customHeight="1" thickBot="1" x14ac:dyDescent="0.25">
      <c r="B18" s="379"/>
      <c r="C18" s="106"/>
      <c r="D18" s="110" t="s">
        <v>571</v>
      </c>
      <c r="E18" s="64" t="s">
        <v>577</v>
      </c>
      <c r="F18" s="64" t="s">
        <v>578</v>
      </c>
      <c r="G18" s="64"/>
      <c r="H18" s="65" t="s">
        <v>596</v>
      </c>
      <c r="I18" s="65" t="s">
        <v>600</v>
      </c>
      <c r="J18" s="64" t="s">
        <v>601</v>
      </c>
      <c r="K18" s="66" t="s">
        <v>534</v>
      </c>
      <c r="L18" s="64" t="s">
        <v>535</v>
      </c>
      <c r="M18" s="64" t="s">
        <v>539</v>
      </c>
      <c r="N18" s="64"/>
      <c r="O18" s="112"/>
      <c r="P18" s="64"/>
      <c r="Q18" s="64" t="s">
        <v>560</v>
      </c>
      <c r="R18" s="64"/>
      <c r="S18" s="64"/>
      <c r="T18" s="64" t="s">
        <v>739</v>
      </c>
      <c r="U18" s="64"/>
      <c r="V18" s="64" t="s">
        <v>1395</v>
      </c>
      <c r="W18" s="64" t="s">
        <v>63</v>
      </c>
      <c r="X18" s="64" t="s">
        <v>378</v>
      </c>
      <c r="Y18" s="64" t="s">
        <v>568</v>
      </c>
      <c r="Z18" s="18"/>
    </row>
    <row r="19" spans="2:27" s="153" customFormat="1" ht="339" customHeight="1" x14ac:dyDescent="0.2">
      <c r="B19" s="149"/>
      <c r="C19" s="149" t="s">
        <v>365</v>
      </c>
      <c r="D19" s="150" t="s">
        <v>513</v>
      </c>
      <c r="E19" s="150" t="s">
        <v>401</v>
      </c>
      <c r="F19" s="151" t="s">
        <v>402</v>
      </c>
      <c r="G19" s="150" t="s">
        <v>403</v>
      </c>
      <c r="H19" s="150" t="s">
        <v>404</v>
      </c>
      <c r="I19" s="150" t="s">
        <v>405</v>
      </c>
      <c r="J19" s="150" t="s">
        <v>406</v>
      </c>
      <c r="K19" s="150" t="s">
        <v>380</v>
      </c>
      <c r="L19" s="150" t="s">
        <v>1555</v>
      </c>
      <c r="M19" s="150" t="s">
        <v>543</v>
      </c>
      <c r="N19" s="150" t="s">
        <v>473</v>
      </c>
      <c r="O19" s="150" t="s">
        <v>474</v>
      </c>
      <c r="P19" s="150" t="s">
        <v>475</v>
      </c>
      <c r="Q19" s="150" t="s">
        <v>476</v>
      </c>
      <c r="R19" s="150" t="s">
        <v>477</v>
      </c>
      <c r="S19" s="150" t="s">
        <v>741</v>
      </c>
      <c r="T19" s="150" t="s">
        <v>478</v>
      </c>
      <c r="U19" s="150" t="s">
        <v>479</v>
      </c>
      <c r="V19" s="150" t="s">
        <v>480</v>
      </c>
      <c r="W19" s="150" t="s">
        <v>481</v>
      </c>
      <c r="X19" s="150" t="s">
        <v>514</v>
      </c>
      <c r="Y19" s="150" t="s">
        <v>482</v>
      </c>
      <c r="Z19" s="150"/>
      <c r="AA19" s="152"/>
    </row>
    <row r="20" spans="2:27" s="23" customFormat="1" ht="119" customHeight="1" x14ac:dyDescent="0.15">
      <c r="C20" s="99"/>
      <c r="D20" s="18"/>
      <c r="E20" s="18"/>
      <c r="F20" s="92"/>
      <c r="G20" s="18"/>
      <c r="J20" s="18"/>
      <c r="K20" s="4"/>
      <c r="L20" s="4"/>
      <c r="M20" s="93"/>
      <c r="N20" s="18"/>
      <c r="O20" s="19"/>
      <c r="P20" s="18"/>
      <c r="Q20" s="18"/>
      <c r="R20" s="18"/>
      <c r="S20" s="18"/>
      <c r="T20" s="19"/>
      <c r="U20" s="18"/>
      <c r="V20" s="18"/>
      <c r="W20" s="18"/>
      <c r="X20" s="18"/>
      <c r="Y20" s="18"/>
      <c r="Z20" s="18"/>
      <c r="AA20" s="18"/>
    </row>
    <row r="21" spans="2:27" ht="16" x14ac:dyDescent="0.2">
      <c r="C21" s="54"/>
      <c r="F21"/>
      <c r="M21" s="20"/>
      <c r="O21" s="33"/>
      <c r="Y21" s="33"/>
    </row>
    <row r="22" spans="2:27" ht="16" x14ac:dyDescent="0.2">
      <c r="C22" s="54"/>
      <c r="D22"/>
      <c r="F22"/>
    </row>
    <row r="23" spans="2:27" ht="16" x14ac:dyDescent="0.2">
      <c r="C23" s="54"/>
    </row>
    <row r="24" spans="2:27" ht="16" x14ac:dyDescent="0.2">
      <c r="C24" s="54"/>
    </row>
    <row r="25" spans="2:27" ht="16" x14ac:dyDescent="0.2">
      <c r="C25" s="54"/>
    </row>
    <row r="26" spans="2:27" ht="16" x14ac:dyDescent="0.2">
      <c r="C26" s="54"/>
    </row>
    <row r="27" spans="2:27" ht="16" x14ac:dyDescent="0.2">
      <c r="C27" s="54"/>
    </row>
    <row r="28" spans="2:27" ht="16" x14ac:dyDescent="0.2">
      <c r="C28" s="54"/>
    </row>
    <row r="29" spans="2:27" ht="16" x14ac:dyDescent="0.2">
      <c r="C29" s="54"/>
    </row>
    <row r="30" spans="2:27" ht="16" x14ac:dyDescent="0.2">
      <c r="C30" s="54"/>
    </row>
    <row r="31" spans="2:27" ht="16" x14ac:dyDescent="0.2">
      <c r="C31" s="54"/>
    </row>
    <row r="32" spans="2:27" ht="16" x14ac:dyDescent="0.2">
      <c r="C32" s="54"/>
    </row>
    <row r="33" spans="3:3" ht="16" x14ac:dyDescent="0.2">
      <c r="C33" s="54"/>
    </row>
    <row r="34" spans="3:3" ht="16" x14ac:dyDescent="0.2">
      <c r="C34" s="54"/>
    </row>
    <row r="35" spans="3:3" ht="16" x14ac:dyDescent="0.2">
      <c r="C35" s="54"/>
    </row>
    <row r="36" spans="3:3" ht="16" x14ac:dyDescent="0.2">
      <c r="C36" s="54"/>
    </row>
    <row r="37" spans="3:3" ht="16" x14ac:dyDescent="0.2">
      <c r="C37" s="54"/>
    </row>
    <row r="38" spans="3:3" ht="16" x14ac:dyDescent="0.2">
      <c r="C38" s="54"/>
    </row>
    <row r="39" spans="3:3" ht="16" x14ac:dyDescent="0.2">
      <c r="C39" s="54"/>
    </row>
    <row r="40" spans="3:3" ht="16" x14ac:dyDescent="0.2">
      <c r="C40" s="54"/>
    </row>
    <row r="41" spans="3:3" ht="16" x14ac:dyDescent="0.2">
      <c r="C41" s="54"/>
    </row>
    <row r="42" spans="3:3" ht="16" x14ac:dyDescent="0.2">
      <c r="C42" s="54"/>
    </row>
    <row r="43" spans="3:3" ht="16" x14ac:dyDescent="0.2">
      <c r="C43" s="54"/>
    </row>
    <row r="44" spans="3:3" ht="16" x14ac:dyDescent="0.2">
      <c r="C44" s="54"/>
    </row>
    <row r="45" spans="3:3" ht="16" x14ac:dyDescent="0.2">
      <c r="C45" s="54"/>
    </row>
    <row r="46" spans="3:3" ht="16" x14ac:dyDescent="0.2">
      <c r="C46" s="54"/>
    </row>
    <row r="47" spans="3:3" ht="16" x14ac:dyDescent="0.2">
      <c r="C47" s="54"/>
    </row>
    <row r="48" spans="3:3" ht="16" x14ac:dyDescent="0.2">
      <c r="C48" s="54"/>
    </row>
    <row r="49" spans="3:3" ht="16" x14ac:dyDescent="0.2">
      <c r="C49" s="54"/>
    </row>
    <row r="50" spans="3:3" ht="16" x14ac:dyDescent="0.2">
      <c r="C50" s="54"/>
    </row>
    <row r="51" spans="3:3" ht="16" x14ac:dyDescent="0.2">
      <c r="C51" s="54"/>
    </row>
    <row r="52" spans="3:3" ht="16" x14ac:dyDescent="0.2">
      <c r="C52" s="54"/>
    </row>
    <row r="53" spans="3:3" ht="16" x14ac:dyDescent="0.2">
      <c r="C53" s="54"/>
    </row>
    <row r="68" spans="17:25" ht="16" x14ac:dyDescent="0.2">
      <c r="Q68" s="20"/>
      <c r="R68" s="20"/>
    </row>
    <row r="69" spans="17:25" ht="16" x14ac:dyDescent="0.2">
      <c r="R69" s="20"/>
      <c r="Y69" s="20"/>
    </row>
    <row r="70" spans="17:25" ht="16" x14ac:dyDescent="0.2">
      <c r="R70" s="20"/>
    </row>
    <row r="92" spans="17:18" ht="16" x14ac:dyDescent="0.2">
      <c r="Q92" s="20"/>
      <c r="R92" s="20"/>
    </row>
    <row r="123" spans="6:17" ht="16" x14ac:dyDescent="0.2">
      <c r="P123" s="20"/>
      <c r="Q123" s="20"/>
    </row>
    <row r="124" spans="6:17" ht="16" x14ac:dyDescent="0.2">
      <c r="F124" s="20" t="s">
        <v>64</v>
      </c>
      <c r="G124" s="20"/>
    </row>
    <row r="164" spans="17:25" ht="16" x14ac:dyDescent="0.2">
      <c r="Q164" s="20"/>
      <c r="R164" s="20"/>
    </row>
    <row r="172" spans="17:25" ht="16" x14ac:dyDescent="0.2">
      <c r="R172" s="20"/>
      <c r="Y172" s="20"/>
    </row>
  </sheetData>
  <mergeCells count="8">
    <mergeCell ref="D2:E2"/>
    <mergeCell ref="D3:J3"/>
    <mergeCell ref="B7:B11"/>
    <mergeCell ref="B12:B18"/>
    <mergeCell ref="K3:Y3"/>
    <mergeCell ref="K4:N4"/>
    <mergeCell ref="O4:Q4"/>
    <mergeCell ref="R4:Y4"/>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98975-9EDE-B34E-934B-EA6AECAD23B1}">
  <dimension ref="A2:BE61"/>
  <sheetViews>
    <sheetView zoomScaleNormal="100" workbookViewId="0">
      <pane xSplit="3" ySplit="3" topLeftCell="D4" activePane="bottomRight" state="frozen"/>
      <selection pane="topRight" activeCell="D1" sqref="D1"/>
      <selection pane="bottomLeft" activeCell="A2" sqref="A2"/>
      <selection pane="bottomRight" activeCell="H66" sqref="H66"/>
    </sheetView>
  </sheetViews>
  <sheetFormatPr baseColWidth="10" defaultRowHeight="15" x14ac:dyDescent="0.2"/>
  <cols>
    <col min="1" max="1" width="10.83203125" style="69"/>
    <col min="2" max="2" width="4.33203125" style="69" customWidth="1"/>
    <col min="3" max="3" width="11" style="69" customWidth="1"/>
    <col min="4" max="4" width="145" style="69" customWidth="1"/>
    <col min="5" max="5" width="16.1640625" style="69" customWidth="1"/>
    <col min="6" max="6" width="16" style="69" customWidth="1"/>
    <col min="7" max="7" width="20" style="69" customWidth="1"/>
    <col min="8" max="8" width="44.1640625" style="113" customWidth="1"/>
    <col min="9" max="9" width="25.5" style="69" customWidth="1"/>
    <col min="10" max="10" width="10.83203125" style="69"/>
    <col min="11" max="57" width="10.83203125" style="95"/>
    <col min="58" max="16384" width="10.83203125" style="69"/>
  </cols>
  <sheetData>
    <row r="2" spans="1:57" ht="103" customHeight="1" x14ac:dyDescent="0.2"/>
    <row r="3" spans="1:57" ht="55" customHeight="1" x14ac:dyDescent="0.2">
      <c r="B3" s="119"/>
      <c r="C3" s="36" t="s">
        <v>42</v>
      </c>
      <c r="D3" s="70" t="s">
        <v>305</v>
      </c>
      <c r="E3" s="70" t="s">
        <v>340</v>
      </c>
      <c r="F3" s="70" t="s">
        <v>330</v>
      </c>
      <c r="G3" s="70" t="s">
        <v>331</v>
      </c>
      <c r="H3" s="114" t="s">
        <v>26</v>
      </c>
      <c r="I3" s="70" t="s">
        <v>334</v>
      </c>
      <c r="J3" s="70" t="s">
        <v>333</v>
      </c>
    </row>
    <row r="4" spans="1:57" ht="29" customHeight="1" x14ac:dyDescent="0.2">
      <c r="B4" s="380" t="s">
        <v>61</v>
      </c>
      <c r="C4" s="83"/>
      <c r="D4" s="118" t="s">
        <v>398</v>
      </c>
      <c r="F4" s="71">
        <v>0.17</v>
      </c>
      <c r="G4" s="71">
        <v>0.36</v>
      </c>
      <c r="H4" s="113" t="s">
        <v>422</v>
      </c>
      <c r="I4" s="69" t="s">
        <v>335</v>
      </c>
      <c r="J4" s="69" t="s">
        <v>332</v>
      </c>
    </row>
    <row r="5" spans="1:57" ht="16" x14ac:dyDescent="0.2">
      <c r="B5" s="380"/>
      <c r="C5" s="83"/>
      <c r="D5" s="69" t="s">
        <v>426</v>
      </c>
      <c r="F5" s="71" t="s">
        <v>427</v>
      </c>
      <c r="G5" s="71" t="s">
        <v>428</v>
      </c>
      <c r="H5" s="124" t="s">
        <v>436</v>
      </c>
    </row>
    <row r="6" spans="1:57" x14ac:dyDescent="0.2">
      <c r="B6" s="380"/>
      <c r="C6" s="83"/>
      <c r="F6" s="71"/>
      <c r="G6" s="71"/>
    </row>
    <row r="7" spans="1:57" s="82" customFormat="1" x14ac:dyDescent="0.2">
      <c r="A7" s="95"/>
      <c r="B7" s="380"/>
      <c r="C7" s="84"/>
      <c r="F7" s="85"/>
      <c r="G7" s="85"/>
      <c r="H7" s="11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5"/>
    </row>
    <row r="8" spans="1:57" ht="16" x14ac:dyDescent="0.2">
      <c r="B8" s="380"/>
      <c r="C8" s="83"/>
      <c r="D8" s="69" t="s">
        <v>303</v>
      </c>
      <c r="F8" s="69" t="s">
        <v>306</v>
      </c>
      <c r="G8" s="69" t="s">
        <v>307</v>
      </c>
      <c r="H8" s="113" t="s">
        <v>421</v>
      </c>
    </row>
    <row r="9" spans="1:57" ht="16" x14ac:dyDescent="0.2">
      <c r="B9" s="380"/>
      <c r="C9" s="83"/>
      <c r="D9" s="69" t="s">
        <v>281</v>
      </c>
      <c r="F9" s="69">
        <v>2.1</v>
      </c>
      <c r="G9" s="69">
        <v>1.4</v>
      </c>
      <c r="H9" s="113" t="s">
        <v>421</v>
      </c>
    </row>
    <row r="10" spans="1:57" ht="16" x14ac:dyDescent="0.2">
      <c r="B10" s="380"/>
      <c r="C10" s="83"/>
      <c r="D10" s="118" t="s">
        <v>395</v>
      </c>
      <c r="F10" s="71">
        <v>0.35</v>
      </c>
      <c r="G10" s="71">
        <v>0.27</v>
      </c>
      <c r="H10" s="113" t="s">
        <v>421</v>
      </c>
      <c r="I10" s="69" t="s">
        <v>335</v>
      </c>
      <c r="J10" s="69" t="s">
        <v>332</v>
      </c>
    </row>
    <row r="11" spans="1:57" ht="16" x14ac:dyDescent="0.2">
      <c r="B11" s="380"/>
      <c r="C11" s="83"/>
      <c r="F11" s="71" t="s">
        <v>420</v>
      </c>
      <c r="G11" s="71" t="s">
        <v>425</v>
      </c>
      <c r="H11" s="113" t="s">
        <v>435</v>
      </c>
    </row>
    <row r="12" spans="1:57" s="87" customFormat="1" x14ac:dyDescent="0.2">
      <c r="A12" s="96"/>
      <c r="B12" s="380"/>
      <c r="C12" s="86"/>
      <c r="H12" s="11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96"/>
      <c r="BB12" s="96"/>
      <c r="BC12" s="96"/>
      <c r="BD12" s="96"/>
      <c r="BE12" s="96"/>
    </row>
    <row r="13" spans="1:57" ht="16" x14ac:dyDescent="0.2">
      <c r="B13" s="380"/>
      <c r="C13" s="83"/>
      <c r="D13" s="118" t="s">
        <v>399</v>
      </c>
      <c r="F13" s="71">
        <v>1.29</v>
      </c>
      <c r="G13" s="71">
        <v>3.43</v>
      </c>
      <c r="H13" s="113" t="s">
        <v>422</v>
      </c>
      <c r="J13" s="72"/>
      <c r="K13" s="97"/>
      <c r="L13" s="97"/>
      <c r="M13" s="97"/>
      <c r="N13" s="97"/>
    </row>
    <row r="14" spans="1:57" ht="15" customHeight="1" x14ac:dyDescent="0.2">
      <c r="B14" s="380"/>
      <c r="C14" s="83"/>
      <c r="D14" s="69" t="s">
        <v>426</v>
      </c>
      <c r="F14" s="69" t="s">
        <v>429</v>
      </c>
      <c r="G14" s="69" t="s">
        <v>430</v>
      </c>
      <c r="J14" s="72"/>
      <c r="K14" s="97"/>
      <c r="L14" s="97"/>
      <c r="M14" s="97"/>
      <c r="N14" s="97"/>
    </row>
    <row r="15" spans="1:57" ht="16" x14ac:dyDescent="0.2">
      <c r="B15" s="380"/>
      <c r="C15" s="83"/>
      <c r="D15" s="69" t="s">
        <v>386</v>
      </c>
      <c r="F15" s="71">
        <v>0.54</v>
      </c>
      <c r="G15" s="71">
        <v>0.82</v>
      </c>
      <c r="H15" s="113" t="s">
        <v>422</v>
      </c>
      <c r="J15" s="72"/>
      <c r="K15" s="97"/>
      <c r="L15" s="97"/>
      <c r="M15" s="97"/>
      <c r="N15" s="97"/>
    </row>
    <row r="16" spans="1:57" ht="16" x14ac:dyDescent="0.2">
      <c r="B16" s="380"/>
      <c r="C16" s="83"/>
      <c r="D16" s="69" t="s">
        <v>396</v>
      </c>
      <c r="F16" s="71">
        <v>0.16</v>
      </c>
      <c r="G16" s="71">
        <v>0.25</v>
      </c>
      <c r="H16" s="113" t="s">
        <v>383</v>
      </c>
      <c r="J16" s="72"/>
      <c r="K16" s="97"/>
      <c r="L16" s="97"/>
      <c r="M16" s="97"/>
      <c r="N16" s="97"/>
    </row>
    <row r="17" spans="1:57" s="82" customFormat="1" x14ac:dyDescent="0.2">
      <c r="A17" s="95"/>
      <c r="B17" s="380"/>
      <c r="C17" s="84"/>
      <c r="H17" s="115"/>
      <c r="K17" s="95"/>
      <c r="L17" s="95"/>
      <c r="M17" s="95"/>
      <c r="N17" s="95"/>
      <c r="O17" s="95"/>
      <c r="P17" s="95"/>
      <c r="Q17" s="95"/>
      <c r="R17" s="95"/>
      <c r="S17" s="95"/>
      <c r="T17" s="95"/>
      <c r="U17" s="95"/>
      <c r="V17" s="95"/>
      <c r="W17" s="95"/>
      <c r="X17" s="95"/>
      <c r="Y17" s="95"/>
      <c r="Z17" s="95"/>
      <c r="AA17" s="95"/>
      <c r="AB17" s="95"/>
      <c r="AC17" s="95"/>
      <c r="AD17" s="95"/>
      <c r="AE17" s="95"/>
      <c r="AF17" s="95"/>
      <c r="AG17" s="95"/>
      <c r="AH17" s="95"/>
      <c r="AI17" s="95"/>
      <c r="AJ17" s="95"/>
      <c r="AK17" s="95"/>
      <c r="AL17" s="95"/>
      <c r="AM17" s="95"/>
      <c r="AN17" s="95"/>
      <c r="AO17" s="95"/>
      <c r="AP17" s="95"/>
      <c r="AQ17" s="95"/>
      <c r="AR17" s="95"/>
      <c r="AS17" s="95"/>
      <c r="AT17" s="95"/>
      <c r="AU17" s="95"/>
      <c r="AV17" s="95"/>
      <c r="AW17" s="95"/>
      <c r="AX17" s="95"/>
      <c r="AY17" s="95"/>
      <c r="AZ17" s="95"/>
      <c r="BA17" s="95"/>
      <c r="BB17" s="95"/>
      <c r="BC17" s="95"/>
      <c r="BD17" s="95"/>
      <c r="BE17" s="95"/>
    </row>
    <row r="18" spans="1:57" ht="16" x14ac:dyDescent="0.2">
      <c r="B18" s="380"/>
      <c r="C18" s="83"/>
      <c r="D18" s="118" t="s">
        <v>301</v>
      </c>
      <c r="F18" s="71" t="s">
        <v>299</v>
      </c>
      <c r="G18" s="71" t="s">
        <v>300</v>
      </c>
      <c r="H18" s="113" t="s">
        <v>384</v>
      </c>
    </row>
    <row r="19" spans="1:57" ht="16" x14ac:dyDescent="0.2">
      <c r="B19" s="380"/>
      <c r="C19" s="83"/>
      <c r="D19" s="69" t="s">
        <v>336</v>
      </c>
      <c r="F19" s="69">
        <v>0.75</v>
      </c>
      <c r="G19" s="69">
        <v>0.78</v>
      </c>
      <c r="H19" s="113" t="s">
        <v>383</v>
      </c>
    </row>
    <row r="20" spans="1:57" x14ac:dyDescent="0.2">
      <c r="B20" s="380"/>
      <c r="C20" s="83"/>
      <c r="F20" s="71"/>
      <c r="G20" s="71"/>
    </row>
    <row r="21" spans="1:57" s="82" customFormat="1" x14ac:dyDescent="0.2">
      <c r="A21" s="95"/>
      <c r="B21" s="380"/>
      <c r="C21" s="84"/>
      <c r="F21" s="85"/>
      <c r="G21" s="85"/>
      <c r="H21" s="115"/>
      <c r="K21" s="95"/>
      <c r="L21" s="95"/>
      <c r="M21" s="95"/>
      <c r="N21" s="95"/>
      <c r="O21" s="95"/>
      <c r="P21" s="95"/>
      <c r="Q21" s="95"/>
      <c r="R21" s="95"/>
      <c r="S21" s="95"/>
      <c r="T21" s="95"/>
      <c r="U21" s="95"/>
      <c r="V21" s="95"/>
      <c r="W21" s="95"/>
      <c r="X21" s="95"/>
      <c r="Y21" s="95"/>
      <c r="Z21" s="95"/>
      <c r="AA21" s="95"/>
      <c r="AB21" s="95"/>
      <c r="AC21" s="95"/>
      <c r="AD21" s="95"/>
      <c r="AE21" s="95"/>
      <c r="AF21" s="95"/>
      <c r="AG21" s="95"/>
      <c r="AH21" s="95"/>
      <c r="AI21" s="95"/>
      <c r="AJ21" s="95"/>
      <c r="AK21" s="95"/>
      <c r="AL21" s="95"/>
      <c r="AM21" s="95"/>
      <c r="AN21" s="95"/>
      <c r="AO21" s="95"/>
      <c r="AP21" s="95"/>
      <c r="AQ21" s="95"/>
      <c r="AR21" s="95"/>
      <c r="AS21" s="95"/>
      <c r="AT21" s="95"/>
      <c r="AU21" s="95"/>
      <c r="AV21" s="95"/>
      <c r="AW21" s="95"/>
      <c r="AX21" s="95"/>
      <c r="AY21" s="95"/>
      <c r="AZ21" s="95"/>
      <c r="BA21" s="95"/>
      <c r="BB21" s="95"/>
      <c r="BC21" s="95"/>
      <c r="BD21" s="95"/>
      <c r="BE21" s="95"/>
    </row>
    <row r="22" spans="1:57" x14ac:dyDescent="0.2">
      <c r="B22" s="380"/>
      <c r="C22" s="83"/>
      <c r="F22" s="71"/>
      <c r="G22" s="71"/>
    </row>
    <row r="23" spans="1:57" x14ac:dyDescent="0.2">
      <c r="B23" s="380"/>
      <c r="C23" s="83"/>
      <c r="F23" s="71"/>
      <c r="G23" s="71"/>
    </row>
    <row r="24" spans="1:57" x14ac:dyDescent="0.2">
      <c r="B24" s="380"/>
      <c r="C24" s="83"/>
      <c r="F24" s="71"/>
      <c r="G24" s="71"/>
    </row>
    <row r="25" spans="1:57" s="82" customFormat="1" x14ac:dyDescent="0.2">
      <c r="A25" s="95"/>
      <c r="B25" s="380"/>
      <c r="C25" s="84"/>
      <c r="H25" s="115"/>
      <c r="K25" s="95"/>
      <c r="L25" s="95"/>
      <c r="M25" s="95"/>
      <c r="N25" s="95"/>
      <c r="O25" s="95"/>
      <c r="P25" s="95"/>
      <c r="Q25" s="95"/>
      <c r="R25" s="95"/>
      <c r="S25" s="95"/>
      <c r="T25" s="95"/>
      <c r="U25" s="95"/>
      <c r="V25" s="95"/>
      <c r="W25" s="95"/>
      <c r="X25" s="95"/>
      <c r="Y25" s="95"/>
      <c r="Z25" s="95"/>
      <c r="AA25" s="95"/>
      <c r="AB25" s="95"/>
      <c r="AC25" s="95"/>
      <c r="AD25" s="95"/>
      <c r="AE25" s="95"/>
      <c r="AF25" s="95"/>
      <c r="AG25" s="95"/>
      <c r="AH25" s="95"/>
      <c r="AI25" s="95"/>
      <c r="AJ25" s="95"/>
      <c r="AK25" s="95"/>
      <c r="AL25" s="95"/>
      <c r="AM25" s="95"/>
      <c r="AN25" s="95"/>
      <c r="AO25" s="95"/>
      <c r="AP25" s="95"/>
      <c r="AQ25" s="95"/>
      <c r="AR25" s="95"/>
      <c r="AS25" s="95"/>
      <c r="AT25" s="95"/>
      <c r="AU25" s="95"/>
      <c r="AV25" s="95"/>
      <c r="AW25" s="95"/>
      <c r="AX25" s="95"/>
      <c r="AY25" s="95"/>
      <c r="AZ25" s="95"/>
      <c r="BA25" s="95"/>
      <c r="BB25" s="95"/>
      <c r="BC25" s="95"/>
      <c r="BD25" s="95"/>
      <c r="BE25" s="95"/>
    </row>
    <row r="26" spans="1:57" ht="16" x14ac:dyDescent="0.2">
      <c r="B26" s="381" t="s">
        <v>62</v>
      </c>
      <c r="C26" s="83"/>
      <c r="D26" s="118" t="s">
        <v>297</v>
      </c>
      <c r="F26" s="71" t="s">
        <v>298</v>
      </c>
      <c r="G26" s="71" t="s">
        <v>304</v>
      </c>
      <c r="H26" s="113" t="s">
        <v>383</v>
      </c>
    </row>
    <row r="27" spans="1:57" x14ac:dyDescent="0.2">
      <c r="B27" s="381"/>
      <c r="C27" s="83"/>
      <c r="F27" s="71"/>
      <c r="G27" s="71"/>
    </row>
    <row r="28" spans="1:57" x14ac:dyDescent="0.2">
      <c r="B28" s="381"/>
      <c r="C28" s="83"/>
      <c r="F28" s="71"/>
      <c r="G28" s="71"/>
    </row>
    <row r="29" spans="1:57" s="82" customFormat="1" x14ac:dyDescent="0.2">
      <c r="A29" s="95"/>
      <c r="B29" s="381"/>
      <c r="C29" s="84"/>
      <c r="F29" s="85"/>
      <c r="G29" s="85"/>
      <c r="H29" s="115"/>
      <c r="K29" s="95"/>
      <c r="L29" s="95"/>
      <c r="M29" s="95"/>
      <c r="N29" s="95"/>
      <c r="O29" s="95"/>
      <c r="P29" s="95"/>
      <c r="Q29" s="95"/>
      <c r="R29" s="95"/>
      <c r="S29" s="95"/>
      <c r="T29" s="95"/>
      <c r="U29" s="95"/>
      <c r="V29" s="95"/>
      <c r="W29" s="95"/>
      <c r="X29" s="95"/>
      <c r="Y29" s="95"/>
      <c r="Z29" s="95"/>
      <c r="AA29" s="95"/>
      <c r="AB29" s="95"/>
      <c r="AC29" s="95"/>
      <c r="AD29" s="95"/>
      <c r="AE29" s="95"/>
      <c r="AF29" s="95"/>
      <c r="AG29" s="95"/>
      <c r="AH29" s="95"/>
      <c r="AI29" s="95"/>
      <c r="AJ29" s="95"/>
      <c r="AK29" s="95"/>
      <c r="AL29" s="95"/>
      <c r="AM29" s="95"/>
      <c r="AN29" s="95"/>
      <c r="AO29" s="95"/>
      <c r="AP29" s="95"/>
      <c r="AQ29" s="95"/>
      <c r="AR29" s="95"/>
      <c r="AS29" s="95"/>
      <c r="AT29" s="95"/>
      <c r="AU29" s="95"/>
      <c r="AV29" s="95"/>
      <c r="AW29" s="95"/>
      <c r="AX29" s="95"/>
      <c r="AY29" s="95"/>
      <c r="AZ29" s="95"/>
      <c r="BA29" s="95"/>
      <c r="BB29" s="95"/>
      <c r="BC29" s="95"/>
      <c r="BD29" s="95"/>
      <c r="BE29" s="95"/>
    </row>
    <row r="30" spans="1:57" ht="16" x14ac:dyDescent="0.2">
      <c r="B30" s="381"/>
      <c r="C30" s="83"/>
      <c r="D30" s="69" t="s">
        <v>280</v>
      </c>
      <c r="F30" s="71">
        <v>0.03</v>
      </c>
      <c r="G30" s="71">
        <v>0.16</v>
      </c>
      <c r="H30" s="113" t="s">
        <v>390</v>
      </c>
    </row>
    <row r="31" spans="1:57" ht="16" x14ac:dyDescent="0.2">
      <c r="B31" s="381"/>
      <c r="C31" s="83"/>
      <c r="D31" s="69" t="s">
        <v>279</v>
      </c>
      <c r="F31" s="71">
        <v>0.1</v>
      </c>
      <c r="G31" s="71">
        <v>0.8</v>
      </c>
      <c r="H31" s="113" t="s">
        <v>390</v>
      </c>
    </row>
    <row r="32" spans="1:57" ht="16" x14ac:dyDescent="0.2">
      <c r="B32" s="381"/>
      <c r="C32" s="83"/>
      <c r="D32" s="118" t="s">
        <v>411</v>
      </c>
      <c r="F32" s="71">
        <v>0.08</v>
      </c>
      <c r="G32" s="71">
        <v>0.11</v>
      </c>
      <c r="H32" s="113" t="s">
        <v>385</v>
      </c>
    </row>
    <row r="33" spans="1:57" ht="16" x14ac:dyDescent="0.2">
      <c r="B33" s="381"/>
      <c r="C33" s="83"/>
      <c r="D33" s="69" t="s">
        <v>431</v>
      </c>
      <c r="F33" s="71" t="s">
        <v>432</v>
      </c>
      <c r="G33" s="71" t="s">
        <v>433</v>
      </c>
      <c r="H33" s="113" t="s">
        <v>434</v>
      </c>
    </row>
    <row r="34" spans="1:57" s="82" customFormat="1" x14ac:dyDescent="0.2">
      <c r="A34" s="95"/>
      <c r="B34" s="381"/>
      <c r="C34" s="84"/>
      <c r="F34" s="85"/>
      <c r="G34" s="85"/>
      <c r="H34" s="115"/>
      <c r="K34" s="95"/>
      <c r="L34" s="95"/>
      <c r="M34" s="95"/>
      <c r="N34" s="95"/>
      <c r="O34" s="95"/>
      <c r="P34" s="95"/>
      <c r="Q34" s="95"/>
      <c r="R34" s="95"/>
      <c r="S34" s="95"/>
      <c r="T34" s="95"/>
      <c r="U34" s="95"/>
      <c r="V34" s="95"/>
      <c r="W34" s="95"/>
      <c r="X34" s="95"/>
      <c r="Y34" s="95"/>
      <c r="Z34" s="95"/>
      <c r="AA34" s="95"/>
      <c r="AB34" s="95"/>
      <c r="AC34" s="95"/>
      <c r="AD34" s="95"/>
      <c r="AE34" s="95"/>
      <c r="AF34" s="95"/>
      <c r="AG34" s="95"/>
      <c r="AH34" s="95"/>
      <c r="AI34" s="95"/>
      <c r="AJ34" s="95"/>
      <c r="AK34" s="95"/>
      <c r="AL34" s="95"/>
      <c r="AM34" s="95"/>
      <c r="AN34" s="95"/>
      <c r="AO34" s="95"/>
      <c r="AP34" s="95"/>
      <c r="AQ34" s="95"/>
      <c r="AR34" s="95"/>
      <c r="AS34" s="95"/>
      <c r="AT34" s="95"/>
      <c r="AU34" s="95"/>
      <c r="AV34" s="95"/>
      <c r="AW34" s="95"/>
      <c r="AX34" s="95"/>
      <c r="AY34" s="95"/>
      <c r="AZ34" s="95"/>
      <c r="BA34" s="95"/>
      <c r="BB34" s="95"/>
      <c r="BC34" s="95"/>
      <c r="BD34" s="95"/>
      <c r="BE34" s="95"/>
    </row>
    <row r="35" spans="1:57" ht="16" x14ac:dyDescent="0.2">
      <c r="B35" s="381"/>
      <c r="C35" s="83"/>
      <c r="D35" s="118" t="s">
        <v>292</v>
      </c>
      <c r="F35" s="69" t="s">
        <v>387</v>
      </c>
      <c r="G35" s="69" t="s">
        <v>388</v>
      </c>
      <c r="H35" s="113" t="s">
        <v>392</v>
      </c>
    </row>
    <row r="36" spans="1:57" ht="16" x14ac:dyDescent="0.2">
      <c r="B36" s="381"/>
      <c r="C36" s="83"/>
      <c r="D36" s="69" t="s">
        <v>341</v>
      </c>
      <c r="E36" s="69" t="s">
        <v>389</v>
      </c>
      <c r="H36" s="113" t="s">
        <v>393</v>
      </c>
      <c r="J36" s="69" t="s">
        <v>338</v>
      </c>
      <c r="M36" s="97"/>
      <c r="N36" s="97"/>
    </row>
    <row r="37" spans="1:57" ht="16" x14ac:dyDescent="0.2">
      <c r="B37" s="381"/>
      <c r="C37" s="83"/>
      <c r="D37" s="69" t="s">
        <v>342</v>
      </c>
      <c r="F37" s="72">
        <f>(0.48-0.19)/0.19</f>
        <v>1.5263157894736841</v>
      </c>
      <c r="G37" s="72">
        <f>(0.56-0.19)/0.19</f>
        <v>1.9473684210526319</v>
      </c>
      <c r="H37" s="117"/>
      <c r="J37" s="69" t="s">
        <v>337</v>
      </c>
      <c r="M37" s="97"/>
      <c r="N37" s="97"/>
    </row>
    <row r="38" spans="1:57" ht="16" x14ac:dyDescent="0.2">
      <c r="B38" s="381"/>
      <c r="C38" s="83"/>
      <c r="D38" s="69" t="s">
        <v>343</v>
      </c>
      <c r="F38" s="69" t="s">
        <v>308</v>
      </c>
      <c r="G38" s="69" t="s">
        <v>309</v>
      </c>
      <c r="J38" s="69" t="s">
        <v>337</v>
      </c>
      <c r="M38" s="97"/>
      <c r="N38" s="97"/>
    </row>
    <row r="39" spans="1:57" x14ac:dyDescent="0.2">
      <c r="B39" s="381"/>
      <c r="C39" s="83"/>
      <c r="M39" s="97"/>
      <c r="N39" s="97"/>
    </row>
    <row r="40" spans="1:57" s="82" customFormat="1" x14ac:dyDescent="0.2">
      <c r="A40" s="95"/>
      <c r="B40" s="381"/>
      <c r="C40" s="84"/>
      <c r="H40" s="115"/>
      <c r="K40" s="95"/>
      <c r="L40" s="95"/>
      <c r="M40" s="97"/>
      <c r="N40" s="97"/>
      <c r="O40" s="95"/>
      <c r="P40" s="95"/>
      <c r="Q40" s="95"/>
      <c r="R40" s="95"/>
      <c r="S40" s="95"/>
      <c r="T40" s="95"/>
      <c r="U40" s="95"/>
      <c r="V40" s="95"/>
      <c r="W40" s="95"/>
      <c r="X40" s="95"/>
      <c r="Y40" s="95"/>
      <c r="Z40" s="95"/>
      <c r="AA40" s="95"/>
      <c r="AB40" s="95"/>
      <c r="AC40" s="95"/>
      <c r="AD40" s="95"/>
      <c r="AE40" s="95"/>
      <c r="AF40" s="95"/>
      <c r="AG40" s="95"/>
      <c r="AH40" s="95"/>
      <c r="AI40" s="95"/>
      <c r="AJ40" s="95"/>
      <c r="AK40" s="95"/>
      <c r="AL40" s="95"/>
      <c r="AM40" s="95"/>
      <c r="AN40" s="95"/>
      <c r="AO40" s="95"/>
      <c r="AP40" s="95"/>
      <c r="AQ40" s="95"/>
      <c r="AR40" s="95"/>
      <c r="AS40" s="95"/>
      <c r="AT40" s="95"/>
      <c r="AU40" s="95"/>
      <c r="AV40" s="95"/>
      <c r="AW40" s="95"/>
      <c r="AX40" s="95"/>
      <c r="AY40" s="95"/>
      <c r="AZ40" s="95"/>
      <c r="BA40" s="95"/>
      <c r="BB40" s="95"/>
      <c r="BC40" s="95"/>
      <c r="BD40" s="95"/>
      <c r="BE40" s="95"/>
    </row>
    <row r="41" spans="1:57" ht="16" x14ac:dyDescent="0.2">
      <c r="B41" s="381"/>
      <c r="C41" s="83"/>
      <c r="D41" s="69" t="s">
        <v>296</v>
      </c>
      <c r="F41" s="71">
        <v>0.16</v>
      </c>
      <c r="G41" s="71">
        <v>0.25</v>
      </c>
      <c r="H41" s="113" t="s">
        <v>383</v>
      </c>
    </row>
    <row r="42" spans="1:57" ht="16" x14ac:dyDescent="0.2">
      <c r="B42" s="381"/>
      <c r="C42" s="83"/>
      <c r="D42" s="69" t="s">
        <v>294</v>
      </c>
      <c r="F42" s="69" t="s">
        <v>295</v>
      </c>
      <c r="G42" s="69" t="s">
        <v>318</v>
      </c>
      <c r="H42" s="113" t="s">
        <v>391</v>
      </c>
    </row>
    <row r="43" spans="1:57" ht="32" x14ac:dyDescent="0.2">
      <c r="B43" s="381"/>
      <c r="C43" s="83"/>
      <c r="D43" s="69" t="s">
        <v>397</v>
      </c>
      <c r="E43" s="69" t="s">
        <v>339</v>
      </c>
      <c r="H43" s="113" t="s">
        <v>501</v>
      </c>
    </row>
    <row r="44" spans="1:57" ht="16" x14ac:dyDescent="0.2">
      <c r="B44" s="381"/>
      <c r="C44" s="83"/>
      <c r="D44" s="118" t="s">
        <v>294</v>
      </c>
      <c r="F44" s="69" t="s">
        <v>407</v>
      </c>
      <c r="G44" s="69" t="s">
        <v>408</v>
      </c>
      <c r="J44" s="69" t="s">
        <v>337</v>
      </c>
    </row>
    <row r="45" spans="1:57" s="82" customFormat="1" x14ac:dyDescent="0.2">
      <c r="A45" s="95"/>
      <c r="B45" s="381"/>
      <c r="C45" s="84"/>
      <c r="H45" s="115"/>
      <c r="K45" s="95"/>
      <c r="L45" s="95"/>
      <c r="M45" s="95"/>
      <c r="N45" s="95"/>
      <c r="O45" s="95"/>
      <c r="P45" s="95"/>
      <c r="Q45" s="95"/>
      <c r="R45" s="95"/>
      <c r="S45" s="95"/>
      <c r="T45" s="95"/>
      <c r="U45" s="95"/>
      <c r="V45" s="95"/>
      <c r="W45" s="95"/>
      <c r="X45" s="95"/>
      <c r="Y45" s="95"/>
      <c r="Z45" s="95"/>
      <c r="AA45" s="95"/>
      <c r="AB45" s="95"/>
      <c r="AC45" s="95"/>
      <c r="AD45" s="95"/>
      <c r="AE45" s="95"/>
      <c r="AF45" s="95"/>
      <c r="AG45" s="95"/>
      <c r="AH45" s="95"/>
      <c r="AI45" s="95"/>
      <c r="AJ45" s="95"/>
      <c r="AK45" s="95"/>
      <c r="AL45" s="95"/>
      <c r="AM45" s="95"/>
      <c r="AN45" s="95"/>
      <c r="AO45" s="95"/>
      <c r="AP45" s="95"/>
      <c r="AQ45" s="95"/>
      <c r="AR45" s="95"/>
      <c r="AS45" s="95"/>
      <c r="AT45" s="95"/>
      <c r="AU45" s="95"/>
      <c r="AV45" s="95"/>
      <c r="AW45" s="95"/>
      <c r="AX45" s="95"/>
      <c r="AY45" s="95"/>
      <c r="AZ45" s="95"/>
      <c r="BA45" s="95"/>
      <c r="BB45" s="95"/>
      <c r="BC45" s="95"/>
      <c r="BD45" s="95"/>
      <c r="BE45" s="95"/>
    </row>
    <row r="46" spans="1:57" ht="16" x14ac:dyDescent="0.2">
      <c r="B46" s="381"/>
      <c r="C46" s="83"/>
      <c r="D46" s="118" t="s">
        <v>293</v>
      </c>
      <c r="F46" s="71" t="s">
        <v>409</v>
      </c>
      <c r="G46" s="71" t="s">
        <v>410</v>
      </c>
      <c r="H46" s="113" t="s">
        <v>381</v>
      </c>
      <c r="L46" s="98"/>
    </row>
    <row r="47" spans="1:57" x14ac:dyDescent="0.2">
      <c r="B47" s="381"/>
      <c r="C47" s="83"/>
      <c r="F47" s="71"/>
      <c r="G47" s="71"/>
      <c r="L47" s="98"/>
    </row>
    <row r="48" spans="1:57" x14ac:dyDescent="0.2">
      <c r="B48" s="381"/>
      <c r="C48" s="83"/>
      <c r="F48" s="71"/>
      <c r="G48" s="71"/>
      <c r="L48" s="98"/>
    </row>
    <row r="49" spans="1:57" s="82" customFormat="1" x14ac:dyDescent="0.2">
      <c r="A49" s="95"/>
      <c r="B49" s="381"/>
      <c r="C49" s="84"/>
      <c r="F49" s="85"/>
      <c r="G49" s="85"/>
      <c r="H49" s="115"/>
      <c r="K49" s="95"/>
      <c r="L49" s="98"/>
      <c r="M49" s="95"/>
      <c r="N49" s="95"/>
      <c r="O49" s="95"/>
      <c r="P49" s="95"/>
      <c r="Q49" s="95"/>
      <c r="R49" s="95"/>
      <c r="S49" s="95"/>
      <c r="T49" s="95"/>
      <c r="U49" s="95"/>
      <c r="V49" s="95"/>
      <c r="W49" s="95"/>
      <c r="X49" s="95"/>
      <c r="Y49" s="95"/>
      <c r="Z49" s="95"/>
      <c r="AA49" s="95"/>
      <c r="AB49" s="95"/>
      <c r="AC49" s="95"/>
      <c r="AD49" s="95"/>
      <c r="AE49" s="95"/>
      <c r="AF49" s="95"/>
      <c r="AG49" s="95"/>
      <c r="AH49" s="95"/>
      <c r="AI49" s="95"/>
      <c r="AJ49" s="95"/>
      <c r="AK49" s="95"/>
      <c r="AL49" s="95"/>
      <c r="AM49" s="95"/>
      <c r="AN49" s="95"/>
      <c r="AO49" s="95"/>
      <c r="AP49" s="95"/>
      <c r="AQ49" s="95"/>
      <c r="AR49" s="95"/>
      <c r="AS49" s="95"/>
      <c r="AT49" s="95"/>
      <c r="AU49" s="95"/>
      <c r="AV49" s="95"/>
      <c r="AW49" s="95"/>
      <c r="AX49" s="95"/>
      <c r="AY49" s="95"/>
      <c r="AZ49" s="95"/>
      <c r="BA49" s="95"/>
      <c r="BB49" s="95"/>
      <c r="BC49" s="95"/>
      <c r="BD49" s="95"/>
      <c r="BE49" s="95"/>
    </row>
    <row r="50" spans="1:57" ht="32" x14ac:dyDescent="0.2">
      <c r="B50" s="381"/>
      <c r="C50" s="83"/>
      <c r="D50" s="69" t="s">
        <v>400</v>
      </c>
    </row>
    <row r="51" spans="1:57" x14ac:dyDescent="0.2">
      <c r="B51" s="381"/>
      <c r="C51" s="83"/>
    </row>
    <row r="52" spans="1:57" s="82" customFormat="1" x14ac:dyDescent="0.2">
      <c r="A52" s="95"/>
      <c r="B52" s="381"/>
      <c r="C52" s="84"/>
      <c r="H52" s="115"/>
      <c r="K52" s="95"/>
      <c r="L52" s="95"/>
      <c r="M52" s="95"/>
      <c r="N52" s="95"/>
      <c r="O52" s="95"/>
      <c r="P52" s="95"/>
      <c r="Q52" s="95"/>
      <c r="R52" s="95"/>
      <c r="S52" s="95"/>
      <c r="T52" s="95"/>
      <c r="U52" s="95"/>
      <c r="V52" s="95"/>
      <c r="W52" s="95"/>
      <c r="X52" s="95"/>
      <c r="Y52" s="95"/>
      <c r="Z52" s="95"/>
      <c r="AA52" s="95"/>
      <c r="AB52" s="95"/>
      <c r="AC52" s="95"/>
      <c r="AD52" s="95"/>
      <c r="AE52" s="95"/>
      <c r="AF52" s="95"/>
      <c r="AG52" s="95"/>
      <c r="AH52" s="95"/>
      <c r="AI52" s="95"/>
      <c r="AJ52" s="95"/>
      <c r="AK52" s="95"/>
      <c r="AL52" s="95"/>
      <c r="AM52" s="95"/>
      <c r="AN52" s="95"/>
      <c r="AO52" s="95"/>
      <c r="AP52" s="95"/>
      <c r="AQ52" s="95"/>
      <c r="AR52" s="95"/>
      <c r="AS52" s="95"/>
      <c r="AT52" s="95"/>
      <c r="AU52" s="95"/>
      <c r="AV52" s="95"/>
      <c r="AW52" s="95"/>
      <c r="AX52" s="95"/>
      <c r="AY52" s="95"/>
      <c r="AZ52" s="95"/>
      <c r="BA52" s="95"/>
      <c r="BB52" s="95"/>
      <c r="BC52" s="95"/>
      <c r="BD52" s="95"/>
      <c r="BE52" s="95"/>
    </row>
    <row r="53" spans="1:57" ht="16" x14ac:dyDescent="0.2">
      <c r="B53" s="381"/>
      <c r="C53" s="83"/>
      <c r="D53" s="69" t="s">
        <v>302</v>
      </c>
      <c r="F53" s="69">
        <v>2</v>
      </c>
      <c r="G53" s="69">
        <v>4</v>
      </c>
      <c r="H53" s="113" t="s">
        <v>382</v>
      </c>
    </row>
    <row r="54" spans="1:57" ht="16" x14ac:dyDescent="0.2">
      <c r="B54" s="381"/>
      <c r="D54" s="69" t="s">
        <v>311</v>
      </c>
      <c r="F54" s="69">
        <v>8</v>
      </c>
      <c r="G54" s="69">
        <v>8</v>
      </c>
    </row>
    <row r="55" spans="1:57" ht="16" x14ac:dyDescent="0.2">
      <c r="B55" s="381"/>
      <c r="D55" s="69" t="s">
        <v>313</v>
      </c>
      <c r="F55" s="69" t="s">
        <v>314</v>
      </c>
      <c r="G55" s="69" t="s">
        <v>312</v>
      </c>
      <c r="H55" s="113" t="s">
        <v>382</v>
      </c>
      <c r="I55" s="69" t="s">
        <v>335</v>
      </c>
    </row>
    <row r="56" spans="1:57" ht="16" x14ac:dyDescent="0.2">
      <c r="B56" s="381"/>
      <c r="D56" s="69" t="s">
        <v>310</v>
      </c>
    </row>
    <row r="57" spans="1:57" ht="16" x14ac:dyDescent="0.2">
      <c r="B57" s="381"/>
      <c r="D57" s="69" t="s">
        <v>394</v>
      </c>
      <c r="F57" s="69">
        <v>0.42</v>
      </c>
      <c r="G57" s="69">
        <v>0.61</v>
      </c>
      <c r="H57" s="113" t="s">
        <v>383</v>
      </c>
    </row>
    <row r="58" spans="1:57" ht="16" x14ac:dyDescent="0.2">
      <c r="B58" s="381"/>
      <c r="D58" s="118" t="s">
        <v>315</v>
      </c>
      <c r="F58" s="72">
        <f>(9.5-7.7)/7.7</f>
        <v>0.23376623376623373</v>
      </c>
      <c r="G58" s="72">
        <f>(11.2-7.2)/7.7</f>
        <v>0.51948051948051932</v>
      </c>
      <c r="H58" s="113" t="s">
        <v>382</v>
      </c>
      <c r="I58" s="69" t="s">
        <v>335</v>
      </c>
      <c r="J58" s="69" t="s">
        <v>337</v>
      </c>
    </row>
    <row r="59" spans="1:57" ht="16" x14ac:dyDescent="0.2">
      <c r="B59" s="381"/>
      <c r="D59" s="69" t="s">
        <v>316</v>
      </c>
      <c r="F59" s="72">
        <f>(2-7.7)/7.7</f>
        <v>-0.74025974025974028</v>
      </c>
      <c r="G59" s="72">
        <f>(22.5-7.7)/7.7</f>
        <v>1.9220779220779221</v>
      </c>
      <c r="J59" s="69" t="s">
        <v>337</v>
      </c>
    </row>
    <row r="60" spans="1:57" ht="16" x14ac:dyDescent="0.2">
      <c r="B60" s="381"/>
      <c r="D60" s="69" t="s">
        <v>317</v>
      </c>
      <c r="F60" s="72">
        <f>(2-7.7)/7.7</f>
        <v>-0.74025974025974028</v>
      </c>
      <c r="G60" s="72">
        <f>(25-7.7)/7.7</f>
        <v>2.2467532467532467</v>
      </c>
      <c r="J60" s="69" t="s">
        <v>337</v>
      </c>
    </row>
    <row r="61" spans="1:57" x14ac:dyDescent="0.2">
      <c r="B61" s="381"/>
    </row>
  </sheetData>
  <mergeCells count="2">
    <mergeCell ref="B4:B25"/>
    <mergeCell ref="B26:B6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C631AB01143974BA094C64AFDE4B837" ma:contentTypeVersion="11" ma:contentTypeDescription="Create a new document." ma:contentTypeScope="" ma:versionID="82dea94124dcfde66cde0eeb2cea8768">
  <xsd:schema xmlns:xsd="http://www.w3.org/2001/XMLSchema" xmlns:xs="http://www.w3.org/2001/XMLSchema" xmlns:p="http://schemas.microsoft.com/office/2006/metadata/properties" xmlns:ns2="914cb2bd-b4a2-4b27-b827-15ba21ab472f" xmlns:ns3="42111afd-9a93-4fca-99db-adf5a235bc0c" targetNamespace="http://schemas.microsoft.com/office/2006/metadata/properties" ma:root="true" ma:fieldsID="1a39d9f5f1f424236aaf5c232652e262" ns2:_="" ns3:_="">
    <xsd:import namespace="914cb2bd-b4a2-4b27-b827-15ba21ab472f"/>
    <xsd:import namespace="42111afd-9a93-4fca-99db-adf5a235bc0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4cb2bd-b4a2-4b27-b827-15ba21ab47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2111afd-9a93-4fca-99db-adf5a235bc0c"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02CC06C-64F9-42C1-9BC8-3C8510EAFB3D}">
  <ds:schemaRefs>
    <ds:schemaRef ds:uri="http://schemas.microsoft.com/sharepoint/v3/contenttype/forms"/>
  </ds:schemaRefs>
</ds:datastoreItem>
</file>

<file path=customXml/itemProps2.xml><?xml version="1.0" encoding="utf-8"?>
<ds:datastoreItem xmlns:ds="http://schemas.openxmlformats.org/officeDocument/2006/customXml" ds:itemID="{CA05E8BB-2530-41D4-94A1-61875ECB21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14cb2bd-b4a2-4b27-b827-15ba21ab472f"/>
    <ds:schemaRef ds:uri="42111afd-9a93-4fca-99db-adf5a235bc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70BE6DD-2474-4AD1-8ACC-7CD630A1AF70}">
  <ds:schemaRefs>
    <ds:schemaRef ds:uri="http://purl.org/dc/dcmitype/"/>
    <ds:schemaRef ds:uri="http://purl.org/dc/terms/"/>
    <ds:schemaRef ds:uri="http://www.w3.org/XML/1998/namespace"/>
    <ds:schemaRef ds:uri="http://purl.org/dc/elements/1.1/"/>
    <ds:schemaRef ds:uri="http://schemas.microsoft.com/office/2006/documentManagement/types"/>
    <ds:schemaRef ds:uri="42111afd-9a93-4fca-99db-adf5a235bc0c"/>
    <ds:schemaRef ds:uri="http://schemas.microsoft.com/office/infopath/2007/PartnerControls"/>
    <ds:schemaRef ds:uri="http://schemas.openxmlformats.org/package/2006/metadata/core-properties"/>
    <ds:schemaRef ds:uri="914cb2bd-b4a2-4b27-b827-15ba21ab472f"/>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Contents</vt:lpstr>
      <vt:lpstr>(1) Classifications</vt:lpstr>
      <vt:lpstr>(2.1) Definitions - services</vt:lpstr>
      <vt:lpstr>(2.2) Definitions - CC impacts</vt:lpstr>
      <vt:lpstr>(3.1) Literature - service SDGs</vt:lpstr>
      <vt:lpstr>(3.2) Literature - service CC</vt:lpstr>
      <vt:lpstr>(3.3) Literature - CC quant</vt:lpstr>
      <vt:lpstr>'(3.2) Literature - service CC'!OLE_LINK1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Microsoft Office User</cp:lastModifiedBy>
  <cp:revision/>
  <dcterms:created xsi:type="dcterms:W3CDTF">2019-10-08T17:41:24Z</dcterms:created>
  <dcterms:modified xsi:type="dcterms:W3CDTF">2021-02-11T21:17:10Z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0x010100CC631AB01143974BA094C64AFDE4B837</vt:lpwstr>
  </property>
</Properties>
</file>