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 activeTab="2"/>
  </bookViews>
  <sheets>
    <sheet name="Lignin phenols" sheetId="1" r:id="rId1"/>
    <sheet name="Amino sugars" sheetId="2" r:id="rId2"/>
    <sheet name="O horizons" sheetId="3" r:id="rId3"/>
  </sheets>
  <definedNames>
    <definedName name="_xlnm._FilterDatabase" localSheetId="1" hidden="1">'Amino sugars'!$A$3:$R$183</definedName>
    <definedName name="_xlnm._FilterDatabase" localSheetId="0" hidden="1">'Lignin phenols'!$A$3:$R$3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77" i="2" l="1"/>
  <c r="P176" i="2"/>
  <c r="P175" i="2"/>
  <c r="P174" i="2"/>
  <c r="Q164" i="2"/>
  <c r="P164" i="2"/>
  <c r="O164" i="2"/>
  <c r="N164" i="2"/>
  <c r="M164" i="2"/>
  <c r="F164" i="2"/>
  <c r="E164" i="2"/>
  <c r="D164" i="2"/>
  <c r="C164" i="2"/>
  <c r="B164" i="2"/>
  <c r="Q160" i="2"/>
  <c r="P160" i="2"/>
  <c r="O160" i="2"/>
  <c r="N160" i="2"/>
  <c r="M160" i="2"/>
  <c r="F160" i="2"/>
  <c r="E160" i="2"/>
  <c r="D160" i="2"/>
  <c r="C160" i="2"/>
  <c r="B160" i="2"/>
  <c r="Q156" i="2"/>
  <c r="P156" i="2"/>
  <c r="O156" i="2"/>
  <c r="N156" i="2"/>
  <c r="M156" i="2"/>
  <c r="F156" i="2"/>
  <c r="E156" i="2"/>
  <c r="D156" i="2"/>
  <c r="C156" i="2"/>
  <c r="B156" i="2"/>
  <c r="Q152" i="2"/>
  <c r="P152" i="2"/>
  <c r="O152" i="2"/>
  <c r="N152" i="2"/>
  <c r="M152" i="2"/>
  <c r="F152" i="2"/>
  <c r="E152" i="2"/>
  <c r="D152" i="2"/>
  <c r="C152" i="2"/>
  <c r="B152" i="2"/>
  <c r="Q135" i="2"/>
  <c r="P135" i="2"/>
  <c r="O135" i="2"/>
  <c r="N135" i="2"/>
  <c r="M135" i="2"/>
  <c r="F135" i="2"/>
  <c r="E135" i="2"/>
  <c r="D135" i="2"/>
  <c r="C135" i="2"/>
  <c r="B135" i="2"/>
  <c r="Q132" i="2"/>
  <c r="P132" i="2"/>
  <c r="O132" i="2"/>
  <c r="N132" i="2"/>
  <c r="M132" i="2"/>
  <c r="F132" i="2"/>
  <c r="E132" i="2"/>
  <c r="D132" i="2"/>
  <c r="C132" i="2"/>
  <c r="B132" i="2"/>
  <c r="Q129" i="2"/>
  <c r="P129" i="2"/>
  <c r="O129" i="2"/>
  <c r="N129" i="2"/>
  <c r="M129" i="2"/>
  <c r="F129" i="2"/>
  <c r="E129" i="2"/>
  <c r="D129" i="2"/>
  <c r="C129" i="2"/>
  <c r="B129" i="2"/>
  <c r="Q115" i="2"/>
  <c r="P115" i="2"/>
  <c r="O115" i="2"/>
  <c r="N115" i="2"/>
  <c r="M115" i="2"/>
  <c r="F115" i="2"/>
  <c r="E115" i="2"/>
  <c r="D115" i="2"/>
  <c r="C115" i="2"/>
  <c r="B115" i="2"/>
  <c r="Q112" i="2"/>
  <c r="P112" i="2"/>
  <c r="O112" i="2"/>
  <c r="N112" i="2"/>
  <c r="M112" i="2"/>
  <c r="F112" i="2"/>
  <c r="E112" i="2"/>
  <c r="D112" i="2"/>
  <c r="C112" i="2"/>
  <c r="B112" i="2"/>
  <c r="Q109" i="2"/>
  <c r="P109" i="2"/>
  <c r="O109" i="2"/>
  <c r="N109" i="2"/>
  <c r="M109" i="2"/>
  <c r="F109" i="2"/>
  <c r="E109" i="2"/>
  <c r="D109" i="2"/>
  <c r="C109" i="2"/>
  <c r="B109" i="2"/>
  <c r="P67" i="2"/>
  <c r="P66" i="2"/>
  <c r="P65" i="2"/>
  <c r="P64" i="2"/>
  <c r="P63" i="2"/>
  <c r="P62" i="2"/>
  <c r="P61" i="2"/>
  <c r="P60" i="2"/>
  <c r="P59" i="2"/>
  <c r="P58" i="2"/>
  <c r="P57" i="2"/>
  <c r="P56" i="2"/>
  <c r="Q38" i="2"/>
  <c r="P38" i="2"/>
  <c r="O38" i="2"/>
  <c r="N38" i="2"/>
  <c r="M38" i="2"/>
  <c r="F38" i="2"/>
  <c r="E38" i="2"/>
  <c r="D38" i="2"/>
  <c r="C38" i="2"/>
  <c r="B38" i="2"/>
  <c r="Q35" i="2"/>
  <c r="P35" i="2"/>
  <c r="O35" i="2"/>
  <c r="N35" i="2"/>
  <c r="M35" i="2"/>
  <c r="F35" i="2"/>
  <c r="E35" i="2"/>
  <c r="D35" i="2"/>
  <c r="C35" i="2"/>
  <c r="B35" i="2"/>
  <c r="Q32" i="2"/>
  <c r="P32" i="2"/>
  <c r="O32" i="2"/>
  <c r="N32" i="2"/>
  <c r="M32" i="2"/>
  <c r="F32" i="2"/>
  <c r="E32" i="2"/>
  <c r="D32" i="2"/>
  <c r="C32" i="2"/>
  <c r="B32" i="2"/>
  <c r="Q28" i="2"/>
  <c r="P28" i="2"/>
  <c r="O28" i="2"/>
  <c r="N28" i="2"/>
  <c r="M28" i="2"/>
  <c r="F28" i="2"/>
  <c r="E28" i="2"/>
  <c r="D28" i="2"/>
  <c r="C28" i="2"/>
  <c r="B28" i="2"/>
  <c r="Q24" i="2"/>
  <c r="P24" i="2"/>
  <c r="O24" i="2"/>
  <c r="N24" i="2"/>
  <c r="M24" i="2"/>
  <c r="F24" i="2"/>
  <c r="E24" i="2"/>
  <c r="D24" i="2"/>
  <c r="C24" i="2"/>
  <c r="B24" i="2"/>
  <c r="Q21" i="2"/>
  <c r="P21" i="2"/>
  <c r="O21" i="2"/>
  <c r="N21" i="2"/>
  <c r="M21" i="2"/>
  <c r="F21" i="2"/>
  <c r="E21" i="2"/>
  <c r="D21" i="2"/>
  <c r="C21" i="2"/>
  <c r="B21" i="2"/>
  <c r="Q18" i="2"/>
  <c r="P18" i="2"/>
  <c r="O18" i="2"/>
  <c r="N18" i="2"/>
  <c r="M18" i="2"/>
  <c r="F18" i="2"/>
  <c r="E18" i="2"/>
  <c r="D18" i="2"/>
  <c r="C18" i="2"/>
  <c r="B18" i="2"/>
  <c r="P15" i="2"/>
  <c r="O15" i="2"/>
  <c r="N15" i="2"/>
  <c r="M15" i="2"/>
  <c r="F15" i="2"/>
  <c r="E15" i="2"/>
  <c r="D15" i="2"/>
  <c r="C15" i="2"/>
  <c r="B15" i="2"/>
  <c r="Q133" i="1"/>
  <c r="P133" i="1"/>
  <c r="O133" i="1"/>
  <c r="N133" i="1"/>
  <c r="M133" i="1"/>
  <c r="L133" i="1"/>
  <c r="K133" i="1"/>
  <c r="J133" i="1"/>
  <c r="I133" i="1"/>
  <c r="H133" i="1"/>
  <c r="Q130" i="1"/>
  <c r="P130" i="1"/>
  <c r="O130" i="1"/>
  <c r="N130" i="1"/>
  <c r="M130" i="1"/>
  <c r="L130" i="1"/>
  <c r="K130" i="1"/>
  <c r="J130" i="1"/>
  <c r="I130" i="1"/>
  <c r="H130" i="1"/>
  <c r="Q127" i="1"/>
  <c r="P127" i="1"/>
  <c r="O127" i="1"/>
  <c r="N127" i="1"/>
  <c r="M127" i="1"/>
  <c r="L127" i="1"/>
  <c r="K127" i="1"/>
  <c r="J127" i="1"/>
  <c r="I127" i="1"/>
  <c r="H127" i="1"/>
  <c r="Q124" i="1"/>
  <c r="P124" i="1"/>
  <c r="O124" i="1"/>
  <c r="N124" i="1"/>
  <c r="M124" i="1"/>
  <c r="L124" i="1"/>
  <c r="K124" i="1"/>
  <c r="J124" i="1"/>
  <c r="I124" i="1"/>
  <c r="H124" i="1"/>
  <c r="Q61" i="1"/>
  <c r="P61" i="1"/>
  <c r="O61" i="1"/>
  <c r="N61" i="1"/>
  <c r="M61" i="1"/>
  <c r="L61" i="1"/>
  <c r="K61" i="1"/>
  <c r="J61" i="1"/>
  <c r="I61" i="1"/>
  <c r="H61" i="1"/>
  <c r="Q57" i="1"/>
  <c r="P57" i="1"/>
  <c r="O57" i="1"/>
  <c r="N57" i="1"/>
  <c r="M57" i="1"/>
  <c r="L57" i="1"/>
  <c r="K57" i="1"/>
  <c r="J57" i="1"/>
  <c r="I57" i="1"/>
  <c r="H57" i="1"/>
</calcChain>
</file>

<file path=xl/sharedStrings.xml><?xml version="1.0" encoding="utf-8"?>
<sst xmlns="http://schemas.openxmlformats.org/spreadsheetml/2006/main" count="1243" uniqueCount="199">
  <si>
    <t>Site number</t>
    <phoneticPr fontId="4" type="noConversion"/>
  </si>
  <si>
    <t>Latitude</t>
  </si>
  <si>
    <t>Longitude</t>
  </si>
  <si>
    <t>Forest type</t>
  </si>
  <si>
    <t>S/V</t>
  </si>
  <si>
    <t>C/V</t>
  </si>
  <si>
    <t>Soil pH</t>
  </si>
  <si>
    <t>Soil C/N</t>
  </si>
  <si>
    <t>Aridity index</t>
  </si>
  <si>
    <t>conifer</t>
  </si>
  <si>
    <t>NA</t>
  </si>
  <si>
    <t>mixed</t>
  </si>
  <si>
    <t>broadleaf</t>
  </si>
  <si>
    <t>Crow et al., 2009</t>
  </si>
  <si>
    <t>Crow et al., 2009</t>
    <phoneticPr fontId="4" type="noConversion"/>
  </si>
  <si>
    <t>broadleaf</t>
    <phoneticPr fontId="3" type="noConversion"/>
  </si>
  <si>
    <t>Feng et al., 2008</t>
  </si>
  <si>
    <t>Feng et al., 2010</t>
  </si>
  <si>
    <t>Feng et al., 2016</t>
  </si>
  <si>
    <t>Feng et al., 2016</t>
    <phoneticPr fontId="4" type="noConversion"/>
  </si>
  <si>
    <t>Gao et al., 2021</t>
  </si>
  <si>
    <t>Jia et al., 2021</t>
  </si>
  <si>
    <t>Luo et al., 2022</t>
  </si>
  <si>
    <t>Ma et al., 2013</t>
  </si>
  <si>
    <t>Pisani et al., 2013</t>
  </si>
  <si>
    <t>Theuerl et al., 2010</t>
  </si>
  <si>
    <t>Wang et al., 2021</t>
  </si>
  <si>
    <t>Angst et al., 2018</t>
  </si>
  <si>
    <t>Ma et al., 2021</t>
  </si>
  <si>
    <t xml:space="preserve">Craig et al., 2022 </t>
    <phoneticPr fontId="3" type="noConversion"/>
  </si>
  <si>
    <t>Dörr et al., 2010</t>
  </si>
  <si>
    <t>Fan et al., 2020</t>
  </si>
  <si>
    <t>He et al., 2006</t>
  </si>
  <si>
    <t>Khan et al., 2016</t>
  </si>
  <si>
    <t>Shao et al., 2021</t>
  </si>
  <si>
    <t>Wang et al., 2021a</t>
  </si>
  <si>
    <t>Wang et al., 2021b</t>
  </si>
  <si>
    <t>Yang  et al., 2021</t>
  </si>
  <si>
    <t>Yang  et al., 2020</t>
  </si>
  <si>
    <t>Zhang et al., 2021</t>
  </si>
  <si>
    <t>Reference</t>
    <phoneticPr fontId="3" type="noConversion"/>
  </si>
  <si>
    <t>MAT (℃)</t>
    <phoneticPr fontId="3" type="noConversion"/>
  </si>
  <si>
    <t>MAP (mm)</t>
    <phoneticPr fontId="3" type="noConversion"/>
  </si>
  <si>
    <t>Clay (%)</t>
    <phoneticPr fontId="3" type="noConversion"/>
  </si>
  <si>
    <t>Soil organic C (mg/g)</t>
    <phoneticPr fontId="3" type="noConversion"/>
  </si>
  <si>
    <t>NPP (g C /m² /yr )</t>
    <phoneticPr fontId="3" type="noConversion"/>
  </si>
  <si>
    <t>Lignin phenols (mg/g SOC)</t>
    <phoneticPr fontId="3" type="noConversion"/>
  </si>
  <si>
    <t>We only used data from surface mineral soils (0-20cm) or A horizon but excluded those from organic horizons.</t>
    <phoneticPr fontId="3" type="noConversion"/>
  </si>
  <si>
    <t>Total ASs (mg/g SOC)</t>
    <phoneticPr fontId="3" type="noConversion"/>
  </si>
  <si>
    <t>Glucosamine (GluN) (mg/g SOC)</t>
    <phoneticPr fontId="3" type="noConversion"/>
  </si>
  <si>
    <t>Muramic acid (MurA) (mg/g SOC)</t>
    <phoneticPr fontId="3" type="noConversion"/>
  </si>
  <si>
    <t>Galactosamine(GalN) (mg/g SOC)</t>
    <phoneticPr fontId="3" type="noConversion"/>
  </si>
  <si>
    <t>GluN/MurA</t>
    <phoneticPr fontId="3" type="noConversion"/>
  </si>
  <si>
    <r>
      <t>(Ad/Al)</t>
    </r>
    <r>
      <rPr>
        <vertAlign val="subscript"/>
        <sz val="11"/>
        <color theme="1"/>
        <rFont val="等线"/>
        <family val="3"/>
        <charset val="134"/>
        <scheme val="minor"/>
      </rPr>
      <t>V</t>
    </r>
    <phoneticPr fontId="3" type="noConversion"/>
  </si>
  <si>
    <r>
      <t>(Ad/Al)</t>
    </r>
    <r>
      <rPr>
        <vertAlign val="subscript"/>
        <sz val="11"/>
        <color theme="1"/>
        <rFont val="等线"/>
        <family val="3"/>
        <charset val="134"/>
        <scheme val="minor"/>
      </rPr>
      <t>S</t>
    </r>
    <phoneticPr fontId="3" type="noConversion"/>
  </si>
  <si>
    <t>Jia et al., 2021</t>
    <phoneticPr fontId="3" type="noConversion"/>
  </si>
  <si>
    <t>Red represents the averaged values for the same stand in different articles.</t>
    <phoneticPr fontId="3" type="noConversion"/>
  </si>
  <si>
    <t>The data of lignin phenols and amino sugars in O horizons</t>
    <phoneticPr fontId="3" type="noConversion"/>
  </si>
  <si>
    <t>Lignin phonels</t>
    <phoneticPr fontId="3" type="noConversion"/>
  </si>
  <si>
    <t>Amino sugars</t>
    <phoneticPr fontId="3" type="noConversion"/>
  </si>
  <si>
    <t>Amino sugars (mg/g SOC)</t>
    <phoneticPr fontId="3" type="noConversion"/>
  </si>
  <si>
    <t>Red represents the averaged values for the same stand in different articles.</t>
    <phoneticPr fontId="3" type="noConversion"/>
  </si>
  <si>
    <t>Campo, J., Stijsiger, R. J., Nadal-Romero, E., et al. The effects of land abandonment and long-term afforestation practices on the organic carbon stock and lignin content of mediterranean humid mountain soils. European Journal of Soil Science, 70(5), 947-959 (2019).</t>
    <phoneticPr fontId="3" type="noConversion"/>
  </si>
  <si>
    <t>Cerli, C., Celi, L., Johansson, M. B., et al. Soil organic matter changes in a spruce chronosequence on swedish former agricultural soil I. carbon and lignin dynamics. Soil Science, 171(11), 837-849 (2006)</t>
    <phoneticPr fontId="3" type="noConversion"/>
  </si>
  <si>
    <t>Certini, G., Nocentini, C., Knicker, H., et al. Wildfire effects on soil organic matter quantity and quality in two fire-prone mediterranean pine forests. Geoderma, 167, 148-155 (2011).</t>
    <phoneticPr fontId="3" type="noConversion"/>
  </si>
  <si>
    <t>Chen, W., Feng, Y., Zhang, J., et al. Response of soil lignin stability to nitrogen addition and precipitation reduction in broadleaved Korean pine forest. Chinese Journal of Ecology, 38(10), 3007-3014 (2019).</t>
    <phoneticPr fontId="3" type="noConversion"/>
  </si>
  <si>
    <t>Conti, G., Kowaljow, E., Baptist, F., et al. Altered soil carbon dynamics under different land-use regimes in subtropical seasonally-dry forests of central argentina. Plant and Soil, 403(1-2), 375-387 (2016).</t>
    <phoneticPr fontId="3" type="noConversion"/>
  </si>
  <si>
    <t>Crow, S. E., Lajtha, K., Filley, T. R., et al. Sources of plant-derived carbon and stability of organic matter in soil: implications for global change. Global Change Biology, 15(8), 2003-2019 (2010).</t>
    <phoneticPr fontId="3" type="noConversion"/>
  </si>
  <si>
    <t>Danise, T., Fioretto, A., &amp; Innangi, M. Spectrophotometric methods for lignin and cellulose in forest soils as predictors for humic substances. European Journal of Soil Science, 69(5), 856-867 (2918).</t>
    <phoneticPr fontId="3" type="noConversion"/>
  </si>
  <si>
    <r>
      <t>Dignac, M. F., Kogel-Knabner, I., Michel, K., et al. Chemistry of soil organic matter as related to C : N in norway spruce forest (</t>
    </r>
    <r>
      <rPr>
        <i/>
        <sz val="11"/>
        <color theme="1"/>
        <rFont val="等线"/>
        <family val="3"/>
        <charset val="134"/>
        <scheme val="minor"/>
      </rPr>
      <t>picea abies</t>
    </r>
    <r>
      <rPr>
        <sz val="11"/>
        <color theme="1"/>
        <rFont val="等线"/>
        <family val="2"/>
        <scheme val="minor"/>
      </rPr>
      <t>(L.) karst.) floors and mineral soils. Journal of Plant Nutrition and Soil Science, 165, 281-289 (2002).</t>
    </r>
    <phoneticPr fontId="3" type="noConversion"/>
  </si>
  <si>
    <t>Feng, X., Simpson, A. J., Wilson, K. P., et al. Increased cuticular carbon sequestration and lignin oxidation in response to soil warming. Nature Geoscience, 1, 836-839 (2008).</t>
    <phoneticPr fontId="3" type="noConversion"/>
  </si>
  <si>
    <t>Feng, X., Simpson, A. J., Schlesinger, W. H., et al. Altered microbial community structure and organic matter composition under elevated co2 and n fertilization in the duke forest. Global Change Biology, 16(7), 2104-2116 (2010).</t>
    <phoneticPr fontId="3" type="noConversion"/>
  </si>
  <si>
    <t>Feng, X., Feakins, S. J., Liu, Z., et al. Source to sink: Evolution of lignin composition in the Madre de Dios River system with connection to the Amazon basin and offshore. Journal of Geophysical Research: Biogeosciences., 121, 1316–1338 (2016).</t>
    <phoneticPr fontId="3" type="noConversion"/>
  </si>
  <si>
    <t>Feng, Y., Han, S., Chen, W., et al. Variation in soil lignin protection mechanisms in five successional gradients of mixed broadleaf–pine forests. Soil Science Society of America Journal, 84,1, 232-250 (2020).</t>
    <phoneticPr fontId="3" type="noConversion"/>
  </si>
  <si>
    <t>Feng, Y., Han, S., Wei, Y., et al. Comparative study of lignin stabilizing mechanisms in soil aggregates at virgin mixed broadleaf-pine forest and secondary broadleaf forest at changbai mountain nature reserve, northeast china. Ecological Indicators, 117, 106665 (2020).</t>
    <phoneticPr fontId="3" type="noConversion"/>
  </si>
  <si>
    <t>Gao, W., Wang, Q., Zhu, X., et al. The vertical distribution pattern of microbial- and plant-derived carbon in the rhizosphere in alpine coniferous forests. Rhizosphere, 20, 100436 (2021).</t>
    <phoneticPr fontId="3" type="noConversion"/>
  </si>
  <si>
    <t>Glaser, B., Turrión, M. B., Solomon, D. et al. Soil organic matter quantity and quality in mountain soils of the Alay Range, Kyrgyzia, affected by land use change. Biology and Fertility of Soils, 31, 407–413 (2000).</t>
    <phoneticPr fontId="3" type="noConversion"/>
  </si>
  <si>
    <t>Grünewald, G., Kaiser, K., Jahn, R., et al. Organic matter stabilization in young calcareous soils as revealed by density fractionation and analysis of lignin-derived constituents. Organic Geochemistry, 37(11), 1573-1589 (2006).</t>
    <phoneticPr fontId="3" type="noConversion"/>
  </si>
  <si>
    <t>Guggenberger, G., Christensen, B. T., &amp; Zech, W. Land‐use effects on the composition of organic matter in particle‐size separates of soil: I. lignin and carbohydrate signature. European Journal of Soil Science, 45(4), 449-458 (2010).</t>
    <phoneticPr fontId="3" type="noConversion"/>
  </si>
  <si>
    <t>Jia, Y., Zhai, G., Zhu, S., et al. Plant and microbial pathways driving plant diversity effects on soil carbon accumulation in subtropical forest. Soil Biology and Biochemistry, 161, 108375 (2021).</t>
    <phoneticPr fontId="3" type="noConversion"/>
  </si>
  <si>
    <t>Klotzbücher,  T., Strohmeier, S., Kaiser, K., et al. Lignin properties in topsoils of a beech/oak forest after 8 years of manipulated litter fall: relevance of altered input and oxidation of lignin. Plant and Soil, 367(1), 579-589 (2013).</t>
    <phoneticPr fontId="3" type="noConversion"/>
  </si>
  <si>
    <t>Kovaleva, N. O., Kovalev, I. V. Transformation of lignin in surface and buried soils of mountainous landscapes. Eurasian Soil Science, 42, 1270 (2009).</t>
    <phoneticPr fontId="3" type="noConversion"/>
  </si>
  <si>
    <t>Luo, R., Kuzyakov, Y., Zhu, B., et al. Phosphorus addition decreases plant lignin but increases microbial necromass contribution to soil organic carbon in a subalpine forest. Global change biology, 28(13), 4194-4210 (2022).</t>
    <phoneticPr fontId="3" type="noConversion"/>
  </si>
  <si>
    <t>Ma, Y., Filley, T. R., Johnston, C. T., et al. The combined controls of land use legacy and earthworm activity on soil organic matter chemistry and particle association during afforestation. Organic Geochemistry, 58, 56-68 (2013).</t>
    <phoneticPr fontId="3" type="noConversion"/>
  </si>
  <si>
    <t>Mastrolonardo, G., Rumpel, C., Forte, C., et al. Abundance and composition of free and aggregate-occluded carbohydrates and lignin in two forest soils as affected by wildfires of different severity. Geoderma, 245–246, 40-51 (2015).</t>
    <phoneticPr fontId="3" type="noConversion"/>
  </si>
  <si>
    <t>Moingt, M., Lucotte, M. &amp; Paquet, S. Lignin biomarkers signatures of common plants and soils of Eastern Canada. Biogeochemistry, 129, 133–148 (2016).</t>
    <phoneticPr fontId="3" type="noConversion"/>
  </si>
  <si>
    <t>Möller, A., Kaiser, K. &amp; Zech, W. Lignin, carbohydrate, and amino sugar distribution and transformation in the tropical highland soils of northern thailand under cabbage cultivation, pinus reforestation, secondary forest, and primary forest. Soil Research, 40(6), 977-998 (2002).</t>
    <phoneticPr fontId="3" type="noConversion"/>
  </si>
  <si>
    <t>Otto, A., Simpson, M.J. Evaluation of CuO oxidation parameters for determining the source and stage of lignin degradation in soil. Biogeochemistry, 80, 121–142 (2006).</t>
    <phoneticPr fontId="3" type="noConversion"/>
  </si>
  <si>
    <t>Pisani, O., Hills, K. M., Courtier-Murias, D., et al. (2013). Molecular level analysis of long term vegetative shifts and relationships to soil organic matter composition. Organic Geochemistry, 62, 7-16 (2013).</t>
    <phoneticPr fontId="3" type="noConversion"/>
  </si>
  <si>
    <t>Rumpel, C., I Kögel-Knabner, &amp; Bruhn, F. Vertical distribution, age, and chemical composition of organic carbon in two forest soils of different pedogenesis. Organic Geochemistry, 33(10), 1131-1142 (2002).</t>
    <phoneticPr fontId="3" type="noConversion"/>
  </si>
  <si>
    <t>Schmitt, A. &amp; Glaser, B. Organic matter dynamics in a temperate forest soil following enhanced drying. Soil Biology and Biochemistry, 43(3), 478–489 (2011).</t>
    <phoneticPr fontId="3" type="noConversion"/>
  </si>
  <si>
    <r>
      <t>Schöning, I., Morgenroth, G. &amp; Kögel-Knabner, I. O/N-alkyl and alkyl C are stabilised in fine particle size fractions of forest soils. </t>
    </r>
    <r>
      <rPr>
        <i/>
        <sz val="10"/>
        <color rgb="FF333333"/>
        <rFont val="Segoe UI"/>
        <family val="2"/>
      </rPr>
      <t>Biogeochemistry,</t>
    </r>
    <r>
      <rPr>
        <sz val="10"/>
        <color rgb="FF333333"/>
        <rFont val="Segoe UI"/>
        <family val="2"/>
      </rPr>
      <t> 73, 475–497 (2005). </t>
    </r>
    <phoneticPr fontId="3" type="noConversion"/>
  </si>
  <si>
    <t>Solomon, D., Lehmann, J. &amp; Zech, W. Land use effects on soil organic matter properties of chromic luvisols in semi-arid northern tanzania: carbon, nitrogen, lignin and carbohydrates. Agriculture Ecosystems and Environment, 78(3), 203-213 (2000).</t>
    <phoneticPr fontId="3" type="noConversion"/>
  </si>
  <si>
    <t>Spielvogel, S., Prietzel, J., &amp; Kögel-Knabner, I. Changes of lignin phenols and neutral sugars in different soil types of a high-elevation forest ecosystem 25 years after forest dieback. Soil Biology and Biochemistry, 39(2), 655-668 (2007).</t>
    <phoneticPr fontId="3" type="noConversion"/>
  </si>
  <si>
    <t>Theuerl, S., Dörr, N., Guggenberger, G., et al. Response of recalcitrant soil substances to reduced N deposition in a spruce forest soil: integrating laccase-encoding genes and lignin decomposition. FEMS Microbiology Ecology, 73(1), 166-177 (2010).</t>
    <phoneticPr fontId="3" type="noConversion"/>
  </si>
  <si>
    <t>Wang, X., Dai, W., Filley, T. R., et al. Aboveground litter addition for five years changes the chemical composition of soil organic matter in a temperate deciduous forest. Soil Biology and Biochemistry, 161,108381 (2021).</t>
    <phoneticPr fontId="3" type="noConversion"/>
  </si>
  <si>
    <t>Wang, X. Lignin distribution and degradation status in soils in a subtropical mixed forest in Mt.Badagongshan. University of Chinese Academy of Sciences (2017).</t>
    <phoneticPr fontId="3" type="noConversion"/>
  </si>
  <si>
    <t>Wang, Q. Effect of different regeneration methods on soil microbial residue carbon and lignin in subtropical forests. Fujina Normal University (2019).</t>
    <phoneticPr fontId="3" type="noConversion"/>
  </si>
  <si>
    <t>Wiesmeier, M., Dick, D. P., Rumpel, C., et al. Depletion of soil organic carbon and nitrogen under pinus taeda plantations in southern brazilian grasslands (campos). European Journal of Soil Science, 60(3), 347-359 (2010).</t>
    <phoneticPr fontId="3" type="noConversion"/>
  </si>
  <si>
    <t>Wu, N., Filley, T.R., Bai, E., et al. Incipient changes of lignin and substituted fatty acids under n addition in a chinese forest soil.Organic Geochemistry, 79, 14-20 (2015).</t>
    <phoneticPr fontId="3" type="noConversion"/>
  </si>
  <si>
    <t>Wang, X., Tian, Q., Li, Q., et al. Lignin characteristics in soil profiles in different plant communities in a subtropical mixed forest. Journal of Plant Ecology, 11(4), 560-568 (2018).</t>
    <phoneticPr fontId="3" type="noConversion"/>
  </si>
  <si>
    <t>Angst, G., Messinger, J., Greiner, M., et al. Soil organic carbon stocks in topsoil and subsoil controlled by parent material, carbon input in the rhizosphere, and microbial-derived compounds. Soil Biology and Biochemistry, 122, 19-30 (2018).</t>
    <phoneticPr fontId="3" type="noConversion"/>
  </si>
  <si>
    <t>Bai, Z., Ma, Q., Dai, Y., et al. Spatial heterogeneity of som concentrations associated with white-rot versus brown-rot wood decay. Scientific Reports, 7(1), 13758 (2017).</t>
    <phoneticPr fontId="3" type="noConversion"/>
  </si>
  <si>
    <t>Chen, G., Ma, S., Tian D., et al. Patterns and determinants of soil microbial residues from tropical to boreal forests. Soil Biology and Biochemistry, 151, 108059 (2020).</t>
    <phoneticPr fontId="3" type="noConversion"/>
  </si>
  <si>
    <t>Chen, J., Ji, C., Fang, J., et al. Dynamics of microbial residues control the responses of mineral-associated soil organic carbon to n addition in two temperate forests. Science of The Total Environment, 748, 141318 (2020).</t>
    <phoneticPr fontId="3" type="noConversion"/>
  </si>
  <si>
    <t>Craig, M. E., Geyer, K. M., Beidler, K. V., et al. Fast-decaying plant litter enhances soil carbon in temperate forests but not through microbial physiological traits. Nature Communications 13, 1229 (2022).</t>
    <phoneticPr fontId="3" type="noConversion"/>
  </si>
  <si>
    <t>Ding, X., Zhang, B., Lü, X., et al. Parent material and conifer biome influence microbial residue accumulation in forest soils. Soil Biology and Biochemistry, 107, 1-9 (2017).</t>
    <phoneticPr fontId="3" type="noConversion"/>
  </si>
  <si>
    <t>Dörr, N., Kaiser, K., Mikutta, R., et al.(2010). Slow response of soil organic matter to the reduction in atmospheric nitrogen deposition in a norway spruce forest. Global Change Biology, 16(11), 2990-3003 (2010).</t>
    <phoneticPr fontId="3" type="noConversion"/>
  </si>
  <si>
    <t>Fan, Y., Yang, L., Zhong, X., et al. N addition increased microbial residual carbon by altering soil p availability and microbial composition in a subtropical castanopsis forest. Geoderma, 375(1–2), 114470 (2020).</t>
    <phoneticPr fontId="3" type="noConversion"/>
  </si>
  <si>
    <t>Freppaz, M., Said-Pullicino, D., Filippa, G., et al.  Winter-spring transition induces changes in nutrients and microbial biomass in mid-alpine forest soils. Soil Biology and Biochemistry, 78, 54-57 (2014).</t>
    <phoneticPr fontId="3" type="noConversion"/>
  </si>
  <si>
    <t>Griepentrog, M., Bode, S., Boeckx, P., et al. Nitrogen deposition promotes the production of new fungal residues but retards the decomposition of old residues in forest soil fractions. Global Change Biology, 20(1), 327-340 (2014).</t>
    <phoneticPr fontId="3" type="noConversion"/>
  </si>
  <si>
    <r>
      <t xml:space="preserve">He, H., Xie, H., &amp; Zhang, X. A novel gc/ms technique to assess </t>
    </r>
    <r>
      <rPr>
        <vertAlign val="superscript"/>
        <sz val="11"/>
        <color theme="1"/>
        <rFont val="等线"/>
        <family val="3"/>
        <charset val="134"/>
        <scheme val="minor"/>
      </rPr>
      <t>15</t>
    </r>
    <r>
      <rPr>
        <sz val="11"/>
        <color theme="1"/>
        <rFont val="等线"/>
        <family val="2"/>
        <scheme val="minor"/>
      </rPr>
      <t xml:space="preserve">N and </t>
    </r>
    <r>
      <rPr>
        <vertAlign val="superscript"/>
        <sz val="11"/>
        <color theme="1"/>
        <rFont val="等线"/>
        <family val="3"/>
        <charset val="134"/>
        <scheme val="minor"/>
      </rPr>
      <t>13</t>
    </r>
    <r>
      <rPr>
        <sz val="11"/>
        <color theme="1"/>
        <rFont val="等线"/>
        <family val="2"/>
        <scheme val="minor"/>
      </rPr>
      <t>C incorporation into soil amino sugars. Soil Biology and Biochemistry, 38(5), 1083-1091 (2006).</t>
    </r>
    <phoneticPr fontId="3" type="noConversion"/>
  </si>
  <si>
    <t>Isobe, K., Oka, H., Watanabe, T., et al. High soil microbial activity in the winter season enhances nitrogen cycling in a cool-temperate deciduous forest. Soil Biology and Biochemistry, 124, 90-100 (2018).</t>
    <phoneticPr fontId="3" type="noConversion"/>
  </si>
  <si>
    <r>
      <t>Jing, Y., Liu, S., Yin, Y., et al.Effects of N-fixing tree species (</t>
    </r>
    <r>
      <rPr>
        <i/>
        <sz val="11"/>
        <color theme="1"/>
        <rFont val="等线"/>
        <family val="3"/>
        <charset val="134"/>
        <scheme val="minor"/>
      </rPr>
      <t xml:space="preserve"> Alnus sibirica</t>
    </r>
    <r>
      <rPr>
        <sz val="11"/>
        <color theme="1"/>
        <rFont val="等线"/>
        <family val="2"/>
        <scheme val="minor"/>
      </rPr>
      <t>) on amino sugars in soil aggregates of Larix kaempferi
plantation in eastern Liaoning Province, China. Chinese Journal of Applied Ecology,29(6), 1753-1758 (2018).</t>
    </r>
    <phoneticPr fontId="3" type="noConversion"/>
  </si>
  <si>
    <t>Jolivet, C., Angers, D. A., Chantigny, M. H., et al. Carbohydrate dynamics in particle-size fractions of sandy spodosols following forest conversion to maize cropping. Soil Biology and Biochemistry, 38(9), 2834-2842 (2006).</t>
    <phoneticPr fontId="3" type="noConversion"/>
  </si>
  <si>
    <t>Khan, K. S., Mack, R., Castillo, X., et al. Microbial biomass, fungal and bacterial residues, and their relationships to the soil organic matter C/N/P/S ratios. Geoderma, 271, 115-123 (2016).</t>
    <phoneticPr fontId="3" type="noConversion"/>
  </si>
  <si>
    <t>Liang, C., Fujinuma, R., Wei, L., et al. Tree species-specific effects on soil microbial residues in an upper michigan old-growth forest system. Forestry, 80(1), 65-72 (2006).</t>
    <phoneticPr fontId="3" type="noConversion"/>
  </si>
  <si>
    <t>Liang, C., Fujinuma, R., Balser, T. C. Comparing plfa and amino sugars for microbial analysis in an upper michigan old growth forest. Soil Biology and Biochemistry, 40(8), 2063-2065 (2008).</t>
    <phoneticPr fontId="3" type="noConversion"/>
  </si>
  <si>
    <t>Ma, S., Chen, G., Du, E., et al. Effects of nitrogen addition on microbial residues and their contribution to soil organic carbon in china's forests from tropical to boreal zone. Environmental Pollution, 268, 115941 (2020).</t>
    <phoneticPr fontId="3" type="noConversion"/>
  </si>
  <si>
    <t>Ma, S., Chen, G., Tian D., et al. Effects of seven-year nitrogen and phosphorus additions on soil microbial community structures and residues in a tropical forest in hainan island, China. Geoderma, 361, 114034 (2020).</t>
    <phoneticPr fontId="3" type="noConversion"/>
  </si>
  <si>
    <t>Ma, Z., Zhang, X., Zhang, C., et al. Accumulation of residual soil microbial carbon in chinese fir plantation soils after nitrogen and phosphorus additions. Journal of Forestry Research, 29(4), 953-962 (2018).</t>
    <phoneticPr fontId="3" type="noConversion"/>
  </si>
  <si>
    <t>María-Belén, T., Bruno, G., Wolfgang, Z. Effects of deforestation on contents and distribution of amino sugars within particle-size fractions of mountain soils. Biology and Fertility of Soils, 35, 49-53 (2002).</t>
    <phoneticPr fontId="3" type="noConversion"/>
  </si>
  <si>
    <t>Moritz, L. K., Liang, C., Wagai, R. et al. Vertical distribution and pools of microbial residues in tropical forest soils formed from distinct parent materials. Biogeochemistry, 92, 83–94 (2009).</t>
    <phoneticPr fontId="3" type="noConversion"/>
  </si>
  <si>
    <t>Shao, S., Zhao, Y., Zhang, W., et al. Linkage of microbial residue dynamics with soil organic carbon accumulation during subtropical forest succession. Soil Biology and Biochemistry, 114, 114-120 (2017).</t>
    <phoneticPr fontId="3" type="noConversion"/>
  </si>
  <si>
    <t>Shao, P., Lynch, L., Xie, H., et al. Tradeoffs among microbial life history strategies influence the fate of microbial residues in subtropical forest soils. Soil Biology and Biochemistry, 153, 108112 (2021).</t>
    <phoneticPr fontId="3" type="noConversion"/>
  </si>
  <si>
    <t>Shao, P., Liang, C., Lynch, L., et al. Reforestation accelerates soil organic carbon accumulation: evidence from microbial biomarkers. Soil Biology and Biochemistry, 131, 182-190 (2019).</t>
    <phoneticPr fontId="3" type="noConversion"/>
  </si>
  <si>
    <t>van Groenigen, K., Six, J., Harris, D., et al. Elevated CO2 does not favor a fungal decomposition pathway. Soil Biology and Biochemistry, 39(8), 2168-2172 (2007).</t>
    <phoneticPr fontId="3" type="noConversion"/>
  </si>
  <si>
    <t>Wang, Q., Zhang, Z., Zhu, X., et al. (2022). Absorptive roots drive a larger microbial carbon pump efficacy than transport roots in alpine coniferous forests. The Journal of Ecology, 110(7), 1646-1655 (2022).</t>
    <phoneticPr fontId="3" type="noConversion"/>
  </si>
  <si>
    <t>Yang, L., Lyu, M., Li, X., et al. Decline in the contribution of microbial residues to soil organic carbon along a subtropical elevation gradient. Science of The Total Environment, 749, 141583 (2020).</t>
    <phoneticPr fontId="3" type="noConversion"/>
  </si>
  <si>
    <t>Yang, L., Yang, Z., Zhong, X., et al. Decreases in soil p availability are associated with soil organic p declines following forest conversion in subtropical china. CATENA, 205, 105459 (2021).</t>
    <phoneticPr fontId="3" type="noConversion"/>
  </si>
  <si>
    <t>Yang, L., Chen, S., Li, Y., et al. Conversion of natural evergreen broadleaved forests
decreases soil organic carbon but increases the
relative contribution of microbial residue in
subtropical China. Forests, 10(6), 468 (2019).</t>
    <phoneticPr fontId="3" type="noConversion"/>
  </si>
  <si>
    <t>Xie, H., Li, W., Bai, Z., et al. Distribution of amino sugars in forest soil profiles of the Chanagbai Mountain. Journal of the
Graduate School of the Chinese Academy of Sciences, 25(5), 657-664 (2008).</t>
    <phoneticPr fontId="3" type="noConversion"/>
  </si>
  <si>
    <t>Yu, N., Microbial community structure in forest soils at 
different Dinghu Mountain and its association with 
carbon accumulation process. Shenyang Ligong University (2013).</t>
    <phoneticPr fontId="3" type="noConversion"/>
  </si>
  <si>
    <t>Zhang, S., Deng, Q., Wang, YP. et al. Linkage of microbial living communities and residues to soil organic carbon accumulation along a forest restoration gradient in southern China. Forest Ecosystems, 8, 57 (2021).</t>
    <phoneticPr fontId="3" type="noConversion"/>
  </si>
  <si>
    <t>Zhang, X., Amelung, W., Yuan, Y., et al. Land-use effects on amino sugars in particle size fractions of an argiudoll. Applied Soil Ecology, 11(2), 271-275 (1999).</t>
    <phoneticPr fontId="3" type="noConversion"/>
  </si>
  <si>
    <t>Zhang, B., Liang, C., He, H., et al. Variations in soil microbial communities and residues along an altitude gradient on the northern slope of changbai mountain, China. PLoS One, 8(6), e66184 (2013).</t>
    <phoneticPr fontId="3" type="noConversion"/>
  </si>
  <si>
    <t>Zhang, W., Cui, Y., Lu, X., et al. High nitrogen deposition decreases the contribution of fungal residues to soil carbon pools in a tropical forest ecosystem. Soil Biology and Biochemistry, 97, 211-214 (2016).</t>
    <phoneticPr fontId="3" type="noConversion"/>
  </si>
  <si>
    <r>
      <t>Solomon, D., Lehmann, J., &amp; Zech, W. Land use effects on amino sugar signature of chromic Luvisol in the semi-arid part of northern Tanzania. </t>
    </r>
    <r>
      <rPr>
        <i/>
        <sz val="10"/>
        <color rgb="FF333333"/>
        <rFont val="Segoe UI"/>
        <family val="2"/>
      </rPr>
      <t>Biology and Fertility of Soils,</t>
    </r>
    <r>
      <rPr>
        <sz val="10"/>
        <color rgb="FF333333"/>
        <rFont val="Segoe UI"/>
        <family val="2"/>
      </rPr>
      <t> 33, 33–40 (2001).</t>
    </r>
    <phoneticPr fontId="3" type="noConversion"/>
  </si>
  <si>
    <t xml:space="preserve">Pisani, O., Lin, L.H., Lun, O.O.Y. et al. Long-term doubling of litter inputs accelerates soil organic matter degradation and reduces soil carbon stocks. Biogeochemistry, 127, 1–14 (2015). </t>
    <phoneticPr fontId="3" type="noConversion"/>
  </si>
  <si>
    <t>Number</t>
    <phoneticPr fontId="3" type="noConversion"/>
  </si>
  <si>
    <t>Mastrolonardo et al., 2015</t>
    <phoneticPr fontId="3" type="noConversion"/>
  </si>
  <si>
    <t>Moingt et al., 2016</t>
    <phoneticPr fontId="3" type="noConversion"/>
  </si>
  <si>
    <t>Moller et al., 2002</t>
    <phoneticPr fontId="3" type="noConversion"/>
  </si>
  <si>
    <t>Otto et al., 2006</t>
    <phoneticPr fontId="3" type="noConversion"/>
  </si>
  <si>
    <t>Pisani et al., 2015</t>
    <phoneticPr fontId="3" type="noConversion"/>
  </si>
  <si>
    <t>Rumpel et al., 2002</t>
    <phoneticPr fontId="3" type="noConversion"/>
  </si>
  <si>
    <t>Schmitt et al., 2011</t>
    <phoneticPr fontId="3" type="noConversion"/>
  </si>
  <si>
    <t>Schöning et al., 2005</t>
    <phoneticPr fontId="3" type="noConversion"/>
  </si>
  <si>
    <t>Solomon et al., 2000</t>
    <phoneticPr fontId="3" type="noConversion"/>
  </si>
  <si>
    <t>Spielvogel et al., 2007</t>
    <phoneticPr fontId="3" type="noConversion"/>
  </si>
  <si>
    <t>Wang et al., 2018</t>
    <phoneticPr fontId="3" type="noConversion"/>
  </si>
  <si>
    <t>Wang, 2017</t>
    <phoneticPr fontId="3" type="noConversion"/>
  </si>
  <si>
    <t>Wang, 2019</t>
    <phoneticPr fontId="3" type="noConversion"/>
  </si>
  <si>
    <t>Wiesmeier et al., 2009</t>
    <phoneticPr fontId="3" type="noConversion"/>
  </si>
  <si>
    <t>Wu et al., 2015</t>
    <phoneticPr fontId="3" type="noConversion"/>
  </si>
  <si>
    <t>Campo et al., 2019</t>
    <phoneticPr fontId="3" type="noConversion"/>
  </si>
  <si>
    <t>Cerli et al., 2006</t>
    <phoneticPr fontId="3" type="noConversion"/>
  </si>
  <si>
    <t>Certini et al., 2011</t>
    <phoneticPr fontId="3" type="noConversion"/>
  </si>
  <si>
    <t>Chen et al., 2019</t>
    <phoneticPr fontId="3" type="noConversion"/>
  </si>
  <si>
    <t>Conti et al., 2016</t>
    <phoneticPr fontId="3" type="noConversion"/>
  </si>
  <si>
    <t>Danise et al., 2018</t>
    <phoneticPr fontId="3" type="noConversion"/>
  </si>
  <si>
    <t>Dignac et al., 2002</t>
    <phoneticPr fontId="3" type="noConversion"/>
  </si>
  <si>
    <t>Dümig et al., 2013</t>
    <phoneticPr fontId="3" type="noConversion"/>
  </si>
  <si>
    <t>Feng et al., 2019</t>
    <phoneticPr fontId="3" type="noConversion"/>
  </si>
  <si>
    <t>Feng et al., 2020</t>
    <phoneticPr fontId="3" type="noConversion"/>
  </si>
  <si>
    <t>Glaser et al., 2000</t>
    <phoneticPr fontId="3" type="noConversion"/>
  </si>
  <si>
    <t>Grünewald et al., 2006</t>
    <phoneticPr fontId="3" type="noConversion"/>
  </si>
  <si>
    <t>Guggenberger et al., 1994</t>
    <phoneticPr fontId="3" type="noConversion"/>
  </si>
  <si>
    <t>Klotzbücher et al., 2013</t>
    <phoneticPr fontId="3" type="noConversion"/>
  </si>
  <si>
    <t>Kovaleva et al., 2009</t>
    <phoneticPr fontId="3" type="noConversion"/>
  </si>
  <si>
    <t>Li, 2019</t>
    <phoneticPr fontId="3" type="noConversion"/>
  </si>
  <si>
    <t>Bai et al., 2017</t>
    <phoneticPr fontId="3" type="noConversion"/>
  </si>
  <si>
    <t>Chen et al., 2020</t>
    <phoneticPr fontId="3" type="noConversion"/>
  </si>
  <si>
    <t>Ma et al., 2020</t>
    <phoneticPr fontId="3" type="noConversion"/>
  </si>
  <si>
    <t>Ding et al., 2017</t>
    <phoneticPr fontId="3" type="noConversion"/>
  </si>
  <si>
    <t>Freppaz et al., 2014</t>
    <phoneticPr fontId="3" type="noConversion"/>
  </si>
  <si>
    <t>Griepentrog et al., 2014</t>
    <phoneticPr fontId="3" type="noConversion"/>
  </si>
  <si>
    <t>Isobe et al., 2018</t>
    <phoneticPr fontId="3" type="noConversion"/>
  </si>
  <si>
    <t>Jing et al., 2018</t>
    <phoneticPr fontId="3" type="noConversion"/>
  </si>
  <si>
    <t>Jolivet et al., 2006</t>
    <phoneticPr fontId="3" type="noConversion"/>
  </si>
  <si>
    <t>Liang et al., 2007</t>
    <phoneticPr fontId="3" type="noConversion"/>
  </si>
  <si>
    <t>Liang et al., 2008</t>
    <phoneticPr fontId="3" type="noConversion"/>
  </si>
  <si>
    <t>Liang et al., 2008</t>
    <phoneticPr fontId="3" type="noConversion"/>
  </si>
  <si>
    <t>Möller et al., 2002</t>
    <phoneticPr fontId="4" type="noConversion"/>
  </si>
  <si>
    <t>Ma et al., 2018</t>
    <phoneticPr fontId="3" type="noConversion"/>
  </si>
  <si>
    <t>María-Belén et al., 2002</t>
    <phoneticPr fontId="3" type="noConversion"/>
  </si>
  <si>
    <t>Moritz et al., 2009</t>
    <phoneticPr fontId="3" type="noConversion"/>
  </si>
  <si>
    <t>Shao et al., 2017</t>
    <phoneticPr fontId="3" type="noConversion"/>
  </si>
  <si>
    <t>Yu, 2013</t>
    <phoneticPr fontId="3" type="noConversion"/>
  </si>
  <si>
    <t>Shao et al., 2019</t>
    <phoneticPr fontId="3" type="noConversion"/>
  </si>
  <si>
    <t>Solomon et al., 2001</t>
    <phoneticPr fontId="3" type="noConversion"/>
  </si>
  <si>
    <t>van Groenigen et al., 2007</t>
    <phoneticPr fontId="3" type="noConversion"/>
  </si>
  <si>
    <t>Yang et al., 2019</t>
    <phoneticPr fontId="3" type="noConversion"/>
  </si>
  <si>
    <t>Xie et al., 2008</t>
    <phoneticPr fontId="3" type="noConversion"/>
  </si>
  <si>
    <t>Zhang et al., 1999</t>
    <phoneticPr fontId="3" type="noConversion"/>
  </si>
  <si>
    <t>Zhang et al., 2013</t>
    <phoneticPr fontId="3" type="noConversion"/>
  </si>
  <si>
    <t>Zhang et al., 2016</t>
    <phoneticPr fontId="3" type="noConversion"/>
  </si>
  <si>
    <t>Moller et al., 2002</t>
    <phoneticPr fontId="4" type="noConversion"/>
  </si>
  <si>
    <t>Li, Y. Effects of warming and nitrogen deposition on soil amino sugar and lignin of Cunninghamia lanceolata in mid-subtropical. Fujian Normal University, (2019).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</si>
</sst>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8" formatCode="0_ "/>
  </numFmts>
  <fonts count="16" x14ac:knownFonts="1">
    <font>
      <sz val="11"/>
      <color theme="1"/>
      <name val="等线"/>
      <family val="2"/>
      <scheme val="minor"/>
    </font>
    <font>
      <i/>
      <sz val="11"/>
      <color rgb="FF7F7F7F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vertAlign val="subscript"/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0"/>
      <color rgb="FF333333"/>
      <name val="Segoe UI"/>
      <family val="2"/>
    </font>
    <font>
      <i/>
      <sz val="10"/>
      <color rgb="FF333333"/>
      <name val="Segoe UI"/>
      <family val="2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/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177" fontId="0" fillId="0" borderId="1" xfId="0" applyNumberForma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7" fontId="6" fillId="0" borderId="0" xfId="1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2" fillId="0" borderId="0" xfId="2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77" fontId="10" fillId="0" borderId="0" xfId="0" applyNumberFormat="1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77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3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</cellXfs>
  <cellStyles count="3">
    <cellStyle name="常规" xfId="0" builtinId="0"/>
    <cellStyle name="常规 5 2 2" xfId="2"/>
    <cellStyle name="解释性文本" xfId="1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4"/>
  <sheetViews>
    <sheetView topLeftCell="A128" workbookViewId="0">
      <selection activeCell="A141" sqref="A141"/>
    </sheetView>
  </sheetViews>
  <sheetFormatPr defaultRowHeight="13.8" x14ac:dyDescent="0.25"/>
  <cols>
    <col min="1" max="1" width="24.44140625" style="3" bestFit="1" customWidth="1"/>
    <col min="2" max="2" width="12.109375" style="3" bestFit="1" customWidth="1"/>
    <col min="3" max="3" width="8.44140625" style="2" bestFit="1" customWidth="1"/>
    <col min="4" max="4" width="10.109375" style="2" bestFit="1" customWidth="1"/>
    <col min="5" max="5" width="9.21875" style="2" bestFit="1" customWidth="1"/>
    <col min="6" max="6" width="10.6640625" style="3" bestFit="1" customWidth="1"/>
    <col min="7" max="7" width="11.109375" style="3" bestFit="1" customWidth="1"/>
    <col min="8" max="8" width="26" style="1" bestFit="1" customWidth="1"/>
    <col min="9" max="10" width="5.5546875" style="1" bestFit="1" customWidth="1"/>
    <col min="11" max="11" width="8.109375" style="1" bestFit="1" customWidth="1"/>
    <col min="12" max="12" width="7.88671875" style="1" bestFit="1" customWidth="1"/>
    <col min="13" max="13" width="7.77734375" style="1" bestFit="1" customWidth="1"/>
    <col min="14" max="14" width="7.5546875" style="1" bestFit="1" customWidth="1"/>
    <col min="15" max="15" width="20.44140625" style="1" bestFit="1" customWidth="1"/>
    <col min="16" max="16" width="8.5546875" style="1" bestFit="1" customWidth="1"/>
    <col min="17" max="17" width="12.33203125" style="1" bestFit="1" customWidth="1"/>
    <col min="18" max="18" width="17.5546875" style="1" customWidth="1"/>
    <col min="19" max="16384" width="8.88671875" style="3"/>
  </cols>
  <sheetData>
    <row r="1" spans="1:18" ht="22.8" x14ac:dyDescent="0.25">
      <c r="A1" s="10" t="s">
        <v>47</v>
      </c>
    </row>
    <row r="2" spans="1:18" ht="22.8" x14ac:dyDescent="0.25">
      <c r="A2" s="10" t="s">
        <v>61</v>
      </c>
    </row>
    <row r="3" spans="1:18" s="4" customFormat="1" ht="16.2" x14ac:dyDescent="0.25">
      <c r="A3" s="4" t="s">
        <v>40</v>
      </c>
      <c r="B3" s="4" t="s">
        <v>0</v>
      </c>
      <c r="C3" s="5" t="s">
        <v>1</v>
      </c>
      <c r="D3" s="5" t="s">
        <v>2</v>
      </c>
      <c r="E3" s="5" t="s">
        <v>41</v>
      </c>
      <c r="F3" s="4" t="s">
        <v>42</v>
      </c>
      <c r="G3" s="4" t="s">
        <v>3</v>
      </c>
      <c r="H3" s="6" t="s">
        <v>46</v>
      </c>
      <c r="I3" s="6" t="s">
        <v>4</v>
      </c>
      <c r="J3" s="6" t="s">
        <v>5</v>
      </c>
      <c r="K3" s="6" t="s">
        <v>53</v>
      </c>
      <c r="L3" s="6" t="s">
        <v>54</v>
      </c>
      <c r="M3" s="6" t="s">
        <v>43</v>
      </c>
      <c r="N3" s="6" t="s">
        <v>6</v>
      </c>
      <c r="O3" s="6" t="s">
        <v>44</v>
      </c>
      <c r="P3" s="6" t="s">
        <v>7</v>
      </c>
      <c r="Q3" s="6" t="s">
        <v>8</v>
      </c>
      <c r="R3" s="11" t="s">
        <v>45</v>
      </c>
    </row>
    <row r="4" spans="1:18" x14ac:dyDescent="0.25">
      <c r="A4" s="3" t="s">
        <v>155</v>
      </c>
      <c r="B4" s="3">
        <v>1</v>
      </c>
      <c r="C4" s="2">
        <v>2.6</v>
      </c>
      <c r="D4" s="2">
        <v>-0.62</v>
      </c>
      <c r="E4" s="2">
        <v>10</v>
      </c>
      <c r="F4" s="3">
        <v>800</v>
      </c>
      <c r="G4" s="3" t="s">
        <v>9</v>
      </c>
      <c r="H4" s="1">
        <v>3.2977711730000001</v>
      </c>
      <c r="I4" s="1">
        <v>0.52676537599999995</v>
      </c>
      <c r="J4" s="1">
        <v>0.18811693199999999</v>
      </c>
      <c r="K4" s="1">
        <v>3.14351</v>
      </c>
      <c r="L4" s="1">
        <v>2.1184510250000002</v>
      </c>
      <c r="M4" s="1">
        <v>17.8</v>
      </c>
      <c r="N4" s="1">
        <v>7.7</v>
      </c>
      <c r="O4" s="1">
        <v>18.083333329999999</v>
      </c>
      <c r="P4" s="1">
        <v>11.893333330000001</v>
      </c>
      <c r="Q4" s="1">
        <v>0.51770000000000005</v>
      </c>
      <c r="R4" s="1" t="s">
        <v>10</v>
      </c>
    </row>
    <row r="5" spans="1:18" x14ac:dyDescent="0.25">
      <c r="A5" s="3" t="s">
        <v>155</v>
      </c>
      <c r="B5" s="3">
        <v>2</v>
      </c>
      <c r="C5" s="2">
        <v>2.6</v>
      </c>
      <c r="D5" s="2">
        <v>-0.62</v>
      </c>
      <c r="E5" s="2">
        <v>10</v>
      </c>
      <c r="F5" s="3">
        <v>800</v>
      </c>
      <c r="G5" s="3" t="s">
        <v>9</v>
      </c>
      <c r="H5" s="1">
        <v>8.3168899609999993</v>
      </c>
      <c r="I5" s="1">
        <v>0.36090546699999998</v>
      </c>
      <c r="J5" s="1">
        <v>0.20956719800000001</v>
      </c>
      <c r="K5" s="1">
        <v>3.65604</v>
      </c>
      <c r="L5" s="1">
        <v>3.638952164</v>
      </c>
      <c r="M5" s="1">
        <v>12.55</v>
      </c>
      <c r="N5" s="1">
        <v>7.6</v>
      </c>
      <c r="O5" s="1">
        <v>32.520000000000003</v>
      </c>
      <c r="P5" s="1">
        <v>20.21</v>
      </c>
      <c r="Q5" s="1">
        <v>0.51770000000000005</v>
      </c>
      <c r="R5" s="1" t="s">
        <v>10</v>
      </c>
    </row>
    <row r="6" spans="1:18" x14ac:dyDescent="0.25">
      <c r="A6" s="3" t="s">
        <v>155</v>
      </c>
      <c r="B6" s="3">
        <v>3</v>
      </c>
      <c r="C6" s="2">
        <v>2.6</v>
      </c>
      <c r="D6" s="2">
        <v>-0.62</v>
      </c>
      <c r="E6" s="2">
        <v>10</v>
      </c>
      <c r="F6" s="3">
        <v>800</v>
      </c>
      <c r="G6" s="3" t="s">
        <v>11</v>
      </c>
      <c r="H6" s="1">
        <v>7.3202852199999997</v>
      </c>
      <c r="I6" s="1">
        <v>0.82858769899999996</v>
      </c>
      <c r="J6" s="1">
        <v>9.3963554000000005E-2</v>
      </c>
      <c r="K6" s="1" t="s">
        <v>10</v>
      </c>
      <c r="L6" s="1">
        <v>2.949886105</v>
      </c>
      <c r="M6" s="1">
        <v>19.233333330000001</v>
      </c>
      <c r="N6" s="1">
        <v>7.8</v>
      </c>
      <c r="O6" s="1">
        <v>15.94</v>
      </c>
      <c r="P6" s="1">
        <v>8.44</v>
      </c>
      <c r="Q6" s="1">
        <v>0.51770000000000005</v>
      </c>
      <c r="R6" s="1" t="s">
        <v>10</v>
      </c>
    </row>
    <row r="7" spans="1:18" x14ac:dyDescent="0.25">
      <c r="A7" s="3" t="s">
        <v>156</v>
      </c>
      <c r="B7" s="3">
        <v>4</v>
      </c>
      <c r="C7" s="2">
        <v>56.67</v>
      </c>
      <c r="D7" s="2">
        <v>13.08</v>
      </c>
      <c r="E7" s="2">
        <v>6.7</v>
      </c>
      <c r="F7" s="3">
        <v>925</v>
      </c>
      <c r="G7" s="3" t="s">
        <v>9</v>
      </c>
      <c r="H7" s="1">
        <v>4.3366666670000003</v>
      </c>
      <c r="I7" s="1">
        <v>0.21439224500000001</v>
      </c>
      <c r="J7" s="1">
        <v>0.36360924700000002</v>
      </c>
      <c r="K7" s="1" t="s">
        <v>10</v>
      </c>
      <c r="L7" s="1" t="s">
        <v>10</v>
      </c>
      <c r="M7" s="1">
        <v>2.8333333330000001</v>
      </c>
      <c r="N7" s="1">
        <v>4.4000000000000004</v>
      </c>
      <c r="O7" s="1">
        <v>61.433333330000004</v>
      </c>
      <c r="P7" s="1">
        <v>23.06666667</v>
      </c>
      <c r="Q7" s="1">
        <v>1.4421999999999999</v>
      </c>
      <c r="R7" s="1">
        <v>644.70000000000005</v>
      </c>
    </row>
    <row r="8" spans="1:18" x14ac:dyDescent="0.25">
      <c r="A8" s="3" t="s">
        <v>156</v>
      </c>
      <c r="B8" s="3">
        <v>5</v>
      </c>
      <c r="C8" s="2">
        <v>56.67</v>
      </c>
      <c r="D8" s="2">
        <v>13.08</v>
      </c>
      <c r="E8" s="2">
        <v>6.7</v>
      </c>
      <c r="F8" s="3">
        <v>925</v>
      </c>
      <c r="G8" s="3" t="s">
        <v>9</v>
      </c>
      <c r="H8" s="1">
        <v>3.82</v>
      </c>
      <c r="I8" s="1">
        <v>0.40187355499999999</v>
      </c>
      <c r="J8" s="1">
        <v>0.52667623399999997</v>
      </c>
      <c r="K8" s="1" t="s">
        <v>10</v>
      </c>
      <c r="L8" s="1" t="s">
        <v>10</v>
      </c>
      <c r="M8" s="1">
        <v>8.6666666669999994</v>
      </c>
      <c r="N8" s="1">
        <v>4</v>
      </c>
      <c r="O8" s="1">
        <v>78.133333329999999</v>
      </c>
      <c r="P8" s="1">
        <v>24.7</v>
      </c>
      <c r="Q8" s="1">
        <v>1.4421999999999999</v>
      </c>
      <c r="R8" s="1">
        <v>644.70000000000005</v>
      </c>
    </row>
    <row r="9" spans="1:18" x14ac:dyDescent="0.25">
      <c r="A9" s="3" t="s">
        <v>156</v>
      </c>
      <c r="B9" s="3">
        <v>6</v>
      </c>
      <c r="C9" s="2">
        <v>56.67</v>
      </c>
      <c r="D9" s="2">
        <v>13.08</v>
      </c>
      <c r="E9" s="2">
        <v>6.7</v>
      </c>
      <c r="F9" s="3">
        <v>925</v>
      </c>
      <c r="G9" s="3" t="s">
        <v>9</v>
      </c>
      <c r="H9" s="1">
        <v>4.87</v>
      </c>
      <c r="I9" s="1">
        <v>0.70056431500000005</v>
      </c>
      <c r="J9" s="1">
        <v>0.59373184099999998</v>
      </c>
      <c r="K9" s="1" t="s">
        <v>10</v>
      </c>
      <c r="L9" s="1" t="s">
        <v>10</v>
      </c>
      <c r="M9" s="1">
        <v>7.3333333329999997</v>
      </c>
      <c r="N9" s="1">
        <v>4.8333333329999997</v>
      </c>
      <c r="O9" s="1">
        <v>66.633333329999999</v>
      </c>
      <c r="P9" s="1">
        <v>21.166666670000001</v>
      </c>
      <c r="Q9" s="1">
        <v>1.4421999999999999</v>
      </c>
      <c r="R9" s="1">
        <v>644.70000000000005</v>
      </c>
    </row>
    <row r="10" spans="1:18" x14ac:dyDescent="0.25">
      <c r="A10" s="3" t="s">
        <v>156</v>
      </c>
      <c r="B10" s="3">
        <v>7</v>
      </c>
      <c r="C10" s="2">
        <v>56.67</v>
      </c>
      <c r="D10" s="2">
        <v>13.08</v>
      </c>
      <c r="E10" s="2">
        <v>6.7</v>
      </c>
      <c r="F10" s="3">
        <v>925</v>
      </c>
      <c r="G10" s="3" t="s">
        <v>9</v>
      </c>
      <c r="H10" s="1">
        <v>8.0666666669999998</v>
      </c>
      <c r="I10" s="1">
        <v>0.75865936</v>
      </c>
      <c r="J10" s="1">
        <v>0.51952866900000005</v>
      </c>
      <c r="K10" s="1" t="s">
        <v>10</v>
      </c>
      <c r="L10" s="1" t="s">
        <v>10</v>
      </c>
      <c r="M10" s="1">
        <v>5.3333333329999997</v>
      </c>
      <c r="N10" s="1">
        <v>5.1666666670000003</v>
      </c>
      <c r="O10" s="1">
        <v>43.466666670000002</v>
      </c>
      <c r="P10" s="1">
        <v>18.93333333</v>
      </c>
      <c r="Q10" s="1">
        <v>1.4421999999999999</v>
      </c>
      <c r="R10" s="1">
        <v>644.70000000000005</v>
      </c>
    </row>
    <row r="11" spans="1:18" x14ac:dyDescent="0.25">
      <c r="A11" s="3" t="s">
        <v>156</v>
      </c>
      <c r="B11" s="3">
        <v>8</v>
      </c>
      <c r="C11" s="2">
        <v>56.67</v>
      </c>
      <c r="D11" s="2">
        <v>13.08</v>
      </c>
      <c r="E11" s="2">
        <v>6.7</v>
      </c>
      <c r="F11" s="3">
        <v>925</v>
      </c>
      <c r="G11" s="3" t="s">
        <v>9</v>
      </c>
      <c r="H11" s="1">
        <v>6.65</v>
      </c>
      <c r="I11" s="1">
        <v>0.16963122999999999</v>
      </c>
      <c r="J11" s="1">
        <v>0.36339456399999998</v>
      </c>
      <c r="K11" s="1" t="s">
        <v>10</v>
      </c>
      <c r="L11" s="1" t="s">
        <v>10</v>
      </c>
      <c r="M11" s="1">
        <v>8.3333333330000006</v>
      </c>
      <c r="N11" s="1">
        <v>4.2</v>
      </c>
      <c r="O11" s="1">
        <v>73.433333329999996</v>
      </c>
      <c r="P11" s="1">
        <v>26.3</v>
      </c>
      <c r="Q11" s="1">
        <v>1.4421999999999999</v>
      </c>
      <c r="R11" s="1">
        <v>644.70000000000005</v>
      </c>
    </row>
    <row r="12" spans="1:18" x14ac:dyDescent="0.25">
      <c r="A12" s="3" t="s">
        <v>157</v>
      </c>
      <c r="B12" s="3">
        <v>9</v>
      </c>
      <c r="C12" s="2">
        <v>43.77</v>
      </c>
      <c r="D12" s="2">
        <v>11.25</v>
      </c>
      <c r="E12" s="2">
        <v>14.4</v>
      </c>
      <c r="F12" s="3">
        <v>912</v>
      </c>
      <c r="G12" s="3" t="s">
        <v>9</v>
      </c>
      <c r="H12" s="1">
        <v>5.8</v>
      </c>
      <c r="I12" s="1">
        <v>0.67</v>
      </c>
      <c r="J12" s="1">
        <v>0.26</v>
      </c>
      <c r="K12" s="1">
        <v>0.59</v>
      </c>
      <c r="L12" s="1">
        <v>0.68</v>
      </c>
      <c r="M12" s="1">
        <v>9</v>
      </c>
      <c r="N12" s="1">
        <v>7.1</v>
      </c>
      <c r="O12" s="1">
        <v>27.9</v>
      </c>
      <c r="P12" s="28">
        <v>17.4375</v>
      </c>
      <c r="Q12" s="1">
        <v>0.66849999999999998</v>
      </c>
      <c r="R12" s="1" t="s">
        <v>10</v>
      </c>
    </row>
    <row r="13" spans="1:18" x14ac:dyDescent="0.25">
      <c r="A13" s="3" t="s">
        <v>157</v>
      </c>
      <c r="B13" s="3">
        <v>10</v>
      </c>
      <c r="C13" s="2">
        <v>43.77</v>
      </c>
      <c r="D13" s="2">
        <v>11.25</v>
      </c>
      <c r="E13" s="2">
        <v>14.4</v>
      </c>
      <c r="F13" s="3">
        <v>912</v>
      </c>
      <c r="G13" s="3" t="s">
        <v>9</v>
      </c>
      <c r="H13" s="1">
        <v>33.5</v>
      </c>
      <c r="I13" s="1">
        <v>2.13</v>
      </c>
      <c r="J13" s="1">
        <v>2.41</v>
      </c>
      <c r="K13" s="1">
        <v>0.88</v>
      </c>
      <c r="L13" s="1">
        <v>0.27</v>
      </c>
      <c r="M13" s="1">
        <v>9</v>
      </c>
      <c r="N13" s="1">
        <v>7.1</v>
      </c>
      <c r="O13" s="1">
        <v>19.600000000000001</v>
      </c>
      <c r="P13" s="28">
        <v>12.25</v>
      </c>
      <c r="Q13" s="1">
        <v>0.66849999999999998</v>
      </c>
      <c r="R13" s="1" t="s">
        <v>10</v>
      </c>
    </row>
    <row r="14" spans="1:18" x14ac:dyDescent="0.25">
      <c r="A14" s="3" t="s">
        <v>158</v>
      </c>
      <c r="B14" s="3">
        <v>11</v>
      </c>
      <c r="C14" s="2">
        <v>42.41</v>
      </c>
      <c r="D14" s="2">
        <v>128.11000000000001</v>
      </c>
      <c r="E14" s="2">
        <v>4.9000000000000004</v>
      </c>
      <c r="F14" s="3">
        <v>750</v>
      </c>
      <c r="G14" s="3" t="s">
        <v>9</v>
      </c>
      <c r="H14" s="1">
        <v>9.35</v>
      </c>
      <c r="I14" s="1">
        <v>0.38900000000000001</v>
      </c>
      <c r="J14" s="1">
        <v>0.38100000000000001</v>
      </c>
      <c r="K14" s="1">
        <v>0.88</v>
      </c>
      <c r="L14" s="1">
        <v>0.64600000000000002</v>
      </c>
      <c r="M14" s="1">
        <v>18</v>
      </c>
      <c r="N14" s="1">
        <v>5.5</v>
      </c>
      <c r="O14" s="1">
        <v>65.671641789999995</v>
      </c>
      <c r="P14" s="1">
        <v>10.26785714</v>
      </c>
      <c r="Q14" s="1">
        <v>0.74590000000000001</v>
      </c>
      <c r="R14" s="1">
        <v>412.6</v>
      </c>
    </row>
    <row r="15" spans="1:18" x14ac:dyDescent="0.25">
      <c r="A15" s="3" t="s">
        <v>159</v>
      </c>
      <c r="B15" s="3">
        <v>12</v>
      </c>
      <c r="C15" s="2">
        <v>-31.49</v>
      </c>
      <c r="D15" s="2">
        <v>-65.47</v>
      </c>
      <c r="E15" s="2">
        <v>18</v>
      </c>
      <c r="F15" s="3">
        <v>600</v>
      </c>
      <c r="G15" s="3" t="s">
        <v>12</v>
      </c>
      <c r="H15" s="1">
        <v>18.07</v>
      </c>
      <c r="I15" s="1">
        <v>1.2</v>
      </c>
      <c r="J15" s="1">
        <v>0.26</v>
      </c>
      <c r="K15" s="1">
        <v>0.55000000000000004</v>
      </c>
      <c r="L15" s="1">
        <v>0.45</v>
      </c>
      <c r="M15" s="1">
        <v>12.862414340000001</v>
      </c>
      <c r="N15" s="1">
        <v>6.7</v>
      </c>
      <c r="O15" s="1">
        <v>13.70106762</v>
      </c>
      <c r="P15" s="1">
        <v>12.41</v>
      </c>
      <c r="Q15" s="1">
        <v>0.28410000000000002</v>
      </c>
      <c r="R15" s="1">
        <v>397.6</v>
      </c>
    </row>
    <row r="16" spans="1:18" x14ac:dyDescent="0.25">
      <c r="A16" s="3" t="s">
        <v>159</v>
      </c>
      <c r="B16" s="3">
        <v>13</v>
      </c>
      <c r="C16" s="2">
        <v>-31.49</v>
      </c>
      <c r="D16" s="2">
        <v>-65.47</v>
      </c>
      <c r="E16" s="2">
        <v>18</v>
      </c>
      <c r="F16" s="3">
        <v>600</v>
      </c>
      <c r="G16" s="3" t="s">
        <v>12</v>
      </c>
      <c r="H16" s="1">
        <v>17.86</v>
      </c>
      <c r="I16" s="1">
        <v>1.41</v>
      </c>
      <c r="J16" s="1">
        <v>0.34</v>
      </c>
      <c r="K16" s="1">
        <v>0.42</v>
      </c>
      <c r="L16" s="1">
        <v>0.43</v>
      </c>
      <c r="M16" s="1">
        <v>13.02055878</v>
      </c>
      <c r="N16" s="1">
        <v>6.9</v>
      </c>
      <c r="O16" s="1">
        <v>17.380782920000001</v>
      </c>
      <c r="P16" s="1">
        <v>9.68</v>
      </c>
      <c r="Q16" s="1">
        <v>0.28410000000000002</v>
      </c>
      <c r="R16" s="1">
        <v>397.6</v>
      </c>
    </row>
    <row r="17" spans="1:18" x14ac:dyDescent="0.25">
      <c r="A17" s="3" t="s">
        <v>13</v>
      </c>
      <c r="B17" s="3">
        <v>14</v>
      </c>
      <c r="C17" s="2">
        <v>41.6</v>
      </c>
      <c r="D17" s="2">
        <v>-80.05</v>
      </c>
      <c r="E17" s="2">
        <v>8.3000000000000007</v>
      </c>
      <c r="F17" s="3">
        <v>1112</v>
      </c>
      <c r="G17" s="3" t="s">
        <v>12</v>
      </c>
      <c r="H17" s="1">
        <v>13</v>
      </c>
      <c r="I17" s="1">
        <v>0.34</v>
      </c>
      <c r="J17" s="1">
        <v>0.5</v>
      </c>
      <c r="K17" s="1">
        <v>0.8</v>
      </c>
      <c r="L17" s="1">
        <v>0.57999999999999996</v>
      </c>
      <c r="M17" s="1">
        <v>20</v>
      </c>
      <c r="N17" s="1">
        <v>4</v>
      </c>
      <c r="O17" s="1">
        <v>69</v>
      </c>
      <c r="P17" s="1">
        <v>12.9</v>
      </c>
      <c r="Q17" s="1">
        <v>1.0674999999999999</v>
      </c>
      <c r="R17" s="1">
        <v>614.29999999999995</v>
      </c>
    </row>
    <row r="18" spans="1:18" x14ac:dyDescent="0.25">
      <c r="A18" s="3" t="s">
        <v>14</v>
      </c>
      <c r="B18" s="3">
        <v>15</v>
      </c>
      <c r="C18" s="2">
        <v>41.6</v>
      </c>
      <c r="D18" s="2">
        <v>-80.05</v>
      </c>
      <c r="E18" s="2">
        <v>8.3000000000000007</v>
      </c>
      <c r="F18" s="3">
        <v>1112</v>
      </c>
      <c r="G18" s="3" t="s">
        <v>15</v>
      </c>
      <c r="H18" s="1">
        <v>13</v>
      </c>
      <c r="I18" s="1">
        <v>0.34</v>
      </c>
      <c r="J18" s="1">
        <v>0.5</v>
      </c>
      <c r="K18" s="1">
        <v>0.8</v>
      </c>
      <c r="L18" s="1">
        <v>0.57999999999999996</v>
      </c>
      <c r="M18" s="1">
        <v>20</v>
      </c>
      <c r="N18" s="1">
        <v>4</v>
      </c>
      <c r="O18" s="1">
        <v>69</v>
      </c>
      <c r="P18" s="1">
        <v>12.9</v>
      </c>
      <c r="Q18" s="1">
        <v>0.73</v>
      </c>
      <c r="R18" s="1">
        <v>614.29999999999995</v>
      </c>
    </row>
    <row r="19" spans="1:18" x14ac:dyDescent="0.25">
      <c r="A19" s="3" t="s">
        <v>160</v>
      </c>
      <c r="B19" s="3">
        <v>16</v>
      </c>
      <c r="C19" s="2">
        <v>40.14</v>
      </c>
      <c r="D19" s="2">
        <v>15.85</v>
      </c>
      <c r="E19" s="2">
        <v>15.84</v>
      </c>
      <c r="F19" s="3">
        <v>1558</v>
      </c>
      <c r="G19" s="3" t="s">
        <v>12</v>
      </c>
      <c r="H19" s="1">
        <v>19</v>
      </c>
      <c r="I19" s="1" t="s">
        <v>10</v>
      </c>
      <c r="J19" s="1" t="s">
        <v>10</v>
      </c>
      <c r="K19" s="1" t="s">
        <v>10</v>
      </c>
      <c r="L19" s="1" t="s">
        <v>10</v>
      </c>
      <c r="M19" s="1">
        <v>21</v>
      </c>
      <c r="N19" s="1">
        <v>6.2</v>
      </c>
      <c r="O19" s="1">
        <v>111.52500000000001</v>
      </c>
      <c r="P19" s="1">
        <v>5.8250000000000002</v>
      </c>
      <c r="Q19" s="1">
        <v>0.76190000000000002</v>
      </c>
      <c r="R19" s="1">
        <v>812.1</v>
      </c>
    </row>
    <row r="20" spans="1:18" x14ac:dyDescent="0.25">
      <c r="A20" s="3" t="s">
        <v>160</v>
      </c>
      <c r="B20" s="3">
        <v>17</v>
      </c>
      <c r="C20" s="2">
        <v>40.98</v>
      </c>
      <c r="D20" s="2">
        <v>14.71</v>
      </c>
      <c r="E20" s="2">
        <v>14.71</v>
      </c>
      <c r="F20" s="3">
        <v>1049</v>
      </c>
      <c r="G20" s="3" t="s">
        <v>12</v>
      </c>
      <c r="H20" s="1">
        <v>23.6</v>
      </c>
      <c r="I20" s="1" t="s">
        <v>10</v>
      </c>
      <c r="J20" s="1" t="s">
        <v>10</v>
      </c>
      <c r="K20" s="1" t="s">
        <v>10</v>
      </c>
      <c r="L20" s="1" t="s">
        <v>10</v>
      </c>
      <c r="M20" s="1">
        <v>20</v>
      </c>
      <c r="N20" s="1">
        <v>5.9</v>
      </c>
      <c r="O20" s="1">
        <v>149.625</v>
      </c>
      <c r="P20" s="1">
        <v>10.45</v>
      </c>
      <c r="Q20" s="1">
        <v>0.64729999999999999</v>
      </c>
      <c r="R20" s="1">
        <v>621.1</v>
      </c>
    </row>
    <row r="21" spans="1:18" x14ac:dyDescent="0.25">
      <c r="A21" s="3" t="s">
        <v>160</v>
      </c>
      <c r="B21" s="3">
        <v>18</v>
      </c>
      <c r="C21" s="2">
        <v>42.4</v>
      </c>
      <c r="D21" s="2">
        <v>13.79</v>
      </c>
      <c r="E21" s="2">
        <v>13.79</v>
      </c>
      <c r="F21" s="3">
        <v>1596</v>
      </c>
      <c r="G21" s="3" t="s">
        <v>12</v>
      </c>
      <c r="H21" s="1">
        <v>24.975000000000001</v>
      </c>
      <c r="I21" s="1" t="s">
        <v>10</v>
      </c>
      <c r="J21" s="1" t="s">
        <v>10</v>
      </c>
      <c r="K21" s="1" t="s">
        <v>10</v>
      </c>
      <c r="L21" s="1" t="s">
        <v>10</v>
      </c>
      <c r="M21" s="1">
        <v>19</v>
      </c>
      <c r="N21" s="1">
        <v>6.1</v>
      </c>
      <c r="O21" s="1">
        <v>156.67500000000001</v>
      </c>
      <c r="P21" s="1">
        <v>11</v>
      </c>
      <c r="Q21" s="1">
        <v>0.88100000000000001</v>
      </c>
      <c r="R21" s="1">
        <v>750</v>
      </c>
    </row>
    <row r="22" spans="1:18" x14ac:dyDescent="0.25">
      <c r="A22" s="3" t="s">
        <v>160</v>
      </c>
      <c r="B22" s="3">
        <v>19</v>
      </c>
      <c r="C22" s="2">
        <v>38.44</v>
      </c>
      <c r="D22" s="2">
        <v>16.23</v>
      </c>
      <c r="E22" s="2">
        <v>16.23</v>
      </c>
      <c r="F22" s="3">
        <v>1134</v>
      </c>
      <c r="G22" s="3" t="s">
        <v>12</v>
      </c>
      <c r="H22" s="1">
        <v>20.6</v>
      </c>
      <c r="I22" s="1" t="s">
        <v>10</v>
      </c>
      <c r="J22" s="1" t="s">
        <v>10</v>
      </c>
      <c r="K22" s="1" t="s">
        <v>10</v>
      </c>
      <c r="L22" s="1" t="s">
        <v>10</v>
      </c>
      <c r="M22" s="1">
        <v>10</v>
      </c>
      <c r="N22" s="1">
        <v>5.2</v>
      </c>
      <c r="O22" s="1">
        <v>171.92500000000001</v>
      </c>
      <c r="P22" s="1">
        <v>11.425000000000001</v>
      </c>
      <c r="Q22" s="1">
        <v>0.73609999999999998</v>
      </c>
      <c r="R22" s="1">
        <v>1088.5</v>
      </c>
    </row>
    <row r="23" spans="1:18" x14ac:dyDescent="0.25">
      <c r="A23" s="3" t="s">
        <v>160</v>
      </c>
      <c r="B23" s="3">
        <v>20</v>
      </c>
      <c r="C23" s="2">
        <v>37.9</v>
      </c>
      <c r="D23" s="2">
        <v>14.66</v>
      </c>
      <c r="E23" s="2">
        <v>14.66</v>
      </c>
      <c r="F23" s="3">
        <v>1474</v>
      </c>
      <c r="G23" s="3" t="s">
        <v>12</v>
      </c>
      <c r="H23" s="1">
        <v>25.925000000000001</v>
      </c>
      <c r="I23" s="1" t="s">
        <v>10</v>
      </c>
      <c r="J23" s="1" t="s">
        <v>10</v>
      </c>
      <c r="K23" s="1" t="s">
        <v>10</v>
      </c>
      <c r="L23" s="1" t="s">
        <v>10</v>
      </c>
      <c r="M23" s="1">
        <v>20</v>
      </c>
      <c r="N23" s="1">
        <v>6.1</v>
      </c>
      <c r="O23" s="1">
        <v>157.72499999999999</v>
      </c>
      <c r="P23" s="1">
        <v>11.175000000000001</v>
      </c>
      <c r="Q23" s="1">
        <v>0.57609999999999995</v>
      </c>
      <c r="R23" s="1">
        <v>1086.7</v>
      </c>
    </row>
    <row r="24" spans="1:18" x14ac:dyDescent="0.25">
      <c r="A24" s="3" t="s">
        <v>160</v>
      </c>
      <c r="B24" s="3">
        <v>21</v>
      </c>
      <c r="C24" s="2">
        <v>40.29</v>
      </c>
      <c r="D24" s="2">
        <v>15.5</v>
      </c>
      <c r="E24" s="2">
        <v>15.5</v>
      </c>
      <c r="F24" s="3">
        <v>1278</v>
      </c>
      <c r="G24" s="3" t="s">
        <v>12</v>
      </c>
      <c r="H24" s="1">
        <v>21.3</v>
      </c>
      <c r="I24" s="1" t="s">
        <v>10</v>
      </c>
      <c r="J24" s="1" t="s">
        <v>10</v>
      </c>
      <c r="K24" s="1" t="s">
        <v>10</v>
      </c>
      <c r="L24" s="1" t="s">
        <v>10</v>
      </c>
      <c r="M24" s="1">
        <v>22</v>
      </c>
      <c r="N24" s="1">
        <v>6.7</v>
      </c>
      <c r="O24" s="1">
        <v>226.32499999999999</v>
      </c>
      <c r="P24" s="1">
        <v>7.8</v>
      </c>
      <c r="Q24" s="1">
        <v>0.73</v>
      </c>
      <c r="R24" s="1">
        <v>740.5</v>
      </c>
    </row>
    <row r="25" spans="1:18" x14ac:dyDescent="0.25">
      <c r="A25" s="3" t="s">
        <v>161</v>
      </c>
      <c r="B25" s="3">
        <v>22</v>
      </c>
      <c r="C25" s="2">
        <v>60.47</v>
      </c>
      <c r="D25" s="2">
        <v>8.4700000000000006</v>
      </c>
      <c r="E25" s="2">
        <v>6.75</v>
      </c>
      <c r="F25" s="3">
        <v>1550</v>
      </c>
      <c r="G25" s="3" t="s">
        <v>9</v>
      </c>
      <c r="H25" s="1">
        <v>8.3000000000000007</v>
      </c>
      <c r="I25" s="1" t="s">
        <v>10</v>
      </c>
      <c r="J25" s="1" t="s">
        <v>10</v>
      </c>
      <c r="K25" s="1" t="s">
        <v>10</v>
      </c>
      <c r="L25" s="1" t="s">
        <v>10</v>
      </c>
      <c r="M25" s="1">
        <v>4</v>
      </c>
      <c r="N25" s="1">
        <v>4.8</v>
      </c>
      <c r="O25" s="1">
        <v>17.2</v>
      </c>
      <c r="P25" s="1">
        <v>26.5</v>
      </c>
      <c r="Q25" s="1">
        <v>1.024</v>
      </c>
      <c r="R25" s="1">
        <v>134.4</v>
      </c>
    </row>
    <row r="26" spans="1:18" x14ac:dyDescent="0.25">
      <c r="A26" s="3" t="s">
        <v>161</v>
      </c>
      <c r="B26" s="3">
        <v>23</v>
      </c>
      <c r="C26" s="2">
        <v>48.79</v>
      </c>
      <c r="D26" s="2">
        <v>11.5</v>
      </c>
      <c r="E26" s="2">
        <v>6.75</v>
      </c>
      <c r="F26" s="3">
        <v>1550</v>
      </c>
      <c r="G26" s="3" t="s">
        <v>9</v>
      </c>
      <c r="H26" s="1">
        <v>10.7</v>
      </c>
      <c r="I26" s="1" t="s">
        <v>10</v>
      </c>
      <c r="J26" s="1" t="s">
        <v>10</v>
      </c>
      <c r="K26" s="1" t="s">
        <v>10</v>
      </c>
      <c r="L26" s="1" t="s">
        <v>10</v>
      </c>
      <c r="M26" s="1">
        <v>22</v>
      </c>
      <c r="N26" s="1">
        <v>4.2</v>
      </c>
      <c r="O26" s="1">
        <v>23.7</v>
      </c>
      <c r="P26" s="1">
        <v>20.3</v>
      </c>
      <c r="Q26" s="1">
        <v>0.8226</v>
      </c>
      <c r="R26" s="1">
        <v>486.8</v>
      </c>
    </row>
    <row r="27" spans="1:18" x14ac:dyDescent="0.25">
      <c r="A27" s="3" t="s">
        <v>161</v>
      </c>
      <c r="B27" s="3">
        <v>24</v>
      </c>
      <c r="C27" s="2">
        <v>48.79</v>
      </c>
      <c r="D27" s="2">
        <v>11.5</v>
      </c>
      <c r="E27" s="2">
        <v>6.75</v>
      </c>
      <c r="F27" s="3">
        <v>1550</v>
      </c>
      <c r="G27" s="3" t="s">
        <v>9</v>
      </c>
      <c r="H27" s="1">
        <v>10.5</v>
      </c>
      <c r="I27" s="1" t="s">
        <v>10</v>
      </c>
      <c r="J27" s="1" t="s">
        <v>10</v>
      </c>
      <c r="K27" s="1" t="s">
        <v>10</v>
      </c>
      <c r="L27" s="1" t="s">
        <v>10</v>
      </c>
      <c r="M27" s="1">
        <v>22</v>
      </c>
      <c r="N27" s="1">
        <v>3.9</v>
      </c>
      <c r="O27" s="1">
        <v>24.6</v>
      </c>
      <c r="P27" s="1">
        <v>23.3</v>
      </c>
      <c r="Q27" s="1">
        <v>0.8226</v>
      </c>
      <c r="R27" s="1">
        <v>486.8</v>
      </c>
    </row>
    <row r="28" spans="1:18" x14ac:dyDescent="0.25">
      <c r="A28" s="3" t="s">
        <v>161</v>
      </c>
      <c r="B28" s="3">
        <v>25</v>
      </c>
      <c r="C28" s="2">
        <v>56.26</v>
      </c>
      <c r="D28" s="2">
        <v>9.5</v>
      </c>
      <c r="E28" s="2">
        <v>6.75</v>
      </c>
      <c r="F28" s="3">
        <v>1550</v>
      </c>
      <c r="G28" s="3" t="s">
        <v>9</v>
      </c>
      <c r="H28" s="1">
        <v>11.9</v>
      </c>
      <c r="I28" s="1" t="s">
        <v>10</v>
      </c>
      <c r="J28" s="1" t="s">
        <v>10</v>
      </c>
      <c r="K28" s="1" t="s">
        <v>10</v>
      </c>
      <c r="L28" s="1" t="s">
        <v>10</v>
      </c>
      <c r="M28" s="1">
        <v>24</v>
      </c>
      <c r="N28" s="1">
        <v>4.4000000000000004</v>
      </c>
      <c r="O28" s="1">
        <v>27.9</v>
      </c>
      <c r="P28" s="1">
        <v>40.200000000000003</v>
      </c>
      <c r="Q28" s="1">
        <v>1.014</v>
      </c>
      <c r="R28" s="1">
        <v>640.29999999999995</v>
      </c>
    </row>
    <row r="29" spans="1:18" x14ac:dyDescent="0.25">
      <c r="A29" s="3" t="s">
        <v>161</v>
      </c>
      <c r="B29" s="3">
        <v>26</v>
      </c>
      <c r="C29" s="2">
        <v>48.79</v>
      </c>
      <c r="D29" s="2">
        <v>11.5</v>
      </c>
      <c r="E29" s="2">
        <v>6.75</v>
      </c>
      <c r="F29" s="3">
        <v>1550</v>
      </c>
      <c r="G29" s="3" t="s">
        <v>9</v>
      </c>
      <c r="H29" s="1">
        <v>6.7</v>
      </c>
      <c r="I29" s="1" t="s">
        <v>10</v>
      </c>
      <c r="J29" s="1" t="s">
        <v>10</v>
      </c>
      <c r="K29" s="1" t="s">
        <v>10</v>
      </c>
      <c r="L29" s="1" t="s">
        <v>10</v>
      </c>
      <c r="M29" s="1">
        <v>22</v>
      </c>
      <c r="N29" s="1">
        <v>3.9</v>
      </c>
      <c r="O29" s="1">
        <v>62.2</v>
      </c>
      <c r="P29" s="1">
        <v>19.7</v>
      </c>
      <c r="Q29" s="1">
        <v>0.8226</v>
      </c>
      <c r="R29" s="1">
        <v>486.8</v>
      </c>
    </row>
    <row r="30" spans="1:18" x14ac:dyDescent="0.25">
      <c r="A30" s="3" t="s">
        <v>161</v>
      </c>
      <c r="B30" s="3">
        <v>27</v>
      </c>
      <c r="C30" s="2">
        <v>48.79</v>
      </c>
      <c r="D30" s="2">
        <v>11.5</v>
      </c>
      <c r="E30" s="2">
        <v>6.75</v>
      </c>
      <c r="F30" s="3">
        <v>1550</v>
      </c>
      <c r="G30" s="3" t="s">
        <v>9</v>
      </c>
      <c r="H30" s="1">
        <v>11.5</v>
      </c>
      <c r="I30" s="1" t="s">
        <v>10</v>
      </c>
      <c r="J30" s="1" t="s">
        <v>10</v>
      </c>
      <c r="K30" s="1" t="s">
        <v>10</v>
      </c>
      <c r="L30" s="1" t="s">
        <v>10</v>
      </c>
      <c r="M30" s="1">
        <v>22</v>
      </c>
      <c r="N30" s="1">
        <v>7.1</v>
      </c>
      <c r="O30" s="1">
        <v>63.6</v>
      </c>
      <c r="P30" s="1">
        <v>31.3</v>
      </c>
      <c r="Q30" s="1">
        <v>0.8226</v>
      </c>
      <c r="R30" s="1">
        <v>486.8</v>
      </c>
    </row>
    <row r="31" spans="1:18" x14ac:dyDescent="0.25">
      <c r="A31" s="3" t="s">
        <v>161</v>
      </c>
      <c r="B31" s="3">
        <v>28</v>
      </c>
      <c r="C31" s="2">
        <v>60.47</v>
      </c>
      <c r="D31" s="2">
        <v>8.4700000000000006</v>
      </c>
      <c r="E31" s="2">
        <v>6.75</v>
      </c>
      <c r="F31" s="3">
        <v>1550</v>
      </c>
      <c r="G31" s="3" t="s">
        <v>9</v>
      </c>
      <c r="H31" s="1">
        <v>14.9</v>
      </c>
      <c r="I31" s="1" t="s">
        <v>10</v>
      </c>
      <c r="J31" s="1" t="s">
        <v>10</v>
      </c>
      <c r="K31" s="1" t="s">
        <v>10</v>
      </c>
      <c r="L31" s="1" t="s">
        <v>10</v>
      </c>
      <c r="M31" s="1">
        <v>4</v>
      </c>
      <c r="N31" s="1">
        <v>4</v>
      </c>
      <c r="O31" s="1">
        <v>65.400000000000006</v>
      </c>
      <c r="P31" s="1">
        <v>29.6</v>
      </c>
      <c r="Q31" s="1">
        <v>1.024</v>
      </c>
      <c r="R31" s="1">
        <v>134.4</v>
      </c>
    </row>
    <row r="32" spans="1:18" x14ac:dyDescent="0.25">
      <c r="A32" s="3" t="s">
        <v>161</v>
      </c>
      <c r="B32" s="3">
        <v>29</v>
      </c>
      <c r="C32" s="2">
        <v>48.79</v>
      </c>
      <c r="D32" s="2">
        <v>11.5</v>
      </c>
      <c r="E32" s="2">
        <v>6.75</v>
      </c>
      <c r="F32" s="3">
        <v>1550</v>
      </c>
      <c r="G32" s="3" t="s">
        <v>9</v>
      </c>
      <c r="H32" s="1">
        <v>10.7</v>
      </c>
      <c r="I32" s="1" t="s">
        <v>10</v>
      </c>
      <c r="J32" s="1" t="s">
        <v>10</v>
      </c>
      <c r="K32" s="1" t="s">
        <v>10</v>
      </c>
      <c r="L32" s="1" t="s">
        <v>10</v>
      </c>
      <c r="M32" s="1">
        <v>22</v>
      </c>
      <c r="N32" s="1">
        <v>3.5</v>
      </c>
      <c r="O32" s="1">
        <v>95</v>
      </c>
      <c r="P32" s="1">
        <v>21.2</v>
      </c>
      <c r="Q32" s="1">
        <v>0.8226</v>
      </c>
      <c r="R32" s="1">
        <v>486.8</v>
      </c>
    </row>
    <row r="33" spans="1:18" x14ac:dyDescent="0.25">
      <c r="A33" s="3" t="s">
        <v>161</v>
      </c>
      <c r="B33" s="3">
        <v>30</v>
      </c>
      <c r="C33" s="2">
        <v>48.79</v>
      </c>
      <c r="D33" s="2">
        <v>11.5</v>
      </c>
      <c r="E33" s="2">
        <v>6.75</v>
      </c>
      <c r="F33" s="3">
        <v>1550</v>
      </c>
      <c r="G33" s="3" t="s">
        <v>9</v>
      </c>
      <c r="H33" s="1">
        <v>9.1999999999999993</v>
      </c>
      <c r="I33" s="1" t="s">
        <v>10</v>
      </c>
      <c r="J33" s="1" t="s">
        <v>10</v>
      </c>
      <c r="K33" s="1" t="s">
        <v>10</v>
      </c>
      <c r="L33" s="1" t="s">
        <v>10</v>
      </c>
      <c r="M33" s="1">
        <v>22</v>
      </c>
      <c r="N33" s="1">
        <v>3.7</v>
      </c>
      <c r="O33" s="1">
        <v>121.4</v>
      </c>
      <c r="P33" s="1">
        <v>26.4</v>
      </c>
      <c r="Q33" s="1">
        <v>0.8226</v>
      </c>
      <c r="R33" s="1">
        <v>486.8</v>
      </c>
    </row>
    <row r="34" spans="1:18" x14ac:dyDescent="0.25">
      <c r="A34" s="3" t="s">
        <v>161</v>
      </c>
      <c r="B34" s="3">
        <v>31</v>
      </c>
      <c r="C34" s="2">
        <v>48.79</v>
      </c>
      <c r="D34" s="2">
        <v>11.5</v>
      </c>
      <c r="E34" s="2">
        <v>6.75</v>
      </c>
      <c r="F34" s="3">
        <v>1550</v>
      </c>
      <c r="G34" s="3" t="s">
        <v>9</v>
      </c>
      <c r="H34" s="1">
        <v>9.6999999999999993</v>
      </c>
      <c r="I34" s="1" t="s">
        <v>10</v>
      </c>
      <c r="J34" s="1" t="s">
        <v>10</v>
      </c>
      <c r="K34" s="1" t="s">
        <v>10</v>
      </c>
      <c r="L34" s="1" t="s">
        <v>10</v>
      </c>
      <c r="M34" s="1">
        <v>22</v>
      </c>
      <c r="N34" s="1">
        <v>3.5</v>
      </c>
      <c r="O34" s="1">
        <v>135.30000000000001</v>
      </c>
      <c r="P34" s="1">
        <v>30.1</v>
      </c>
      <c r="Q34" s="1">
        <v>0.8226</v>
      </c>
      <c r="R34" s="1">
        <v>486.8</v>
      </c>
    </row>
    <row r="35" spans="1:18" x14ac:dyDescent="0.25">
      <c r="A35" s="3" t="s">
        <v>161</v>
      </c>
      <c r="B35" s="3">
        <v>32</v>
      </c>
      <c r="C35" s="2">
        <v>48.79</v>
      </c>
      <c r="D35" s="2">
        <v>11.5</v>
      </c>
      <c r="E35" s="2">
        <v>6.75</v>
      </c>
      <c r="F35" s="3">
        <v>1550</v>
      </c>
      <c r="G35" s="3" t="s">
        <v>9</v>
      </c>
      <c r="H35" s="1">
        <v>16.8</v>
      </c>
      <c r="I35" s="1" t="s">
        <v>10</v>
      </c>
      <c r="J35" s="1" t="s">
        <v>10</v>
      </c>
      <c r="K35" s="1" t="s">
        <v>10</v>
      </c>
      <c r="L35" s="1" t="s">
        <v>10</v>
      </c>
      <c r="M35" s="1">
        <v>22</v>
      </c>
      <c r="N35" s="1">
        <v>3.5</v>
      </c>
      <c r="O35" s="1">
        <v>92</v>
      </c>
      <c r="P35" s="1">
        <v>26</v>
      </c>
      <c r="Q35" s="1">
        <v>0.8226</v>
      </c>
      <c r="R35" s="1">
        <v>486.8</v>
      </c>
    </row>
    <row r="36" spans="1:18" x14ac:dyDescent="0.25">
      <c r="A36" s="3" t="s">
        <v>161</v>
      </c>
      <c r="B36" s="3">
        <v>33</v>
      </c>
      <c r="C36" s="2">
        <v>48.79</v>
      </c>
      <c r="D36" s="2">
        <v>11.5</v>
      </c>
      <c r="E36" s="2">
        <v>6.75</v>
      </c>
      <c r="F36" s="3">
        <v>1550</v>
      </c>
      <c r="G36" s="3" t="s">
        <v>9</v>
      </c>
      <c r="H36" s="1">
        <v>16.600000000000001</v>
      </c>
      <c r="I36" s="1" t="s">
        <v>10</v>
      </c>
      <c r="J36" s="1" t="s">
        <v>10</v>
      </c>
      <c r="K36" s="1" t="s">
        <v>10</v>
      </c>
      <c r="L36" s="1" t="s">
        <v>10</v>
      </c>
      <c r="M36" s="1">
        <v>22</v>
      </c>
      <c r="N36" s="1">
        <v>3.9</v>
      </c>
      <c r="O36" s="1">
        <v>97.4</v>
      </c>
      <c r="P36" s="1">
        <v>22.1</v>
      </c>
      <c r="Q36" s="1">
        <v>0.8226</v>
      </c>
      <c r="R36" s="1">
        <v>486.8</v>
      </c>
    </row>
    <row r="37" spans="1:18" x14ac:dyDescent="0.25">
      <c r="A37" s="3" t="s">
        <v>161</v>
      </c>
      <c r="B37" s="3">
        <v>34</v>
      </c>
      <c r="C37" s="2">
        <v>48.79</v>
      </c>
      <c r="D37" s="2">
        <v>11.5</v>
      </c>
      <c r="E37" s="2">
        <v>6.75</v>
      </c>
      <c r="F37" s="3">
        <v>1550</v>
      </c>
      <c r="G37" s="3" t="s">
        <v>9</v>
      </c>
      <c r="H37" s="1">
        <v>16.5</v>
      </c>
      <c r="I37" s="1" t="s">
        <v>10</v>
      </c>
      <c r="J37" s="1" t="s">
        <v>10</v>
      </c>
      <c r="K37" s="1" t="s">
        <v>10</v>
      </c>
      <c r="L37" s="1" t="s">
        <v>10</v>
      </c>
      <c r="M37" s="1">
        <v>22</v>
      </c>
      <c r="N37" s="1">
        <v>3.8</v>
      </c>
      <c r="O37" s="1">
        <v>116</v>
      </c>
      <c r="P37" s="1">
        <v>20</v>
      </c>
      <c r="Q37" s="1">
        <v>0.8226</v>
      </c>
      <c r="R37" s="1">
        <v>486.8</v>
      </c>
    </row>
    <row r="38" spans="1:18" x14ac:dyDescent="0.25">
      <c r="A38" s="3" t="s">
        <v>161</v>
      </c>
      <c r="B38" s="3">
        <v>35</v>
      </c>
      <c r="C38" s="2">
        <v>48.79</v>
      </c>
      <c r="D38" s="2">
        <v>11.5</v>
      </c>
      <c r="E38" s="2">
        <v>6.75</v>
      </c>
      <c r="F38" s="3">
        <v>1550</v>
      </c>
      <c r="G38" s="3" t="s">
        <v>9</v>
      </c>
      <c r="H38" s="1">
        <v>11.6</v>
      </c>
      <c r="I38" s="1" t="s">
        <v>10</v>
      </c>
      <c r="J38" s="1" t="s">
        <v>10</v>
      </c>
      <c r="K38" s="1" t="s">
        <v>10</v>
      </c>
      <c r="L38" s="1" t="s">
        <v>10</v>
      </c>
      <c r="M38" s="1">
        <v>22</v>
      </c>
      <c r="N38" s="1">
        <v>3.4</v>
      </c>
      <c r="O38" s="1">
        <v>165.8</v>
      </c>
      <c r="P38" s="1">
        <v>19.8</v>
      </c>
      <c r="Q38" s="1">
        <v>0.8226</v>
      </c>
      <c r="R38" s="1">
        <v>486.8</v>
      </c>
    </row>
    <row r="39" spans="1:18" x14ac:dyDescent="0.25">
      <c r="A39" s="3" t="s">
        <v>161</v>
      </c>
      <c r="B39" s="3">
        <v>36</v>
      </c>
      <c r="C39" s="2">
        <v>48.79</v>
      </c>
      <c r="D39" s="2">
        <v>11.5</v>
      </c>
      <c r="E39" s="2">
        <v>6.75</v>
      </c>
      <c r="F39" s="3">
        <v>1550</v>
      </c>
      <c r="G39" s="3" t="s">
        <v>9</v>
      </c>
      <c r="H39" s="1">
        <v>15.6</v>
      </c>
      <c r="I39" s="1" t="s">
        <v>10</v>
      </c>
      <c r="J39" s="1" t="s">
        <v>10</v>
      </c>
      <c r="K39" s="1" t="s">
        <v>10</v>
      </c>
      <c r="L39" s="1" t="s">
        <v>10</v>
      </c>
      <c r="M39" s="1">
        <v>22</v>
      </c>
      <c r="N39" s="1">
        <v>4</v>
      </c>
      <c r="O39" s="1">
        <v>151.6</v>
      </c>
      <c r="P39" s="1">
        <v>17.899999999999999</v>
      </c>
      <c r="Q39" s="1">
        <v>0.8226</v>
      </c>
      <c r="R39" s="1">
        <v>486.8</v>
      </c>
    </row>
    <row r="40" spans="1:18" x14ac:dyDescent="0.25">
      <c r="A40" s="3" t="s">
        <v>162</v>
      </c>
      <c r="B40" s="3">
        <v>37</v>
      </c>
      <c r="C40" s="2">
        <v>-29.48</v>
      </c>
      <c r="D40" s="2">
        <v>-50.19</v>
      </c>
      <c r="E40" s="2">
        <v>14.5</v>
      </c>
      <c r="F40" s="3">
        <v>2252</v>
      </c>
      <c r="G40" s="3" t="s">
        <v>9</v>
      </c>
      <c r="H40" s="1">
        <v>1</v>
      </c>
      <c r="I40" s="1">
        <v>1.7</v>
      </c>
      <c r="J40" s="1">
        <v>1</v>
      </c>
      <c r="K40" s="1">
        <v>1.1000000000000001</v>
      </c>
      <c r="L40" s="1">
        <v>1.1000000000000001</v>
      </c>
      <c r="M40" s="1">
        <v>59</v>
      </c>
      <c r="N40" s="1">
        <v>3.3</v>
      </c>
      <c r="O40" s="1">
        <v>157.4</v>
      </c>
      <c r="P40" s="1">
        <v>13</v>
      </c>
      <c r="Q40" s="1">
        <v>1.6982999999999999</v>
      </c>
      <c r="R40" s="1">
        <v>1708.8</v>
      </c>
    </row>
    <row r="41" spans="1:18" x14ac:dyDescent="0.25">
      <c r="A41" s="3" t="s">
        <v>162</v>
      </c>
      <c r="B41" s="3">
        <v>38</v>
      </c>
      <c r="C41" s="2">
        <v>-29.48</v>
      </c>
      <c r="D41" s="2">
        <v>-50.19</v>
      </c>
      <c r="E41" s="2">
        <v>14.5</v>
      </c>
      <c r="F41" s="3">
        <v>2252</v>
      </c>
      <c r="G41" s="3" t="s">
        <v>9</v>
      </c>
      <c r="H41" s="1">
        <v>4.2</v>
      </c>
      <c r="I41" s="1">
        <v>0.45</v>
      </c>
      <c r="J41" s="1">
        <v>0.75</v>
      </c>
      <c r="K41" s="1">
        <v>2.5499999999999998</v>
      </c>
      <c r="L41" s="1">
        <v>2.5499999999999998</v>
      </c>
      <c r="M41" s="1">
        <v>55.5</v>
      </c>
      <c r="N41" s="1">
        <v>3.95</v>
      </c>
      <c r="O41" s="1">
        <v>69.150000000000006</v>
      </c>
      <c r="P41" s="1">
        <v>20.5</v>
      </c>
      <c r="Q41" s="1">
        <v>1.6982999999999999</v>
      </c>
      <c r="R41" s="1">
        <v>1708.8</v>
      </c>
    </row>
    <row r="42" spans="1:18" x14ac:dyDescent="0.25">
      <c r="A42" s="3" t="s">
        <v>16</v>
      </c>
      <c r="B42" s="3">
        <v>39</v>
      </c>
      <c r="C42" s="2">
        <v>43.75</v>
      </c>
      <c r="D42" s="2">
        <v>-79.25</v>
      </c>
      <c r="E42" s="2">
        <v>7.9</v>
      </c>
      <c r="F42" s="3">
        <v>788</v>
      </c>
      <c r="G42" s="3" t="s">
        <v>11</v>
      </c>
      <c r="H42" s="1">
        <v>9.8000000000000007</v>
      </c>
      <c r="I42" s="1">
        <v>0.48</v>
      </c>
      <c r="J42" s="1">
        <v>0.38</v>
      </c>
      <c r="K42" s="1">
        <v>1.47</v>
      </c>
      <c r="L42" s="1">
        <v>1.05</v>
      </c>
      <c r="M42" s="1">
        <v>5</v>
      </c>
      <c r="N42" s="1">
        <v>7.5</v>
      </c>
      <c r="O42" s="1">
        <v>42.8</v>
      </c>
      <c r="P42" s="1">
        <v>11.9</v>
      </c>
      <c r="Q42" s="1">
        <v>0.85909999999999997</v>
      </c>
      <c r="R42" s="1" t="s">
        <v>10</v>
      </c>
    </row>
    <row r="43" spans="1:18" x14ac:dyDescent="0.25">
      <c r="A43" s="3" t="s">
        <v>17</v>
      </c>
      <c r="B43" s="3">
        <v>40</v>
      </c>
      <c r="C43" s="2">
        <v>35.97</v>
      </c>
      <c r="D43" s="2">
        <v>-79.08</v>
      </c>
      <c r="E43" s="2">
        <v>14.6</v>
      </c>
      <c r="F43" s="3">
        <v>1164</v>
      </c>
      <c r="G43" s="3" t="s">
        <v>9</v>
      </c>
      <c r="H43" s="1">
        <v>2.83</v>
      </c>
      <c r="I43" s="1">
        <v>0.16800000000000001</v>
      </c>
      <c r="J43" s="1">
        <v>0.156</v>
      </c>
      <c r="K43" s="1">
        <v>1.4</v>
      </c>
      <c r="L43" s="1">
        <v>0.78</v>
      </c>
      <c r="M43" s="1">
        <v>24</v>
      </c>
      <c r="N43" s="1">
        <v>6.77</v>
      </c>
      <c r="O43" s="1">
        <v>12</v>
      </c>
      <c r="P43" s="28">
        <v>15</v>
      </c>
      <c r="Q43" s="1">
        <v>0.83109999999999995</v>
      </c>
      <c r="R43" s="1">
        <v>580.79999999999995</v>
      </c>
    </row>
    <row r="44" spans="1:18" x14ac:dyDescent="0.25">
      <c r="A44" s="3" t="s">
        <v>18</v>
      </c>
      <c r="B44" s="3">
        <v>41</v>
      </c>
      <c r="C44" s="2">
        <v>-13.106999999999999</v>
      </c>
      <c r="D44" s="2">
        <v>-71.588999999999999</v>
      </c>
      <c r="E44" s="2">
        <v>15.8</v>
      </c>
      <c r="F44" s="3">
        <v>652</v>
      </c>
      <c r="G44" s="3" t="s">
        <v>12</v>
      </c>
      <c r="H44" s="1">
        <v>7</v>
      </c>
      <c r="I44" s="1" t="s">
        <v>10</v>
      </c>
      <c r="J44" s="1" t="s">
        <v>10</v>
      </c>
      <c r="K44" s="1">
        <v>0.8</v>
      </c>
      <c r="L44" s="1">
        <v>0.6</v>
      </c>
      <c r="M44" s="1">
        <v>14</v>
      </c>
      <c r="N44" s="1">
        <v>5.3</v>
      </c>
      <c r="O44" s="1">
        <v>24.2</v>
      </c>
      <c r="P44" s="28">
        <v>8.0667000000000009</v>
      </c>
      <c r="Q44" s="1">
        <v>0.45590000000000003</v>
      </c>
      <c r="R44" s="1">
        <v>2228.8000000000002</v>
      </c>
    </row>
    <row r="45" spans="1:18" x14ac:dyDescent="0.25">
      <c r="A45" s="3" t="s">
        <v>18</v>
      </c>
      <c r="B45" s="3">
        <v>42</v>
      </c>
      <c r="C45" s="2">
        <v>-12.83</v>
      </c>
      <c r="D45" s="2">
        <v>-69.271000000000001</v>
      </c>
      <c r="E45" s="2">
        <v>25.3</v>
      </c>
      <c r="F45" s="3">
        <v>2477</v>
      </c>
      <c r="G45" s="3" t="s">
        <v>12</v>
      </c>
      <c r="H45" s="1">
        <v>18.399999999999999</v>
      </c>
      <c r="I45" s="1" t="s">
        <v>10</v>
      </c>
      <c r="J45" s="1" t="s">
        <v>10</v>
      </c>
      <c r="K45" s="1">
        <v>0.59</v>
      </c>
      <c r="L45" s="1">
        <v>0.32</v>
      </c>
      <c r="M45" s="1">
        <v>25</v>
      </c>
      <c r="N45" s="1">
        <v>4.4000000000000004</v>
      </c>
      <c r="O45" s="1">
        <v>19</v>
      </c>
      <c r="P45" s="28">
        <v>9.5</v>
      </c>
      <c r="Q45" s="1">
        <v>1.7771999999999999</v>
      </c>
      <c r="R45" s="1">
        <v>2029.7</v>
      </c>
    </row>
    <row r="46" spans="1:18" x14ac:dyDescent="0.25">
      <c r="A46" s="3" t="s">
        <v>18</v>
      </c>
      <c r="B46" s="3">
        <v>43</v>
      </c>
      <c r="C46" s="2">
        <v>-13.048999999999999</v>
      </c>
      <c r="D46" s="2">
        <v>-71.537000000000006</v>
      </c>
      <c r="E46" s="2">
        <v>20.6</v>
      </c>
      <c r="F46" s="3">
        <v>2371</v>
      </c>
      <c r="G46" s="3" t="s">
        <v>12</v>
      </c>
      <c r="H46" s="1">
        <v>9.09</v>
      </c>
      <c r="I46" s="1" t="s">
        <v>10</v>
      </c>
      <c r="J46" s="1" t="s">
        <v>10</v>
      </c>
      <c r="K46" s="1">
        <v>0.88</v>
      </c>
      <c r="L46" s="1">
        <v>0.61</v>
      </c>
      <c r="M46" s="1">
        <v>8</v>
      </c>
      <c r="N46" s="1">
        <v>5</v>
      </c>
      <c r="O46" s="1">
        <v>42.800000000000004</v>
      </c>
      <c r="P46" s="28">
        <v>11.5989</v>
      </c>
      <c r="Q46" s="1">
        <v>1.6567000000000001</v>
      </c>
      <c r="R46" s="1">
        <v>2297.1999999999998</v>
      </c>
    </row>
    <row r="47" spans="1:18" x14ac:dyDescent="0.25">
      <c r="A47" s="3" t="s">
        <v>18</v>
      </c>
      <c r="B47" s="3">
        <v>44</v>
      </c>
      <c r="C47" s="2">
        <v>-12.839</v>
      </c>
      <c r="D47" s="2">
        <v>-69.296000000000006</v>
      </c>
      <c r="E47" s="2">
        <v>25.4</v>
      </c>
      <c r="F47" s="3">
        <v>2501</v>
      </c>
      <c r="G47" s="3" t="s">
        <v>12</v>
      </c>
      <c r="H47" s="1">
        <v>32.299999999999997</v>
      </c>
      <c r="I47" s="1" t="s">
        <v>10</v>
      </c>
      <c r="J47" s="1" t="s">
        <v>10</v>
      </c>
      <c r="K47" s="1">
        <v>0.72</v>
      </c>
      <c r="L47" s="1">
        <v>0.6</v>
      </c>
      <c r="M47" s="1">
        <v>25</v>
      </c>
      <c r="N47" s="1">
        <v>4.5999999999999996</v>
      </c>
      <c r="O47" s="1">
        <v>20.2</v>
      </c>
      <c r="P47" s="28">
        <v>10.050000000000001</v>
      </c>
      <c r="Q47" s="1">
        <v>1.8090999999999999</v>
      </c>
      <c r="R47" s="1">
        <v>2040.7</v>
      </c>
    </row>
    <row r="48" spans="1:18" x14ac:dyDescent="0.25">
      <c r="A48" s="3" t="s">
        <v>18</v>
      </c>
      <c r="B48" s="3">
        <v>45</v>
      </c>
      <c r="C48" s="2">
        <v>-12.866</v>
      </c>
      <c r="D48" s="2">
        <v>-71.400999999999996</v>
      </c>
      <c r="E48" s="2">
        <v>22.2</v>
      </c>
      <c r="F48" s="3">
        <v>2954</v>
      </c>
      <c r="G48" s="3" t="s">
        <v>12</v>
      </c>
      <c r="H48" s="1">
        <v>15.3</v>
      </c>
      <c r="I48" s="1" t="s">
        <v>10</v>
      </c>
      <c r="J48" s="1" t="s">
        <v>10</v>
      </c>
      <c r="K48" s="1">
        <v>0.52</v>
      </c>
      <c r="L48" s="1">
        <v>0.37</v>
      </c>
      <c r="M48" s="1">
        <v>8</v>
      </c>
      <c r="N48" s="1">
        <v>4.8</v>
      </c>
      <c r="O48" s="1">
        <v>50.099999999999994</v>
      </c>
      <c r="P48" s="28">
        <v>20.2</v>
      </c>
      <c r="Q48" s="1">
        <v>2.0857999999999999</v>
      </c>
      <c r="R48" s="1">
        <v>2130.4</v>
      </c>
    </row>
    <row r="49" spans="1:18" x14ac:dyDescent="0.25">
      <c r="A49" s="3" t="s">
        <v>18</v>
      </c>
      <c r="B49" s="3">
        <v>46</v>
      </c>
      <c r="C49" s="2">
        <v>-13.111000000000001</v>
      </c>
      <c r="D49" s="2">
        <v>-71.603999999999999</v>
      </c>
      <c r="E49" s="2">
        <v>11.6</v>
      </c>
      <c r="F49" s="3">
        <v>515</v>
      </c>
      <c r="G49" s="3" t="s">
        <v>12</v>
      </c>
      <c r="H49" s="1">
        <v>11.08</v>
      </c>
      <c r="I49" s="1" t="s">
        <v>10</v>
      </c>
      <c r="J49" s="1" t="s">
        <v>10</v>
      </c>
      <c r="K49" s="1">
        <v>1.05</v>
      </c>
      <c r="L49" s="1">
        <v>1.33</v>
      </c>
      <c r="M49" s="1">
        <v>14</v>
      </c>
      <c r="N49" s="1">
        <v>5.5</v>
      </c>
      <c r="O49" s="1">
        <v>77.400000000000006</v>
      </c>
      <c r="P49" s="28">
        <v>19.545000000000002</v>
      </c>
      <c r="Q49" s="1">
        <v>0.39710000000000001</v>
      </c>
      <c r="R49" s="1">
        <v>2069.8000000000002</v>
      </c>
    </row>
    <row r="50" spans="1:18" x14ac:dyDescent="0.25">
      <c r="A50" s="3" t="s">
        <v>18</v>
      </c>
      <c r="B50" s="3">
        <v>47</v>
      </c>
      <c r="C50" s="2">
        <v>-13.047000000000001</v>
      </c>
      <c r="D50" s="2">
        <v>-71.543000000000006</v>
      </c>
      <c r="E50" s="2">
        <v>19.5</v>
      </c>
      <c r="F50" s="3">
        <v>2005</v>
      </c>
      <c r="G50" s="3" t="s">
        <v>12</v>
      </c>
      <c r="H50" s="1">
        <v>16.61</v>
      </c>
      <c r="I50" s="1" t="s">
        <v>10</v>
      </c>
      <c r="J50" s="1" t="s">
        <v>10</v>
      </c>
      <c r="K50" s="1">
        <v>1.35</v>
      </c>
      <c r="L50" s="1">
        <v>1.21</v>
      </c>
      <c r="M50" s="1">
        <v>8</v>
      </c>
      <c r="N50" s="1">
        <v>5.2</v>
      </c>
      <c r="O50" s="1">
        <v>59</v>
      </c>
      <c r="P50" s="28">
        <v>14.898999999999999</v>
      </c>
      <c r="Q50" s="1">
        <v>1.4247000000000001</v>
      </c>
      <c r="R50" s="1">
        <v>2252.1999999999998</v>
      </c>
    </row>
    <row r="51" spans="1:18" x14ac:dyDescent="0.25">
      <c r="A51" s="3" t="s">
        <v>19</v>
      </c>
      <c r="B51" s="3">
        <v>48</v>
      </c>
      <c r="C51" s="2">
        <v>-13.109</v>
      </c>
      <c r="D51" s="2">
        <v>-71.599999999999994</v>
      </c>
      <c r="E51" s="2">
        <v>11.6</v>
      </c>
      <c r="F51" s="3">
        <v>515</v>
      </c>
      <c r="G51" s="3" t="s">
        <v>12</v>
      </c>
      <c r="H51" s="1">
        <v>13.22</v>
      </c>
      <c r="I51" s="1" t="s">
        <v>10</v>
      </c>
      <c r="J51" s="1" t="s">
        <v>10</v>
      </c>
      <c r="K51" s="1">
        <v>0.8</v>
      </c>
      <c r="L51" s="1">
        <v>0.71</v>
      </c>
      <c r="M51" s="1">
        <v>14</v>
      </c>
      <c r="N51" s="1">
        <v>5.6</v>
      </c>
      <c r="O51" s="1">
        <v>79.800000000000011</v>
      </c>
      <c r="P51" s="28">
        <v>20.149999999999999</v>
      </c>
      <c r="Q51" s="1">
        <v>0.30449999999999999</v>
      </c>
      <c r="R51" s="1">
        <v>2229.5</v>
      </c>
    </row>
    <row r="52" spans="1:18" x14ac:dyDescent="0.25">
      <c r="A52" s="3" t="s">
        <v>18</v>
      </c>
      <c r="B52" s="3">
        <v>49</v>
      </c>
      <c r="C52" s="2">
        <v>-13.074</v>
      </c>
      <c r="D52" s="2">
        <v>-71.558999999999997</v>
      </c>
      <c r="E52" s="2">
        <v>19.5</v>
      </c>
      <c r="F52" s="3">
        <v>1990</v>
      </c>
      <c r="G52" s="3" t="s">
        <v>12</v>
      </c>
      <c r="H52" s="1">
        <v>24.57</v>
      </c>
      <c r="I52" s="1" t="s">
        <v>10</v>
      </c>
      <c r="J52" s="1" t="s">
        <v>10</v>
      </c>
      <c r="K52" s="1">
        <v>1.1499999999999999</v>
      </c>
      <c r="L52" s="1">
        <v>0.06</v>
      </c>
      <c r="M52" s="1">
        <v>8</v>
      </c>
      <c r="N52" s="1">
        <v>5.2</v>
      </c>
      <c r="O52" s="1">
        <v>64</v>
      </c>
      <c r="P52" s="28">
        <v>16.1616</v>
      </c>
      <c r="Q52" s="1">
        <v>1.4285000000000001</v>
      </c>
      <c r="R52" s="1">
        <v>2236.6</v>
      </c>
    </row>
    <row r="53" spans="1:18" x14ac:dyDescent="0.25">
      <c r="A53" s="3" t="s">
        <v>18</v>
      </c>
      <c r="B53" s="3">
        <v>50</v>
      </c>
      <c r="C53" s="2">
        <v>-13.19</v>
      </c>
      <c r="D53" s="2">
        <v>-71.587000000000003</v>
      </c>
      <c r="E53" s="2">
        <v>13.4</v>
      </c>
      <c r="F53" s="3">
        <v>335</v>
      </c>
      <c r="G53" s="3" t="s">
        <v>12</v>
      </c>
      <c r="H53" s="1">
        <v>15.84</v>
      </c>
      <c r="I53" s="1" t="s">
        <v>10</v>
      </c>
      <c r="J53" s="1" t="s">
        <v>10</v>
      </c>
      <c r="K53" s="1">
        <v>2.4</v>
      </c>
      <c r="L53" s="1">
        <v>1.87</v>
      </c>
      <c r="M53" s="1">
        <v>14</v>
      </c>
      <c r="N53" s="1">
        <v>5.5</v>
      </c>
      <c r="O53" s="1">
        <v>130.39999999999998</v>
      </c>
      <c r="P53" s="28">
        <v>30.82</v>
      </c>
      <c r="Q53" s="1">
        <v>0.2848</v>
      </c>
      <c r="R53" s="1">
        <v>2029.7</v>
      </c>
    </row>
    <row r="54" spans="1:18" x14ac:dyDescent="0.25">
      <c r="A54" s="3" t="s">
        <v>163</v>
      </c>
      <c r="B54" s="3">
        <v>51</v>
      </c>
      <c r="C54" s="2">
        <v>42.33</v>
      </c>
      <c r="D54" s="2">
        <v>127.9</v>
      </c>
      <c r="E54" s="2">
        <v>3.75</v>
      </c>
      <c r="F54" s="3">
        <v>839</v>
      </c>
      <c r="G54" s="3" t="s">
        <v>12</v>
      </c>
      <c r="H54" s="1">
        <v>29.67</v>
      </c>
      <c r="I54" s="1">
        <v>0.51</v>
      </c>
      <c r="J54" s="1">
        <v>0.72</v>
      </c>
      <c r="K54" s="1">
        <v>0.6</v>
      </c>
      <c r="L54" s="1">
        <v>0.54</v>
      </c>
      <c r="M54" s="1">
        <v>34.019401940000002</v>
      </c>
      <c r="N54" s="1">
        <v>5.8</v>
      </c>
      <c r="O54" s="1">
        <v>90.46</v>
      </c>
      <c r="P54" s="1">
        <v>10.84</v>
      </c>
      <c r="Q54" s="1">
        <v>0.8095</v>
      </c>
      <c r="R54" s="1">
        <v>456.4</v>
      </c>
    </row>
    <row r="55" spans="1:18" x14ac:dyDescent="0.25">
      <c r="A55" s="3" t="s">
        <v>163</v>
      </c>
      <c r="B55" s="3">
        <v>52</v>
      </c>
      <c r="C55" s="2">
        <v>42.4</v>
      </c>
      <c r="D55" s="2">
        <v>128.08000000000001</v>
      </c>
      <c r="E55" s="2">
        <v>3.75</v>
      </c>
      <c r="F55" s="3">
        <v>839</v>
      </c>
      <c r="G55" s="3" t="s">
        <v>12</v>
      </c>
      <c r="H55" s="1">
        <v>33.799999999999997</v>
      </c>
      <c r="I55" s="1">
        <v>0.6</v>
      </c>
      <c r="J55" s="1">
        <v>0.69</v>
      </c>
      <c r="K55" s="1">
        <v>0.52</v>
      </c>
      <c r="L55" s="1">
        <v>0.52</v>
      </c>
      <c r="M55" s="1">
        <v>29.062906290000001</v>
      </c>
      <c r="N55" s="1">
        <v>6.1</v>
      </c>
      <c r="O55" s="1">
        <v>123.22</v>
      </c>
      <c r="P55" s="1">
        <v>11.62</v>
      </c>
      <c r="Q55" s="1">
        <v>0.73960000000000004</v>
      </c>
      <c r="R55" s="1">
        <v>471.3</v>
      </c>
    </row>
    <row r="56" spans="1:18" x14ac:dyDescent="0.25">
      <c r="A56" s="3" t="s">
        <v>164</v>
      </c>
      <c r="B56" s="3">
        <v>52</v>
      </c>
      <c r="C56" s="2">
        <v>42.4</v>
      </c>
      <c r="D56" s="2">
        <v>128.1</v>
      </c>
      <c r="E56" s="2">
        <v>3.75</v>
      </c>
      <c r="F56" s="3">
        <v>839</v>
      </c>
      <c r="G56" s="3" t="s">
        <v>12</v>
      </c>
      <c r="H56" s="1">
        <v>29.290030210000001</v>
      </c>
      <c r="I56" s="1">
        <v>0.46195652199999998</v>
      </c>
      <c r="J56" s="1">
        <v>0.54270186300000001</v>
      </c>
      <c r="K56" s="1">
        <v>0.49627421799999999</v>
      </c>
      <c r="L56" s="1">
        <v>0.52831594599999998</v>
      </c>
      <c r="M56" s="1">
        <v>29.1</v>
      </c>
      <c r="N56" s="1">
        <v>5.3</v>
      </c>
      <c r="O56" s="1">
        <v>116.70830410000001</v>
      </c>
      <c r="P56" s="1">
        <v>13.02826074</v>
      </c>
      <c r="Q56" s="1">
        <v>0.74109999999999998</v>
      </c>
      <c r="R56" s="1">
        <v>471.3</v>
      </c>
    </row>
    <row r="57" spans="1:18" s="7" customFormat="1" x14ac:dyDescent="0.25">
      <c r="B57" s="7">
        <v>52</v>
      </c>
      <c r="C57" s="8">
        <v>42.4</v>
      </c>
      <c r="D57" s="8">
        <v>128.1</v>
      </c>
      <c r="E57" s="8">
        <v>3.75</v>
      </c>
      <c r="F57" s="7">
        <v>839</v>
      </c>
      <c r="G57" s="7" t="s">
        <v>12</v>
      </c>
      <c r="H57" s="9">
        <f>AVERAGE(H55:H56)</f>
        <v>31.545015104999997</v>
      </c>
      <c r="I57" s="9">
        <f t="shared" ref="I57:Q57" si="0">AVERAGE(I55:I56)</f>
        <v>0.53097826100000001</v>
      </c>
      <c r="J57" s="9">
        <f t="shared" si="0"/>
        <v>0.61635093149999998</v>
      </c>
      <c r="K57" s="9">
        <f t="shared" si="0"/>
        <v>0.50813710899999998</v>
      </c>
      <c r="L57" s="9">
        <f t="shared" si="0"/>
        <v>0.524157973</v>
      </c>
      <c r="M57" s="9">
        <f t="shared" si="0"/>
        <v>29.081453145000001</v>
      </c>
      <c r="N57" s="9">
        <f t="shared" si="0"/>
        <v>5.6999999999999993</v>
      </c>
      <c r="O57" s="9">
        <f t="shared" si="0"/>
        <v>119.96415205</v>
      </c>
      <c r="P57" s="9">
        <f t="shared" si="0"/>
        <v>12.324130369999999</v>
      </c>
      <c r="Q57" s="9">
        <f t="shared" si="0"/>
        <v>0.74035000000000006</v>
      </c>
      <c r="R57" s="9">
        <v>471.3</v>
      </c>
    </row>
    <row r="58" spans="1:18" x14ac:dyDescent="0.25">
      <c r="A58" s="3" t="s">
        <v>163</v>
      </c>
      <c r="B58" s="3">
        <v>53</v>
      </c>
      <c r="C58" s="2">
        <v>42.2</v>
      </c>
      <c r="D58" s="2">
        <v>127.77</v>
      </c>
      <c r="E58" s="2">
        <v>3.75</v>
      </c>
      <c r="F58" s="3">
        <v>839</v>
      </c>
      <c r="G58" s="3" t="s">
        <v>12</v>
      </c>
      <c r="H58" s="1">
        <v>43.94</v>
      </c>
      <c r="I58" s="1">
        <v>0.7</v>
      </c>
      <c r="J58" s="1">
        <v>0.87</v>
      </c>
      <c r="K58" s="1">
        <v>0.51</v>
      </c>
      <c r="L58" s="1">
        <v>0.5</v>
      </c>
      <c r="M58" s="1">
        <v>32.884288429999998</v>
      </c>
      <c r="N58" s="1">
        <v>5.7</v>
      </c>
      <c r="O58" s="1">
        <v>146.72</v>
      </c>
      <c r="P58" s="1">
        <v>10.35</v>
      </c>
      <c r="Q58" s="1">
        <v>0.82499999999999996</v>
      </c>
      <c r="R58" s="1">
        <v>494.6</v>
      </c>
    </row>
    <row r="59" spans="1:18" x14ac:dyDescent="0.25">
      <c r="A59" s="3" t="s">
        <v>163</v>
      </c>
      <c r="B59" s="3">
        <v>54</v>
      </c>
      <c r="C59" s="2">
        <v>42.4</v>
      </c>
      <c r="D59" s="2">
        <v>128.08000000000001</v>
      </c>
      <c r="E59" s="2">
        <v>3.75</v>
      </c>
      <c r="F59" s="3">
        <v>839</v>
      </c>
      <c r="G59" s="3" t="s">
        <v>11</v>
      </c>
      <c r="H59" s="1">
        <v>45.07</v>
      </c>
      <c r="I59" s="1">
        <v>0.66</v>
      </c>
      <c r="J59" s="1">
        <v>0.56999999999999995</v>
      </c>
      <c r="K59" s="1">
        <v>0.42</v>
      </c>
      <c r="L59" s="1">
        <v>0.44</v>
      </c>
      <c r="M59" s="1">
        <v>38.215821579999997</v>
      </c>
      <c r="N59" s="1">
        <v>6.1</v>
      </c>
      <c r="O59" s="1">
        <v>170.23</v>
      </c>
      <c r="P59" s="1">
        <v>10.29</v>
      </c>
      <c r="Q59" s="1">
        <v>0.73960000000000004</v>
      </c>
      <c r="R59" s="1">
        <v>536.29999999999995</v>
      </c>
    </row>
    <row r="60" spans="1:18" x14ac:dyDescent="0.25">
      <c r="A60" s="3" t="s">
        <v>164</v>
      </c>
      <c r="B60" s="3">
        <v>54</v>
      </c>
      <c r="C60" s="2">
        <v>42.4</v>
      </c>
      <c r="D60" s="2">
        <v>128.09</v>
      </c>
      <c r="E60" s="2">
        <v>3.75</v>
      </c>
      <c r="F60" s="3">
        <v>839</v>
      </c>
      <c r="G60" s="3" t="s">
        <v>11</v>
      </c>
      <c r="H60" s="1">
        <v>40.380597010000002</v>
      </c>
      <c r="I60" s="1">
        <v>0.37034161500000001</v>
      </c>
      <c r="J60" s="1">
        <v>0.28726708099999998</v>
      </c>
      <c r="K60" s="1">
        <v>0.49105812199999999</v>
      </c>
      <c r="L60" s="1">
        <v>0.61922503699999998</v>
      </c>
      <c r="M60" s="1">
        <v>38.200000000000003</v>
      </c>
      <c r="N60" s="1">
        <v>5.8</v>
      </c>
      <c r="O60" s="1">
        <v>137.29463910000001</v>
      </c>
      <c r="P60" s="1">
        <v>12.15879885</v>
      </c>
      <c r="Q60" s="1">
        <v>0.73970000000000002</v>
      </c>
      <c r="R60" s="1">
        <v>536.29999999999995</v>
      </c>
    </row>
    <row r="61" spans="1:18" s="7" customFormat="1" x14ac:dyDescent="0.25">
      <c r="B61" s="7">
        <v>54</v>
      </c>
      <c r="C61" s="8">
        <v>42.4</v>
      </c>
      <c r="D61" s="8">
        <v>128.09</v>
      </c>
      <c r="E61" s="8">
        <v>3.75</v>
      </c>
      <c r="F61" s="7">
        <v>839</v>
      </c>
      <c r="G61" s="7" t="s">
        <v>11</v>
      </c>
      <c r="H61" s="9">
        <f>AVERAGE(H59:H60)</f>
        <v>42.725298504999998</v>
      </c>
      <c r="I61" s="9">
        <f t="shared" ref="I61:Q61" si="1">AVERAGE(I59:I60)</f>
        <v>0.51517080749999999</v>
      </c>
      <c r="J61" s="9">
        <f t="shared" si="1"/>
        <v>0.42863354049999997</v>
      </c>
      <c r="K61" s="9">
        <f t="shared" si="1"/>
        <v>0.45552906100000001</v>
      </c>
      <c r="L61" s="9">
        <f t="shared" si="1"/>
        <v>0.52961251850000002</v>
      </c>
      <c r="M61" s="9">
        <f t="shared" si="1"/>
        <v>38.20791079</v>
      </c>
      <c r="N61" s="9">
        <f t="shared" si="1"/>
        <v>5.9499999999999993</v>
      </c>
      <c r="O61" s="9">
        <f t="shared" si="1"/>
        <v>153.76231955</v>
      </c>
      <c r="P61" s="9">
        <f t="shared" si="1"/>
        <v>11.224399425</v>
      </c>
      <c r="Q61" s="9">
        <f t="shared" si="1"/>
        <v>0.73965000000000003</v>
      </c>
      <c r="R61" s="9">
        <v>536.29999999999995</v>
      </c>
    </row>
    <row r="62" spans="1:18" x14ac:dyDescent="0.25">
      <c r="A62" s="3" t="s">
        <v>163</v>
      </c>
      <c r="B62" s="3">
        <v>55</v>
      </c>
      <c r="C62" s="2">
        <v>42.4</v>
      </c>
      <c r="D62" s="2">
        <v>127.98</v>
      </c>
      <c r="E62" s="2">
        <v>3.75</v>
      </c>
      <c r="F62" s="3">
        <v>839</v>
      </c>
      <c r="G62" s="3" t="s">
        <v>11</v>
      </c>
      <c r="H62" s="1">
        <v>61.22</v>
      </c>
      <c r="I62" s="1">
        <v>0.5</v>
      </c>
      <c r="J62" s="1">
        <v>0.42</v>
      </c>
      <c r="K62" s="1">
        <v>0.51</v>
      </c>
      <c r="L62" s="1">
        <v>0.53</v>
      </c>
      <c r="M62" s="1">
        <v>30.776077610000002</v>
      </c>
      <c r="N62" s="1">
        <v>5.7</v>
      </c>
      <c r="O62" s="1">
        <v>198.01</v>
      </c>
      <c r="P62" s="1">
        <v>14.59</v>
      </c>
      <c r="Q62" s="1">
        <v>0.77569999999999995</v>
      </c>
      <c r="R62" s="1">
        <v>457.2</v>
      </c>
    </row>
    <row r="63" spans="1:18" x14ac:dyDescent="0.25">
      <c r="A63" s="3" t="s">
        <v>20</v>
      </c>
      <c r="B63" s="3">
        <v>56</v>
      </c>
      <c r="C63" s="2">
        <v>31.58</v>
      </c>
      <c r="D63" s="2">
        <v>102.58</v>
      </c>
      <c r="E63" s="2">
        <v>8.9</v>
      </c>
      <c r="F63" s="3">
        <v>850</v>
      </c>
      <c r="G63" s="3" t="s">
        <v>9</v>
      </c>
      <c r="H63" s="1">
        <v>5.8118327402135233</v>
      </c>
      <c r="I63" s="1" t="s">
        <v>10</v>
      </c>
      <c r="J63" s="1" t="s">
        <v>10</v>
      </c>
      <c r="K63" s="1" t="s">
        <v>10</v>
      </c>
      <c r="L63" s="1" t="s">
        <v>10</v>
      </c>
      <c r="M63" s="1">
        <v>6</v>
      </c>
      <c r="N63" s="1">
        <v>6.48</v>
      </c>
      <c r="O63" s="1">
        <v>27.960199004975124</v>
      </c>
      <c r="P63" s="1">
        <v>17.329999999999998</v>
      </c>
      <c r="Q63" s="1">
        <v>1.3271999999999999</v>
      </c>
      <c r="R63" s="1">
        <v>536.6</v>
      </c>
    </row>
    <row r="64" spans="1:18" x14ac:dyDescent="0.25">
      <c r="A64" s="3" t="s">
        <v>165</v>
      </c>
      <c r="B64" s="3">
        <v>57</v>
      </c>
      <c r="C64" s="2">
        <v>40.03</v>
      </c>
      <c r="D64" s="2">
        <v>72.650000000000006</v>
      </c>
      <c r="E64" s="2">
        <v>-4.0999999999999996</v>
      </c>
      <c r="F64" s="3">
        <v>743</v>
      </c>
      <c r="G64" s="3" t="s">
        <v>9</v>
      </c>
      <c r="H64" s="1">
        <v>15</v>
      </c>
      <c r="I64" s="1">
        <v>0.24</v>
      </c>
      <c r="J64" s="1" t="s">
        <v>10</v>
      </c>
      <c r="K64" s="1" t="s">
        <v>10</v>
      </c>
      <c r="L64" s="1" t="s">
        <v>10</v>
      </c>
      <c r="M64" s="1">
        <v>15.5</v>
      </c>
      <c r="N64" s="1">
        <v>7</v>
      </c>
      <c r="O64" s="1">
        <v>130.80000000000001</v>
      </c>
      <c r="P64" s="1">
        <v>15.3</v>
      </c>
      <c r="Q64" s="1">
        <v>0.54800000000000004</v>
      </c>
      <c r="R64" s="1" t="s">
        <v>10</v>
      </c>
    </row>
    <row r="65" spans="1:18" x14ac:dyDescent="0.25">
      <c r="A65" s="3" t="s">
        <v>166</v>
      </c>
      <c r="B65" s="3">
        <v>58</v>
      </c>
      <c r="C65" s="2">
        <v>51.79</v>
      </c>
      <c r="D65" s="2">
        <v>11.74</v>
      </c>
      <c r="E65" s="2">
        <v>8.9</v>
      </c>
      <c r="F65" s="3">
        <v>470</v>
      </c>
      <c r="G65" s="3" t="s">
        <v>12</v>
      </c>
      <c r="H65" s="1">
        <v>33.11</v>
      </c>
      <c r="I65" s="1" t="s">
        <v>10</v>
      </c>
      <c r="J65" s="1" t="s">
        <v>10</v>
      </c>
      <c r="K65" s="1" t="s">
        <v>10</v>
      </c>
      <c r="L65" s="1" t="s">
        <v>10</v>
      </c>
      <c r="M65" s="1">
        <v>22</v>
      </c>
      <c r="N65" s="1">
        <v>8.18</v>
      </c>
      <c r="O65" s="1">
        <v>20.64</v>
      </c>
      <c r="P65" s="1">
        <v>17.399999999999999</v>
      </c>
      <c r="Q65" s="1">
        <v>0.5766</v>
      </c>
      <c r="R65" s="1" t="s">
        <v>10</v>
      </c>
    </row>
    <row r="66" spans="1:18" x14ac:dyDescent="0.25">
      <c r="A66" s="3" t="s">
        <v>166</v>
      </c>
      <c r="B66" s="3">
        <v>59</v>
      </c>
      <c r="C66" s="2">
        <v>51.79</v>
      </c>
      <c r="D66" s="2">
        <v>11.74</v>
      </c>
      <c r="E66" s="2">
        <v>8.9</v>
      </c>
      <c r="F66" s="3">
        <v>470</v>
      </c>
      <c r="G66" s="3" t="s">
        <v>12</v>
      </c>
      <c r="H66" s="1">
        <v>48.505000000000003</v>
      </c>
      <c r="I66" s="1" t="s">
        <v>10</v>
      </c>
      <c r="J66" s="1" t="s">
        <v>10</v>
      </c>
      <c r="K66" s="1" t="s">
        <v>10</v>
      </c>
      <c r="L66" s="1" t="s">
        <v>10</v>
      </c>
      <c r="M66" s="1">
        <v>22</v>
      </c>
      <c r="N66" s="1">
        <v>8.1</v>
      </c>
      <c r="O66" s="1">
        <v>19.899999999999999</v>
      </c>
      <c r="P66" s="1">
        <v>33.1</v>
      </c>
      <c r="Q66" s="1">
        <v>0.5766</v>
      </c>
      <c r="R66" s="1" t="s">
        <v>10</v>
      </c>
    </row>
    <row r="67" spans="1:18" x14ac:dyDescent="0.25">
      <c r="A67" s="3" t="s">
        <v>167</v>
      </c>
      <c r="B67" s="3">
        <v>60</v>
      </c>
      <c r="C67" s="2">
        <v>43.88</v>
      </c>
      <c r="D67" s="2">
        <v>11.8</v>
      </c>
      <c r="E67" s="2">
        <v>6.5</v>
      </c>
      <c r="F67" s="3">
        <v>1500</v>
      </c>
      <c r="G67" s="3" t="s">
        <v>9</v>
      </c>
      <c r="H67" s="1">
        <v>22.6</v>
      </c>
      <c r="I67" s="1" t="s">
        <v>10</v>
      </c>
      <c r="J67" s="1" t="s">
        <v>10</v>
      </c>
      <c r="K67" s="1" t="s">
        <v>10</v>
      </c>
      <c r="L67" s="1" t="s">
        <v>10</v>
      </c>
      <c r="M67" s="1">
        <v>27.7</v>
      </c>
      <c r="N67" s="1">
        <v>3</v>
      </c>
      <c r="O67" s="1">
        <v>84.2</v>
      </c>
      <c r="P67" s="1">
        <v>15.5</v>
      </c>
      <c r="Q67" s="1">
        <v>1.3942000000000001</v>
      </c>
      <c r="R67" s="1">
        <v>1096.2</v>
      </c>
    </row>
    <row r="68" spans="1:18" x14ac:dyDescent="0.25">
      <c r="A68" s="3" t="s">
        <v>167</v>
      </c>
      <c r="B68" s="3">
        <v>61</v>
      </c>
      <c r="C68" s="2">
        <v>43.88</v>
      </c>
      <c r="D68" s="2">
        <v>11.8</v>
      </c>
      <c r="E68" s="2">
        <v>6.5</v>
      </c>
      <c r="F68" s="3">
        <v>1500</v>
      </c>
      <c r="G68" s="3" t="s">
        <v>11</v>
      </c>
      <c r="H68" s="1">
        <v>12</v>
      </c>
      <c r="I68" s="1" t="s">
        <v>10</v>
      </c>
      <c r="J68" s="1" t="s">
        <v>10</v>
      </c>
      <c r="K68" s="1" t="s">
        <v>10</v>
      </c>
      <c r="L68" s="1" t="s">
        <v>10</v>
      </c>
      <c r="M68" s="1">
        <v>25.3</v>
      </c>
      <c r="N68" s="1">
        <v>4.0999999999999996</v>
      </c>
      <c r="O68" s="1">
        <v>59.3</v>
      </c>
      <c r="P68" s="1">
        <v>11</v>
      </c>
      <c r="Q68" s="1">
        <v>1.3942000000000001</v>
      </c>
      <c r="R68" s="1">
        <v>1096.2</v>
      </c>
    </row>
    <row r="69" spans="1:18" x14ac:dyDescent="0.25">
      <c r="A69" s="3" t="s">
        <v>21</v>
      </c>
      <c r="B69" s="3">
        <v>62</v>
      </c>
      <c r="C69" s="2">
        <v>29.22</v>
      </c>
      <c r="D69" s="2">
        <v>118.11</v>
      </c>
      <c r="E69" s="2">
        <v>15.2</v>
      </c>
      <c r="F69" s="3">
        <v>1967</v>
      </c>
      <c r="G69" s="3" t="s">
        <v>11</v>
      </c>
      <c r="H69" s="1">
        <v>11.417322834645669</v>
      </c>
      <c r="I69" s="1" t="s">
        <v>10</v>
      </c>
      <c r="J69" s="1" t="s">
        <v>10</v>
      </c>
      <c r="K69" s="1" t="s">
        <v>10</v>
      </c>
      <c r="L69" s="1" t="s">
        <v>10</v>
      </c>
      <c r="M69" s="1">
        <v>5.82</v>
      </c>
      <c r="N69" s="1">
        <v>4.53</v>
      </c>
      <c r="O69" s="1">
        <v>25.4</v>
      </c>
      <c r="P69" s="1">
        <v>12.095238095238095</v>
      </c>
      <c r="Q69" s="1">
        <v>1.3855999999999999</v>
      </c>
      <c r="R69" s="1">
        <v>593.20000000000005</v>
      </c>
    </row>
    <row r="70" spans="1:18" x14ac:dyDescent="0.25">
      <c r="A70" s="3" t="s">
        <v>21</v>
      </c>
      <c r="B70" s="3">
        <v>63</v>
      </c>
      <c r="C70" s="2">
        <v>29.22</v>
      </c>
      <c r="D70" s="2">
        <v>118.11</v>
      </c>
      <c r="E70" s="2">
        <v>15.2</v>
      </c>
      <c r="F70" s="3">
        <v>1967</v>
      </c>
      <c r="G70" s="3" t="s">
        <v>11</v>
      </c>
      <c r="H70" s="1">
        <v>15.755785327424915</v>
      </c>
      <c r="I70" s="1" t="s">
        <v>10</v>
      </c>
      <c r="J70" s="1" t="s">
        <v>10</v>
      </c>
      <c r="K70" s="1" t="s">
        <v>10</v>
      </c>
      <c r="L70" s="1" t="s">
        <v>10</v>
      </c>
      <c r="M70" s="1">
        <v>7.95</v>
      </c>
      <c r="N70" s="1">
        <v>4.3600000000000003</v>
      </c>
      <c r="O70" s="1">
        <v>20.309999999999999</v>
      </c>
      <c r="P70" s="1">
        <v>9.6714285714285708</v>
      </c>
      <c r="Q70" s="1">
        <v>1.3855999999999999</v>
      </c>
      <c r="R70" s="1">
        <v>593.20000000000005</v>
      </c>
    </row>
    <row r="71" spans="1:18" x14ac:dyDescent="0.25">
      <c r="A71" s="3" t="s">
        <v>21</v>
      </c>
      <c r="B71" s="3">
        <v>64</v>
      </c>
      <c r="C71" s="2">
        <v>29.22</v>
      </c>
      <c r="D71" s="2">
        <v>118.11</v>
      </c>
      <c r="E71" s="2">
        <v>15.2</v>
      </c>
      <c r="F71" s="3">
        <v>1967</v>
      </c>
      <c r="G71" s="3" t="s">
        <v>11</v>
      </c>
      <c r="H71" s="1">
        <v>14.104372355430185</v>
      </c>
      <c r="I71" s="1" t="s">
        <v>10</v>
      </c>
      <c r="J71" s="1" t="s">
        <v>10</v>
      </c>
      <c r="K71" s="1" t="s">
        <v>10</v>
      </c>
      <c r="L71" s="1" t="s">
        <v>10</v>
      </c>
      <c r="M71" s="1">
        <v>6.36</v>
      </c>
      <c r="N71" s="1">
        <v>4.26</v>
      </c>
      <c r="O71" s="1">
        <v>28.36</v>
      </c>
      <c r="P71" s="1">
        <v>13.504761904761905</v>
      </c>
      <c r="Q71" s="1">
        <v>1.3855999999999999</v>
      </c>
      <c r="R71" s="1">
        <v>593.20000000000005</v>
      </c>
    </row>
    <row r="72" spans="1:18" x14ac:dyDescent="0.25">
      <c r="A72" s="3" t="s">
        <v>21</v>
      </c>
      <c r="B72" s="3">
        <v>65</v>
      </c>
      <c r="C72" s="2">
        <v>29.22</v>
      </c>
      <c r="D72" s="2">
        <v>118.11</v>
      </c>
      <c r="E72" s="2">
        <v>15.2</v>
      </c>
      <c r="F72" s="3">
        <v>1967</v>
      </c>
      <c r="G72" s="3" t="s">
        <v>11</v>
      </c>
      <c r="H72" s="1">
        <v>20.318320352184216</v>
      </c>
      <c r="I72" s="1" t="s">
        <v>10</v>
      </c>
      <c r="J72" s="1" t="s">
        <v>10</v>
      </c>
      <c r="K72" s="1" t="s">
        <v>10</v>
      </c>
      <c r="L72" s="1" t="s">
        <v>10</v>
      </c>
      <c r="M72" s="1">
        <v>5.44</v>
      </c>
      <c r="N72" s="1">
        <v>4.32</v>
      </c>
      <c r="O72" s="1">
        <v>29.53</v>
      </c>
      <c r="P72" s="1">
        <v>14.061904761904762</v>
      </c>
      <c r="Q72" s="1">
        <v>1.3855999999999999</v>
      </c>
      <c r="R72" s="1">
        <v>593.20000000000005</v>
      </c>
    </row>
    <row r="73" spans="1:18" x14ac:dyDescent="0.25">
      <c r="A73" s="3" t="s">
        <v>21</v>
      </c>
      <c r="B73" s="3">
        <v>66</v>
      </c>
      <c r="C73" s="2">
        <v>29.22</v>
      </c>
      <c r="D73" s="2">
        <v>118.11</v>
      </c>
      <c r="E73" s="2">
        <v>15.2</v>
      </c>
      <c r="F73" s="3">
        <v>1967</v>
      </c>
      <c r="G73" s="3" t="s">
        <v>11</v>
      </c>
      <c r="H73" s="1">
        <v>21.182421751501739</v>
      </c>
      <c r="I73" s="1" t="s">
        <v>10</v>
      </c>
      <c r="J73" s="1" t="s">
        <v>10</v>
      </c>
      <c r="K73" s="1" t="s">
        <v>10</v>
      </c>
      <c r="L73" s="1" t="s">
        <v>10</v>
      </c>
      <c r="M73" s="1">
        <v>5.43</v>
      </c>
      <c r="N73" s="1">
        <v>4.57</v>
      </c>
      <c r="O73" s="1">
        <v>31.63</v>
      </c>
      <c r="P73" s="1">
        <v>15.06190476190476</v>
      </c>
      <c r="Q73" s="1">
        <v>1.3855999999999999</v>
      </c>
      <c r="R73" s="1">
        <v>593.20000000000005</v>
      </c>
    </row>
    <row r="74" spans="1:18" x14ac:dyDescent="0.25">
      <c r="A74" s="3" t="s">
        <v>21</v>
      </c>
      <c r="B74" s="3">
        <v>67</v>
      </c>
      <c r="C74" s="2">
        <v>29.22</v>
      </c>
      <c r="D74" s="2">
        <v>118.11</v>
      </c>
      <c r="E74" s="2">
        <v>15.2</v>
      </c>
      <c r="F74" s="3">
        <v>1967</v>
      </c>
      <c r="G74" s="3" t="s">
        <v>11</v>
      </c>
      <c r="H74" s="1">
        <v>27.037037037037038</v>
      </c>
      <c r="I74" s="1" t="s">
        <v>10</v>
      </c>
      <c r="J74" s="1" t="s">
        <v>10</v>
      </c>
      <c r="K74" s="1" t="s">
        <v>10</v>
      </c>
      <c r="L74" s="1" t="s">
        <v>10</v>
      </c>
      <c r="M74" s="1">
        <v>6.88</v>
      </c>
      <c r="N74" s="1">
        <v>4.5</v>
      </c>
      <c r="O74" s="1">
        <v>27</v>
      </c>
      <c r="P74" s="1">
        <v>12.857142857142856</v>
      </c>
      <c r="Q74" s="1">
        <v>1.3855999999999999</v>
      </c>
      <c r="R74" s="1">
        <v>593.20000000000005</v>
      </c>
    </row>
    <row r="75" spans="1:18" x14ac:dyDescent="0.25">
      <c r="A75" s="3" t="s">
        <v>21</v>
      </c>
      <c r="B75" s="3">
        <v>68</v>
      </c>
      <c r="C75" s="2">
        <v>29.22</v>
      </c>
      <c r="D75" s="2">
        <v>118.11</v>
      </c>
      <c r="E75" s="2">
        <v>15.2</v>
      </c>
      <c r="F75" s="3">
        <v>1967</v>
      </c>
      <c r="G75" s="3" t="s">
        <v>11</v>
      </c>
      <c r="H75" s="1">
        <v>25.087671971944971</v>
      </c>
      <c r="I75" s="1" t="s">
        <v>10</v>
      </c>
      <c r="J75" s="1" t="s">
        <v>10</v>
      </c>
      <c r="K75" s="1" t="s">
        <v>10</v>
      </c>
      <c r="L75" s="1" t="s">
        <v>10</v>
      </c>
      <c r="M75" s="1">
        <v>7.04</v>
      </c>
      <c r="N75" s="1">
        <v>4.51</v>
      </c>
      <c r="O75" s="1">
        <v>37.07</v>
      </c>
      <c r="P75" s="1">
        <v>17.652380952380952</v>
      </c>
      <c r="Q75" s="1">
        <v>1.3855999999999999</v>
      </c>
      <c r="R75" s="1">
        <v>593.20000000000005</v>
      </c>
    </row>
    <row r="76" spans="1:18" x14ac:dyDescent="0.25">
      <c r="A76" s="3" t="s">
        <v>21</v>
      </c>
      <c r="B76" s="3">
        <v>69</v>
      </c>
      <c r="C76" s="2">
        <v>29.22</v>
      </c>
      <c r="D76" s="2">
        <v>118.11</v>
      </c>
      <c r="E76" s="2">
        <v>15.2</v>
      </c>
      <c r="F76" s="3">
        <v>1967</v>
      </c>
      <c r="G76" s="3" t="s">
        <v>11</v>
      </c>
      <c r="H76" s="1">
        <v>27.352297592997811</v>
      </c>
      <c r="I76" s="1" t="s">
        <v>10</v>
      </c>
      <c r="J76" s="1" t="s">
        <v>10</v>
      </c>
      <c r="K76" s="1" t="s">
        <v>10</v>
      </c>
      <c r="L76" s="1" t="s">
        <v>10</v>
      </c>
      <c r="M76" s="1">
        <v>5.51</v>
      </c>
      <c r="N76" s="1">
        <v>4.3099999999999996</v>
      </c>
      <c r="O76" s="1">
        <v>45.7</v>
      </c>
      <c r="P76" s="1">
        <v>21.761904761904763</v>
      </c>
      <c r="Q76" s="1">
        <v>1.3855999999999999</v>
      </c>
      <c r="R76" s="1">
        <v>593.20000000000005</v>
      </c>
    </row>
    <row r="77" spans="1:18" x14ac:dyDescent="0.25">
      <c r="A77" s="3" t="s">
        <v>21</v>
      </c>
      <c r="B77" s="3">
        <v>70</v>
      </c>
      <c r="C77" s="2">
        <v>29.22</v>
      </c>
      <c r="D77" s="2">
        <v>118.11</v>
      </c>
      <c r="E77" s="2">
        <v>15.2</v>
      </c>
      <c r="F77" s="3">
        <v>1967</v>
      </c>
      <c r="G77" s="3" t="s">
        <v>11</v>
      </c>
      <c r="H77" s="1">
        <v>29.700654817586528</v>
      </c>
      <c r="I77" s="1" t="s">
        <v>10</v>
      </c>
      <c r="J77" s="1" t="s">
        <v>10</v>
      </c>
      <c r="K77" s="1" t="s">
        <v>10</v>
      </c>
      <c r="L77" s="1" t="s">
        <v>10</v>
      </c>
      <c r="M77" s="1">
        <v>7.37</v>
      </c>
      <c r="N77" s="1">
        <v>4.1500000000000004</v>
      </c>
      <c r="O77" s="1">
        <v>42.76</v>
      </c>
      <c r="P77" s="1">
        <v>20.361904761904761</v>
      </c>
      <c r="Q77" s="1">
        <v>1.3855999999999999</v>
      </c>
      <c r="R77" s="1">
        <v>593.20000000000005</v>
      </c>
    </row>
    <row r="78" spans="1:18" x14ac:dyDescent="0.25">
      <c r="A78" s="3" t="s">
        <v>21</v>
      </c>
      <c r="B78" s="3">
        <v>71</v>
      </c>
      <c r="C78" s="2">
        <v>29.22</v>
      </c>
      <c r="D78" s="2">
        <v>118.11</v>
      </c>
      <c r="E78" s="2">
        <v>15.2</v>
      </c>
      <c r="F78" s="3">
        <v>1967</v>
      </c>
      <c r="G78" s="3" t="s">
        <v>11</v>
      </c>
      <c r="H78" s="1">
        <v>26.744419867283334</v>
      </c>
      <c r="I78" s="1" t="s">
        <v>10</v>
      </c>
      <c r="J78" s="1" t="s">
        <v>10</v>
      </c>
      <c r="K78" s="1" t="s">
        <v>10</v>
      </c>
      <c r="L78" s="1" t="s">
        <v>10</v>
      </c>
      <c r="M78" s="1">
        <v>7.37</v>
      </c>
      <c r="N78" s="1">
        <v>4.37</v>
      </c>
      <c r="O78" s="1">
        <v>49.73</v>
      </c>
      <c r="P78" s="1">
        <v>23.680952380952377</v>
      </c>
      <c r="Q78" s="1">
        <v>1.3855999999999999</v>
      </c>
      <c r="R78" s="1">
        <v>593.20000000000005</v>
      </c>
    </row>
    <row r="79" spans="1:18" x14ac:dyDescent="0.25">
      <c r="A79" s="3" t="s">
        <v>21</v>
      </c>
      <c r="B79" s="3">
        <v>72</v>
      </c>
      <c r="C79" s="2">
        <v>29.22</v>
      </c>
      <c r="D79" s="2">
        <v>118.11</v>
      </c>
      <c r="E79" s="2">
        <v>15.2</v>
      </c>
      <c r="F79" s="3">
        <v>1967</v>
      </c>
      <c r="G79" s="3" t="s">
        <v>11</v>
      </c>
      <c r="H79" s="1">
        <v>29.519500107735407</v>
      </c>
      <c r="I79" s="1" t="s">
        <v>10</v>
      </c>
      <c r="J79" s="1" t="s">
        <v>10</v>
      </c>
      <c r="K79" s="1" t="s">
        <v>10</v>
      </c>
      <c r="L79" s="1" t="s">
        <v>10</v>
      </c>
      <c r="M79" s="1">
        <v>4.4800000000000004</v>
      </c>
      <c r="N79" s="1">
        <v>4.26</v>
      </c>
      <c r="O79" s="1">
        <v>46.41</v>
      </c>
      <c r="P79" s="1">
        <v>22.099999999999998</v>
      </c>
      <c r="Q79" s="1">
        <v>1.3855999999999999</v>
      </c>
      <c r="R79" s="1">
        <v>593.20000000000005</v>
      </c>
    </row>
    <row r="80" spans="1:18" x14ac:dyDescent="0.25">
      <c r="A80" s="3" t="s">
        <v>21</v>
      </c>
      <c r="B80" s="3">
        <v>73</v>
      </c>
      <c r="C80" s="2">
        <v>29.22</v>
      </c>
      <c r="D80" s="2">
        <v>118.11</v>
      </c>
      <c r="E80" s="2">
        <v>15.2</v>
      </c>
      <c r="F80" s="3">
        <v>1967</v>
      </c>
      <c r="G80" s="3" t="s">
        <v>11</v>
      </c>
      <c r="H80" s="1">
        <v>29.719979384985397</v>
      </c>
      <c r="I80" s="1" t="s">
        <v>10</v>
      </c>
      <c r="J80" s="1" t="s">
        <v>10</v>
      </c>
      <c r="K80" s="1" t="s">
        <v>10</v>
      </c>
      <c r="L80" s="1" t="s">
        <v>10</v>
      </c>
      <c r="M80" s="1">
        <v>7.17</v>
      </c>
      <c r="N80" s="1">
        <v>4.32</v>
      </c>
      <c r="O80" s="1">
        <v>58.21</v>
      </c>
      <c r="P80" s="1">
        <v>27.719047619047618</v>
      </c>
      <c r="Q80" s="1">
        <v>1.3855999999999999</v>
      </c>
      <c r="R80" s="1">
        <v>593.20000000000005</v>
      </c>
    </row>
    <row r="81" spans="1:18" x14ac:dyDescent="0.25">
      <c r="A81" s="3" t="s">
        <v>21</v>
      </c>
      <c r="B81" s="3">
        <v>74</v>
      </c>
      <c r="C81" s="2">
        <v>29.22</v>
      </c>
      <c r="D81" s="2">
        <v>118.11</v>
      </c>
      <c r="E81" s="2">
        <v>15.2</v>
      </c>
      <c r="F81" s="3">
        <v>1967</v>
      </c>
      <c r="G81" s="3" t="s">
        <v>11</v>
      </c>
      <c r="H81" s="1">
        <v>56.307229738964054</v>
      </c>
      <c r="I81" s="1" t="s">
        <v>10</v>
      </c>
      <c r="J81" s="1" t="s">
        <v>10</v>
      </c>
      <c r="K81" s="1" t="s">
        <v>10</v>
      </c>
      <c r="L81" s="1" t="s">
        <v>10</v>
      </c>
      <c r="M81" s="1">
        <v>5.48</v>
      </c>
      <c r="N81" s="1">
        <v>4.01</v>
      </c>
      <c r="O81" s="1">
        <v>73.17</v>
      </c>
      <c r="P81" s="1">
        <v>34.842857142857142</v>
      </c>
      <c r="Q81" s="1">
        <v>1.3855999999999999</v>
      </c>
      <c r="R81" s="1">
        <v>593.20000000000005</v>
      </c>
    </row>
    <row r="82" spans="1:18" x14ac:dyDescent="0.25">
      <c r="A82" s="3" t="s">
        <v>168</v>
      </c>
      <c r="B82" s="3">
        <v>75</v>
      </c>
      <c r="C82" s="2">
        <v>49.87</v>
      </c>
      <c r="D82" s="2">
        <v>10.45</v>
      </c>
      <c r="E82" s="2">
        <v>7.5</v>
      </c>
      <c r="F82" s="3">
        <v>750</v>
      </c>
      <c r="G82" s="3" t="s">
        <v>12</v>
      </c>
      <c r="H82" s="1">
        <v>11.35364989</v>
      </c>
      <c r="I82" s="1">
        <v>1.0605451939999999</v>
      </c>
      <c r="J82" s="1">
        <v>0.32209469200000002</v>
      </c>
      <c r="K82" s="1">
        <v>0.53586800599999995</v>
      </c>
      <c r="L82" s="1">
        <v>0.167001435</v>
      </c>
      <c r="M82" s="1">
        <v>20</v>
      </c>
      <c r="N82" s="1">
        <v>5.8</v>
      </c>
      <c r="O82" s="1">
        <v>24.682352940000001</v>
      </c>
      <c r="P82" s="1">
        <v>16.91</v>
      </c>
      <c r="Q82" s="1">
        <v>0.93610000000000004</v>
      </c>
      <c r="R82" s="1">
        <v>732.6</v>
      </c>
    </row>
    <row r="83" spans="1:18" x14ac:dyDescent="0.25">
      <c r="A83" s="3" t="s">
        <v>169</v>
      </c>
      <c r="B83" s="3">
        <v>76</v>
      </c>
      <c r="C83" s="2">
        <v>43.58</v>
      </c>
      <c r="D83" s="2">
        <v>45</v>
      </c>
      <c r="E83" s="2">
        <v>10.15</v>
      </c>
      <c r="F83" s="3">
        <v>415</v>
      </c>
      <c r="G83" s="3" t="s">
        <v>12</v>
      </c>
      <c r="H83" s="1">
        <v>7.79</v>
      </c>
      <c r="I83" s="1">
        <v>0.96</v>
      </c>
      <c r="J83" s="1" t="s">
        <v>10</v>
      </c>
      <c r="K83" s="1">
        <v>0.27</v>
      </c>
      <c r="L83" s="1">
        <v>0.01</v>
      </c>
      <c r="M83" s="1">
        <v>21</v>
      </c>
      <c r="N83" s="1">
        <v>7</v>
      </c>
      <c r="O83" s="1">
        <v>45</v>
      </c>
      <c r="P83" s="1">
        <v>13.235294120000001</v>
      </c>
      <c r="Q83" s="1">
        <v>0.44929999999999998</v>
      </c>
      <c r="R83" s="1">
        <v>497.5</v>
      </c>
    </row>
    <row r="84" spans="1:18" x14ac:dyDescent="0.25">
      <c r="A84" s="3" t="s">
        <v>169</v>
      </c>
      <c r="B84" s="3">
        <v>77</v>
      </c>
      <c r="C84" s="2">
        <v>43.58</v>
      </c>
      <c r="D84" s="2">
        <v>45</v>
      </c>
      <c r="E84" s="2">
        <v>10.15</v>
      </c>
      <c r="F84" s="3">
        <v>415</v>
      </c>
      <c r="G84" s="3" t="s">
        <v>9</v>
      </c>
      <c r="H84" s="1">
        <v>1.86</v>
      </c>
      <c r="I84" s="1">
        <v>0.46</v>
      </c>
      <c r="J84" s="1">
        <v>0.22</v>
      </c>
      <c r="K84" s="1">
        <v>0.13</v>
      </c>
      <c r="L84" s="1">
        <v>0.17</v>
      </c>
      <c r="M84" s="1">
        <v>21</v>
      </c>
      <c r="N84" s="1">
        <v>7</v>
      </c>
      <c r="O84" s="1">
        <v>23.8</v>
      </c>
      <c r="P84" s="1">
        <v>13.222222220000001</v>
      </c>
      <c r="Q84" s="1">
        <v>0.44929999999999998</v>
      </c>
      <c r="R84" s="1">
        <v>497.5</v>
      </c>
    </row>
    <row r="85" spans="1:18" x14ac:dyDescent="0.25">
      <c r="A85" s="3" t="s">
        <v>169</v>
      </c>
      <c r="B85" s="3">
        <v>78</v>
      </c>
      <c r="C85" s="2">
        <v>43.58</v>
      </c>
      <c r="D85" s="2">
        <v>45</v>
      </c>
      <c r="E85" s="2">
        <v>10.15</v>
      </c>
      <c r="F85" s="3">
        <v>415</v>
      </c>
      <c r="G85" s="3" t="s">
        <v>9</v>
      </c>
      <c r="H85" s="1">
        <v>3.91</v>
      </c>
      <c r="I85" s="1">
        <v>0.51</v>
      </c>
      <c r="J85" s="1">
        <v>0.26</v>
      </c>
      <c r="K85" s="1">
        <v>0.46</v>
      </c>
      <c r="L85" s="1">
        <v>0.44</v>
      </c>
      <c r="M85" s="1">
        <v>21</v>
      </c>
      <c r="N85" s="1">
        <v>7</v>
      </c>
      <c r="O85" s="1">
        <v>23.5</v>
      </c>
      <c r="P85" s="1">
        <v>10.217391299999999</v>
      </c>
      <c r="Q85" s="1">
        <v>0.44929999999999998</v>
      </c>
      <c r="R85" s="1">
        <v>497.5</v>
      </c>
    </row>
    <row r="86" spans="1:18" x14ac:dyDescent="0.25">
      <c r="A86" s="3" t="s">
        <v>169</v>
      </c>
      <c r="B86" s="3">
        <v>79</v>
      </c>
      <c r="C86" s="2">
        <v>43.58</v>
      </c>
      <c r="D86" s="2">
        <v>45</v>
      </c>
      <c r="E86" s="2">
        <v>10.15</v>
      </c>
      <c r="F86" s="3">
        <v>415</v>
      </c>
      <c r="G86" s="3" t="s">
        <v>9</v>
      </c>
      <c r="H86" s="1">
        <v>13.7</v>
      </c>
      <c r="I86" s="1">
        <v>0.55000000000000004</v>
      </c>
      <c r="J86" s="1">
        <v>0.47</v>
      </c>
      <c r="K86" s="1">
        <v>0.46</v>
      </c>
      <c r="L86" s="1">
        <v>0.55000000000000004</v>
      </c>
      <c r="M86" s="1">
        <v>21</v>
      </c>
      <c r="N86" s="1">
        <v>7</v>
      </c>
      <c r="O86" s="1">
        <v>36.200000000000003</v>
      </c>
      <c r="P86" s="1">
        <v>10.05555556</v>
      </c>
      <c r="Q86" s="1">
        <v>0.44929999999999998</v>
      </c>
      <c r="R86" s="1">
        <v>497.5</v>
      </c>
    </row>
    <row r="87" spans="1:18" x14ac:dyDescent="0.25">
      <c r="A87" s="3" t="s">
        <v>170</v>
      </c>
      <c r="B87" s="3">
        <v>80</v>
      </c>
      <c r="C87" s="2">
        <v>26.32</v>
      </c>
      <c r="D87" s="2">
        <v>117.6</v>
      </c>
      <c r="E87" s="2">
        <v>19.100000000000001</v>
      </c>
      <c r="F87" s="3">
        <v>1749</v>
      </c>
      <c r="G87" s="3" t="s">
        <v>9</v>
      </c>
      <c r="H87" s="1">
        <v>7.4790875479999999</v>
      </c>
      <c r="I87" s="1">
        <v>0.36</v>
      </c>
      <c r="J87" s="1">
        <v>0.53500000000000003</v>
      </c>
      <c r="K87" s="1">
        <v>1.137850467</v>
      </c>
      <c r="L87" s="1">
        <v>0.67600000000000005</v>
      </c>
      <c r="M87" s="1">
        <v>48</v>
      </c>
      <c r="N87" s="1">
        <v>4.5</v>
      </c>
      <c r="O87" s="1">
        <v>11.05</v>
      </c>
      <c r="P87" s="1">
        <v>11.45</v>
      </c>
      <c r="Q87" s="1">
        <v>1.1955</v>
      </c>
      <c r="R87" s="1">
        <v>585.9</v>
      </c>
    </row>
    <row r="88" spans="1:18" x14ac:dyDescent="0.25">
      <c r="A88" s="3" t="s">
        <v>22</v>
      </c>
      <c r="B88" s="3">
        <v>81</v>
      </c>
      <c r="C88" s="2">
        <v>31.72</v>
      </c>
      <c r="D88" s="2">
        <v>102.27</v>
      </c>
      <c r="E88" s="2">
        <v>4.9000000000000004</v>
      </c>
      <c r="F88" s="3">
        <v>750</v>
      </c>
      <c r="G88" s="3" t="s">
        <v>9</v>
      </c>
      <c r="H88" s="1">
        <v>12.860174102285091</v>
      </c>
      <c r="I88" s="1">
        <v>0.10037944379784446</v>
      </c>
      <c r="J88" s="1">
        <v>0.13134716741893054</v>
      </c>
      <c r="K88" s="1">
        <v>1.0598700000000001</v>
      </c>
      <c r="L88" s="1">
        <v>1.1796</v>
      </c>
      <c r="M88" s="1">
        <v>22</v>
      </c>
      <c r="N88" s="1">
        <v>6.29</v>
      </c>
      <c r="O88" s="1">
        <v>91.9</v>
      </c>
      <c r="P88" s="1">
        <v>15.32</v>
      </c>
      <c r="Q88" s="1">
        <v>0.89470000000000005</v>
      </c>
      <c r="R88" s="1">
        <v>711</v>
      </c>
    </row>
    <row r="89" spans="1:18" x14ac:dyDescent="0.25">
      <c r="A89" s="3" t="s">
        <v>23</v>
      </c>
      <c r="B89" s="3">
        <v>82</v>
      </c>
      <c r="C89" s="2">
        <v>38.883333333333333</v>
      </c>
      <c r="D89" s="2">
        <v>-76.55</v>
      </c>
      <c r="E89" s="2">
        <v>13.3</v>
      </c>
      <c r="F89" s="3">
        <v>1061</v>
      </c>
      <c r="G89" s="3" t="s">
        <v>12</v>
      </c>
      <c r="H89" s="1">
        <v>17.440000000000001</v>
      </c>
      <c r="I89" s="1" t="s">
        <v>10</v>
      </c>
      <c r="J89" s="1" t="s">
        <v>10</v>
      </c>
      <c r="K89" s="1">
        <v>0.88</v>
      </c>
      <c r="L89" s="1" t="s">
        <v>10</v>
      </c>
      <c r="M89" s="1" t="s">
        <v>10</v>
      </c>
      <c r="N89" s="1">
        <v>3.25</v>
      </c>
      <c r="O89" s="1">
        <v>30.2</v>
      </c>
      <c r="P89" s="1">
        <v>23.7</v>
      </c>
      <c r="Q89" s="1">
        <v>0.79200000000000004</v>
      </c>
      <c r="R89" s="1">
        <v>756.3</v>
      </c>
    </row>
    <row r="90" spans="1:18" x14ac:dyDescent="0.25">
      <c r="A90" s="3" t="s">
        <v>23</v>
      </c>
      <c r="B90" s="3">
        <v>83</v>
      </c>
      <c r="C90" s="2">
        <v>38.883333333333333</v>
      </c>
      <c r="D90" s="2">
        <v>-76.55</v>
      </c>
      <c r="E90" s="2">
        <v>13.3</v>
      </c>
      <c r="F90" s="3">
        <v>1061</v>
      </c>
      <c r="G90" s="3" t="s">
        <v>12</v>
      </c>
      <c r="H90" s="1">
        <v>28.75</v>
      </c>
      <c r="I90" s="1" t="s">
        <v>10</v>
      </c>
      <c r="J90" s="1" t="s">
        <v>10</v>
      </c>
      <c r="K90" s="1">
        <v>0.47</v>
      </c>
      <c r="L90" s="1" t="s">
        <v>10</v>
      </c>
      <c r="M90" s="1" t="s">
        <v>10</v>
      </c>
      <c r="N90" s="1">
        <v>5.3</v>
      </c>
      <c r="O90" s="1">
        <v>24.85</v>
      </c>
      <c r="P90" s="1">
        <v>13</v>
      </c>
      <c r="Q90" s="1">
        <v>0.79200000000000004</v>
      </c>
      <c r="R90" s="1">
        <v>756.3</v>
      </c>
    </row>
    <row r="91" spans="1:18" x14ac:dyDescent="0.25">
      <c r="A91" s="3" t="s">
        <v>23</v>
      </c>
      <c r="B91" s="3">
        <v>84</v>
      </c>
      <c r="C91" s="2">
        <v>38.883333333333333</v>
      </c>
      <c r="D91" s="2">
        <v>-76.55</v>
      </c>
      <c r="E91" s="2">
        <v>13.3</v>
      </c>
      <c r="F91" s="3">
        <v>1061</v>
      </c>
      <c r="G91" s="3" t="s">
        <v>12</v>
      </c>
      <c r="H91" s="1">
        <v>26.754999999999999</v>
      </c>
      <c r="I91" s="1" t="s">
        <v>10</v>
      </c>
      <c r="J91" s="1" t="s">
        <v>10</v>
      </c>
      <c r="K91" s="1">
        <v>0.70499999999999996</v>
      </c>
      <c r="L91" s="1" t="s">
        <v>10</v>
      </c>
      <c r="M91" s="1" t="s">
        <v>10</v>
      </c>
      <c r="N91" s="1">
        <v>4.25</v>
      </c>
      <c r="O91" s="1">
        <v>34.450000000000003</v>
      </c>
      <c r="P91" s="1">
        <v>14.65</v>
      </c>
      <c r="Q91" s="1">
        <v>0.79200000000000004</v>
      </c>
      <c r="R91" s="1">
        <v>756.3</v>
      </c>
    </row>
    <row r="92" spans="1:18" x14ac:dyDescent="0.25">
      <c r="A92" s="3" t="s">
        <v>140</v>
      </c>
      <c r="B92" s="3">
        <v>85</v>
      </c>
      <c r="C92" s="2">
        <v>43.79</v>
      </c>
      <c r="D92" s="2">
        <v>10.66</v>
      </c>
      <c r="E92" s="2">
        <v>14.3</v>
      </c>
      <c r="F92" s="3">
        <v>893</v>
      </c>
      <c r="G92" s="3" t="s">
        <v>11</v>
      </c>
      <c r="H92" s="1">
        <v>7.7380952379999997</v>
      </c>
      <c r="I92" s="1">
        <v>0.5</v>
      </c>
      <c r="J92" s="1">
        <v>0.38</v>
      </c>
      <c r="K92" s="1">
        <v>0.57999999999999996</v>
      </c>
      <c r="L92" s="1">
        <v>0.76</v>
      </c>
      <c r="M92" s="1">
        <v>19</v>
      </c>
      <c r="N92" s="1">
        <v>4.22</v>
      </c>
      <c r="O92" s="1">
        <v>84</v>
      </c>
      <c r="P92" s="1">
        <v>17</v>
      </c>
      <c r="Q92" s="1">
        <v>0.74350000000000005</v>
      </c>
      <c r="R92" s="1">
        <v>524.4</v>
      </c>
    </row>
    <row r="93" spans="1:18" x14ac:dyDescent="0.25">
      <c r="A93" s="3" t="s">
        <v>140</v>
      </c>
      <c r="B93" s="3">
        <v>86</v>
      </c>
      <c r="C93" s="2">
        <v>-37.549999999999997</v>
      </c>
      <c r="D93" s="2">
        <v>145.63</v>
      </c>
      <c r="E93" s="2">
        <v>13</v>
      </c>
      <c r="F93" s="3">
        <v>670</v>
      </c>
      <c r="G93" s="3" t="s">
        <v>11</v>
      </c>
      <c r="H93" s="1">
        <v>7.6073619629999998</v>
      </c>
      <c r="I93" s="1">
        <v>1.96</v>
      </c>
      <c r="J93" s="1">
        <v>0.32</v>
      </c>
      <c r="K93" s="1">
        <v>1.05</v>
      </c>
      <c r="L93" s="1">
        <v>0.75</v>
      </c>
      <c r="M93" s="1">
        <v>22</v>
      </c>
      <c r="N93" s="1">
        <v>4.83</v>
      </c>
      <c r="O93" s="1">
        <v>163</v>
      </c>
      <c r="P93" s="1">
        <v>27.5</v>
      </c>
      <c r="Q93" s="1">
        <v>1.0402</v>
      </c>
      <c r="R93" s="1">
        <v>1385</v>
      </c>
    </row>
    <row r="94" spans="1:18" x14ac:dyDescent="0.25">
      <c r="A94" s="3" t="s">
        <v>141</v>
      </c>
      <c r="B94" s="3">
        <v>87</v>
      </c>
      <c r="C94" s="2">
        <v>47.36</v>
      </c>
      <c r="D94" s="2">
        <v>-76.67</v>
      </c>
      <c r="E94" s="2">
        <v>1.75</v>
      </c>
      <c r="F94" s="3">
        <v>805</v>
      </c>
      <c r="G94" s="3" t="s">
        <v>12</v>
      </c>
      <c r="H94" s="1">
        <v>32.090596650000002</v>
      </c>
      <c r="I94" s="1">
        <v>0.23733333300000001</v>
      </c>
      <c r="J94" s="1">
        <v>0.21866666700000001</v>
      </c>
      <c r="K94" s="1">
        <v>0.87133333300000004</v>
      </c>
      <c r="L94" s="1" t="s">
        <v>10</v>
      </c>
      <c r="M94" s="1">
        <v>4</v>
      </c>
      <c r="N94" s="1">
        <v>6.1</v>
      </c>
      <c r="O94" s="1">
        <v>118.39333329999999</v>
      </c>
      <c r="P94" s="1">
        <v>23.966666669999999</v>
      </c>
      <c r="Q94" s="1">
        <v>1.2734000000000001</v>
      </c>
      <c r="R94" s="1">
        <v>463.1</v>
      </c>
    </row>
    <row r="95" spans="1:18" x14ac:dyDescent="0.25">
      <c r="A95" s="3" t="s">
        <v>141</v>
      </c>
      <c r="B95" s="3">
        <v>88</v>
      </c>
      <c r="C95" s="2">
        <v>49.52</v>
      </c>
      <c r="D95" s="2">
        <v>-76.400000000000006</v>
      </c>
      <c r="E95" s="2">
        <v>0.49</v>
      </c>
      <c r="F95" s="3">
        <v>745</v>
      </c>
      <c r="G95" s="3" t="s">
        <v>12</v>
      </c>
      <c r="H95" s="1">
        <v>29.073823000000001</v>
      </c>
      <c r="I95" s="1">
        <v>0.17111111100000001</v>
      </c>
      <c r="J95" s="1">
        <v>0.18777777800000001</v>
      </c>
      <c r="K95" s="1">
        <v>0.747777778</v>
      </c>
      <c r="L95" s="1" t="s">
        <v>10</v>
      </c>
      <c r="M95" s="1">
        <v>4</v>
      </c>
      <c r="N95" s="1">
        <v>6.1</v>
      </c>
      <c r="O95" s="1">
        <v>160.1333333</v>
      </c>
      <c r="P95" s="1">
        <v>26</v>
      </c>
      <c r="Q95" s="1">
        <v>1.2085999999999999</v>
      </c>
      <c r="R95" s="1" t="s">
        <v>10</v>
      </c>
    </row>
    <row r="96" spans="1:18" x14ac:dyDescent="0.25">
      <c r="A96" s="3" t="s">
        <v>141</v>
      </c>
      <c r="B96" s="3">
        <v>89</v>
      </c>
      <c r="C96" s="2">
        <v>45.52</v>
      </c>
      <c r="D96" s="2">
        <v>-76.400000000000006</v>
      </c>
      <c r="E96" s="2">
        <v>5.13</v>
      </c>
      <c r="F96" s="3">
        <v>686</v>
      </c>
      <c r="G96" s="3" t="s">
        <v>9</v>
      </c>
      <c r="H96" s="1">
        <v>23.234470569999999</v>
      </c>
      <c r="I96" s="1">
        <v>0.142666667</v>
      </c>
      <c r="J96" s="1">
        <v>0.195333333</v>
      </c>
      <c r="K96" s="1">
        <v>0.86133333300000003</v>
      </c>
      <c r="L96" s="1" t="s">
        <v>10</v>
      </c>
      <c r="M96" s="1">
        <v>4</v>
      </c>
      <c r="N96" s="1">
        <v>6.1</v>
      </c>
      <c r="O96" s="1">
        <v>175.4533333</v>
      </c>
      <c r="P96" s="1">
        <v>31.1</v>
      </c>
      <c r="Q96" s="1">
        <v>0.92710000000000004</v>
      </c>
      <c r="R96" s="1">
        <v>612.29999999999995</v>
      </c>
    </row>
    <row r="97" spans="1:18" x14ac:dyDescent="0.25">
      <c r="A97" s="3" t="s">
        <v>142</v>
      </c>
      <c r="B97" s="3">
        <v>90</v>
      </c>
      <c r="C97" s="2">
        <v>17.8</v>
      </c>
      <c r="D97" s="2">
        <v>100.58</v>
      </c>
      <c r="E97" s="2">
        <v>25</v>
      </c>
      <c r="F97" s="3">
        <v>1400</v>
      </c>
      <c r="G97" s="3" t="s">
        <v>9</v>
      </c>
      <c r="H97" s="1">
        <v>5.8340126640000003</v>
      </c>
      <c r="I97" s="1">
        <v>0.50181818199999995</v>
      </c>
      <c r="J97" s="1" t="s">
        <v>10</v>
      </c>
      <c r="K97" s="1">
        <v>0.79272727300000001</v>
      </c>
      <c r="L97" s="1" t="s">
        <v>10</v>
      </c>
      <c r="M97" s="1">
        <v>24</v>
      </c>
      <c r="N97" s="1">
        <v>3.8</v>
      </c>
      <c r="O97" s="1">
        <v>60.721499999999999</v>
      </c>
      <c r="P97" s="1">
        <v>15.351599999999999</v>
      </c>
      <c r="Q97" s="1">
        <v>0.76319999999999999</v>
      </c>
      <c r="R97" s="1">
        <v>1033.5</v>
      </c>
    </row>
    <row r="98" spans="1:18" x14ac:dyDescent="0.25">
      <c r="A98" s="3" t="s">
        <v>142</v>
      </c>
      <c r="B98" s="3">
        <v>91</v>
      </c>
      <c r="C98" s="2">
        <v>17.8</v>
      </c>
      <c r="D98" s="2">
        <v>100.58</v>
      </c>
      <c r="E98" s="2">
        <v>25</v>
      </c>
      <c r="F98" s="3">
        <v>1400</v>
      </c>
      <c r="G98" s="3" t="s">
        <v>9</v>
      </c>
      <c r="H98" s="1">
        <v>16.352230840000001</v>
      </c>
      <c r="I98" s="1">
        <v>0.465454545</v>
      </c>
      <c r="J98" s="1" t="s">
        <v>10</v>
      </c>
      <c r="K98" s="1">
        <v>0.77454545500000005</v>
      </c>
      <c r="L98" s="1" t="s">
        <v>10</v>
      </c>
      <c r="M98" s="1">
        <v>24</v>
      </c>
      <c r="N98" s="1">
        <v>4.8</v>
      </c>
      <c r="O98" s="1">
        <v>39.798900000000003</v>
      </c>
      <c r="P98" s="1">
        <v>15.1037</v>
      </c>
      <c r="Q98" s="1">
        <v>0.76319999999999999</v>
      </c>
      <c r="R98" s="1">
        <v>1033.5</v>
      </c>
    </row>
    <row r="99" spans="1:18" x14ac:dyDescent="0.25">
      <c r="A99" s="3" t="s">
        <v>142</v>
      </c>
      <c r="B99" s="3">
        <v>92</v>
      </c>
      <c r="C99" s="2">
        <v>17.8</v>
      </c>
      <c r="D99" s="2">
        <v>100.58</v>
      </c>
      <c r="E99" s="2">
        <v>25</v>
      </c>
      <c r="F99" s="3">
        <v>1400</v>
      </c>
      <c r="G99" s="3" t="s">
        <v>11</v>
      </c>
      <c r="H99" s="1">
        <v>10.23355506</v>
      </c>
      <c r="I99" s="1">
        <v>0.64727272700000005</v>
      </c>
      <c r="J99" s="1" t="s">
        <v>10</v>
      </c>
      <c r="K99" s="1">
        <v>0.70181818200000001</v>
      </c>
      <c r="L99" s="1" t="s">
        <v>10</v>
      </c>
      <c r="M99" s="1">
        <v>24</v>
      </c>
      <c r="N99" s="1">
        <v>4.5999999999999996</v>
      </c>
      <c r="O99" s="1">
        <v>49.489400000000003</v>
      </c>
      <c r="P99" s="1">
        <v>15.2277</v>
      </c>
      <c r="Q99" s="1">
        <v>0.76319999999999999</v>
      </c>
      <c r="R99" s="1">
        <v>1033.5</v>
      </c>
    </row>
    <row r="100" spans="1:18" x14ac:dyDescent="0.25">
      <c r="A100" s="3" t="s">
        <v>143</v>
      </c>
      <c r="B100" s="3">
        <v>93</v>
      </c>
      <c r="C100" s="2">
        <v>53.93</v>
      </c>
      <c r="D100" s="2">
        <v>-116.58</v>
      </c>
      <c r="E100" s="2">
        <v>2.5</v>
      </c>
      <c r="F100" s="3">
        <v>432.5</v>
      </c>
      <c r="G100" s="3" t="s">
        <v>9</v>
      </c>
      <c r="H100" s="1">
        <v>7.7</v>
      </c>
      <c r="I100" s="1">
        <v>0.1</v>
      </c>
      <c r="J100" s="1">
        <v>0.1</v>
      </c>
      <c r="K100" s="1">
        <v>1.1000000000000001</v>
      </c>
      <c r="L100" s="1">
        <v>1.7</v>
      </c>
      <c r="M100" s="1">
        <v>19</v>
      </c>
      <c r="N100" s="1">
        <v>5.8</v>
      </c>
      <c r="O100" s="1">
        <v>23.1</v>
      </c>
      <c r="P100" s="1">
        <v>34</v>
      </c>
      <c r="Q100" s="1">
        <v>0.69069999999999998</v>
      </c>
      <c r="R100" s="1">
        <v>550.70000000000005</v>
      </c>
    </row>
    <row r="101" spans="1:18" x14ac:dyDescent="0.25">
      <c r="A101" s="3" t="s">
        <v>24</v>
      </c>
      <c r="B101" s="3">
        <v>94</v>
      </c>
      <c r="C101" s="2">
        <v>41.866666666666667</v>
      </c>
      <c r="D101" s="2">
        <v>-100.33333333333333</v>
      </c>
      <c r="E101" s="2">
        <v>8.4</v>
      </c>
      <c r="F101" s="3">
        <v>561</v>
      </c>
      <c r="G101" s="3" t="s">
        <v>9</v>
      </c>
      <c r="H101" s="1">
        <v>7.96</v>
      </c>
      <c r="I101" s="1">
        <v>0.2</v>
      </c>
      <c r="J101" s="1">
        <v>0.21</v>
      </c>
      <c r="K101" s="1">
        <v>1.0900000000000001</v>
      </c>
      <c r="L101" s="1">
        <v>0.86</v>
      </c>
      <c r="M101" s="1">
        <v>6</v>
      </c>
      <c r="N101" s="1">
        <v>4.9000000000000004</v>
      </c>
      <c r="O101" s="1">
        <v>4.4000000000000004</v>
      </c>
      <c r="P101" s="1">
        <v>11</v>
      </c>
      <c r="Q101" s="1">
        <v>0.3896</v>
      </c>
      <c r="R101" s="1">
        <v>401</v>
      </c>
    </row>
    <row r="102" spans="1:18" x14ac:dyDescent="0.25">
      <c r="A102" s="3" t="s">
        <v>24</v>
      </c>
      <c r="B102" s="3">
        <v>95</v>
      </c>
      <c r="C102" s="2">
        <v>41.866666666666667</v>
      </c>
      <c r="D102" s="2">
        <v>-100.33333333333333</v>
      </c>
      <c r="E102" s="2">
        <v>8.4</v>
      </c>
      <c r="F102" s="3">
        <v>561</v>
      </c>
      <c r="G102" s="3" t="s">
        <v>9</v>
      </c>
      <c r="H102" s="1">
        <v>6.06</v>
      </c>
      <c r="I102" s="1">
        <v>0.3</v>
      </c>
      <c r="J102" s="1">
        <v>0.19</v>
      </c>
      <c r="K102" s="1">
        <v>1</v>
      </c>
      <c r="L102" s="1">
        <v>0.94</v>
      </c>
      <c r="M102" s="1">
        <v>6</v>
      </c>
      <c r="N102" s="1">
        <v>6</v>
      </c>
      <c r="O102" s="1">
        <v>8.1</v>
      </c>
      <c r="P102" s="1">
        <v>9</v>
      </c>
      <c r="Q102" s="1">
        <v>0.3896</v>
      </c>
      <c r="R102" s="1">
        <v>401</v>
      </c>
    </row>
    <row r="103" spans="1:18" x14ac:dyDescent="0.25">
      <c r="A103" s="3" t="s">
        <v>144</v>
      </c>
      <c r="B103" s="3">
        <v>96</v>
      </c>
      <c r="C103" s="2">
        <v>42.48</v>
      </c>
      <c r="D103" s="2">
        <v>-72.180000000000007</v>
      </c>
      <c r="E103" s="2">
        <v>6.5</v>
      </c>
      <c r="F103" s="3">
        <v>1100</v>
      </c>
      <c r="G103" s="3" t="s">
        <v>12</v>
      </c>
      <c r="H103" s="1">
        <v>2.0718232040000002</v>
      </c>
      <c r="I103" s="1">
        <v>0.3</v>
      </c>
      <c r="J103" s="1">
        <v>0.2</v>
      </c>
      <c r="K103" s="1">
        <v>1.71</v>
      </c>
      <c r="L103" s="1">
        <v>1.1299999999999999</v>
      </c>
      <c r="M103" s="1">
        <v>5</v>
      </c>
      <c r="N103" s="1">
        <v>4.7</v>
      </c>
      <c r="O103" s="1">
        <v>72.400000000000006</v>
      </c>
      <c r="P103" s="1">
        <v>30.81</v>
      </c>
      <c r="Q103" s="1">
        <v>1.1224000000000001</v>
      </c>
      <c r="R103" s="1">
        <v>813.3</v>
      </c>
    </row>
    <row r="104" spans="1:18" x14ac:dyDescent="0.25">
      <c r="A104" s="3" t="s">
        <v>145</v>
      </c>
      <c r="B104" s="3">
        <v>97</v>
      </c>
      <c r="C104" s="2">
        <v>49.62</v>
      </c>
      <c r="D104" s="2">
        <v>10.26</v>
      </c>
      <c r="E104" s="2">
        <v>8.4</v>
      </c>
      <c r="F104" s="3">
        <v>575</v>
      </c>
      <c r="G104" s="3" t="s">
        <v>9</v>
      </c>
      <c r="H104" s="1">
        <v>11.04</v>
      </c>
      <c r="I104" s="1" t="s">
        <v>10</v>
      </c>
      <c r="J104" s="1" t="s">
        <v>10</v>
      </c>
      <c r="K104" s="1">
        <v>0.90100000000000002</v>
      </c>
      <c r="L104" s="1" t="s">
        <v>10</v>
      </c>
      <c r="M104" s="1">
        <v>51</v>
      </c>
      <c r="N104" s="1">
        <v>3.33</v>
      </c>
      <c r="O104" s="1">
        <v>49.13</v>
      </c>
      <c r="P104" s="1">
        <v>33.65</v>
      </c>
      <c r="Q104" s="1">
        <v>0.80389999999999995</v>
      </c>
      <c r="R104" s="1">
        <v>759.7</v>
      </c>
    </row>
    <row r="105" spans="1:18" x14ac:dyDescent="0.25">
      <c r="A105" s="3" t="s">
        <v>145</v>
      </c>
      <c r="B105" s="3">
        <v>98</v>
      </c>
      <c r="C105" s="2">
        <v>50.13</v>
      </c>
      <c r="D105" s="2">
        <v>11.85</v>
      </c>
      <c r="E105" s="2">
        <v>6.1</v>
      </c>
      <c r="F105" s="3">
        <v>849</v>
      </c>
      <c r="G105" s="3" t="s">
        <v>9</v>
      </c>
      <c r="H105" s="1">
        <v>23.8</v>
      </c>
      <c r="I105" s="1" t="s">
        <v>10</v>
      </c>
      <c r="J105" s="1" t="s">
        <v>10</v>
      </c>
      <c r="K105" s="1">
        <v>0.72750000000000004</v>
      </c>
      <c r="L105" s="1">
        <v>1.1325000000000001</v>
      </c>
      <c r="M105" s="1">
        <v>40</v>
      </c>
      <c r="N105" s="1">
        <v>3.5750000000000002</v>
      </c>
      <c r="O105" s="1">
        <v>28</v>
      </c>
      <c r="P105" s="1">
        <v>24.45</v>
      </c>
      <c r="Q105" s="1">
        <v>1.5857000000000001</v>
      </c>
      <c r="R105" s="1">
        <v>655.6</v>
      </c>
    </row>
    <row r="106" spans="1:18" x14ac:dyDescent="0.25">
      <c r="A106" s="3" t="s">
        <v>146</v>
      </c>
      <c r="B106" s="3">
        <v>99</v>
      </c>
      <c r="C106" s="2">
        <v>50.13</v>
      </c>
      <c r="D106" s="2">
        <v>11.85</v>
      </c>
      <c r="E106" s="2">
        <v>5.3</v>
      </c>
      <c r="F106" s="3">
        <v>1160</v>
      </c>
      <c r="G106" s="3" t="s">
        <v>9</v>
      </c>
      <c r="H106" s="1">
        <v>24.81818182</v>
      </c>
      <c r="I106" s="1" t="s">
        <v>10</v>
      </c>
      <c r="J106" s="1" t="s">
        <v>10</v>
      </c>
      <c r="K106" s="1">
        <v>0.99143968900000001</v>
      </c>
      <c r="L106" s="1" t="s">
        <v>10</v>
      </c>
      <c r="M106" s="1">
        <v>40</v>
      </c>
      <c r="N106" s="1">
        <v>4.3</v>
      </c>
      <c r="O106" s="1">
        <v>83</v>
      </c>
      <c r="P106" s="1">
        <v>21</v>
      </c>
      <c r="Q106" s="1">
        <v>1.5857000000000001</v>
      </c>
      <c r="R106" s="1">
        <v>655.6</v>
      </c>
    </row>
    <row r="107" spans="1:18" x14ac:dyDescent="0.25">
      <c r="A107" s="3" t="s">
        <v>147</v>
      </c>
      <c r="B107" s="3">
        <v>100</v>
      </c>
      <c r="C107" s="2">
        <v>55.48</v>
      </c>
      <c r="D107" s="2">
        <v>11.63</v>
      </c>
      <c r="E107" s="2">
        <v>8.5</v>
      </c>
      <c r="F107" s="3">
        <v>510</v>
      </c>
      <c r="G107" s="3" t="s">
        <v>12</v>
      </c>
      <c r="H107" s="1">
        <v>8</v>
      </c>
      <c r="I107" s="1" t="s">
        <v>10</v>
      </c>
      <c r="J107" s="1" t="s">
        <v>10</v>
      </c>
      <c r="K107" s="1" t="s">
        <v>10</v>
      </c>
      <c r="L107" s="1">
        <v>0.51</v>
      </c>
      <c r="M107" s="1">
        <v>9</v>
      </c>
      <c r="N107" s="1">
        <v>4.0999999999999996</v>
      </c>
      <c r="O107" s="1">
        <v>45</v>
      </c>
      <c r="P107" s="1">
        <v>12.8</v>
      </c>
      <c r="Q107" s="1">
        <v>0.76239999999999997</v>
      </c>
      <c r="R107" s="1">
        <v>642.6</v>
      </c>
    </row>
    <row r="108" spans="1:18" x14ac:dyDescent="0.25">
      <c r="A108" s="3" t="s">
        <v>147</v>
      </c>
      <c r="B108" s="3">
        <v>101</v>
      </c>
      <c r="C108" s="2">
        <v>51.33</v>
      </c>
      <c r="D108" s="2">
        <v>10.37</v>
      </c>
      <c r="E108" s="2">
        <v>7.8</v>
      </c>
      <c r="F108" s="3">
        <v>707</v>
      </c>
      <c r="G108" s="3" t="s">
        <v>12</v>
      </c>
      <c r="H108" s="1">
        <v>15</v>
      </c>
      <c r="I108" s="1" t="s">
        <v>10</v>
      </c>
      <c r="J108" s="1" t="s">
        <v>10</v>
      </c>
      <c r="K108" s="1" t="s">
        <v>10</v>
      </c>
      <c r="L108" s="1">
        <v>0.28999999999999998</v>
      </c>
      <c r="M108" s="1">
        <v>51</v>
      </c>
      <c r="N108" s="1">
        <v>5</v>
      </c>
      <c r="O108" s="1">
        <v>34</v>
      </c>
      <c r="P108" s="1">
        <v>13.1</v>
      </c>
      <c r="Q108" s="1">
        <v>1.1920999999999999</v>
      </c>
      <c r="R108" s="1">
        <v>664.7</v>
      </c>
    </row>
    <row r="109" spans="1:18" x14ac:dyDescent="0.25">
      <c r="A109" s="3" t="s">
        <v>147</v>
      </c>
      <c r="B109" s="3">
        <v>102</v>
      </c>
      <c r="C109" s="2">
        <v>48.67</v>
      </c>
      <c r="D109" s="2">
        <v>7.08</v>
      </c>
      <c r="E109" s="2">
        <v>9.42</v>
      </c>
      <c r="F109" s="3">
        <v>647</v>
      </c>
      <c r="G109" s="3" t="s">
        <v>12</v>
      </c>
      <c r="H109" s="1">
        <v>17</v>
      </c>
      <c r="I109" s="1" t="s">
        <v>10</v>
      </c>
      <c r="J109" s="1" t="s">
        <v>10</v>
      </c>
      <c r="K109" s="1" t="s">
        <v>10</v>
      </c>
      <c r="L109" s="1">
        <v>0.23</v>
      </c>
      <c r="M109" s="1">
        <v>49</v>
      </c>
      <c r="N109" s="1">
        <v>4.0999999999999996</v>
      </c>
      <c r="O109" s="1">
        <v>31</v>
      </c>
      <c r="P109" s="1">
        <v>13.4</v>
      </c>
      <c r="Q109" s="1">
        <v>0.89329999999999998</v>
      </c>
      <c r="R109" s="1">
        <v>715</v>
      </c>
    </row>
    <row r="110" spans="1:18" x14ac:dyDescent="0.25">
      <c r="A110" s="3" t="s">
        <v>147</v>
      </c>
      <c r="B110" s="3">
        <v>103</v>
      </c>
      <c r="C110" s="2">
        <v>51.33</v>
      </c>
      <c r="D110" s="2">
        <v>10.37</v>
      </c>
      <c r="E110" s="2">
        <v>7.8</v>
      </c>
      <c r="F110" s="3">
        <v>707</v>
      </c>
      <c r="G110" s="3" t="s">
        <v>12</v>
      </c>
      <c r="H110" s="1">
        <v>13</v>
      </c>
      <c r="I110" s="1" t="s">
        <v>10</v>
      </c>
      <c r="J110" s="1" t="s">
        <v>10</v>
      </c>
      <c r="K110" s="1" t="s">
        <v>10</v>
      </c>
      <c r="L110" s="1">
        <v>0.28999999999999998</v>
      </c>
      <c r="M110" s="1">
        <v>51</v>
      </c>
      <c r="N110" s="1">
        <v>5.5</v>
      </c>
      <c r="O110" s="1">
        <v>47</v>
      </c>
      <c r="P110" s="1">
        <v>11.1</v>
      </c>
      <c r="Q110" s="1">
        <v>1.1920999999999999</v>
      </c>
      <c r="R110" s="1">
        <v>664.7</v>
      </c>
    </row>
    <row r="111" spans="1:18" x14ac:dyDescent="0.25">
      <c r="A111" s="3" t="s">
        <v>147</v>
      </c>
      <c r="B111" s="3">
        <v>104</v>
      </c>
      <c r="C111" s="2">
        <v>51.33</v>
      </c>
      <c r="D111" s="2">
        <v>10.37</v>
      </c>
      <c r="E111" s="2">
        <v>7.8</v>
      </c>
      <c r="F111" s="3">
        <v>707</v>
      </c>
      <c r="G111" s="3" t="s">
        <v>12</v>
      </c>
      <c r="H111" s="1">
        <v>22</v>
      </c>
      <c r="I111" s="1" t="s">
        <v>10</v>
      </c>
      <c r="J111" s="1" t="s">
        <v>10</v>
      </c>
      <c r="K111" s="1" t="s">
        <v>10</v>
      </c>
      <c r="L111" s="1">
        <v>0.32</v>
      </c>
      <c r="M111" s="1">
        <v>51</v>
      </c>
      <c r="N111" s="1">
        <v>4.5</v>
      </c>
      <c r="O111" s="1">
        <v>32</v>
      </c>
      <c r="P111" s="1">
        <v>12.9</v>
      </c>
      <c r="Q111" s="1">
        <v>1.1920999999999999</v>
      </c>
      <c r="R111" s="1">
        <v>664.7</v>
      </c>
    </row>
    <row r="112" spans="1:18" x14ac:dyDescent="0.25">
      <c r="A112" s="3" t="s">
        <v>147</v>
      </c>
      <c r="B112" s="3">
        <v>105</v>
      </c>
      <c r="C112" s="2">
        <v>51.33</v>
      </c>
      <c r="D112" s="2">
        <v>10.37</v>
      </c>
      <c r="E112" s="2">
        <v>7.8</v>
      </c>
      <c r="F112" s="3">
        <v>707</v>
      </c>
      <c r="G112" s="3" t="s">
        <v>12</v>
      </c>
      <c r="H112" s="1">
        <v>18</v>
      </c>
      <c r="I112" s="1" t="s">
        <v>10</v>
      </c>
      <c r="J112" s="1" t="s">
        <v>10</v>
      </c>
      <c r="K112" s="1" t="s">
        <v>10</v>
      </c>
      <c r="L112" s="1">
        <v>0.23</v>
      </c>
      <c r="M112" s="1">
        <v>51</v>
      </c>
      <c r="N112" s="1">
        <v>5.0999999999999996</v>
      </c>
      <c r="O112" s="1">
        <v>48</v>
      </c>
      <c r="P112" s="1">
        <v>14.4</v>
      </c>
      <c r="Q112" s="1">
        <v>1.1920999999999999</v>
      </c>
      <c r="R112" s="1">
        <v>664.7</v>
      </c>
    </row>
    <row r="113" spans="1:18" x14ac:dyDescent="0.25">
      <c r="A113" s="3" t="s">
        <v>147</v>
      </c>
      <c r="B113" s="3">
        <v>106</v>
      </c>
      <c r="C113" s="2">
        <v>51.33</v>
      </c>
      <c r="D113" s="2">
        <v>10.37</v>
      </c>
      <c r="E113" s="2">
        <v>7.8</v>
      </c>
      <c r="F113" s="3">
        <v>707</v>
      </c>
      <c r="G113" s="3" t="s">
        <v>12</v>
      </c>
      <c r="H113" s="1">
        <v>19</v>
      </c>
      <c r="I113" s="1" t="s">
        <v>10</v>
      </c>
      <c r="J113" s="1" t="s">
        <v>10</v>
      </c>
      <c r="K113" s="1" t="s">
        <v>10</v>
      </c>
      <c r="L113" s="1">
        <v>0.27</v>
      </c>
      <c r="M113" s="1">
        <v>51</v>
      </c>
      <c r="N113" s="1">
        <v>4.7</v>
      </c>
      <c r="O113" s="1">
        <v>49</v>
      </c>
      <c r="P113" s="1">
        <v>13.8</v>
      </c>
      <c r="Q113" s="1">
        <v>1.1920999999999999</v>
      </c>
      <c r="R113" s="1">
        <v>664.7</v>
      </c>
    </row>
    <row r="114" spans="1:18" x14ac:dyDescent="0.25">
      <c r="A114" s="3" t="s">
        <v>147</v>
      </c>
      <c r="B114" s="3">
        <v>107</v>
      </c>
      <c r="C114" s="2">
        <v>41.87</v>
      </c>
      <c r="D114" s="2">
        <v>13.63</v>
      </c>
      <c r="E114" s="2">
        <v>8.3699999999999992</v>
      </c>
      <c r="F114" s="3">
        <v>674</v>
      </c>
      <c r="G114" s="3" t="s">
        <v>12</v>
      </c>
      <c r="H114" s="1">
        <v>10</v>
      </c>
      <c r="I114" s="1" t="s">
        <v>10</v>
      </c>
      <c r="J114" s="1" t="s">
        <v>10</v>
      </c>
      <c r="K114" s="1" t="s">
        <v>10</v>
      </c>
      <c r="L114" s="1">
        <v>0.33</v>
      </c>
      <c r="M114" s="1">
        <v>22</v>
      </c>
      <c r="N114" s="1">
        <v>6.9</v>
      </c>
      <c r="O114" s="1">
        <v>96</v>
      </c>
      <c r="P114" s="1">
        <v>11.8</v>
      </c>
      <c r="Q114" s="1">
        <v>0.75139999999999996</v>
      </c>
      <c r="R114" s="1">
        <v>767.9</v>
      </c>
    </row>
    <row r="115" spans="1:18" x14ac:dyDescent="0.25">
      <c r="A115" s="3" t="s">
        <v>148</v>
      </c>
      <c r="B115" s="3">
        <v>108</v>
      </c>
      <c r="C115" s="2">
        <v>-4.83</v>
      </c>
      <c r="D115" s="2">
        <v>37</v>
      </c>
      <c r="E115" s="2">
        <v>20</v>
      </c>
      <c r="F115" s="3">
        <v>550</v>
      </c>
      <c r="G115" s="3" t="s">
        <v>12</v>
      </c>
      <c r="H115" s="1">
        <v>14.1</v>
      </c>
      <c r="I115" s="1" t="s">
        <v>10</v>
      </c>
      <c r="J115" s="1" t="s">
        <v>10</v>
      </c>
      <c r="K115" s="1" t="s">
        <v>10</v>
      </c>
      <c r="L115" s="1" t="s">
        <v>10</v>
      </c>
      <c r="M115" s="1">
        <v>77</v>
      </c>
      <c r="N115" s="1">
        <v>6.3</v>
      </c>
      <c r="O115" s="1">
        <v>13.8</v>
      </c>
      <c r="P115" s="1">
        <v>11.3</v>
      </c>
      <c r="Q115" s="1">
        <v>0.40960000000000002</v>
      </c>
      <c r="R115" s="1">
        <v>744.4</v>
      </c>
    </row>
    <row r="116" spans="1:18" x14ac:dyDescent="0.25">
      <c r="A116" s="3" t="s">
        <v>148</v>
      </c>
      <c r="B116" s="3">
        <v>109</v>
      </c>
      <c r="C116" s="2">
        <v>-4.83</v>
      </c>
      <c r="D116" s="2">
        <v>37</v>
      </c>
      <c r="E116" s="2">
        <v>20</v>
      </c>
      <c r="F116" s="3">
        <v>550</v>
      </c>
      <c r="G116" s="3" t="s">
        <v>12</v>
      </c>
      <c r="H116" s="1">
        <v>16.5</v>
      </c>
      <c r="I116" s="1" t="s">
        <v>10</v>
      </c>
      <c r="J116" s="1" t="s">
        <v>10</v>
      </c>
      <c r="K116" s="1" t="s">
        <v>10</v>
      </c>
      <c r="L116" s="1" t="s">
        <v>10</v>
      </c>
      <c r="M116" s="1">
        <v>77</v>
      </c>
      <c r="N116" s="1">
        <v>6.3</v>
      </c>
      <c r="O116" s="1">
        <v>18.7</v>
      </c>
      <c r="P116" s="1">
        <v>10.199999999999999</v>
      </c>
      <c r="Q116" s="1">
        <v>0.40960000000000002</v>
      </c>
      <c r="R116" s="1">
        <v>744.4</v>
      </c>
    </row>
    <row r="117" spans="1:18" x14ac:dyDescent="0.25">
      <c r="A117" s="3" t="s">
        <v>149</v>
      </c>
      <c r="B117" s="3">
        <v>110</v>
      </c>
      <c r="C117" s="2">
        <v>54.57</v>
      </c>
      <c r="D117" s="2">
        <v>13.33</v>
      </c>
      <c r="E117" s="2">
        <v>5.7</v>
      </c>
      <c r="F117" s="3">
        <v>1225</v>
      </c>
      <c r="G117" s="3" t="s">
        <v>9</v>
      </c>
      <c r="H117" s="1">
        <v>26</v>
      </c>
      <c r="I117" s="1" t="s">
        <v>10</v>
      </c>
      <c r="J117" s="1" t="s">
        <v>10</v>
      </c>
      <c r="K117" s="1">
        <v>0.55000000000000004</v>
      </c>
      <c r="L117" s="1" t="s">
        <v>10</v>
      </c>
      <c r="M117" s="1">
        <v>29</v>
      </c>
      <c r="N117" s="1">
        <v>4</v>
      </c>
      <c r="O117" s="1">
        <v>39</v>
      </c>
      <c r="P117" s="1">
        <v>18</v>
      </c>
      <c r="Q117" s="1">
        <v>1.3548</v>
      </c>
      <c r="R117" s="1">
        <v>579</v>
      </c>
    </row>
    <row r="118" spans="1:18" x14ac:dyDescent="0.25">
      <c r="A118" s="3" t="s">
        <v>149</v>
      </c>
      <c r="B118" s="3">
        <v>111</v>
      </c>
      <c r="C118" s="2">
        <v>54.57</v>
      </c>
      <c r="D118" s="2">
        <v>13.33</v>
      </c>
      <c r="E118" s="2">
        <v>5.7</v>
      </c>
      <c r="F118" s="3">
        <v>1225</v>
      </c>
      <c r="G118" s="3" t="s">
        <v>9</v>
      </c>
      <c r="H118" s="1">
        <v>35</v>
      </c>
      <c r="I118" s="1">
        <v>0.09</v>
      </c>
      <c r="J118" s="1" t="s">
        <v>10</v>
      </c>
      <c r="K118" s="1">
        <v>0.68</v>
      </c>
      <c r="L118" s="1" t="s">
        <v>10</v>
      </c>
      <c r="M118" s="1">
        <v>8</v>
      </c>
      <c r="N118" s="1">
        <v>2.8</v>
      </c>
      <c r="O118" s="1">
        <v>32</v>
      </c>
      <c r="P118" s="1">
        <v>23</v>
      </c>
      <c r="Q118" s="1">
        <v>1.3548</v>
      </c>
      <c r="R118" s="1">
        <v>579</v>
      </c>
    </row>
    <row r="119" spans="1:18" x14ac:dyDescent="0.25">
      <c r="A119" s="3" t="s">
        <v>149</v>
      </c>
      <c r="B119" s="3">
        <v>112</v>
      </c>
      <c r="C119" s="2">
        <v>54.57</v>
      </c>
      <c r="D119" s="2">
        <v>13.33</v>
      </c>
      <c r="E119" s="2">
        <v>5.7</v>
      </c>
      <c r="F119" s="3">
        <v>1225</v>
      </c>
      <c r="G119" s="3" t="s">
        <v>9</v>
      </c>
      <c r="H119" s="1">
        <v>30</v>
      </c>
      <c r="I119" s="1" t="s">
        <v>10</v>
      </c>
      <c r="J119" s="1" t="s">
        <v>10</v>
      </c>
      <c r="K119" s="1">
        <v>0.54</v>
      </c>
      <c r="L119" s="1" t="s">
        <v>10</v>
      </c>
      <c r="M119" s="1">
        <v>25</v>
      </c>
      <c r="N119" s="1">
        <v>3.8</v>
      </c>
      <c r="O119" s="1">
        <v>68</v>
      </c>
      <c r="P119" s="1">
        <v>17</v>
      </c>
      <c r="Q119" s="1">
        <v>1.3548</v>
      </c>
      <c r="R119" s="1">
        <v>579</v>
      </c>
    </row>
    <row r="120" spans="1:18" x14ac:dyDescent="0.25">
      <c r="A120" s="3" t="s">
        <v>25</v>
      </c>
      <c r="B120" s="3">
        <v>113</v>
      </c>
      <c r="C120" s="2">
        <v>51.516666666666666</v>
      </c>
      <c r="D120" s="2">
        <v>9.5666666666666664</v>
      </c>
      <c r="E120" s="2">
        <v>7.7</v>
      </c>
      <c r="F120" s="3">
        <v>850</v>
      </c>
      <c r="G120" s="3" t="s">
        <v>9</v>
      </c>
      <c r="H120" s="1">
        <v>23.395</v>
      </c>
      <c r="I120" s="1" t="s">
        <v>10</v>
      </c>
      <c r="J120" s="1" t="s">
        <v>10</v>
      </c>
      <c r="K120" s="1">
        <v>0.92500000000000004</v>
      </c>
      <c r="L120" s="1" t="s">
        <v>10</v>
      </c>
      <c r="M120" s="1">
        <v>20</v>
      </c>
      <c r="N120" s="1">
        <v>4.7450000000000001</v>
      </c>
      <c r="O120" s="1">
        <v>25.85</v>
      </c>
      <c r="P120" s="1">
        <v>18.55</v>
      </c>
      <c r="Q120" s="1">
        <v>1.0361</v>
      </c>
      <c r="R120" s="1">
        <v>592.70000000000005</v>
      </c>
    </row>
    <row r="121" spans="1:18" x14ac:dyDescent="0.25">
      <c r="A121" s="3" t="s">
        <v>26</v>
      </c>
      <c r="B121" s="3">
        <v>114</v>
      </c>
      <c r="C121" s="2">
        <v>41.85</v>
      </c>
      <c r="D121" s="2">
        <v>124.9</v>
      </c>
      <c r="E121" s="2">
        <v>4.7</v>
      </c>
      <c r="F121" s="3">
        <v>800</v>
      </c>
      <c r="G121" s="3" t="s">
        <v>11</v>
      </c>
      <c r="H121" s="1">
        <v>20.100000000000001</v>
      </c>
      <c r="I121" s="1">
        <v>0.17632649999999997</v>
      </c>
      <c r="J121" s="1">
        <v>5.0379E-2</v>
      </c>
      <c r="K121" s="1">
        <v>0.100758</v>
      </c>
      <c r="L121" s="1">
        <v>8.9962499999999987E-2</v>
      </c>
      <c r="M121" s="1">
        <v>22</v>
      </c>
      <c r="N121" s="1">
        <v>5.44</v>
      </c>
      <c r="O121" s="1">
        <v>23.99</v>
      </c>
      <c r="P121" s="1">
        <v>11.79</v>
      </c>
      <c r="Q121" s="1">
        <v>0.8125</v>
      </c>
      <c r="R121" s="1">
        <v>238.7</v>
      </c>
    </row>
    <row r="122" spans="1:18" x14ac:dyDescent="0.25">
      <c r="A122" s="3" t="s">
        <v>150</v>
      </c>
      <c r="B122" s="3">
        <v>115</v>
      </c>
      <c r="C122" s="2">
        <v>29.74</v>
      </c>
      <c r="D122" s="2">
        <v>109.93</v>
      </c>
      <c r="E122" s="2">
        <v>11.5</v>
      </c>
      <c r="F122" s="3">
        <v>2105.4</v>
      </c>
      <c r="G122" s="3" t="s">
        <v>12</v>
      </c>
      <c r="H122" s="1">
        <v>17.046521550000001</v>
      </c>
      <c r="I122" s="1">
        <v>0.68</v>
      </c>
      <c r="J122" s="1">
        <v>0.33500000000000002</v>
      </c>
      <c r="K122" s="1">
        <v>0.63</v>
      </c>
      <c r="L122" s="1">
        <v>0.33</v>
      </c>
      <c r="M122" s="1">
        <v>22</v>
      </c>
      <c r="N122" s="1">
        <v>4.25</v>
      </c>
      <c r="O122" s="1">
        <v>60.05</v>
      </c>
      <c r="P122" s="1">
        <v>15.675000000000001</v>
      </c>
      <c r="Q122" s="1">
        <v>1.4145000000000001</v>
      </c>
      <c r="R122" s="1">
        <v>504.3</v>
      </c>
    </row>
    <row r="123" spans="1:18" x14ac:dyDescent="0.25">
      <c r="A123" s="3" t="s">
        <v>151</v>
      </c>
      <c r="B123" s="3">
        <v>115</v>
      </c>
      <c r="C123" s="2">
        <v>29.74</v>
      </c>
      <c r="D123" s="2">
        <v>109.93</v>
      </c>
      <c r="E123" s="2">
        <v>11.5</v>
      </c>
      <c r="F123" s="3">
        <v>2105.4</v>
      </c>
      <c r="G123" s="3" t="s">
        <v>12</v>
      </c>
      <c r="H123" s="1">
        <v>17.061611370000001</v>
      </c>
      <c r="I123" s="1">
        <v>0.68</v>
      </c>
      <c r="J123" s="1">
        <v>0.33500000000000002</v>
      </c>
      <c r="K123" s="1">
        <v>0.63</v>
      </c>
      <c r="L123" s="1">
        <v>0.33</v>
      </c>
      <c r="M123" s="1">
        <v>22</v>
      </c>
      <c r="N123" s="1">
        <v>4.25</v>
      </c>
      <c r="O123" s="1">
        <v>60.05</v>
      </c>
      <c r="P123" s="1">
        <v>15.675000000000001</v>
      </c>
      <c r="Q123" s="1">
        <v>1.4145000000000001</v>
      </c>
      <c r="R123" s="1">
        <v>504.3</v>
      </c>
    </row>
    <row r="124" spans="1:18" s="7" customFormat="1" x14ac:dyDescent="0.25">
      <c r="B124" s="7">
        <v>115</v>
      </c>
      <c r="C124" s="8">
        <v>29.74</v>
      </c>
      <c r="D124" s="8">
        <v>109.93</v>
      </c>
      <c r="E124" s="8">
        <v>11.5</v>
      </c>
      <c r="F124" s="7">
        <v>2105.4</v>
      </c>
      <c r="G124" s="7" t="s">
        <v>12</v>
      </c>
      <c r="H124" s="9">
        <f>AVERAGE(H122:H123)</f>
        <v>17.054066460000001</v>
      </c>
      <c r="I124" s="9">
        <f t="shared" ref="I124:Q124" si="2">AVERAGE(I122:I123)</f>
        <v>0.68</v>
      </c>
      <c r="J124" s="9">
        <f t="shared" si="2"/>
        <v>0.33500000000000002</v>
      </c>
      <c r="K124" s="9">
        <f t="shared" si="2"/>
        <v>0.63</v>
      </c>
      <c r="L124" s="9">
        <f t="shared" si="2"/>
        <v>0.33</v>
      </c>
      <c r="M124" s="9">
        <f t="shared" si="2"/>
        <v>22</v>
      </c>
      <c r="N124" s="9">
        <f t="shared" si="2"/>
        <v>4.25</v>
      </c>
      <c r="O124" s="9">
        <f t="shared" si="2"/>
        <v>60.05</v>
      </c>
      <c r="P124" s="9">
        <f t="shared" si="2"/>
        <v>15.675000000000001</v>
      </c>
      <c r="Q124" s="9">
        <f t="shared" si="2"/>
        <v>1.4145000000000001</v>
      </c>
      <c r="R124" s="9">
        <v>504.3</v>
      </c>
    </row>
    <row r="125" spans="1:18" x14ac:dyDescent="0.25">
      <c r="A125" s="3" t="s">
        <v>150</v>
      </c>
      <c r="B125" s="3">
        <v>116</v>
      </c>
      <c r="C125" s="2">
        <v>29.74</v>
      </c>
      <c r="D125" s="2">
        <v>109.93</v>
      </c>
      <c r="E125" s="2">
        <v>11.5</v>
      </c>
      <c r="F125" s="3">
        <v>2105.4</v>
      </c>
      <c r="G125" s="3" t="s">
        <v>12</v>
      </c>
      <c r="H125" s="1">
        <v>18.339201880000001</v>
      </c>
      <c r="I125" s="1">
        <v>0.64500000000000002</v>
      </c>
      <c r="J125" s="1">
        <v>0.28499999999999998</v>
      </c>
      <c r="K125" s="1">
        <v>0.69499999999999995</v>
      </c>
      <c r="L125" s="1">
        <v>0.375</v>
      </c>
      <c r="M125" s="1">
        <v>22</v>
      </c>
      <c r="N125" s="1">
        <v>4.3899999999999997</v>
      </c>
      <c r="O125" s="1">
        <v>55.65</v>
      </c>
      <c r="P125" s="1">
        <v>14.615</v>
      </c>
      <c r="Q125" s="1">
        <v>1.4145000000000001</v>
      </c>
      <c r="R125" s="1">
        <v>504.3</v>
      </c>
    </row>
    <row r="126" spans="1:18" x14ac:dyDescent="0.25">
      <c r="A126" s="3" t="s">
        <v>151</v>
      </c>
      <c r="B126" s="3">
        <v>116</v>
      </c>
      <c r="C126" s="2">
        <v>29.74</v>
      </c>
      <c r="D126" s="2">
        <v>109.93</v>
      </c>
      <c r="E126" s="2">
        <v>11.5</v>
      </c>
      <c r="F126" s="3">
        <v>2105.4</v>
      </c>
      <c r="G126" s="3" t="s">
        <v>12</v>
      </c>
      <c r="H126" s="1">
        <v>18.305687200000001</v>
      </c>
      <c r="I126" s="1">
        <v>0.64500000000000002</v>
      </c>
      <c r="J126" s="1">
        <v>0.28499999999999998</v>
      </c>
      <c r="K126" s="1">
        <v>0.69499999999999995</v>
      </c>
      <c r="L126" s="1">
        <v>0.375</v>
      </c>
      <c r="M126" s="1">
        <v>22</v>
      </c>
      <c r="N126" s="1">
        <v>4.3899999999999997</v>
      </c>
      <c r="O126" s="1">
        <v>55.65</v>
      </c>
      <c r="P126" s="1">
        <v>16.114999999999998</v>
      </c>
      <c r="Q126" s="1">
        <v>1.4145000000000001</v>
      </c>
      <c r="R126" s="1">
        <v>504.3</v>
      </c>
    </row>
    <row r="127" spans="1:18" s="7" customFormat="1" x14ac:dyDescent="0.25">
      <c r="B127" s="7">
        <v>116</v>
      </c>
      <c r="C127" s="8">
        <v>29.74</v>
      </c>
      <c r="D127" s="8">
        <v>109.93</v>
      </c>
      <c r="E127" s="8">
        <v>11.5</v>
      </c>
      <c r="F127" s="7">
        <v>2105.4</v>
      </c>
      <c r="G127" s="7" t="s">
        <v>12</v>
      </c>
      <c r="H127" s="9">
        <f>AVERAGE(H125:H126)</f>
        <v>18.322444539999999</v>
      </c>
      <c r="I127" s="9">
        <f t="shared" ref="I127:Q127" si="3">AVERAGE(I125:I126)</f>
        <v>0.64500000000000002</v>
      </c>
      <c r="J127" s="9">
        <f t="shared" si="3"/>
        <v>0.28499999999999998</v>
      </c>
      <c r="K127" s="9">
        <f t="shared" si="3"/>
        <v>0.69499999999999995</v>
      </c>
      <c r="L127" s="9">
        <f t="shared" si="3"/>
        <v>0.375</v>
      </c>
      <c r="M127" s="9">
        <f t="shared" si="3"/>
        <v>22</v>
      </c>
      <c r="N127" s="9">
        <f t="shared" si="3"/>
        <v>4.3899999999999997</v>
      </c>
      <c r="O127" s="9">
        <f t="shared" si="3"/>
        <v>55.65</v>
      </c>
      <c r="P127" s="9">
        <f t="shared" si="3"/>
        <v>15.364999999999998</v>
      </c>
      <c r="Q127" s="9">
        <f t="shared" si="3"/>
        <v>1.4145000000000001</v>
      </c>
      <c r="R127" s="9">
        <v>504.3</v>
      </c>
    </row>
    <row r="128" spans="1:18" x14ac:dyDescent="0.25">
      <c r="A128" s="3" t="s">
        <v>150</v>
      </c>
      <c r="B128" s="3">
        <v>117</v>
      </c>
      <c r="C128" s="2">
        <v>29.74</v>
      </c>
      <c r="D128" s="2">
        <v>109.93</v>
      </c>
      <c r="E128" s="2">
        <v>11.5</v>
      </c>
      <c r="F128" s="3">
        <v>2105.4</v>
      </c>
      <c r="G128" s="3" t="s">
        <v>12</v>
      </c>
      <c r="H128" s="1">
        <v>15.874413150000001</v>
      </c>
      <c r="I128" s="1">
        <v>0.66</v>
      </c>
      <c r="J128" s="1">
        <v>0.29499999999999998</v>
      </c>
      <c r="K128" s="1">
        <v>0.73</v>
      </c>
      <c r="L128" s="1">
        <v>0.495</v>
      </c>
      <c r="M128" s="1">
        <v>22</v>
      </c>
      <c r="N128" s="1">
        <v>4.41</v>
      </c>
      <c r="O128" s="1">
        <v>69.75</v>
      </c>
      <c r="P128" s="1">
        <v>14.66</v>
      </c>
      <c r="Q128" s="1">
        <v>1.4145000000000001</v>
      </c>
      <c r="R128" s="1">
        <v>504.3</v>
      </c>
    </row>
    <row r="129" spans="1:18" x14ac:dyDescent="0.25">
      <c r="A129" s="3" t="s">
        <v>151</v>
      </c>
      <c r="B129" s="3">
        <v>117</v>
      </c>
      <c r="C129" s="2">
        <v>29.74</v>
      </c>
      <c r="D129" s="2">
        <v>109.93</v>
      </c>
      <c r="E129" s="2">
        <v>11.5</v>
      </c>
      <c r="F129" s="3">
        <v>2105.4</v>
      </c>
      <c r="G129" s="3" t="s">
        <v>12</v>
      </c>
      <c r="H129" s="1">
        <v>15.817535550000001</v>
      </c>
      <c r="I129" s="1">
        <v>0.66</v>
      </c>
      <c r="J129" s="1">
        <v>0.29499999999999998</v>
      </c>
      <c r="K129" s="1">
        <v>0.73</v>
      </c>
      <c r="L129" s="1">
        <v>0.495</v>
      </c>
      <c r="M129" s="1">
        <v>22</v>
      </c>
      <c r="N129" s="1">
        <v>4.41</v>
      </c>
      <c r="O129" s="1">
        <v>69.75</v>
      </c>
      <c r="P129" s="1">
        <v>14.66</v>
      </c>
      <c r="Q129" s="1">
        <v>1.4145000000000001</v>
      </c>
      <c r="R129" s="1">
        <v>504.3</v>
      </c>
    </row>
    <row r="130" spans="1:18" s="7" customFormat="1" x14ac:dyDescent="0.25">
      <c r="B130" s="7">
        <v>117</v>
      </c>
      <c r="C130" s="8">
        <v>29.74</v>
      </c>
      <c r="D130" s="8">
        <v>109.93</v>
      </c>
      <c r="E130" s="8">
        <v>11.5</v>
      </c>
      <c r="F130" s="7">
        <v>2105.4</v>
      </c>
      <c r="G130" s="7" t="s">
        <v>12</v>
      </c>
      <c r="H130" s="9">
        <f t="shared" ref="H130" si="4">AVERAGE(H128:H129)</f>
        <v>15.845974350000001</v>
      </c>
      <c r="I130" s="9">
        <f t="shared" ref="I130:Q130" si="5">AVERAGE(I128:I129)</f>
        <v>0.66</v>
      </c>
      <c r="J130" s="9">
        <f t="shared" si="5"/>
        <v>0.29499999999999998</v>
      </c>
      <c r="K130" s="9">
        <f t="shared" si="5"/>
        <v>0.73</v>
      </c>
      <c r="L130" s="9">
        <f t="shared" si="5"/>
        <v>0.495</v>
      </c>
      <c r="M130" s="9">
        <f t="shared" si="5"/>
        <v>22</v>
      </c>
      <c r="N130" s="9">
        <f t="shared" si="5"/>
        <v>4.41</v>
      </c>
      <c r="O130" s="9">
        <f t="shared" si="5"/>
        <v>69.75</v>
      </c>
      <c r="P130" s="9">
        <f t="shared" si="5"/>
        <v>14.66</v>
      </c>
      <c r="Q130" s="9">
        <f t="shared" si="5"/>
        <v>1.4145000000000001</v>
      </c>
      <c r="R130" s="9">
        <v>504.3</v>
      </c>
    </row>
    <row r="131" spans="1:18" x14ac:dyDescent="0.25">
      <c r="A131" s="3" t="s">
        <v>150</v>
      </c>
      <c r="B131" s="3">
        <v>118</v>
      </c>
      <c r="C131" s="2">
        <v>29.74</v>
      </c>
      <c r="D131" s="2">
        <v>109.93</v>
      </c>
      <c r="E131" s="2">
        <v>11.5</v>
      </c>
      <c r="F131" s="3">
        <v>2105.4</v>
      </c>
      <c r="G131" s="3" t="s">
        <v>12</v>
      </c>
      <c r="H131" s="1">
        <v>17.312206570000001</v>
      </c>
      <c r="I131" s="1">
        <v>0.755</v>
      </c>
      <c r="J131" s="1">
        <v>0.34</v>
      </c>
      <c r="K131" s="1">
        <v>0.72</v>
      </c>
      <c r="L131" s="1">
        <v>0.44</v>
      </c>
      <c r="M131" s="1">
        <v>22</v>
      </c>
      <c r="N131" s="1">
        <v>4.4649999999999999</v>
      </c>
      <c r="O131" s="1">
        <v>82.6</v>
      </c>
      <c r="P131" s="1">
        <v>14.23</v>
      </c>
      <c r="Q131" s="1">
        <v>1.4145000000000001</v>
      </c>
      <c r="R131" s="1">
        <v>504.3</v>
      </c>
    </row>
    <row r="132" spans="1:18" x14ac:dyDescent="0.25">
      <c r="A132" s="3" t="s">
        <v>151</v>
      </c>
      <c r="B132" s="3">
        <v>118</v>
      </c>
      <c r="C132" s="2">
        <v>29.74</v>
      </c>
      <c r="D132" s="2">
        <v>109.93</v>
      </c>
      <c r="E132" s="2">
        <v>11.5</v>
      </c>
      <c r="F132" s="3">
        <v>2105.4</v>
      </c>
      <c r="G132" s="3" t="s">
        <v>12</v>
      </c>
      <c r="H132" s="1">
        <v>17.298578200000001</v>
      </c>
      <c r="I132" s="1">
        <v>0.755</v>
      </c>
      <c r="J132" s="1">
        <v>0.34</v>
      </c>
      <c r="K132" s="1">
        <v>0.72</v>
      </c>
      <c r="L132" s="1">
        <v>0.44</v>
      </c>
      <c r="M132" s="1">
        <v>22</v>
      </c>
      <c r="N132" s="1">
        <v>4.4649999999999999</v>
      </c>
      <c r="O132" s="1">
        <v>82.6</v>
      </c>
      <c r="P132" s="1">
        <v>14.23</v>
      </c>
      <c r="Q132" s="1">
        <v>1.4145000000000001</v>
      </c>
      <c r="R132" s="1">
        <v>504.3</v>
      </c>
    </row>
    <row r="133" spans="1:18" s="7" customFormat="1" x14ac:dyDescent="0.25">
      <c r="B133" s="7">
        <v>118</v>
      </c>
      <c r="C133" s="8">
        <v>29.74</v>
      </c>
      <c r="D133" s="8">
        <v>109.93</v>
      </c>
      <c r="E133" s="8">
        <v>11.5</v>
      </c>
      <c r="F133" s="7">
        <v>2105.4</v>
      </c>
      <c r="G133" s="7" t="s">
        <v>12</v>
      </c>
      <c r="H133" s="9">
        <f t="shared" ref="H133" si="6">AVERAGE(H131:H132)</f>
        <v>17.305392385000001</v>
      </c>
      <c r="I133" s="9">
        <f t="shared" ref="I133:Q133" si="7">AVERAGE(I131:I132)</f>
        <v>0.755</v>
      </c>
      <c r="J133" s="9">
        <f t="shared" si="7"/>
        <v>0.34</v>
      </c>
      <c r="K133" s="9">
        <f t="shared" si="7"/>
        <v>0.72</v>
      </c>
      <c r="L133" s="9">
        <f t="shared" si="7"/>
        <v>0.44</v>
      </c>
      <c r="M133" s="9">
        <f t="shared" si="7"/>
        <v>22</v>
      </c>
      <c r="N133" s="9">
        <f t="shared" si="7"/>
        <v>4.4649999999999999</v>
      </c>
      <c r="O133" s="9">
        <f t="shared" si="7"/>
        <v>82.6</v>
      </c>
      <c r="P133" s="9">
        <f t="shared" si="7"/>
        <v>14.23</v>
      </c>
      <c r="Q133" s="9">
        <f t="shared" si="7"/>
        <v>1.4145000000000001</v>
      </c>
      <c r="R133" s="9">
        <v>504.3</v>
      </c>
    </row>
    <row r="134" spans="1:18" x14ac:dyDescent="0.25">
      <c r="A134" s="3" t="s">
        <v>152</v>
      </c>
      <c r="B134" s="3">
        <v>119</v>
      </c>
      <c r="C134" s="2">
        <v>26.32</v>
      </c>
      <c r="D134" s="2">
        <v>117.6</v>
      </c>
      <c r="E134" s="2">
        <v>19.100000000000001</v>
      </c>
      <c r="F134" s="3">
        <v>1749</v>
      </c>
      <c r="G134" s="3" t="s">
        <v>12</v>
      </c>
      <c r="H134" s="1">
        <v>10.918319990000001</v>
      </c>
      <c r="I134" s="1">
        <v>0.48184818499999998</v>
      </c>
      <c r="J134" s="1">
        <v>0.69471947199999995</v>
      </c>
      <c r="K134" s="1">
        <v>0.702341137</v>
      </c>
      <c r="L134" s="1">
        <v>0.48160535100000001</v>
      </c>
      <c r="M134" s="1">
        <v>47.89</v>
      </c>
      <c r="N134" s="1">
        <v>4.3499999999999996</v>
      </c>
      <c r="O134" s="1">
        <v>14.55</v>
      </c>
      <c r="P134" s="1">
        <v>13.85</v>
      </c>
      <c r="Q134" s="1">
        <v>1.1955</v>
      </c>
      <c r="R134" s="1">
        <v>585.9</v>
      </c>
    </row>
    <row r="135" spans="1:18" x14ac:dyDescent="0.25">
      <c r="A135" s="3" t="s">
        <v>152</v>
      </c>
      <c r="B135" s="3">
        <v>120</v>
      </c>
      <c r="C135" s="2">
        <v>26.32</v>
      </c>
      <c r="D135" s="2">
        <v>117.6</v>
      </c>
      <c r="E135" s="2">
        <v>19.100000000000001</v>
      </c>
      <c r="F135" s="3">
        <v>1749</v>
      </c>
      <c r="G135" s="3" t="s">
        <v>12</v>
      </c>
      <c r="H135" s="1">
        <v>9.4285487400000001</v>
      </c>
      <c r="I135" s="1">
        <v>0.44554455399999998</v>
      </c>
      <c r="J135" s="1">
        <v>0.60561056099999999</v>
      </c>
      <c r="K135" s="1">
        <v>0.85785953199999998</v>
      </c>
      <c r="L135" s="1">
        <v>0.62709030099999996</v>
      </c>
      <c r="M135" s="1">
        <v>47.89</v>
      </c>
      <c r="N135" s="1">
        <v>4.3600000000000003</v>
      </c>
      <c r="O135" s="1">
        <v>21.35</v>
      </c>
      <c r="P135" s="1">
        <v>13.8</v>
      </c>
      <c r="Q135" s="1">
        <v>1.1955</v>
      </c>
      <c r="R135" s="1">
        <v>585.9</v>
      </c>
    </row>
    <row r="136" spans="1:18" x14ac:dyDescent="0.25">
      <c r="A136" s="3" t="s">
        <v>152</v>
      </c>
      <c r="B136" s="3">
        <v>121</v>
      </c>
      <c r="C136" s="2">
        <v>26.32</v>
      </c>
      <c r="D136" s="2">
        <v>117.6</v>
      </c>
      <c r="E136" s="2">
        <v>19.100000000000001</v>
      </c>
      <c r="F136" s="3">
        <v>1749</v>
      </c>
      <c r="G136" s="3" t="s">
        <v>12</v>
      </c>
      <c r="H136" s="1">
        <v>7.5260656470000002</v>
      </c>
      <c r="I136" s="1">
        <v>0.38613861399999999</v>
      </c>
      <c r="J136" s="1">
        <v>0.48679867999999998</v>
      </c>
      <c r="K136" s="1">
        <v>1.0033444819999999</v>
      </c>
      <c r="L136" s="1">
        <v>0.99331103700000001</v>
      </c>
      <c r="M136" s="1">
        <v>48</v>
      </c>
      <c r="N136" s="1">
        <v>4.09</v>
      </c>
      <c r="O136" s="1">
        <v>39.4</v>
      </c>
      <c r="P136" s="1">
        <v>18.55</v>
      </c>
      <c r="Q136" s="1">
        <v>1.1955</v>
      </c>
      <c r="R136" s="1">
        <v>585.9</v>
      </c>
    </row>
    <row r="137" spans="1:18" x14ac:dyDescent="0.25">
      <c r="A137" s="3" t="s">
        <v>152</v>
      </c>
      <c r="B137" s="3">
        <v>122</v>
      </c>
      <c r="C137" s="2">
        <v>26.32</v>
      </c>
      <c r="D137" s="2">
        <v>117.6</v>
      </c>
      <c r="E137" s="2">
        <v>19.100000000000001</v>
      </c>
      <c r="F137" s="3">
        <v>1749</v>
      </c>
      <c r="G137" s="3" t="s">
        <v>9</v>
      </c>
      <c r="H137" s="1">
        <v>10.246160509999999</v>
      </c>
      <c r="I137" s="1">
        <v>0.122112211</v>
      </c>
      <c r="J137" s="1">
        <v>0.56765676600000003</v>
      </c>
      <c r="K137" s="1">
        <v>0.68729096999999995</v>
      </c>
      <c r="L137" s="1">
        <v>0.46655518400000001</v>
      </c>
      <c r="M137" s="1">
        <v>46.31</v>
      </c>
      <c r="N137" s="1">
        <v>4.4349999999999996</v>
      </c>
      <c r="O137" s="1">
        <v>16.3</v>
      </c>
      <c r="P137" s="1">
        <v>14.95</v>
      </c>
      <c r="Q137" s="1">
        <v>1.1955</v>
      </c>
      <c r="R137" s="1">
        <v>585.9</v>
      </c>
    </row>
    <row r="138" spans="1:18" x14ac:dyDescent="0.25">
      <c r="A138" s="3" t="s">
        <v>152</v>
      </c>
      <c r="B138" s="3">
        <v>123</v>
      </c>
      <c r="C138" s="2">
        <v>26.32</v>
      </c>
      <c r="D138" s="2">
        <v>117.6</v>
      </c>
      <c r="E138" s="2">
        <v>19.100000000000001</v>
      </c>
      <c r="F138" s="3">
        <v>1749</v>
      </c>
      <c r="G138" s="3" t="s">
        <v>9</v>
      </c>
      <c r="H138" s="1">
        <v>12.17070333</v>
      </c>
      <c r="I138" s="1">
        <v>8.2508251000000005E-2</v>
      </c>
      <c r="J138" s="1">
        <v>0.50165016500000004</v>
      </c>
      <c r="K138" s="1">
        <v>0.59698996699999995</v>
      </c>
      <c r="L138" s="1">
        <v>0.56688963199999998</v>
      </c>
      <c r="M138" s="1">
        <v>46.93</v>
      </c>
      <c r="N138" s="1">
        <v>4.43</v>
      </c>
      <c r="O138" s="1">
        <v>14.65</v>
      </c>
      <c r="P138" s="1">
        <v>15.4</v>
      </c>
      <c r="Q138" s="1">
        <v>1.1955</v>
      </c>
      <c r="R138" s="1">
        <v>585.9</v>
      </c>
    </row>
    <row r="139" spans="1:18" x14ac:dyDescent="0.25">
      <c r="A139" s="3" t="s">
        <v>153</v>
      </c>
      <c r="B139" s="3">
        <v>124</v>
      </c>
      <c r="C139" s="2">
        <v>-28.62</v>
      </c>
      <c r="D139" s="2">
        <v>-49.9</v>
      </c>
      <c r="E139" s="2">
        <v>14.5</v>
      </c>
      <c r="F139" s="3">
        <v>1900</v>
      </c>
      <c r="G139" s="3" t="s">
        <v>9</v>
      </c>
      <c r="H139" s="1">
        <v>0.53546273499999997</v>
      </c>
      <c r="I139" s="1">
        <v>0.46369637000000002</v>
      </c>
      <c r="J139" s="1">
        <v>0.41996699700000001</v>
      </c>
      <c r="K139" s="1">
        <v>0.76300000000000001</v>
      </c>
      <c r="L139" s="1">
        <v>0.91583333300000003</v>
      </c>
      <c r="M139" s="1">
        <v>48</v>
      </c>
      <c r="N139" s="1">
        <v>4.8</v>
      </c>
      <c r="O139" s="1">
        <v>61.464254949999997</v>
      </c>
      <c r="P139" s="1">
        <v>19.033333330000001</v>
      </c>
      <c r="Q139" s="1">
        <v>1.4412</v>
      </c>
      <c r="R139" s="1">
        <v>1246.9000000000001</v>
      </c>
    </row>
    <row r="140" spans="1:18" x14ac:dyDescent="0.25">
      <c r="A140" s="3" t="s">
        <v>153</v>
      </c>
      <c r="B140" s="3">
        <v>125</v>
      </c>
      <c r="C140" s="2">
        <v>-28.62</v>
      </c>
      <c r="D140" s="2">
        <v>-49.9</v>
      </c>
      <c r="E140" s="2">
        <v>14.5</v>
      </c>
      <c r="F140" s="3">
        <v>1900</v>
      </c>
      <c r="G140" s="3" t="s">
        <v>9</v>
      </c>
      <c r="H140" s="1">
        <v>0.67649467600000002</v>
      </c>
      <c r="I140" s="1">
        <v>0.59653465299999997</v>
      </c>
      <c r="J140" s="1">
        <v>0.54290428999999996</v>
      </c>
      <c r="K140" s="1">
        <v>0.78100000000000003</v>
      </c>
      <c r="L140" s="1">
        <v>0.93799999999999994</v>
      </c>
      <c r="M140" s="1">
        <v>57.633333329999999</v>
      </c>
      <c r="N140" s="1">
        <v>4.8</v>
      </c>
      <c r="O140" s="1">
        <v>77.863910419999996</v>
      </c>
      <c r="P140" s="1">
        <v>18.333333329999999</v>
      </c>
      <c r="Q140" s="1">
        <v>1.4412</v>
      </c>
      <c r="R140" s="1">
        <v>1246.9000000000001</v>
      </c>
    </row>
    <row r="141" spans="1:18" x14ac:dyDescent="0.25">
      <c r="A141" s="3" t="s">
        <v>154</v>
      </c>
      <c r="B141" s="3">
        <v>126</v>
      </c>
      <c r="C141" s="2">
        <v>42.4</v>
      </c>
      <c r="D141" s="2">
        <v>128.08000000000001</v>
      </c>
      <c r="E141" s="2">
        <v>3.5</v>
      </c>
      <c r="F141" s="3">
        <v>700</v>
      </c>
      <c r="G141" s="3" t="s">
        <v>11</v>
      </c>
      <c r="H141" s="1">
        <v>9.6</v>
      </c>
      <c r="I141" s="1">
        <v>0.50954063599999999</v>
      </c>
      <c r="J141" s="1">
        <v>0.33639575999999999</v>
      </c>
      <c r="K141" s="1">
        <v>0.821428571</v>
      </c>
      <c r="L141" s="1">
        <v>0.68928571400000005</v>
      </c>
      <c r="M141" s="1">
        <v>18</v>
      </c>
      <c r="N141" s="1">
        <v>6.1</v>
      </c>
      <c r="O141" s="1">
        <v>19.78</v>
      </c>
      <c r="P141" s="1">
        <v>10.98888889</v>
      </c>
      <c r="Q141" s="1">
        <v>0.73960000000000004</v>
      </c>
      <c r="R141" s="1">
        <v>546.79999999999995</v>
      </c>
    </row>
    <row r="143" spans="1:18" customFormat="1" ht="22.8" x14ac:dyDescent="0.4">
      <c r="A143" s="35" t="s">
        <v>139</v>
      </c>
      <c r="B143" s="34" t="s">
        <v>40</v>
      </c>
    </row>
    <row r="144" spans="1:18" customFormat="1" x14ac:dyDescent="0.25">
      <c r="A144" s="3">
        <v>1</v>
      </c>
      <c r="B144" t="s">
        <v>62</v>
      </c>
    </row>
    <row r="145" spans="1:2" customFormat="1" x14ac:dyDescent="0.25">
      <c r="A145" s="3">
        <v>2</v>
      </c>
      <c r="B145" t="s">
        <v>63</v>
      </c>
    </row>
    <row r="146" spans="1:2" customFormat="1" x14ac:dyDescent="0.25">
      <c r="A146" s="3">
        <v>3</v>
      </c>
      <c r="B146" t="s">
        <v>64</v>
      </c>
    </row>
    <row r="147" spans="1:2" customFormat="1" x14ac:dyDescent="0.25">
      <c r="A147" s="3">
        <v>4</v>
      </c>
      <c r="B147" t="s">
        <v>65</v>
      </c>
    </row>
    <row r="148" spans="1:2" customFormat="1" x14ac:dyDescent="0.25">
      <c r="A148" s="3">
        <v>5</v>
      </c>
      <c r="B148" t="s">
        <v>66</v>
      </c>
    </row>
    <row r="149" spans="1:2" customFormat="1" x14ac:dyDescent="0.25">
      <c r="A149" s="3">
        <v>6</v>
      </c>
      <c r="B149" t="s">
        <v>67</v>
      </c>
    </row>
    <row r="150" spans="1:2" customFormat="1" x14ac:dyDescent="0.25">
      <c r="A150" s="3">
        <v>7</v>
      </c>
      <c r="B150" t="s">
        <v>68</v>
      </c>
    </row>
    <row r="151" spans="1:2" customFormat="1" x14ac:dyDescent="0.25">
      <c r="A151" s="3">
        <v>8</v>
      </c>
      <c r="B151" t="s">
        <v>69</v>
      </c>
    </row>
    <row r="152" spans="1:2" customFormat="1" x14ac:dyDescent="0.25">
      <c r="A152" s="3">
        <v>9</v>
      </c>
      <c r="B152" t="s">
        <v>70</v>
      </c>
    </row>
    <row r="153" spans="1:2" customFormat="1" x14ac:dyDescent="0.25">
      <c r="A153" s="3">
        <v>10</v>
      </c>
      <c r="B153" t="s">
        <v>71</v>
      </c>
    </row>
    <row r="154" spans="1:2" customFormat="1" x14ac:dyDescent="0.25">
      <c r="A154" s="3">
        <v>11</v>
      </c>
      <c r="B154" t="s">
        <v>72</v>
      </c>
    </row>
    <row r="155" spans="1:2" customFormat="1" x14ac:dyDescent="0.25">
      <c r="A155" s="3">
        <v>12</v>
      </c>
      <c r="B155" t="s">
        <v>73</v>
      </c>
    </row>
    <row r="156" spans="1:2" customFormat="1" x14ac:dyDescent="0.25">
      <c r="A156" s="3">
        <v>13</v>
      </c>
      <c r="B156" t="s">
        <v>74</v>
      </c>
    </row>
    <row r="157" spans="1:2" customFormat="1" x14ac:dyDescent="0.25">
      <c r="A157" s="3">
        <v>14</v>
      </c>
      <c r="B157" t="s">
        <v>75</v>
      </c>
    </row>
    <row r="158" spans="1:2" customFormat="1" x14ac:dyDescent="0.25">
      <c r="A158" s="3">
        <v>15</v>
      </c>
      <c r="B158" t="s">
        <v>76</v>
      </c>
    </row>
    <row r="159" spans="1:2" customFormat="1" x14ac:dyDescent="0.25">
      <c r="A159" s="3">
        <v>16</v>
      </c>
      <c r="B159" t="s">
        <v>77</v>
      </c>
    </row>
    <row r="160" spans="1:2" customFormat="1" x14ac:dyDescent="0.25">
      <c r="A160" s="3">
        <v>17</v>
      </c>
      <c r="B160" t="s">
        <v>78</v>
      </c>
    </row>
    <row r="161" spans="1:2" customFormat="1" x14ac:dyDescent="0.25">
      <c r="A161" s="3">
        <v>18</v>
      </c>
      <c r="B161" t="s">
        <v>79</v>
      </c>
    </row>
    <row r="162" spans="1:2" customFormat="1" x14ac:dyDescent="0.25">
      <c r="A162" s="3">
        <v>19</v>
      </c>
      <c r="B162" t="s">
        <v>80</v>
      </c>
    </row>
    <row r="163" spans="1:2" customFormat="1" x14ac:dyDescent="0.25">
      <c r="A163" s="3">
        <v>20</v>
      </c>
      <c r="B163" t="s">
        <v>81</v>
      </c>
    </row>
    <row r="164" spans="1:2" customFormat="1" x14ac:dyDescent="0.25">
      <c r="A164" s="3">
        <v>21</v>
      </c>
      <c r="B164" t="s">
        <v>198</v>
      </c>
    </row>
    <row r="165" spans="1:2" customFormat="1" x14ac:dyDescent="0.25">
      <c r="A165" s="3">
        <v>22</v>
      </c>
      <c r="B165" t="s">
        <v>82</v>
      </c>
    </row>
    <row r="166" spans="1:2" customFormat="1" x14ac:dyDescent="0.25">
      <c r="A166" s="3">
        <v>23</v>
      </c>
      <c r="B166" t="s">
        <v>83</v>
      </c>
    </row>
    <row r="167" spans="1:2" customFormat="1" x14ac:dyDescent="0.25">
      <c r="A167" s="3">
        <v>24</v>
      </c>
      <c r="B167" t="s">
        <v>84</v>
      </c>
    </row>
    <row r="168" spans="1:2" customFormat="1" x14ac:dyDescent="0.25">
      <c r="A168" s="3">
        <v>25</v>
      </c>
      <c r="B168" t="s">
        <v>85</v>
      </c>
    </row>
    <row r="169" spans="1:2" customFormat="1" x14ac:dyDescent="0.25">
      <c r="A169" s="3">
        <v>26</v>
      </c>
      <c r="B169" t="s">
        <v>86</v>
      </c>
    </row>
    <row r="170" spans="1:2" customFormat="1" x14ac:dyDescent="0.25">
      <c r="A170" s="3">
        <v>27</v>
      </c>
      <c r="B170" t="s">
        <v>87</v>
      </c>
    </row>
    <row r="171" spans="1:2" customFormat="1" x14ac:dyDescent="0.25">
      <c r="A171" s="3">
        <v>28</v>
      </c>
      <c r="B171" t="s">
        <v>88</v>
      </c>
    </row>
    <row r="172" spans="1:2" customFormat="1" x14ac:dyDescent="0.25">
      <c r="A172" s="3">
        <v>29</v>
      </c>
      <c r="B172" t="s">
        <v>138</v>
      </c>
    </row>
    <row r="173" spans="1:2" customFormat="1" x14ac:dyDescent="0.25">
      <c r="A173" s="3">
        <v>30</v>
      </c>
      <c r="B173" t="s">
        <v>89</v>
      </c>
    </row>
    <row r="174" spans="1:2" customFormat="1" x14ac:dyDescent="0.25">
      <c r="A174" s="3">
        <v>31</v>
      </c>
      <c r="B174" t="s">
        <v>90</v>
      </c>
    </row>
    <row r="175" spans="1:2" customFormat="1" ht="15" x14ac:dyDescent="0.35">
      <c r="A175" s="3">
        <v>32</v>
      </c>
      <c r="B175" s="33" t="s">
        <v>91</v>
      </c>
    </row>
    <row r="176" spans="1:2" customFormat="1" x14ac:dyDescent="0.25">
      <c r="A176" s="3">
        <v>33</v>
      </c>
      <c r="B176" t="s">
        <v>92</v>
      </c>
    </row>
    <row r="177" spans="1:2" customFormat="1" x14ac:dyDescent="0.25">
      <c r="A177" s="3">
        <v>34</v>
      </c>
      <c r="B177" t="s">
        <v>93</v>
      </c>
    </row>
    <row r="178" spans="1:2" customFormat="1" x14ac:dyDescent="0.25">
      <c r="A178" s="3">
        <v>35</v>
      </c>
      <c r="B178" t="s">
        <v>94</v>
      </c>
    </row>
    <row r="179" spans="1:2" customFormat="1" x14ac:dyDescent="0.25">
      <c r="A179" s="3">
        <v>36</v>
      </c>
      <c r="B179" t="s">
        <v>95</v>
      </c>
    </row>
    <row r="180" spans="1:2" customFormat="1" x14ac:dyDescent="0.25">
      <c r="A180" s="3">
        <v>37</v>
      </c>
      <c r="B180" t="s">
        <v>100</v>
      </c>
    </row>
    <row r="181" spans="1:2" customFormat="1" x14ac:dyDescent="0.25">
      <c r="A181" s="3">
        <v>38</v>
      </c>
      <c r="B181" t="s">
        <v>96</v>
      </c>
    </row>
    <row r="182" spans="1:2" customFormat="1" x14ac:dyDescent="0.25">
      <c r="A182" s="3">
        <v>39</v>
      </c>
      <c r="B182" t="s">
        <v>97</v>
      </c>
    </row>
    <row r="183" spans="1:2" customFormat="1" x14ac:dyDescent="0.25">
      <c r="A183" s="3">
        <v>40</v>
      </c>
      <c r="B183" t="s">
        <v>98</v>
      </c>
    </row>
    <row r="184" spans="1:2" customFormat="1" x14ac:dyDescent="0.25">
      <c r="A184" s="3">
        <v>41</v>
      </c>
      <c r="B184" t="s">
        <v>99</v>
      </c>
    </row>
  </sheetData>
  <autoFilter ref="A3:R3"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9"/>
  <sheetViews>
    <sheetView topLeftCell="A160" workbookViewId="0">
      <selection activeCell="A185" sqref="A185:XFD229"/>
    </sheetView>
  </sheetViews>
  <sheetFormatPr defaultRowHeight="13.8" x14ac:dyDescent="0.25"/>
  <cols>
    <col min="1" max="1" width="24.44140625" style="3" bestFit="1" customWidth="1"/>
    <col min="2" max="2" width="12.109375" style="3" bestFit="1" customWidth="1"/>
    <col min="3" max="3" width="8.44140625" style="2" bestFit="1" customWidth="1"/>
    <col min="4" max="4" width="10.109375" style="2" bestFit="1" customWidth="1"/>
    <col min="5" max="5" width="9.21875" style="2" bestFit="1" customWidth="1"/>
    <col min="6" max="6" width="12.77734375" style="21" bestFit="1" customWidth="1"/>
    <col min="7" max="7" width="11.109375" style="3" bestFit="1" customWidth="1"/>
    <col min="8" max="8" width="21" style="14" bestFit="1" customWidth="1"/>
    <col min="9" max="9" width="31" style="1" bestFit="1" customWidth="1"/>
    <col min="10" max="10" width="32.21875" style="1" bestFit="1" customWidth="1"/>
    <col min="11" max="11" width="31.88671875" style="1" bestFit="1" customWidth="1"/>
    <col min="12" max="12" width="11.5546875" style="1" bestFit="1" customWidth="1"/>
    <col min="13" max="13" width="7.77734375" style="1" bestFit="1" customWidth="1"/>
    <col min="14" max="14" width="7.5546875" style="1" bestFit="1" customWidth="1"/>
    <col min="15" max="15" width="20.44140625" style="1" bestFit="1" customWidth="1"/>
    <col min="16" max="16" width="8.5546875" style="1" bestFit="1" customWidth="1"/>
    <col min="17" max="17" width="12.33203125" style="1" bestFit="1" customWidth="1"/>
    <col min="18" max="18" width="17.5546875" style="1" bestFit="1" customWidth="1"/>
    <col min="19" max="16384" width="8.88671875" style="3"/>
  </cols>
  <sheetData>
    <row r="1" spans="1:18" ht="22.8" x14ac:dyDescent="0.25">
      <c r="A1" s="10" t="s">
        <v>47</v>
      </c>
    </row>
    <row r="2" spans="1:18" ht="22.8" x14ac:dyDescent="0.25">
      <c r="A2" s="10" t="s">
        <v>56</v>
      </c>
    </row>
    <row r="3" spans="1:18" x14ac:dyDescent="0.25">
      <c r="A3" s="4" t="s">
        <v>40</v>
      </c>
      <c r="B3" s="4" t="s">
        <v>0</v>
      </c>
      <c r="C3" s="5" t="s">
        <v>1</v>
      </c>
      <c r="D3" s="5" t="s">
        <v>2</v>
      </c>
      <c r="E3" s="5" t="s">
        <v>41</v>
      </c>
      <c r="F3" s="22" t="s">
        <v>42</v>
      </c>
      <c r="G3" s="4" t="s">
        <v>3</v>
      </c>
      <c r="H3" s="20" t="s">
        <v>48</v>
      </c>
      <c r="I3" s="6" t="s">
        <v>49</v>
      </c>
      <c r="J3" s="6" t="s">
        <v>50</v>
      </c>
      <c r="K3" s="6" t="s">
        <v>51</v>
      </c>
      <c r="L3" s="6" t="s">
        <v>52</v>
      </c>
      <c r="M3" s="6" t="s">
        <v>43</v>
      </c>
      <c r="N3" s="6" t="s">
        <v>6</v>
      </c>
      <c r="O3" s="6" t="s">
        <v>44</v>
      </c>
      <c r="P3" s="6" t="s">
        <v>7</v>
      </c>
      <c r="Q3" s="6" t="s">
        <v>8</v>
      </c>
      <c r="R3" s="11" t="s">
        <v>45</v>
      </c>
    </row>
    <row r="4" spans="1:18" x14ac:dyDescent="0.25">
      <c r="A4" s="3" t="s">
        <v>27</v>
      </c>
      <c r="B4" s="3">
        <v>1</v>
      </c>
      <c r="C4" s="2">
        <v>51.580977777777782</v>
      </c>
      <c r="D4" s="2">
        <v>10.24528611111111</v>
      </c>
      <c r="E4" s="2">
        <v>8.1</v>
      </c>
      <c r="F4" s="21">
        <v>709</v>
      </c>
      <c r="G4" s="3" t="s">
        <v>12</v>
      </c>
      <c r="H4" s="14">
        <v>77.5</v>
      </c>
      <c r="I4" s="1" t="s">
        <v>10</v>
      </c>
      <c r="J4" s="1" t="s">
        <v>10</v>
      </c>
      <c r="K4" s="1" t="s">
        <v>10</v>
      </c>
      <c r="L4" s="1" t="s">
        <v>10</v>
      </c>
      <c r="M4" s="1">
        <v>20</v>
      </c>
      <c r="N4" s="1">
        <v>3.6</v>
      </c>
      <c r="O4" s="1">
        <v>9</v>
      </c>
      <c r="P4" s="1">
        <v>7.2405470635559128</v>
      </c>
      <c r="Q4" s="1">
        <v>0.89870000000000005</v>
      </c>
      <c r="R4" s="1">
        <v>793.6</v>
      </c>
    </row>
    <row r="5" spans="1:18" x14ac:dyDescent="0.25">
      <c r="A5" s="3" t="s">
        <v>27</v>
      </c>
      <c r="B5" s="3">
        <v>2</v>
      </c>
      <c r="C5" s="2">
        <v>51.440455555555552</v>
      </c>
      <c r="D5" s="2">
        <v>9.6900694444444451</v>
      </c>
      <c r="E5" s="2">
        <v>8.1</v>
      </c>
      <c r="F5" s="21">
        <v>761</v>
      </c>
      <c r="G5" s="3" t="s">
        <v>12</v>
      </c>
      <c r="H5" s="14">
        <v>46.1</v>
      </c>
      <c r="I5" s="1" t="s">
        <v>10</v>
      </c>
      <c r="J5" s="1" t="s">
        <v>10</v>
      </c>
      <c r="K5" s="1" t="s">
        <v>10</v>
      </c>
      <c r="L5" s="1" t="s">
        <v>10</v>
      </c>
      <c r="M5" s="1">
        <v>20</v>
      </c>
      <c r="N5" s="1">
        <v>3.7</v>
      </c>
      <c r="O5" s="1">
        <v>17.399999999999999</v>
      </c>
      <c r="P5" s="1">
        <v>13.998390989541429</v>
      </c>
      <c r="Q5" s="1">
        <v>0.99509999999999998</v>
      </c>
      <c r="R5" s="1">
        <v>674.9</v>
      </c>
    </row>
    <row r="6" spans="1:18" x14ac:dyDescent="0.25">
      <c r="A6" s="3" t="s">
        <v>27</v>
      </c>
      <c r="B6" s="3">
        <v>3</v>
      </c>
      <c r="C6" s="2">
        <v>51.476555555555557</v>
      </c>
      <c r="D6" s="2">
        <v>9.7590166666666658</v>
      </c>
      <c r="E6" s="2">
        <v>7.1</v>
      </c>
      <c r="F6" s="21">
        <v>902</v>
      </c>
      <c r="G6" s="3" t="s">
        <v>12</v>
      </c>
      <c r="H6" s="14">
        <v>40.5</v>
      </c>
      <c r="I6" s="1" t="s">
        <v>10</v>
      </c>
      <c r="J6" s="1" t="s">
        <v>10</v>
      </c>
      <c r="K6" s="1" t="s">
        <v>10</v>
      </c>
      <c r="L6" s="1" t="s">
        <v>10</v>
      </c>
      <c r="M6" s="1">
        <v>22</v>
      </c>
      <c r="N6" s="1">
        <v>3.7</v>
      </c>
      <c r="O6" s="1">
        <v>34.6</v>
      </c>
      <c r="P6" s="1">
        <v>5.77</v>
      </c>
      <c r="Q6" s="1">
        <v>1.1989000000000001</v>
      </c>
      <c r="R6" s="1">
        <v>653.4</v>
      </c>
    </row>
    <row r="7" spans="1:18" x14ac:dyDescent="0.25">
      <c r="A7" s="3" t="s">
        <v>171</v>
      </c>
      <c r="B7" s="3">
        <v>4</v>
      </c>
      <c r="C7" s="2">
        <v>42.38</v>
      </c>
      <c r="D7" s="2">
        <v>128.08000000000001</v>
      </c>
      <c r="E7" s="2">
        <v>2.8</v>
      </c>
      <c r="F7" s="21">
        <v>700</v>
      </c>
      <c r="G7" s="3" t="s">
        <v>11</v>
      </c>
      <c r="H7" s="14">
        <v>50.3089431</v>
      </c>
      <c r="I7" s="1">
        <v>19.572091910000001</v>
      </c>
      <c r="J7" s="1">
        <v>0.68967994499999996</v>
      </c>
      <c r="K7" s="1" t="s">
        <v>10</v>
      </c>
      <c r="L7" s="1">
        <v>28.378513890000001</v>
      </c>
      <c r="M7" s="1">
        <v>24.36</v>
      </c>
      <c r="N7" s="1">
        <v>5.3333333329999997</v>
      </c>
      <c r="O7" s="1">
        <v>41</v>
      </c>
      <c r="P7" s="1">
        <v>13.124011299999999</v>
      </c>
      <c r="Q7" s="1">
        <v>0.74</v>
      </c>
      <c r="R7" s="1">
        <v>595</v>
      </c>
    </row>
    <row r="8" spans="1:18" x14ac:dyDescent="0.25">
      <c r="A8" s="3" t="s">
        <v>171</v>
      </c>
      <c r="B8" s="3">
        <v>5</v>
      </c>
      <c r="C8" s="2">
        <v>42.38</v>
      </c>
      <c r="D8" s="2">
        <v>128.08000000000001</v>
      </c>
      <c r="E8" s="2">
        <v>2.8</v>
      </c>
      <c r="F8" s="21">
        <v>700</v>
      </c>
      <c r="G8" s="3" t="s">
        <v>11</v>
      </c>
      <c r="H8" s="14">
        <v>50.464451599999997</v>
      </c>
      <c r="I8" s="1">
        <v>19.435815779999999</v>
      </c>
      <c r="J8" s="1">
        <v>0.90231303100000004</v>
      </c>
      <c r="K8" s="1" t="s">
        <v>10</v>
      </c>
      <c r="L8" s="1">
        <v>21.53999233</v>
      </c>
      <c r="M8" s="1">
        <v>24.36</v>
      </c>
      <c r="N8" s="1">
        <v>5.2733333330000001</v>
      </c>
      <c r="O8" s="1">
        <v>41.466666670000002</v>
      </c>
      <c r="P8" s="1">
        <v>12.56384409</v>
      </c>
      <c r="Q8" s="1">
        <v>0.74</v>
      </c>
      <c r="R8" s="1">
        <v>595</v>
      </c>
    </row>
    <row r="9" spans="1:18" x14ac:dyDescent="0.25">
      <c r="A9" s="3" t="s">
        <v>171</v>
      </c>
      <c r="B9" s="3">
        <v>6</v>
      </c>
      <c r="C9" s="2">
        <v>42.38</v>
      </c>
      <c r="D9" s="2">
        <v>128.08000000000001</v>
      </c>
      <c r="E9" s="2">
        <v>2.8</v>
      </c>
      <c r="F9" s="21">
        <v>700</v>
      </c>
      <c r="G9" s="3" t="s">
        <v>11</v>
      </c>
      <c r="H9" s="14">
        <v>45.064743739999997</v>
      </c>
      <c r="I9" s="1">
        <v>17.520503649999998</v>
      </c>
      <c r="J9" s="1">
        <v>0.62997796800000005</v>
      </c>
      <c r="K9" s="1" t="s">
        <v>10</v>
      </c>
      <c r="L9" s="1">
        <v>27.81129585</v>
      </c>
      <c r="M9" s="1">
        <v>24.36</v>
      </c>
      <c r="N9" s="1">
        <v>5.1466666669999999</v>
      </c>
      <c r="O9" s="1">
        <v>47.766666669999999</v>
      </c>
      <c r="P9" s="1">
        <v>13.84857575</v>
      </c>
      <c r="Q9" s="1">
        <v>0.74</v>
      </c>
      <c r="R9" s="1">
        <v>595</v>
      </c>
    </row>
    <row r="10" spans="1:18" x14ac:dyDescent="0.25">
      <c r="A10" s="3" t="s">
        <v>171</v>
      </c>
      <c r="B10" s="3">
        <v>7</v>
      </c>
      <c r="C10" s="2">
        <v>42.38</v>
      </c>
      <c r="D10" s="2">
        <v>128.08000000000001</v>
      </c>
      <c r="E10" s="2">
        <v>2.8</v>
      </c>
      <c r="F10" s="21">
        <v>700</v>
      </c>
      <c r="G10" s="3" t="s">
        <v>11</v>
      </c>
      <c r="H10" s="14">
        <v>45.778024969999997</v>
      </c>
      <c r="I10" s="1">
        <v>17.76924284</v>
      </c>
      <c r="J10" s="1">
        <v>0.67051640999999995</v>
      </c>
      <c r="K10" s="1" t="s">
        <v>10</v>
      </c>
      <c r="L10" s="1">
        <v>26.500832169999999</v>
      </c>
      <c r="M10" s="1">
        <v>24.36</v>
      </c>
      <c r="N10" s="1">
        <v>5.016666667</v>
      </c>
      <c r="O10" s="1">
        <v>59.933333330000004</v>
      </c>
      <c r="P10" s="1">
        <v>16.061111109999999</v>
      </c>
      <c r="Q10" s="1">
        <v>0.74</v>
      </c>
      <c r="R10" s="1">
        <v>595</v>
      </c>
    </row>
    <row r="11" spans="1:18" x14ac:dyDescent="0.25">
      <c r="A11" s="3" t="s">
        <v>171</v>
      </c>
      <c r="B11" s="3">
        <v>8</v>
      </c>
      <c r="C11" s="2">
        <v>42.38</v>
      </c>
      <c r="D11" s="2">
        <v>128.08000000000001</v>
      </c>
      <c r="E11" s="2">
        <v>2.8</v>
      </c>
      <c r="F11" s="21">
        <v>700</v>
      </c>
      <c r="G11" s="3" t="s">
        <v>11</v>
      </c>
      <c r="H11" s="14">
        <v>50.605816910000001</v>
      </c>
      <c r="I11" s="1">
        <v>19.621908909999998</v>
      </c>
      <c r="J11" s="1">
        <v>0.764009469</v>
      </c>
      <c r="K11" s="1" t="s">
        <v>10</v>
      </c>
      <c r="L11" s="1">
        <v>25.682808529999999</v>
      </c>
      <c r="M11" s="1">
        <v>24.36</v>
      </c>
      <c r="N11" s="1">
        <v>5.27</v>
      </c>
      <c r="O11" s="1">
        <v>55.266666669999999</v>
      </c>
      <c r="P11" s="1">
        <v>14.12178024</v>
      </c>
      <c r="Q11" s="1">
        <v>0.74</v>
      </c>
      <c r="R11" s="1">
        <v>595</v>
      </c>
    </row>
    <row r="12" spans="1:18" x14ac:dyDescent="0.25">
      <c r="A12" s="3" t="s">
        <v>172</v>
      </c>
      <c r="B12" s="3">
        <v>9</v>
      </c>
      <c r="C12" s="2">
        <v>18.73</v>
      </c>
      <c r="D12" s="2">
        <v>108.87</v>
      </c>
      <c r="E12" s="2">
        <v>20</v>
      </c>
      <c r="F12" s="21">
        <v>2198</v>
      </c>
      <c r="G12" s="3" t="s">
        <v>12</v>
      </c>
      <c r="H12" s="14">
        <v>82.90032042</v>
      </c>
      <c r="I12" s="1">
        <v>23.24287219</v>
      </c>
      <c r="J12" s="1">
        <v>1.295104595</v>
      </c>
      <c r="K12" s="1">
        <v>8.8602160380000008</v>
      </c>
      <c r="L12" s="1">
        <v>17.946714320000002</v>
      </c>
      <c r="M12" s="1">
        <v>9.0399999999999991</v>
      </c>
      <c r="N12" s="1">
        <v>4.49</v>
      </c>
      <c r="O12" s="1">
        <v>21.5</v>
      </c>
      <c r="P12" s="1">
        <v>12.7</v>
      </c>
      <c r="Q12" s="1">
        <v>1.0896999999999999</v>
      </c>
      <c r="R12" s="1">
        <v>1241.8</v>
      </c>
    </row>
    <row r="13" spans="1:18" x14ac:dyDescent="0.25">
      <c r="A13" s="3" t="s">
        <v>28</v>
      </c>
      <c r="B13" s="3">
        <v>9</v>
      </c>
      <c r="C13" s="2">
        <v>18.73</v>
      </c>
      <c r="D13" s="2">
        <v>108.87</v>
      </c>
      <c r="E13" s="2">
        <v>20</v>
      </c>
      <c r="F13" s="21">
        <v>2198</v>
      </c>
      <c r="G13" s="3" t="s">
        <v>12</v>
      </c>
      <c r="H13" s="14">
        <v>77.687060295755984</v>
      </c>
      <c r="I13" s="1">
        <v>23.007863767462688</v>
      </c>
      <c r="J13" s="1">
        <v>1.3183792633030498</v>
      </c>
      <c r="K13" s="1">
        <v>7.0793426976808274</v>
      </c>
      <c r="L13" s="1">
        <v>17.451627470094678</v>
      </c>
      <c r="M13" s="1">
        <v>16.7</v>
      </c>
      <c r="N13" s="1">
        <v>4.4000000000000004</v>
      </c>
      <c r="O13" s="1">
        <v>25.9</v>
      </c>
      <c r="P13" s="1">
        <v>12.5</v>
      </c>
      <c r="Q13" s="1">
        <v>1.0896999999999999</v>
      </c>
      <c r="R13" s="1">
        <v>1241.8</v>
      </c>
    </row>
    <row r="14" spans="1:18" x14ac:dyDescent="0.25">
      <c r="A14" s="3" t="s">
        <v>173</v>
      </c>
      <c r="B14" s="3">
        <v>9</v>
      </c>
      <c r="C14" s="2">
        <v>18.73</v>
      </c>
      <c r="D14" s="2">
        <v>108.87</v>
      </c>
      <c r="E14" s="2">
        <v>20</v>
      </c>
      <c r="F14" s="21">
        <v>2200</v>
      </c>
      <c r="G14" s="3" t="s">
        <v>12</v>
      </c>
      <c r="H14" s="14">
        <v>77.833011209999995</v>
      </c>
      <c r="I14" s="1">
        <v>22.882164700000001</v>
      </c>
      <c r="J14" s="1">
        <v>1.317239322</v>
      </c>
      <c r="K14" s="1">
        <v>7.1639188210000002</v>
      </c>
      <c r="L14" s="1">
        <v>17.371303999999999</v>
      </c>
      <c r="M14" s="1">
        <v>21</v>
      </c>
      <c r="N14" s="1">
        <v>4.41</v>
      </c>
      <c r="O14" s="1">
        <v>25.87</v>
      </c>
      <c r="P14" s="1">
        <v>12.49758454</v>
      </c>
      <c r="Q14" s="1">
        <v>0.79</v>
      </c>
      <c r="R14" s="1">
        <v>1241.8</v>
      </c>
    </row>
    <row r="15" spans="1:18" s="7" customFormat="1" x14ac:dyDescent="0.25">
      <c r="B15" s="7">
        <f t="shared" ref="B15:F15" si="0">AVERAGE(B13:B14)</f>
        <v>9</v>
      </c>
      <c r="C15" s="8">
        <f t="shared" si="0"/>
        <v>18.73</v>
      </c>
      <c r="D15" s="8">
        <f t="shared" si="0"/>
        <v>108.87</v>
      </c>
      <c r="E15" s="8">
        <f t="shared" si="0"/>
        <v>20</v>
      </c>
      <c r="F15" s="23">
        <f t="shared" si="0"/>
        <v>2199</v>
      </c>
      <c r="G15" s="3" t="s">
        <v>12</v>
      </c>
      <c r="H15" s="9">
        <v>77.760035752877997</v>
      </c>
      <c r="I15" s="9">
        <v>22.945014233731342</v>
      </c>
      <c r="J15" s="9">
        <v>1.3178092926515248</v>
      </c>
      <c r="K15" s="9">
        <v>7.1216307593404142</v>
      </c>
      <c r="L15" s="9">
        <v>17.411465735047337</v>
      </c>
      <c r="M15" s="9">
        <f>AVERAGE(M13:M14)</f>
        <v>18.850000000000001</v>
      </c>
      <c r="N15" s="9">
        <f t="shared" ref="N15:P15" si="1">AVERAGE(N13:N14)</f>
        <v>4.4050000000000002</v>
      </c>
      <c r="O15" s="9">
        <f t="shared" si="1"/>
        <v>25.884999999999998</v>
      </c>
      <c r="P15" s="9">
        <f t="shared" si="1"/>
        <v>12.498792269999999</v>
      </c>
      <c r="Q15" s="9">
        <v>1.0896999999999999</v>
      </c>
      <c r="R15" s="9">
        <v>1241.8</v>
      </c>
    </row>
    <row r="16" spans="1:18" x14ac:dyDescent="0.25">
      <c r="A16" s="3" t="s">
        <v>172</v>
      </c>
      <c r="B16" s="3">
        <v>10</v>
      </c>
      <c r="C16" s="2">
        <v>27.65</v>
      </c>
      <c r="D16" s="2">
        <v>117.95</v>
      </c>
      <c r="E16" s="2">
        <v>18</v>
      </c>
      <c r="F16" s="21">
        <v>1889</v>
      </c>
      <c r="G16" s="3" t="s">
        <v>12</v>
      </c>
      <c r="H16" s="14">
        <v>66.833722980000005</v>
      </c>
      <c r="I16" s="1">
        <v>18.49733445</v>
      </c>
      <c r="J16" s="1">
        <v>1.344373807</v>
      </c>
      <c r="K16" s="1">
        <v>7.5360518809999997</v>
      </c>
      <c r="L16" s="1">
        <v>13.75907084</v>
      </c>
      <c r="M16" s="1">
        <v>11.17</v>
      </c>
      <c r="N16" s="1">
        <v>4.62</v>
      </c>
      <c r="O16" s="1">
        <v>32.5</v>
      </c>
      <c r="P16" s="1">
        <v>14.5</v>
      </c>
      <c r="Q16" s="1">
        <v>1.3156000000000001</v>
      </c>
      <c r="R16" s="1">
        <v>734.6</v>
      </c>
    </row>
    <row r="17" spans="1:18" x14ac:dyDescent="0.25">
      <c r="A17" s="3" t="s">
        <v>28</v>
      </c>
      <c r="B17" s="3">
        <v>10</v>
      </c>
      <c r="C17" s="2">
        <v>27.65</v>
      </c>
      <c r="D17" s="2">
        <v>117.95</v>
      </c>
      <c r="E17" s="2">
        <v>18</v>
      </c>
      <c r="F17" s="21">
        <v>1889</v>
      </c>
      <c r="G17" s="3" t="s">
        <v>12</v>
      </c>
      <c r="H17" s="14">
        <v>64.829431438127074</v>
      </c>
      <c r="I17" s="1">
        <v>18.053413008731908</v>
      </c>
      <c r="J17" s="1">
        <v>1.3895652006962862</v>
      </c>
      <c r="K17" s="1">
        <v>7.1931567456666201</v>
      </c>
      <c r="L17" s="1">
        <v>12.992130919575178</v>
      </c>
      <c r="M17" s="1">
        <v>11.2</v>
      </c>
      <c r="N17" s="1">
        <v>5.3</v>
      </c>
      <c r="O17" s="1">
        <v>32.5</v>
      </c>
      <c r="P17" s="1">
        <v>14.5</v>
      </c>
      <c r="Q17" s="1">
        <v>1.3156000000000001</v>
      </c>
      <c r="R17" s="1">
        <v>734.6</v>
      </c>
    </row>
    <row r="18" spans="1:18" x14ac:dyDescent="0.25">
      <c r="B18" s="7">
        <f t="shared" ref="B18:F18" si="2">AVERAGE(B16:B17)</f>
        <v>10</v>
      </c>
      <c r="C18" s="8">
        <f t="shared" si="2"/>
        <v>27.65</v>
      </c>
      <c r="D18" s="8">
        <f t="shared" si="2"/>
        <v>117.95</v>
      </c>
      <c r="E18" s="8">
        <f t="shared" si="2"/>
        <v>18</v>
      </c>
      <c r="F18" s="23">
        <f t="shared" si="2"/>
        <v>1889</v>
      </c>
      <c r="G18" s="3" t="s">
        <v>12</v>
      </c>
      <c r="H18" s="9">
        <v>65.831577209063539</v>
      </c>
      <c r="I18" s="9">
        <v>18.275373729365953</v>
      </c>
      <c r="J18" s="9">
        <v>1.3669695038481431</v>
      </c>
      <c r="K18" s="9">
        <v>7.3646043133333094</v>
      </c>
      <c r="L18" s="9">
        <v>13.375600879787589</v>
      </c>
      <c r="M18" s="9">
        <f t="shared" ref="M18:Q18" si="3">AVERAGE(M16:M17)</f>
        <v>11.184999999999999</v>
      </c>
      <c r="N18" s="9">
        <f t="shared" si="3"/>
        <v>4.96</v>
      </c>
      <c r="O18" s="9">
        <f t="shared" si="3"/>
        <v>32.5</v>
      </c>
      <c r="P18" s="9">
        <f t="shared" si="3"/>
        <v>14.5</v>
      </c>
      <c r="Q18" s="9">
        <f t="shared" si="3"/>
        <v>1.3156000000000001</v>
      </c>
      <c r="R18" s="9">
        <v>734.6</v>
      </c>
    </row>
    <row r="19" spans="1:18" x14ac:dyDescent="0.25">
      <c r="A19" s="3" t="s">
        <v>172</v>
      </c>
      <c r="B19" s="3">
        <v>11</v>
      </c>
      <c r="C19" s="2">
        <v>18.72</v>
      </c>
      <c r="D19" s="2">
        <v>108.88</v>
      </c>
      <c r="E19" s="2">
        <v>19.7</v>
      </c>
      <c r="F19" s="21">
        <v>2198</v>
      </c>
      <c r="G19" s="3" t="s">
        <v>12</v>
      </c>
      <c r="H19" s="14">
        <v>85.906345020000003</v>
      </c>
      <c r="I19" s="1">
        <v>25.545890910000001</v>
      </c>
      <c r="J19" s="1">
        <v>1.359218684</v>
      </c>
      <c r="K19" s="1">
        <v>7.705243952</v>
      </c>
      <c r="L19" s="1">
        <v>18.794540720000001</v>
      </c>
      <c r="M19" s="1">
        <v>16.66</v>
      </c>
      <c r="N19" s="1">
        <v>4.41</v>
      </c>
      <c r="O19" s="1">
        <v>25.9</v>
      </c>
      <c r="P19" s="1">
        <v>12.5</v>
      </c>
      <c r="Q19" s="1">
        <v>1.1429</v>
      </c>
      <c r="R19" s="1">
        <v>1266</v>
      </c>
    </row>
    <row r="20" spans="1:18" x14ac:dyDescent="0.25">
      <c r="A20" s="3" t="s">
        <v>28</v>
      </c>
      <c r="B20" s="3">
        <v>11</v>
      </c>
      <c r="C20" s="2">
        <v>18.72</v>
      </c>
      <c r="D20" s="2">
        <v>108.88</v>
      </c>
      <c r="E20" s="2">
        <v>19.7</v>
      </c>
      <c r="F20" s="21">
        <v>2198</v>
      </c>
      <c r="G20" s="3" t="s">
        <v>12</v>
      </c>
      <c r="H20" s="14">
        <v>86.232190458681856</v>
      </c>
      <c r="I20" s="1">
        <v>25.158008317037378</v>
      </c>
      <c r="J20" s="1">
        <v>1.2637187777177419</v>
      </c>
      <c r="K20" s="1">
        <v>8.5281384125550428</v>
      </c>
      <c r="L20" s="1">
        <v>19.907916825033162</v>
      </c>
      <c r="M20" s="1">
        <v>9</v>
      </c>
      <c r="N20" s="1">
        <v>4.5</v>
      </c>
      <c r="O20" s="1">
        <v>21.5</v>
      </c>
      <c r="P20" s="1">
        <v>12.7</v>
      </c>
      <c r="Q20" s="1">
        <v>1.1429</v>
      </c>
      <c r="R20" s="1">
        <v>1266</v>
      </c>
    </row>
    <row r="21" spans="1:18" x14ac:dyDescent="0.25">
      <c r="B21" s="7">
        <f t="shared" ref="B21:F21" si="4">AVERAGE(B19:B20)</f>
        <v>11</v>
      </c>
      <c r="C21" s="8">
        <f t="shared" si="4"/>
        <v>18.72</v>
      </c>
      <c r="D21" s="8">
        <f t="shared" si="4"/>
        <v>108.88</v>
      </c>
      <c r="E21" s="8">
        <f t="shared" si="4"/>
        <v>19.7</v>
      </c>
      <c r="F21" s="23">
        <f t="shared" si="4"/>
        <v>2198</v>
      </c>
      <c r="G21" s="3" t="s">
        <v>12</v>
      </c>
      <c r="H21" s="9">
        <v>86.06926773934093</v>
      </c>
      <c r="I21" s="9">
        <v>25.351949613518691</v>
      </c>
      <c r="J21" s="9">
        <v>1.3114687308588708</v>
      </c>
      <c r="K21" s="9">
        <v>8.1166911822775205</v>
      </c>
      <c r="L21" s="9">
        <v>19.351228772516581</v>
      </c>
      <c r="M21" s="9">
        <f t="shared" ref="M21:Q21" si="5">AVERAGE(M19:M20)</f>
        <v>12.83</v>
      </c>
      <c r="N21" s="9">
        <f t="shared" si="5"/>
        <v>4.4550000000000001</v>
      </c>
      <c r="O21" s="9">
        <f t="shared" si="5"/>
        <v>23.7</v>
      </c>
      <c r="P21" s="9">
        <f t="shared" si="5"/>
        <v>12.6</v>
      </c>
      <c r="Q21" s="9">
        <f t="shared" si="5"/>
        <v>1.1429</v>
      </c>
      <c r="R21" s="9">
        <v>1266</v>
      </c>
    </row>
    <row r="22" spans="1:18" x14ac:dyDescent="0.25">
      <c r="A22" s="3" t="s">
        <v>172</v>
      </c>
      <c r="B22" s="3">
        <v>12</v>
      </c>
      <c r="C22" s="2">
        <v>30.02</v>
      </c>
      <c r="D22" s="2">
        <v>117.35</v>
      </c>
      <c r="E22" s="2">
        <v>9.1999999999999993</v>
      </c>
      <c r="F22" s="21">
        <v>1650</v>
      </c>
      <c r="G22" s="3" t="s">
        <v>12</v>
      </c>
      <c r="H22" s="14">
        <v>49.366121</v>
      </c>
      <c r="I22" s="1">
        <v>13.938131220000001</v>
      </c>
      <c r="J22" s="1">
        <v>1.1228495140000001</v>
      </c>
      <c r="K22" s="1">
        <v>5.0283667200000002</v>
      </c>
      <c r="L22" s="1">
        <v>12.4131783</v>
      </c>
      <c r="M22" s="1">
        <v>13.11</v>
      </c>
      <c r="N22" s="1">
        <v>4.53</v>
      </c>
      <c r="O22" s="1">
        <v>45.1</v>
      </c>
      <c r="P22" s="1">
        <v>13.8</v>
      </c>
      <c r="Q22" s="1">
        <v>1.5366</v>
      </c>
      <c r="R22" s="1">
        <v>522.1</v>
      </c>
    </row>
    <row r="23" spans="1:18" x14ac:dyDescent="0.25">
      <c r="A23" s="3" t="s">
        <v>28</v>
      </c>
      <c r="B23" s="3">
        <v>12</v>
      </c>
      <c r="C23" s="2">
        <v>30.02</v>
      </c>
      <c r="D23" s="2">
        <v>117.35</v>
      </c>
      <c r="E23" s="2">
        <v>9.1999999999999993</v>
      </c>
      <c r="F23" s="21">
        <v>1650</v>
      </c>
      <c r="G23" s="3" t="s">
        <v>12</v>
      </c>
      <c r="H23" s="14">
        <v>47.41856042347694</v>
      </c>
      <c r="I23" s="1">
        <v>13.619493773043835</v>
      </c>
      <c r="J23" s="1">
        <v>1.1804528344025471</v>
      </c>
      <c r="K23" s="1">
        <v>4.6753486086568392</v>
      </c>
      <c r="L23" s="1">
        <v>11.537516261661532</v>
      </c>
      <c r="M23" s="1">
        <v>13.1</v>
      </c>
      <c r="N23" s="1">
        <v>5.3</v>
      </c>
      <c r="O23" s="1">
        <v>45.1</v>
      </c>
      <c r="P23" s="1">
        <v>13.8</v>
      </c>
      <c r="Q23" s="1">
        <v>1.5366</v>
      </c>
      <c r="R23" s="1">
        <v>522.1</v>
      </c>
    </row>
    <row r="24" spans="1:18" x14ac:dyDescent="0.25">
      <c r="B24" s="7">
        <f t="shared" ref="B24:F24" si="6">AVERAGE(B22:B23)</f>
        <v>12</v>
      </c>
      <c r="C24" s="8">
        <f t="shared" si="6"/>
        <v>30.02</v>
      </c>
      <c r="D24" s="8">
        <f t="shared" si="6"/>
        <v>117.35</v>
      </c>
      <c r="E24" s="8">
        <f t="shared" si="6"/>
        <v>9.1999999999999993</v>
      </c>
      <c r="F24" s="23">
        <f t="shared" si="6"/>
        <v>1650</v>
      </c>
      <c r="G24" s="3" t="s">
        <v>12</v>
      </c>
      <c r="H24" s="9">
        <v>48.39234071173847</v>
      </c>
      <c r="I24" s="9">
        <v>13.778812496521919</v>
      </c>
      <c r="J24" s="9">
        <v>1.1516511742012736</v>
      </c>
      <c r="K24" s="9">
        <v>4.8518576643284197</v>
      </c>
      <c r="L24" s="9">
        <v>11.975347280830766</v>
      </c>
      <c r="M24" s="9">
        <f t="shared" ref="M24:Q24" si="7">AVERAGE(M22:M23)</f>
        <v>13.105</v>
      </c>
      <c r="N24" s="9">
        <f t="shared" si="7"/>
        <v>4.915</v>
      </c>
      <c r="O24" s="9">
        <f t="shared" si="7"/>
        <v>45.1</v>
      </c>
      <c r="P24" s="9">
        <f t="shared" si="7"/>
        <v>13.8</v>
      </c>
      <c r="Q24" s="9">
        <f t="shared" si="7"/>
        <v>1.5366</v>
      </c>
      <c r="R24" s="9">
        <v>522.1</v>
      </c>
    </row>
    <row r="25" spans="1:18" x14ac:dyDescent="0.25">
      <c r="A25" s="3" t="s">
        <v>172</v>
      </c>
      <c r="B25" s="3">
        <v>13</v>
      </c>
      <c r="C25" s="2">
        <v>39.97</v>
      </c>
      <c r="D25" s="2">
        <v>115.43</v>
      </c>
      <c r="E25" s="2">
        <v>5.4</v>
      </c>
      <c r="F25" s="21">
        <v>612</v>
      </c>
      <c r="G25" s="3" t="s">
        <v>12</v>
      </c>
      <c r="H25" s="14">
        <v>63.937716430000002</v>
      </c>
      <c r="I25" s="1">
        <v>17.9527641</v>
      </c>
      <c r="J25" s="1">
        <v>0.74372343100000005</v>
      </c>
      <c r="K25" s="1">
        <v>7.0455716979999998</v>
      </c>
      <c r="L25" s="1">
        <v>24.139032539999999</v>
      </c>
      <c r="M25" s="1">
        <v>5</v>
      </c>
      <c r="N25" s="1">
        <v>6.53</v>
      </c>
      <c r="O25" s="1">
        <v>41.2</v>
      </c>
      <c r="P25" s="1">
        <v>12.2</v>
      </c>
      <c r="Q25" s="1">
        <v>0.35370000000000001</v>
      </c>
      <c r="R25" s="1">
        <v>126</v>
      </c>
    </row>
    <row r="26" spans="1:18" s="12" customFormat="1" x14ac:dyDescent="0.25">
      <c r="A26" s="3" t="s">
        <v>172</v>
      </c>
      <c r="B26" s="3">
        <v>13</v>
      </c>
      <c r="C26" s="2">
        <v>39.97</v>
      </c>
      <c r="D26" s="2">
        <v>115.43</v>
      </c>
      <c r="E26" s="2">
        <v>5.7</v>
      </c>
      <c r="F26" s="21">
        <v>505</v>
      </c>
      <c r="G26" s="3" t="s">
        <v>12</v>
      </c>
      <c r="H26" s="14">
        <v>65.220016909999998</v>
      </c>
      <c r="I26" s="1">
        <v>19.025690040000001</v>
      </c>
      <c r="J26" s="1">
        <v>0.86015068299999997</v>
      </c>
      <c r="K26" s="1" t="s">
        <v>10</v>
      </c>
      <c r="L26" s="1">
        <v>22.119019860000002</v>
      </c>
      <c r="M26" s="1">
        <v>6</v>
      </c>
      <c r="N26" s="1">
        <v>6.53</v>
      </c>
      <c r="O26" s="1">
        <v>42.1</v>
      </c>
      <c r="P26" s="1">
        <v>14.2</v>
      </c>
      <c r="Q26" s="1">
        <v>0.35370000000000001</v>
      </c>
      <c r="R26" s="1">
        <v>126</v>
      </c>
    </row>
    <row r="27" spans="1:18" s="12" customFormat="1" x14ac:dyDescent="0.25">
      <c r="A27" s="3" t="s">
        <v>28</v>
      </c>
      <c r="B27" s="3">
        <v>13</v>
      </c>
      <c r="C27" s="2">
        <v>39.97</v>
      </c>
      <c r="D27" s="2">
        <v>115.43</v>
      </c>
      <c r="E27" s="2">
        <v>5.4</v>
      </c>
      <c r="F27" s="21">
        <v>612</v>
      </c>
      <c r="G27" s="3" t="s">
        <v>12</v>
      </c>
      <c r="H27" s="14">
        <v>67.256993744963339</v>
      </c>
      <c r="I27" s="1">
        <v>19.804117539349601</v>
      </c>
      <c r="J27" s="1">
        <v>0.88225709078070513</v>
      </c>
      <c r="K27" s="1">
        <v>6.5642861506832961</v>
      </c>
      <c r="L27" s="1">
        <v>22.447104983678887</v>
      </c>
      <c r="M27" s="1">
        <v>5</v>
      </c>
      <c r="N27" s="1">
        <v>6.5</v>
      </c>
      <c r="O27" s="1">
        <v>41.2</v>
      </c>
      <c r="P27" s="1">
        <v>12.2</v>
      </c>
      <c r="Q27" s="1">
        <v>0.35370000000000001</v>
      </c>
      <c r="R27" s="1">
        <v>126</v>
      </c>
    </row>
    <row r="28" spans="1:18" s="17" customFormat="1" x14ac:dyDescent="0.25">
      <c r="B28" s="17">
        <f>AVERAGE(B25:B27)</f>
        <v>13</v>
      </c>
      <c r="C28" s="18">
        <f t="shared" ref="C28:F28" si="8">AVERAGE(C25:C27)</f>
        <v>39.97</v>
      </c>
      <c r="D28" s="18">
        <f t="shared" si="8"/>
        <v>115.43</v>
      </c>
      <c r="E28" s="18">
        <f t="shared" si="8"/>
        <v>5.5</v>
      </c>
      <c r="F28" s="24">
        <f t="shared" si="8"/>
        <v>576.33333333333337</v>
      </c>
      <c r="G28" s="3" t="s">
        <v>12</v>
      </c>
      <c r="H28" s="19">
        <v>65.471575694987777</v>
      </c>
      <c r="I28" s="19">
        <v>18.927523893116533</v>
      </c>
      <c r="J28" s="19">
        <v>0.82871040159356835</v>
      </c>
      <c r="K28" s="19">
        <v>6.804928924341648</v>
      </c>
      <c r="L28" s="19">
        <v>22.90171912789296</v>
      </c>
      <c r="M28" s="19">
        <f t="shared" ref="M28:Q28" si="9">AVERAGE(M25:M27)</f>
        <v>5.333333333333333</v>
      </c>
      <c r="N28" s="19">
        <f t="shared" si="9"/>
        <v>6.5200000000000005</v>
      </c>
      <c r="O28" s="19">
        <f t="shared" si="9"/>
        <v>41.500000000000007</v>
      </c>
      <c r="P28" s="19">
        <f t="shared" si="9"/>
        <v>12.866666666666665</v>
      </c>
      <c r="Q28" s="19">
        <f t="shared" si="9"/>
        <v>0.35370000000000007</v>
      </c>
      <c r="R28" s="9">
        <v>126</v>
      </c>
    </row>
    <row r="29" spans="1:18" s="12" customFormat="1" x14ac:dyDescent="0.25">
      <c r="A29" s="3" t="s">
        <v>172</v>
      </c>
      <c r="B29" s="3">
        <v>14</v>
      </c>
      <c r="C29" s="2">
        <v>39.97</v>
      </c>
      <c r="D29" s="2">
        <v>115.43</v>
      </c>
      <c r="E29" s="2">
        <v>5.4</v>
      </c>
      <c r="F29" s="21">
        <v>500</v>
      </c>
      <c r="G29" s="3" t="s">
        <v>12</v>
      </c>
      <c r="H29" s="14">
        <v>61.037126710000003</v>
      </c>
      <c r="I29" s="1">
        <v>17.39254764</v>
      </c>
      <c r="J29" s="1">
        <v>0.72861858599999996</v>
      </c>
      <c r="K29" s="1" t="s">
        <v>10</v>
      </c>
      <c r="L29" s="1">
        <v>23.870579150000001</v>
      </c>
      <c r="M29" s="1">
        <v>5</v>
      </c>
      <c r="N29" s="1">
        <v>7.08</v>
      </c>
      <c r="O29" s="1">
        <v>67.2</v>
      </c>
      <c r="P29" s="1">
        <v>12.9</v>
      </c>
      <c r="Q29" s="1">
        <v>0.35370000000000001</v>
      </c>
      <c r="R29" s="1">
        <v>126</v>
      </c>
    </row>
    <row r="30" spans="1:18" s="12" customFormat="1" x14ac:dyDescent="0.25">
      <c r="A30" s="3" t="s">
        <v>172</v>
      </c>
      <c r="B30" s="3">
        <v>14</v>
      </c>
      <c r="C30" s="2">
        <v>39.97</v>
      </c>
      <c r="D30" s="2">
        <v>115.43</v>
      </c>
      <c r="E30" s="2">
        <v>5.4</v>
      </c>
      <c r="F30" s="21">
        <v>612</v>
      </c>
      <c r="G30" s="3" t="s">
        <v>12</v>
      </c>
      <c r="H30" s="14">
        <v>68.601527720000007</v>
      </c>
      <c r="I30" s="1">
        <v>19.699098719999999</v>
      </c>
      <c r="J30" s="1">
        <v>0.88477442699999997</v>
      </c>
      <c r="K30" s="1">
        <v>7.0415502529999996</v>
      </c>
      <c r="L30" s="1">
        <v>22.26454352</v>
      </c>
      <c r="M30" s="1">
        <v>5.47</v>
      </c>
      <c r="N30" s="1">
        <v>6.53</v>
      </c>
      <c r="O30" s="1">
        <v>65.7</v>
      </c>
      <c r="P30" s="1">
        <v>12.7</v>
      </c>
      <c r="Q30" s="1">
        <v>0.35370000000000001</v>
      </c>
      <c r="R30" s="1">
        <v>126</v>
      </c>
    </row>
    <row r="31" spans="1:18" s="12" customFormat="1" x14ac:dyDescent="0.25">
      <c r="A31" s="3" t="s">
        <v>28</v>
      </c>
      <c r="B31" s="3">
        <v>14</v>
      </c>
      <c r="C31" s="2">
        <v>39.97</v>
      </c>
      <c r="D31" s="2">
        <v>115.43</v>
      </c>
      <c r="E31" s="2">
        <v>5.4</v>
      </c>
      <c r="F31" s="21">
        <v>612</v>
      </c>
      <c r="G31" s="3" t="s">
        <v>12</v>
      </c>
      <c r="H31" s="14">
        <v>62.390432015208674</v>
      </c>
      <c r="I31" s="1">
        <v>18.000602653897573</v>
      </c>
      <c r="J31" s="1">
        <v>0.748853058251021</v>
      </c>
      <c r="K31" s="1">
        <v>6.6978986619153762</v>
      </c>
      <c r="L31" s="1">
        <v>24.037563118108601</v>
      </c>
      <c r="M31" s="1">
        <v>5.5</v>
      </c>
      <c r="N31" s="1">
        <v>7.1</v>
      </c>
      <c r="O31" s="1">
        <v>65.7</v>
      </c>
      <c r="P31" s="1">
        <v>12.7</v>
      </c>
      <c r="Q31" s="1">
        <v>0.35370000000000001</v>
      </c>
      <c r="R31" s="1">
        <v>126</v>
      </c>
    </row>
    <row r="32" spans="1:18" s="12" customFormat="1" x14ac:dyDescent="0.25">
      <c r="A32" s="3"/>
      <c r="B32" s="17">
        <f t="shared" ref="B32:F32" si="10">AVERAGE(B29:B31)</f>
        <v>14</v>
      </c>
      <c r="C32" s="18">
        <f t="shared" si="10"/>
        <v>39.97</v>
      </c>
      <c r="D32" s="18">
        <f t="shared" si="10"/>
        <v>115.43</v>
      </c>
      <c r="E32" s="18">
        <f t="shared" si="10"/>
        <v>5.4000000000000012</v>
      </c>
      <c r="F32" s="24">
        <f t="shared" si="10"/>
        <v>574.66666666666663</v>
      </c>
      <c r="G32" s="3" t="s">
        <v>12</v>
      </c>
      <c r="H32" s="19">
        <v>64.00969548173623</v>
      </c>
      <c r="I32" s="19">
        <v>18.364083004632523</v>
      </c>
      <c r="J32" s="19">
        <v>0.78741535708367361</v>
      </c>
      <c r="K32" s="19">
        <v>6.8697244574576874</v>
      </c>
      <c r="L32" s="19">
        <v>23.390895262702866</v>
      </c>
      <c r="M32" s="19">
        <f t="shared" ref="M32:Q32" si="11">AVERAGE(M29:M31)</f>
        <v>5.3233333333333333</v>
      </c>
      <c r="N32" s="19">
        <f t="shared" si="11"/>
        <v>6.9033333333333333</v>
      </c>
      <c r="O32" s="19">
        <f t="shared" si="11"/>
        <v>66.2</v>
      </c>
      <c r="P32" s="19">
        <f t="shared" si="11"/>
        <v>12.766666666666666</v>
      </c>
      <c r="Q32" s="19">
        <f t="shared" si="11"/>
        <v>0.35370000000000007</v>
      </c>
      <c r="R32" s="9">
        <v>126</v>
      </c>
    </row>
    <row r="33" spans="1:18" s="12" customFormat="1" x14ac:dyDescent="0.25">
      <c r="A33" s="3" t="s">
        <v>172</v>
      </c>
      <c r="B33" s="3">
        <v>15</v>
      </c>
      <c r="C33" s="2">
        <v>50.93</v>
      </c>
      <c r="D33" s="2">
        <v>121.5</v>
      </c>
      <c r="E33" s="2">
        <v>-5.4</v>
      </c>
      <c r="F33" s="21">
        <v>481</v>
      </c>
      <c r="G33" s="3" t="s">
        <v>9</v>
      </c>
      <c r="H33" s="14">
        <v>24.03500682</v>
      </c>
      <c r="I33" s="1">
        <v>6.4005429500000002</v>
      </c>
      <c r="J33" s="1">
        <v>0.226478182</v>
      </c>
      <c r="K33" s="1">
        <v>2.929283152</v>
      </c>
      <c r="L33" s="1">
        <v>28.261190030000002</v>
      </c>
      <c r="M33" s="1">
        <v>2.81</v>
      </c>
      <c r="N33" s="1">
        <v>5.9</v>
      </c>
      <c r="O33" s="1">
        <v>377.8</v>
      </c>
      <c r="P33" s="1">
        <v>25.8</v>
      </c>
      <c r="Q33" s="1">
        <v>0.61819999999999997</v>
      </c>
      <c r="R33" s="1">
        <v>270.10000000000002</v>
      </c>
    </row>
    <row r="34" spans="1:18" x14ac:dyDescent="0.25">
      <c r="A34" s="3" t="s">
        <v>28</v>
      </c>
      <c r="B34" s="3">
        <v>15</v>
      </c>
      <c r="C34" s="2">
        <v>50.93</v>
      </c>
      <c r="D34" s="2">
        <v>121.5</v>
      </c>
      <c r="E34" s="2">
        <v>-5.4</v>
      </c>
      <c r="F34" s="21">
        <v>481</v>
      </c>
      <c r="G34" s="3" t="s">
        <v>9</v>
      </c>
      <c r="H34" s="14">
        <v>23.37278230320328</v>
      </c>
      <c r="I34" s="1">
        <v>6.3833302246513135</v>
      </c>
      <c r="J34" s="1">
        <v>0.19922740878167153</v>
      </c>
      <c r="K34" s="1">
        <v>2.8512717925777098</v>
      </c>
      <c r="L34" s="1">
        <v>32.040421866082944</v>
      </c>
      <c r="M34" s="1">
        <v>2.8</v>
      </c>
      <c r="N34" s="1">
        <v>6</v>
      </c>
      <c r="O34" s="1">
        <v>377.8</v>
      </c>
      <c r="P34" s="1">
        <v>25.8</v>
      </c>
      <c r="Q34" s="1">
        <v>0.61819999999999997</v>
      </c>
      <c r="R34" s="1">
        <v>270.10000000000002</v>
      </c>
    </row>
    <row r="35" spans="1:18" x14ac:dyDescent="0.25">
      <c r="B35" s="7">
        <f t="shared" ref="B35:F35" si="12">AVERAGE(B33:B34)</f>
        <v>15</v>
      </c>
      <c r="C35" s="8">
        <f t="shared" si="12"/>
        <v>50.93</v>
      </c>
      <c r="D35" s="8">
        <f t="shared" si="12"/>
        <v>121.5</v>
      </c>
      <c r="E35" s="8">
        <f t="shared" si="12"/>
        <v>-5.4</v>
      </c>
      <c r="F35" s="23">
        <f t="shared" si="12"/>
        <v>481</v>
      </c>
      <c r="G35" s="3" t="s">
        <v>9</v>
      </c>
      <c r="H35" s="9">
        <v>23.70389456160164</v>
      </c>
      <c r="I35" s="9">
        <v>6.3919365873256568</v>
      </c>
      <c r="J35" s="9">
        <v>0.21285279539083576</v>
      </c>
      <c r="K35" s="9">
        <v>2.8902774722888549</v>
      </c>
      <c r="L35" s="9">
        <v>30.150805948041473</v>
      </c>
      <c r="M35" s="9">
        <f t="shared" ref="M35:Q35" si="13">AVERAGE(M33:M34)</f>
        <v>2.8049999999999997</v>
      </c>
      <c r="N35" s="9">
        <f t="shared" si="13"/>
        <v>5.95</v>
      </c>
      <c r="O35" s="9">
        <f t="shared" si="13"/>
        <v>377.8</v>
      </c>
      <c r="P35" s="9">
        <f t="shared" si="13"/>
        <v>25.8</v>
      </c>
      <c r="Q35" s="9">
        <f t="shared" si="13"/>
        <v>0.61819999999999997</v>
      </c>
      <c r="R35" s="9">
        <v>270.10000000000002</v>
      </c>
    </row>
    <row r="36" spans="1:18" x14ac:dyDescent="0.25">
      <c r="A36" s="3" t="s">
        <v>172</v>
      </c>
      <c r="B36" s="3">
        <v>16</v>
      </c>
      <c r="C36" s="2">
        <v>48.12</v>
      </c>
      <c r="D36" s="2">
        <v>129.18</v>
      </c>
      <c r="E36" s="2">
        <v>-0.5</v>
      </c>
      <c r="F36" s="21">
        <v>654</v>
      </c>
      <c r="G36" s="3" t="s">
        <v>11</v>
      </c>
      <c r="H36" s="14">
        <v>60.782230920000003</v>
      </c>
      <c r="I36" s="1">
        <v>16.180690330000001</v>
      </c>
      <c r="J36" s="1">
        <v>0.62831807100000003</v>
      </c>
      <c r="K36" s="1">
        <v>7.6574841769999997</v>
      </c>
      <c r="L36" s="1">
        <v>25.752387339999999</v>
      </c>
      <c r="M36" s="1">
        <v>6.82</v>
      </c>
      <c r="N36" s="1">
        <v>5.5</v>
      </c>
      <c r="O36" s="1">
        <v>92.4</v>
      </c>
      <c r="P36" s="1">
        <v>13.9</v>
      </c>
      <c r="Q36" s="1">
        <v>0.65949999999999998</v>
      </c>
      <c r="R36" s="1">
        <v>437.8</v>
      </c>
    </row>
    <row r="37" spans="1:18" x14ac:dyDescent="0.25">
      <c r="A37" s="3" t="s">
        <v>28</v>
      </c>
      <c r="B37" s="3">
        <v>16</v>
      </c>
      <c r="C37" s="2">
        <v>48.12</v>
      </c>
      <c r="D37" s="2">
        <v>129.18</v>
      </c>
      <c r="E37" s="2">
        <v>-0.5</v>
      </c>
      <c r="F37" s="21">
        <v>654</v>
      </c>
      <c r="G37" s="3" t="s">
        <v>11</v>
      </c>
      <c r="H37" s="14">
        <v>58.805160583816665</v>
      </c>
      <c r="I37" s="1">
        <v>16.073325806779881</v>
      </c>
      <c r="J37" s="1">
        <v>0.62385672373146106</v>
      </c>
      <c r="K37" s="1">
        <v>7.3047643435050942</v>
      </c>
      <c r="L37" s="1">
        <v>25.764450706952129</v>
      </c>
      <c r="M37" s="1">
        <v>6.8</v>
      </c>
      <c r="N37" s="1">
        <v>5.8</v>
      </c>
      <c r="O37" s="1">
        <v>92.4</v>
      </c>
      <c r="P37" s="1">
        <v>14</v>
      </c>
      <c r="Q37" s="1">
        <v>0.65949999999999998</v>
      </c>
      <c r="R37" s="1">
        <v>437.8</v>
      </c>
    </row>
    <row r="38" spans="1:18" x14ac:dyDescent="0.25">
      <c r="B38" s="7">
        <f t="shared" ref="B38:F38" si="14">AVERAGE(B36:B37)</f>
        <v>16</v>
      </c>
      <c r="C38" s="8">
        <f t="shared" si="14"/>
        <v>48.12</v>
      </c>
      <c r="D38" s="8">
        <f t="shared" si="14"/>
        <v>129.18</v>
      </c>
      <c r="E38" s="8">
        <f t="shared" si="14"/>
        <v>-0.5</v>
      </c>
      <c r="F38" s="23">
        <f t="shared" si="14"/>
        <v>654</v>
      </c>
      <c r="G38" s="3" t="s">
        <v>11</v>
      </c>
      <c r="H38" s="9">
        <v>59.793695751908331</v>
      </c>
      <c r="I38" s="9">
        <v>16.127008068389941</v>
      </c>
      <c r="J38" s="9">
        <v>0.6260873973657306</v>
      </c>
      <c r="K38" s="9">
        <v>7.481124260252547</v>
      </c>
      <c r="L38" s="9">
        <v>25.758419023476065</v>
      </c>
      <c r="M38" s="9">
        <f t="shared" ref="M38:Q38" si="15">AVERAGE(M36:M37)</f>
        <v>6.8100000000000005</v>
      </c>
      <c r="N38" s="9">
        <f t="shared" si="15"/>
        <v>5.65</v>
      </c>
      <c r="O38" s="9">
        <f t="shared" si="15"/>
        <v>92.4</v>
      </c>
      <c r="P38" s="9">
        <f t="shared" si="15"/>
        <v>13.95</v>
      </c>
      <c r="Q38" s="9">
        <f t="shared" si="15"/>
        <v>0.65949999999999998</v>
      </c>
      <c r="R38" s="9">
        <v>437.8</v>
      </c>
    </row>
    <row r="39" spans="1:18" x14ac:dyDescent="0.25">
      <c r="A39" s="12" t="s">
        <v>29</v>
      </c>
      <c r="B39" s="3">
        <v>17</v>
      </c>
      <c r="C39" s="13">
        <v>45.55</v>
      </c>
      <c r="D39" s="13">
        <v>-88.8</v>
      </c>
      <c r="E39" s="13">
        <v>4.2</v>
      </c>
      <c r="F39" s="25">
        <v>805</v>
      </c>
      <c r="G39" s="12" t="s">
        <v>15</v>
      </c>
      <c r="H39" s="14">
        <v>50.268610084038109</v>
      </c>
      <c r="I39" s="15">
        <v>19.65353864287178</v>
      </c>
      <c r="J39" s="15">
        <v>0.58521319552247386</v>
      </c>
      <c r="K39" s="15" t="s">
        <v>10</v>
      </c>
      <c r="L39" s="15">
        <v>33.583553469475774</v>
      </c>
      <c r="M39" s="15">
        <v>7</v>
      </c>
      <c r="N39" s="15">
        <v>4.8</v>
      </c>
      <c r="O39" s="15">
        <v>81</v>
      </c>
      <c r="P39" s="15">
        <v>14</v>
      </c>
      <c r="Q39" s="16">
        <v>0.91220000000000001</v>
      </c>
      <c r="R39" s="1">
        <v>350.3</v>
      </c>
    </row>
    <row r="40" spans="1:18" x14ac:dyDescent="0.25">
      <c r="A40" s="12" t="s">
        <v>29</v>
      </c>
      <c r="B40" s="3">
        <v>18</v>
      </c>
      <c r="C40" s="13">
        <v>42.533329999999999</v>
      </c>
      <c r="D40" s="13">
        <v>-72.183300000000003</v>
      </c>
      <c r="E40" s="13">
        <v>9</v>
      </c>
      <c r="F40" s="25">
        <v>1050</v>
      </c>
      <c r="G40" s="12" t="s">
        <v>15</v>
      </c>
      <c r="H40" s="14">
        <v>20.114080946003508</v>
      </c>
      <c r="I40" s="15">
        <v>7.7934671401549673</v>
      </c>
      <c r="J40" s="15">
        <v>0.30962656098408048</v>
      </c>
      <c r="K40" s="15" t="s">
        <v>10</v>
      </c>
      <c r="L40" s="15">
        <v>25.170538068133212</v>
      </c>
      <c r="M40" s="15">
        <v>8</v>
      </c>
      <c r="N40" s="15">
        <v>3.7</v>
      </c>
      <c r="O40" s="15">
        <v>131</v>
      </c>
      <c r="P40" s="15">
        <v>21</v>
      </c>
      <c r="Q40" s="16">
        <v>1.1238999999999999</v>
      </c>
      <c r="R40" s="1">
        <v>830.2</v>
      </c>
    </row>
    <row r="41" spans="1:18" x14ac:dyDescent="0.25">
      <c r="A41" s="12" t="s">
        <v>29</v>
      </c>
      <c r="B41" s="3">
        <v>19</v>
      </c>
      <c r="C41" s="13">
        <v>39.2333</v>
      </c>
      <c r="D41" s="13">
        <v>-86.216700000000003</v>
      </c>
      <c r="E41" s="13">
        <v>11.6</v>
      </c>
      <c r="F41" s="25">
        <v>1203</v>
      </c>
      <c r="G41" s="12" t="s">
        <v>15</v>
      </c>
      <c r="H41" s="14">
        <v>42.172925030657943</v>
      </c>
      <c r="I41" s="15">
        <v>16.511946156750835</v>
      </c>
      <c r="J41" s="15">
        <v>0.46573981591962887</v>
      </c>
      <c r="K41" s="15" t="s">
        <v>10</v>
      </c>
      <c r="L41" s="15">
        <v>35.453155586767018</v>
      </c>
      <c r="M41" s="15">
        <v>9</v>
      </c>
      <c r="N41" s="15">
        <v>4.4000000000000004</v>
      </c>
      <c r="O41" s="15">
        <v>43</v>
      </c>
      <c r="P41" s="15">
        <v>16</v>
      </c>
      <c r="Q41" s="16">
        <v>0.92647800000000002</v>
      </c>
      <c r="R41" s="1">
        <v>540.1</v>
      </c>
    </row>
    <row r="42" spans="1:18" x14ac:dyDescent="0.25">
      <c r="A42" s="12" t="s">
        <v>29</v>
      </c>
      <c r="B42" s="3">
        <v>20</v>
      </c>
      <c r="C42" s="13">
        <v>38.9</v>
      </c>
      <c r="D42" s="13">
        <v>-78.150000000000006</v>
      </c>
      <c r="E42" s="13">
        <v>12.9</v>
      </c>
      <c r="F42" s="25">
        <v>1001</v>
      </c>
      <c r="G42" s="12" t="s">
        <v>15</v>
      </c>
      <c r="H42" s="14">
        <v>45.699623175805101</v>
      </c>
      <c r="I42" s="15">
        <v>17.846145056842317</v>
      </c>
      <c r="J42" s="15">
        <v>0.55454598668667809</v>
      </c>
      <c r="K42" s="15" t="s">
        <v>10</v>
      </c>
      <c r="L42" s="15">
        <v>32.181542171948848</v>
      </c>
      <c r="M42" s="15">
        <v>14</v>
      </c>
      <c r="N42" s="15">
        <v>5.2</v>
      </c>
      <c r="O42" s="15">
        <v>34</v>
      </c>
      <c r="P42" s="15">
        <v>14</v>
      </c>
      <c r="Q42" s="16">
        <v>0.82574999999999998</v>
      </c>
      <c r="R42" s="1">
        <v>664.4</v>
      </c>
    </row>
    <row r="43" spans="1:18" x14ac:dyDescent="0.25">
      <c r="A43" s="12" t="s">
        <v>29</v>
      </c>
      <c r="B43" s="3">
        <v>21</v>
      </c>
      <c r="C43" s="13">
        <v>38.883330000000001</v>
      </c>
      <c r="D43" s="13">
        <v>-76.566699999999997</v>
      </c>
      <c r="E43" s="13">
        <v>13.2</v>
      </c>
      <c r="F43" s="25">
        <v>1068</v>
      </c>
      <c r="G43" s="12" t="s">
        <v>15</v>
      </c>
      <c r="H43" s="14">
        <v>51.013010858371686</v>
      </c>
      <c r="I43" s="15">
        <v>19.323366361743208</v>
      </c>
      <c r="J43" s="15">
        <v>1.2584239388363101</v>
      </c>
      <c r="K43" s="15" t="s">
        <v>10</v>
      </c>
      <c r="L43" s="15">
        <v>15.355211996055887</v>
      </c>
      <c r="M43" s="15">
        <v>15</v>
      </c>
      <c r="N43" s="15">
        <v>4.0999999999999996</v>
      </c>
      <c r="O43" s="15">
        <v>26</v>
      </c>
      <c r="P43" s="15">
        <v>13</v>
      </c>
      <c r="Q43" s="16">
        <v>0.79611899999999991</v>
      </c>
      <c r="R43" s="1">
        <v>665.3</v>
      </c>
    </row>
    <row r="44" spans="1:18" x14ac:dyDescent="0.25">
      <c r="A44" s="12" t="s">
        <v>29</v>
      </c>
      <c r="B44" s="3">
        <v>22</v>
      </c>
      <c r="C44" s="13">
        <v>38.5167</v>
      </c>
      <c r="D44" s="13">
        <v>-90.55</v>
      </c>
      <c r="E44" s="13">
        <v>13.5</v>
      </c>
      <c r="F44" s="25">
        <v>957</v>
      </c>
      <c r="G44" s="12" t="s">
        <v>15</v>
      </c>
      <c r="H44" s="14">
        <v>46.379338235229071</v>
      </c>
      <c r="I44" s="15">
        <v>17.970289800327777</v>
      </c>
      <c r="J44" s="15">
        <v>0.71394058877382105</v>
      </c>
      <c r="K44" s="15" t="s">
        <v>10</v>
      </c>
      <c r="L44" s="15">
        <v>25.17056752746247</v>
      </c>
      <c r="M44" s="15">
        <v>9</v>
      </c>
      <c r="N44" s="15">
        <v>5.6</v>
      </c>
      <c r="O44" s="15">
        <v>34</v>
      </c>
      <c r="P44" s="15">
        <v>14</v>
      </c>
      <c r="Q44" s="16">
        <v>0.73426800000000003</v>
      </c>
      <c r="R44" s="1">
        <v>205.1</v>
      </c>
    </row>
    <row r="45" spans="1:18" x14ac:dyDescent="0.25">
      <c r="A45" s="3" t="s">
        <v>174</v>
      </c>
      <c r="B45" s="3">
        <v>23</v>
      </c>
      <c r="C45" s="2">
        <v>37.72</v>
      </c>
      <c r="D45" s="2">
        <v>-119.57</v>
      </c>
      <c r="E45" s="2">
        <v>6.7</v>
      </c>
      <c r="F45" s="21">
        <v>1350</v>
      </c>
      <c r="G45" s="3" t="s">
        <v>9</v>
      </c>
      <c r="H45" s="14">
        <v>20.47405049</v>
      </c>
      <c r="I45" s="1">
        <v>6.3610614160000001</v>
      </c>
      <c r="J45" s="1">
        <v>0.66068386099999998</v>
      </c>
      <c r="K45" s="1">
        <v>1.599565151</v>
      </c>
      <c r="L45" s="1">
        <v>9.6279957580000008</v>
      </c>
      <c r="M45" s="1">
        <v>8.6999999999999993</v>
      </c>
      <c r="N45" s="1">
        <v>5.7</v>
      </c>
      <c r="O45" s="1">
        <v>25.025641029999999</v>
      </c>
      <c r="P45" s="1">
        <v>10.912410714285713</v>
      </c>
      <c r="Q45" s="1">
        <v>0.4985</v>
      </c>
      <c r="R45" s="1">
        <v>352</v>
      </c>
    </row>
    <row r="46" spans="1:18" x14ac:dyDescent="0.25">
      <c r="A46" s="3" t="s">
        <v>174</v>
      </c>
      <c r="B46" s="3">
        <v>24</v>
      </c>
      <c r="C46" s="2">
        <v>37.72</v>
      </c>
      <c r="D46" s="2">
        <v>-119.57</v>
      </c>
      <c r="E46" s="2">
        <v>9.1</v>
      </c>
      <c r="F46" s="21">
        <v>1150</v>
      </c>
      <c r="G46" s="3" t="s">
        <v>9</v>
      </c>
      <c r="H46" s="14">
        <v>18.614780929999998</v>
      </c>
      <c r="I46" s="1">
        <v>5.1302534489999996</v>
      </c>
      <c r="J46" s="1">
        <v>1.156484012</v>
      </c>
      <c r="K46" s="1">
        <v>1.1839046419999999</v>
      </c>
      <c r="L46" s="1">
        <v>4.4360781449999998</v>
      </c>
      <c r="M46" s="1">
        <v>6.3</v>
      </c>
      <c r="N46" s="1">
        <v>5.7</v>
      </c>
      <c r="O46" s="1">
        <v>28.30769231</v>
      </c>
      <c r="P46" s="1">
        <v>12.953258928571428</v>
      </c>
      <c r="Q46" s="1">
        <v>0.4985</v>
      </c>
      <c r="R46" s="1">
        <v>352</v>
      </c>
    </row>
    <row r="47" spans="1:18" x14ac:dyDescent="0.25">
      <c r="A47" s="3" t="s">
        <v>174</v>
      </c>
      <c r="B47" s="3">
        <v>25</v>
      </c>
      <c r="C47" s="2">
        <v>37.72</v>
      </c>
      <c r="D47" s="2">
        <v>-119.57</v>
      </c>
      <c r="E47" s="2">
        <v>9.1</v>
      </c>
      <c r="F47" s="21">
        <v>1150</v>
      </c>
      <c r="G47" s="3" t="s">
        <v>9</v>
      </c>
      <c r="H47" s="14">
        <v>15.91999043</v>
      </c>
      <c r="I47" s="1">
        <v>5.0961339749999999</v>
      </c>
      <c r="J47" s="1">
        <v>0.70205055800000005</v>
      </c>
      <c r="K47" s="1">
        <v>1.0314320749999999</v>
      </c>
      <c r="L47" s="1">
        <v>7.2589273170000004</v>
      </c>
      <c r="M47" s="1">
        <v>7.7</v>
      </c>
      <c r="N47" s="1">
        <v>5.7</v>
      </c>
      <c r="O47" s="1">
        <v>36.102564100000002</v>
      </c>
      <c r="P47" s="1">
        <v>15.99504464285714</v>
      </c>
      <c r="Q47" s="1">
        <v>0.4985</v>
      </c>
      <c r="R47" s="1">
        <v>352</v>
      </c>
    </row>
    <row r="48" spans="1:18" x14ac:dyDescent="0.25">
      <c r="A48" s="3" t="s">
        <v>174</v>
      </c>
      <c r="B48" s="3">
        <v>26</v>
      </c>
      <c r="C48" s="2">
        <v>37.72</v>
      </c>
      <c r="D48" s="2">
        <v>-119.57</v>
      </c>
      <c r="E48" s="2">
        <v>6.7</v>
      </c>
      <c r="F48" s="21">
        <v>1350</v>
      </c>
      <c r="G48" s="3" t="s">
        <v>9</v>
      </c>
      <c r="H48" s="14">
        <v>16.989143219999999</v>
      </c>
      <c r="I48" s="1">
        <v>5.6616429909999999</v>
      </c>
      <c r="J48" s="1">
        <v>0.40700742400000001</v>
      </c>
      <c r="K48" s="1">
        <v>1.1458086999999999</v>
      </c>
      <c r="L48" s="1">
        <v>13.91041699</v>
      </c>
      <c r="M48" s="1">
        <v>6.7</v>
      </c>
      <c r="N48" s="1">
        <v>5.7</v>
      </c>
      <c r="O48" s="1">
        <v>41.435897439999998</v>
      </c>
      <c r="P48" s="1">
        <v>18.362633928571427</v>
      </c>
      <c r="Q48" s="1">
        <v>0.4985</v>
      </c>
      <c r="R48" s="1">
        <v>352</v>
      </c>
    </row>
    <row r="49" spans="1:18" x14ac:dyDescent="0.25">
      <c r="A49" s="3" t="s">
        <v>174</v>
      </c>
      <c r="B49" s="3">
        <v>27</v>
      </c>
      <c r="C49" s="2">
        <v>37.72</v>
      </c>
      <c r="D49" s="2">
        <v>-119.57</v>
      </c>
      <c r="E49" s="2">
        <v>13.6</v>
      </c>
      <c r="F49" s="21">
        <v>1030</v>
      </c>
      <c r="G49" s="3" t="s">
        <v>9</v>
      </c>
      <c r="H49" s="14">
        <v>9.6534653489999993</v>
      </c>
      <c r="I49" s="1">
        <v>2.956771947</v>
      </c>
      <c r="J49" s="1">
        <v>0.38225566599999999</v>
      </c>
      <c r="K49" s="1">
        <v>0.72200245200000002</v>
      </c>
      <c r="L49" s="1">
        <v>7.7350637600000001</v>
      </c>
      <c r="M49" s="1">
        <v>26.8</v>
      </c>
      <c r="N49" s="1">
        <v>5.7</v>
      </c>
      <c r="O49" s="1">
        <v>81.230769230000007</v>
      </c>
      <c r="P49" s="1">
        <v>36.085446428571423</v>
      </c>
      <c r="Q49" s="1">
        <v>0.4985</v>
      </c>
      <c r="R49" s="1">
        <v>352</v>
      </c>
    </row>
    <row r="50" spans="1:18" x14ac:dyDescent="0.25">
      <c r="A50" s="3" t="s">
        <v>174</v>
      </c>
      <c r="B50" s="3">
        <v>28</v>
      </c>
      <c r="C50" s="2">
        <v>37.72</v>
      </c>
      <c r="D50" s="2">
        <v>-119.57</v>
      </c>
      <c r="E50" s="2">
        <v>6.7</v>
      </c>
      <c r="F50" s="21">
        <v>1350</v>
      </c>
      <c r="G50" s="3" t="s">
        <v>9</v>
      </c>
      <c r="H50" s="14">
        <v>14.83337358</v>
      </c>
      <c r="I50" s="1">
        <v>4.6074825480000001</v>
      </c>
      <c r="J50" s="1">
        <v>0.368613252</v>
      </c>
      <c r="K50" s="1">
        <v>1.23142927</v>
      </c>
      <c r="L50" s="1">
        <v>12.49950327</v>
      </c>
      <c r="M50" s="1">
        <v>7.7</v>
      </c>
      <c r="N50" s="1">
        <v>5.7</v>
      </c>
      <c r="O50" s="1">
        <v>67.282051280000005</v>
      </c>
      <c r="P50" s="1">
        <v>29.176607142857137</v>
      </c>
      <c r="Q50" s="1">
        <v>0.4985</v>
      </c>
      <c r="R50" s="1">
        <v>352</v>
      </c>
    </row>
    <row r="51" spans="1:18" x14ac:dyDescent="0.25">
      <c r="A51" s="3" t="s">
        <v>174</v>
      </c>
      <c r="B51" s="3">
        <v>29</v>
      </c>
      <c r="C51" s="2">
        <v>37.72</v>
      </c>
      <c r="D51" s="2">
        <v>-119.57</v>
      </c>
      <c r="E51" s="2">
        <v>13.6</v>
      </c>
      <c r="F51" s="21">
        <v>1030</v>
      </c>
      <c r="G51" s="3" t="s">
        <v>9</v>
      </c>
      <c r="H51" s="14">
        <v>21.126382670000002</v>
      </c>
      <c r="I51" s="1">
        <v>6.6479020430000002</v>
      </c>
      <c r="J51" s="1">
        <v>0.47228572899999999</v>
      </c>
      <c r="K51" s="1">
        <v>1.7905016170000001</v>
      </c>
      <c r="L51" s="1">
        <v>14.07601719</v>
      </c>
      <c r="M51" s="1">
        <v>14</v>
      </c>
      <c r="N51" s="1">
        <v>5.7</v>
      </c>
      <c r="O51" s="1">
        <v>52.512820509999997</v>
      </c>
      <c r="P51" s="1">
        <v>23.298526785714284</v>
      </c>
      <c r="Q51" s="1">
        <v>0.4985</v>
      </c>
      <c r="R51" s="1">
        <v>352</v>
      </c>
    </row>
    <row r="52" spans="1:18" x14ac:dyDescent="0.25">
      <c r="A52" s="3" t="s">
        <v>174</v>
      </c>
      <c r="B52" s="3">
        <v>30</v>
      </c>
      <c r="C52" s="2">
        <v>37.72</v>
      </c>
      <c r="D52" s="2">
        <v>-119.57</v>
      </c>
      <c r="E52" s="2">
        <v>13.6</v>
      </c>
      <c r="F52" s="21">
        <v>1030</v>
      </c>
      <c r="G52" s="3" t="s">
        <v>9</v>
      </c>
      <c r="H52" s="14">
        <v>13.121135069999999</v>
      </c>
      <c r="I52" s="1">
        <v>4.0194168689999996</v>
      </c>
      <c r="J52" s="1">
        <v>0.368630026</v>
      </c>
      <c r="K52" s="1">
        <v>1.153936635</v>
      </c>
      <c r="L52" s="1">
        <v>10.90366107</v>
      </c>
      <c r="M52" s="1">
        <v>25.4</v>
      </c>
      <c r="N52" s="1">
        <v>5.7</v>
      </c>
      <c r="O52" s="1">
        <v>120.2051282</v>
      </c>
      <c r="P52" s="1">
        <v>53.391071428571422</v>
      </c>
      <c r="Q52" s="1">
        <v>0.4985</v>
      </c>
      <c r="R52" s="1">
        <v>352</v>
      </c>
    </row>
    <row r="53" spans="1:18" x14ac:dyDescent="0.25">
      <c r="A53" s="3" t="s">
        <v>174</v>
      </c>
      <c r="B53" s="3">
        <v>31</v>
      </c>
      <c r="C53" s="2">
        <v>37.72</v>
      </c>
      <c r="D53" s="2">
        <v>-119.57</v>
      </c>
      <c r="E53" s="2">
        <v>9.1</v>
      </c>
      <c r="F53" s="21">
        <v>1150</v>
      </c>
      <c r="G53" s="3" t="s">
        <v>9</v>
      </c>
      <c r="H53" s="14">
        <v>19.202717150000002</v>
      </c>
      <c r="I53" s="1">
        <v>5.6935050519999999</v>
      </c>
      <c r="J53" s="1">
        <v>0.50926713300000004</v>
      </c>
      <c r="K53" s="1">
        <v>1.856577734</v>
      </c>
      <c r="L53" s="1">
        <v>11.17980071</v>
      </c>
      <c r="M53" s="1">
        <v>9.4</v>
      </c>
      <c r="N53" s="1">
        <v>5.7</v>
      </c>
      <c r="O53" s="1">
        <v>90.256410259999996</v>
      </c>
      <c r="P53" s="1">
        <v>39.433080357142856</v>
      </c>
      <c r="Q53" s="1">
        <v>0.4985</v>
      </c>
      <c r="R53" s="1">
        <v>352</v>
      </c>
    </row>
    <row r="54" spans="1:18" x14ac:dyDescent="0.25">
      <c r="A54" s="3" t="s">
        <v>30</v>
      </c>
      <c r="B54" s="3">
        <v>32</v>
      </c>
      <c r="C54" s="2">
        <v>51.31</v>
      </c>
      <c r="D54" s="2">
        <v>9.34</v>
      </c>
      <c r="E54" s="2">
        <v>7.3</v>
      </c>
      <c r="F54" s="21">
        <v>1100</v>
      </c>
      <c r="G54" s="3" t="s">
        <v>9</v>
      </c>
      <c r="H54" s="14">
        <v>36.704999999999998</v>
      </c>
      <c r="I54" s="1">
        <v>9.609634108017314</v>
      </c>
      <c r="J54" s="1">
        <v>0.58381205474866371</v>
      </c>
      <c r="K54" s="1">
        <v>4.1890026102523681</v>
      </c>
      <c r="L54" s="1">
        <v>16.460150197060159</v>
      </c>
      <c r="M54" s="1">
        <v>22</v>
      </c>
      <c r="N54" s="1">
        <v>4.7</v>
      </c>
      <c r="O54" s="1">
        <v>25.85</v>
      </c>
      <c r="P54" s="1">
        <v>18.55</v>
      </c>
      <c r="Q54" s="1">
        <v>1.1855</v>
      </c>
      <c r="R54" s="1">
        <v>674.8</v>
      </c>
    </row>
    <row r="55" spans="1:18" x14ac:dyDescent="0.25">
      <c r="A55" s="3" t="s">
        <v>31</v>
      </c>
      <c r="B55" s="3">
        <v>33</v>
      </c>
      <c r="C55" s="2">
        <v>26.18</v>
      </c>
      <c r="D55" s="2">
        <v>117.47</v>
      </c>
      <c r="E55" s="2">
        <v>19.399999999999999</v>
      </c>
      <c r="F55" s="21">
        <v>1700</v>
      </c>
      <c r="G55" s="3" t="s">
        <v>12</v>
      </c>
      <c r="H55" s="14">
        <v>21.106557377049182</v>
      </c>
      <c r="I55" s="1">
        <v>5.8352677235741872</v>
      </c>
      <c r="J55" s="1">
        <v>0.36769259179264252</v>
      </c>
      <c r="K55" s="1">
        <v>1.9593627080060427</v>
      </c>
      <c r="L55" s="1">
        <v>15.869962718381181</v>
      </c>
      <c r="M55" s="1">
        <v>56</v>
      </c>
      <c r="N55" s="1">
        <v>4.08</v>
      </c>
      <c r="O55" s="1">
        <v>24.4</v>
      </c>
      <c r="P55" s="1">
        <v>13.94</v>
      </c>
      <c r="Q55" s="1">
        <v>1.1462000000000001</v>
      </c>
      <c r="R55" s="1">
        <v>418.8</v>
      </c>
    </row>
    <row r="56" spans="1:18" x14ac:dyDescent="0.25">
      <c r="A56" s="3" t="s">
        <v>175</v>
      </c>
      <c r="B56" s="3">
        <v>34</v>
      </c>
      <c r="C56" s="2">
        <v>44.15</v>
      </c>
      <c r="D56" s="2">
        <v>7.92</v>
      </c>
      <c r="E56" s="2">
        <v>5.4</v>
      </c>
      <c r="F56" s="21">
        <v>1282</v>
      </c>
      <c r="G56" s="3" t="s">
        <v>9</v>
      </c>
      <c r="H56" s="14">
        <v>44.514288430000001</v>
      </c>
      <c r="I56" s="1">
        <v>13.2718902</v>
      </c>
      <c r="J56" s="1">
        <v>0.92593661400000005</v>
      </c>
      <c r="K56" s="1">
        <v>3.7507515790000001</v>
      </c>
      <c r="L56" s="1">
        <v>14.33347597</v>
      </c>
      <c r="M56" s="1">
        <v>20</v>
      </c>
      <c r="N56" s="1">
        <v>6.06666666666667</v>
      </c>
      <c r="O56" s="1">
        <v>15.82740014</v>
      </c>
      <c r="P56" s="27">
        <f t="shared" ref="P56:P67" si="16">O56/1.5</f>
        <v>10.551600093333333</v>
      </c>
      <c r="Q56" s="27">
        <v>1.0467</v>
      </c>
      <c r="R56" s="1">
        <v>915</v>
      </c>
    </row>
    <row r="57" spans="1:18" x14ac:dyDescent="0.25">
      <c r="A57" s="3" t="s">
        <v>175</v>
      </c>
      <c r="B57" s="3">
        <v>35</v>
      </c>
      <c r="C57" s="2">
        <v>44.15</v>
      </c>
      <c r="D57" s="2">
        <v>7.92</v>
      </c>
      <c r="E57" s="2">
        <v>5.4</v>
      </c>
      <c r="F57" s="21">
        <v>1282</v>
      </c>
      <c r="G57" s="3" t="s">
        <v>9</v>
      </c>
      <c r="H57" s="14">
        <v>95.279553919999998</v>
      </c>
      <c r="I57" s="1">
        <v>27.11463972</v>
      </c>
      <c r="J57" s="1">
        <v>5.1597114380000004</v>
      </c>
      <c r="K57" s="1">
        <v>7.5498201280000004</v>
      </c>
      <c r="L57" s="1">
        <v>5.2550690180000004</v>
      </c>
      <c r="M57" s="1">
        <v>20</v>
      </c>
      <c r="N57" s="1">
        <v>6.06666666666667</v>
      </c>
      <c r="O57" s="1">
        <v>8.4679046949999996</v>
      </c>
      <c r="P57" s="27">
        <f t="shared" si="16"/>
        <v>5.6452697966666667</v>
      </c>
      <c r="Q57" s="27">
        <v>1.0467</v>
      </c>
      <c r="R57" s="1">
        <v>915</v>
      </c>
    </row>
    <row r="58" spans="1:18" x14ac:dyDescent="0.25">
      <c r="A58" s="3" t="s">
        <v>175</v>
      </c>
      <c r="B58" s="3">
        <v>36</v>
      </c>
      <c r="C58" s="2">
        <v>44.15</v>
      </c>
      <c r="D58" s="2">
        <v>7.92</v>
      </c>
      <c r="E58" s="2">
        <v>5.4</v>
      </c>
      <c r="F58" s="21">
        <v>1282</v>
      </c>
      <c r="G58" s="3" t="s">
        <v>9</v>
      </c>
      <c r="H58" s="14">
        <v>104.734371</v>
      </c>
      <c r="I58" s="1">
        <v>32.838641250000002</v>
      </c>
      <c r="J58" s="1">
        <v>2.712272982</v>
      </c>
      <c r="K58" s="1">
        <v>7.606232533</v>
      </c>
      <c r="L58" s="1">
        <v>12.107424829999999</v>
      </c>
      <c r="M58" s="1">
        <v>20</v>
      </c>
      <c r="N58" s="1">
        <v>6.06666666666667</v>
      </c>
      <c r="O58" s="1">
        <v>9.0054660129999995</v>
      </c>
      <c r="P58" s="27">
        <f t="shared" si="16"/>
        <v>6.003644008666666</v>
      </c>
      <c r="Q58" s="27">
        <v>1.0467</v>
      </c>
      <c r="R58" s="1">
        <v>915</v>
      </c>
    </row>
    <row r="59" spans="1:18" x14ac:dyDescent="0.25">
      <c r="A59" s="3" t="s">
        <v>175</v>
      </c>
      <c r="B59" s="3">
        <v>37</v>
      </c>
      <c r="C59" s="2">
        <v>44.15</v>
      </c>
      <c r="D59" s="2">
        <v>7.92</v>
      </c>
      <c r="E59" s="2">
        <v>5.4</v>
      </c>
      <c r="F59" s="21">
        <v>1282</v>
      </c>
      <c r="G59" s="3" t="s">
        <v>9</v>
      </c>
      <c r="H59" s="14">
        <v>50.555699390000001</v>
      </c>
      <c r="I59" s="1">
        <v>14.221171229999999</v>
      </c>
      <c r="J59" s="1">
        <v>1.207396395</v>
      </c>
      <c r="K59" s="1">
        <v>4.9661232850000001</v>
      </c>
      <c r="L59" s="1">
        <v>11.77837808</v>
      </c>
      <c r="M59" s="1">
        <v>20</v>
      </c>
      <c r="N59" s="1">
        <v>6.06666666666667</v>
      </c>
      <c r="O59" s="1">
        <v>20.229712679999999</v>
      </c>
      <c r="P59" s="27">
        <f t="shared" si="16"/>
        <v>13.48647512</v>
      </c>
      <c r="Q59" s="27">
        <v>1.0467</v>
      </c>
      <c r="R59" s="1">
        <v>915</v>
      </c>
    </row>
    <row r="60" spans="1:18" x14ac:dyDescent="0.25">
      <c r="A60" s="3" t="s">
        <v>175</v>
      </c>
      <c r="B60" s="3">
        <v>38</v>
      </c>
      <c r="C60" s="2">
        <v>44.15</v>
      </c>
      <c r="D60" s="2">
        <v>7.92</v>
      </c>
      <c r="E60" s="2">
        <v>5.4</v>
      </c>
      <c r="F60" s="21">
        <v>1282</v>
      </c>
      <c r="G60" s="3" t="s">
        <v>9</v>
      </c>
      <c r="H60" s="14">
        <v>39.124655670000003</v>
      </c>
      <c r="I60" s="1">
        <v>12.053809190000001</v>
      </c>
      <c r="J60" s="1">
        <v>1.1212734179999999</v>
      </c>
      <c r="K60" s="1">
        <v>2.6203933030000002</v>
      </c>
      <c r="L60" s="1">
        <v>10.75010698</v>
      </c>
      <c r="M60" s="1">
        <v>20</v>
      </c>
      <c r="N60" s="1">
        <v>6.06666666666667</v>
      </c>
      <c r="O60" s="1">
        <v>26.140224249999999</v>
      </c>
      <c r="P60" s="27">
        <f t="shared" si="16"/>
        <v>17.426816166666665</v>
      </c>
      <c r="Q60" s="27">
        <v>1.0467</v>
      </c>
      <c r="R60" s="1">
        <v>915</v>
      </c>
    </row>
    <row r="61" spans="1:18" x14ac:dyDescent="0.25">
      <c r="A61" s="3" t="s">
        <v>175</v>
      </c>
      <c r="B61" s="3">
        <v>39</v>
      </c>
      <c r="C61" s="2">
        <v>44.15</v>
      </c>
      <c r="D61" s="2">
        <v>7.92</v>
      </c>
      <c r="E61" s="2">
        <v>5.4</v>
      </c>
      <c r="F61" s="21">
        <v>1282</v>
      </c>
      <c r="G61" s="3" t="s">
        <v>9</v>
      </c>
      <c r="H61" s="14">
        <v>112.3280176</v>
      </c>
      <c r="I61" s="1">
        <v>32.310271270000001</v>
      </c>
      <c r="J61" s="1">
        <v>2.1673744130000001</v>
      </c>
      <c r="K61" s="1">
        <v>10.92847411</v>
      </c>
      <c r="L61" s="1">
        <v>14.90756331</v>
      </c>
      <c r="M61" s="1">
        <v>20</v>
      </c>
      <c r="N61" s="1">
        <v>6.06666666666667</v>
      </c>
      <c r="O61" s="1">
        <v>9.6106517169999996</v>
      </c>
      <c r="P61" s="27">
        <f t="shared" si="16"/>
        <v>6.4071011446666661</v>
      </c>
      <c r="Q61" s="27">
        <v>1.0467</v>
      </c>
      <c r="R61" s="1">
        <v>915</v>
      </c>
    </row>
    <row r="62" spans="1:18" x14ac:dyDescent="0.25">
      <c r="A62" s="3" t="s">
        <v>175</v>
      </c>
      <c r="B62" s="3">
        <v>40</v>
      </c>
      <c r="C62" s="2">
        <v>44.15</v>
      </c>
      <c r="D62" s="2">
        <v>7.92</v>
      </c>
      <c r="E62" s="2">
        <v>5.4</v>
      </c>
      <c r="F62" s="21">
        <v>1282</v>
      </c>
      <c r="G62" s="3" t="s">
        <v>9</v>
      </c>
      <c r="H62" s="14">
        <v>107.52788889999999</v>
      </c>
      <c r="I62" s="1">
        <v>27.86465274</v>
      </c>
      <c r="J62" s="1">
        <v>3.4560465680000001</v>
      </c>
      <c r="K62" s="1">
        <v>12.115066410000001</v>
      </c>
      <c r="L62" s="1">
        <v>8.0625802310000001</v>
      </c>
      <c r="M62" s="1">
        <v>20</v>
      </c>
      <c r="N62" s="1">
        <v>6.06666666666667</v>
      </c>
      <c r="O62" s="1">
        <v>11.307848630000001</v>
      </c>
      <c r="P62" s="27">
        <f t="shared" si="16"/>
        <v>7.5385657533333337</v>
      </c>
      <c r="Q62" s="27">
        <v>1.0467</v>
      </c>
      <c r="R62" s="1">
        <v>915</v>
      </c>
    </row>
    <row r="63" spans="1:18" x14ac:dyDescent="0.25">
      <c r="A63" s="3" t="s">
        <v>175</v>
      </c>
      <c r="B63" s="3">
        <v>41</v>
      </c>
      <c r="C63" s="2">
        <v>44.15</v>
      </c>
      <c r="D63" s="2">
        <v>7.92</v>
      </c>
      <c r="E63" s="2">
        <v>5.4</v>
      </c>
      <c r="F63" s="21">
        <v>1282</v>
      </c>
      <c r="G63" s="3" t="s">
        <v>9</v>
      </c>
      <c r="H63" s="14">
        <v>92.913366710000005</v>
      </c>
      <c r="I63" s="1">
        <v>25.811358039999998</v>
      </c>
      <c r="J63" s="1">
        <v>3.2570296929999998</v>
      </c>
      <c r="K63" s="1">
        <v>8.1880513429999997</v>
      </c>
      <c r="L63" s="1">
        <v>7.9248150849999996</v>
      </c>
      <c r="M63" s="1">
        <v>20</v>
      </c>
      <c r="N63" s="1">
        <v>6.06666666666667</v>
      </c>
      <c r="O63" s="1">
        <v>13.942606870000001</v>
      </c>
      <c r="P63" s="27">
        <f t="shared" si="16"/>
        <v>9.2950712466666676</v>
      </c>
      <c r="Q63" s="27">
        <v>1.0467</v>
      </c>
      <c r="R63" s="1">
        <v>915</v>
      </c>
    </row>
    <row r="64" spans="1:18" x14ac:dyDescent="0.25">
      <c r="A64" s="3" t="s">
        <v>175</v>
      </c>
      <c r="B64" s="3">
        <v>42</v>
      </c>
      <c r="C64" s="2">
        <v>44.15</v>
      </c>
      <c r="D64" s="2">
        <v>7.92</v>
      </c>
      <c r="E64" s="2">
        <v>5.4</v>
      </c>
      <c r="F64" s="21">
        <v>1282</v>
      </c>
      <c r="G64" s="3" t="s">
        <v>9</v>
      </c>
      <c r="H64" s="14">
        <v>67.481221520000005</v>
      </c>
      <c r="I64" s="1">
        <v>19.625738219999999</v>
      </c>
      <c r="J64" s="1">
        <v>2.517405299</v>
      </c>
      <c r="K64" s="1">
        <v>5.0558107809999999</v>
      </c>
      <c r="L64" s="1">
        <v>7.7960184730000002</v>
      </c>
      <c r="M64" s="1">
        <v>20</v>
      </c>
      <c r="N64" s="1">
        <v>6.06666666666667</v>
      </c>
      <c r="O64" s="1">
        <v>19.87084793</v>
      </c>
      <c r="P64" s="27">
        <f t="shared" si="16"/>
        <v>13.247231953333333</v>
      </c>
      <c r="Q64" s="27">
        <v>1.0467</v>
      </c>
      <c r="R64" s="1">
        <v>915</v>
      </c>
    </row>
    <row r="65" spans="1:18" x14ac:dyDescent="0.25">
      <c r="A65" s="3" t="s">
        <v>175</v>
      </c>
      <c r="B65" s="3">
        <v>43</v>
      </c>
      <c r="C65" s="2">
        <v>44.15</v>
      </c>
      <c r="D65" s="2">
        <v>7.92</v>
      </c>
      <c r="E65" s="2">
        <v>5.4</v>
      </c>
      <c r="F65" s="21">
        <v>1282</v>
      </c>
      <c r="G65" s="3" t="s">
        <v>9</v>
      </c>
      <c r="H65" s="14">
        <v>112.4444641</v>
      </c>
      <c r="I65" s="1">
        <v>32.27581713</v>
      </c>
      <c r="J65" s="1">
        <v>3.2496258579999999</v>
      </c>
      <c r="K65" s="1">
        <v>9.1131718950000007</v>
      </c>
      <c r="L65" s="1">
        <v>9.9321640529999993</v>
      </c>
      <c r="M65" s="1">
        <v>20</v>
      </c>
      <c r="N65" s="1">
        <v>6.06666666666667</v>
      </c>
      <c r="O65" s="1">
        <v>12.026138749999999</v>
      </c>
      <c r="P65" s="27">
        <f t="shared" si="16"/>
        <v>8.0174258333333324</v>
      </c>
      <c r="Q65" s="27">
        <v>1.0467</v>
      </c>
      <c r="R65" s="1">
        <v>915</v>
      </c>
    </row>
    <row r="66" spans="1:18" x14ac:dyDescent="0.25">
      <c r="A66" s="3" t="s">
        <v>175</v>
      </c>
      <c r="B66" s="3">
        <v>44</v>
      </c>
      <c r="C66" s="2">
        <v>44.15</v>
      </c>
      <c r="D66" s="2">
        <v>7.92</v>
      </c>
      <c r="E66" s="2">
        <v>5.4</v>
      </c>
      <c r="F66" s="21">
        <v>1282</v>
      </c>
      <c r="G66" s="3" t="s">
        <v>9</v>
      </c>
      <c r="H66" s="14">
        <v>124.82822899999999</v>
      </c>
      <c r="I66" s="1">
        <v>33.994487149999998</v>
      </c>
      <c r="J66" s="1">
        <v>3.9913719900000002</v>
      </c>
      <c r="K66" s="1">
        <v>11.19330675</v>
      </c>
      <c r="L66" s="1">
        <v>8.5169929629999999</v>
      </c>
      <c r="M66" s="1">
        <v>20</v>
      </c>
      <c r="N66" s="1">
        <v>6.06666666666667</v>
      </c>
      <c r="O66" s="1">
        <v>11.015136650000001</v>
      </c>
      <c r="P66" s="27">
        <f t="shared" si="16"/>
        <v>7.3434244333333334</v>
      </c>
      <c r="Q66" s="27">
        <v>1.0467</v>
      </c>
      <c r="R66" s="1">
        <v>915</v>
      </c>
    </row>
    <row r="67" spans="1:18" x14ac:dyDescent="0.25">
      <c r="A67" s="3" t="s">
        <v>175</v>
      </c>
      <c r="B67" s="3">
        <v>45</v>
      </c>
      <c r="C67" s="2">
        <v>44.15</v>
      </c>
      <c r="D67" s="2">
        <v>7.92</v>
      </c>
      <c r="E67" s="2">
        <v>5.4</v>
      </c>
      <c r="F67" s="21">
        <v>1282</v>
      </c>
      <c r="G67" s="3" t="s">
        <v>9</v>
      </c>
      <c r="H67" s="14">
        <v>137.55449519999999</v>
      </c>
      <c r="I67" s="1">
        <v>31.74674478</v>
      </c>
      <c r="J67" s="1">
        <v>4.394991246</v>
      </c>
      <c r="K67" s="1">
        <v>18.30106464</v>
      </c>
      <c r="L67" s="1">
        <v>7.2233920380000001</v>
      </c>
      <c r="M67" s="1">
        <v>20</v>
      </c>
      <c r="N67" s="1">
        <v>6.06666666666667</v>
      </c>
      <c r="O67" s="1">
        <v>12.22655922</v>
      </c>
      <c r="P67" s="27">
        <f t="shared" si="16"/>
        <v>8.1510394799999997</v>
      </c>
      <c r="Q67" s="27">
        <v>1.0467</v>
      </c>
      <c r="R67" s="1">
        <v>915</v>
      </c>
    </row>
    <row r="68" spans="1:18" x14ac:dyDescent="0.25">
      <c r="A68" s="3" t="s">
        <v>20</v>
      </c>
      <c r="B68" s="3">
        <v>46</v>
      </c>
      <c r="C68" s="2">
        <v>31.58</v>
      </c>
      <c r="D68" s="2">
        <v>102.58</v>
      </c>
      <c r="E68" s="2">
        <v>8.9</v>
      </c>
      <c r="F68" s="21">
        <v>850</v>
      </c>
      <c r="G68" s="3" t="s">
        <v>9</v>
      </c>
      <c r="H68" s="14">
        <v>92.38131672597865</v>
      </c>
      <c r="I68" s="1">
        <v>27.61886039561227</v>
      </c>
      <c r="J68" s="1">
        <v>0.84561891437189529</v>
      </c>
      <c r="K68" s="1">
        <v>8.7911183180172241</v>
      </c>
      <c r="L68" s="1">
        <v>32.661119478538239</v>
      </c>
      <c r="M68" s="1">
        <v>13.7</v>
      </c>
      <c r="N68" s="1">
        <v>6.48</v>
      </c>
      <c r="O68" s="1">
        <v>27.960199004975124</v>
      </c>
      <c r="P68" s="1">
        <v>17.329999999999998</v>
      </c>
      <c r="Q68" s="1">
        <v>1.3271999999999999</v>
      </c>
      <c r="R68" s="1">
        <v>536.6</v>
      </c>
    </row>
    <row r="69" spans="1:18" x14ac:dyDescent="0.25">
      <c r="A69" s="3" t="s">
        <v>176</v>
      </c>
      <c r="B69" s="3">
        <v>47</v>
      </c>
      <c r="C69" s="2">
        <v>47.37</v>
      </c>
      <c r="D69" s="2">
        <v>8.5500000000000007</v>
      </c>
      <c r="E69" s="2">
        <v>9.3000000000000007</v>
      </c>
      <c r="F69" s="21">
        <v>1134</v>
      </c>
      <c r="G69" s="3" t="s">
        <v>11</v>
      </c>
      <c r="H69" s="14">
        <v>22.227355230000001</v>
      </c>
      <c r="I69" s="1">
        <v>8.3920299170000003</v>
      </c>
      <c r="J69" s="1">
        <v>0.57777479799999998</v>
      </c>
      <c r="K69" s="1" t="s">
        <v>10</v>
      </c>
      <c r="L69" s="1">
        <v>14.524742079999999</v>
      </c>
      <c r="M69" s="1">
        <v>27</v>
      </c>
      <c r="N69" s="1">
        <v>6.7</v>
      </c>
      <c r="O69" s="1">
        <v>14.9</v>
      </c>
      <c r="P69" s="1">
        <v>15.6</v>
      </c>
      <c r="Q69" s="1">
        <v>1.2334000000000001</v>
      </c>
      <c r="R69" s="1" t="s">
        <v>10</v>
      </c>
    </row>
    <row r="70" spans="1:18" x14ac:dyDescent="0.25">
      <c r="A70" s="3" t="s">
        <v>32</v>
      </c>
      <c r="B70" s="3">
        <v>48</v>
      </c>
      <c r="C70" s="2">
        <v>28.3</v>
      </c>
      <c r="D70" s="2">
        <v>116.2</v>
      </c>
      <c r="E70" s="2">
        <v>18</v>
      </c>
      <c r="F70" s="21">
        <v>1358</v>
      </c>
      <c r="G70" s="3" t="s">
        <v>12</v>
      </c>
      <c r="H70" s="14">
        <v>81.4296875</v>
      </c>
      <c r="I70" s="1" t="s">
        <v>10</v>
      </c>
      <c r="J70" s="1" t="s">
        <v>10</v>
      </c>
      <c r="K70" s="1" t="s">
        <v>10</v>
      </c>
      <c r="L70" s="1" t="s">
        <v>10</v>
      </c>
      <c r="M70" s="1">
        <v>48</v>
      </c>
      <c r="N70" s="1">
        <v>5.5</v>
      </c>
      <c r="O70" s="1">
        <v>7.68</v>
      </c>
      <c r="P70" s="1">
        <v>7.18</v>
      </c>
      <c r="Q70" s="1">
        <v>1.2545999999999999</v>
      </c>
      <c r="R70" s="1">
        <v>484.9</v>
      </c>
    </row>
    <row r="71" spans="1:18" x14ac:dyDescent="0.25">
      <c r="A71" s="3" t="s">
        <v>32</v>
      </c>
      <c r="B71" s="3">
        <v>49</v>
      </c>
      <c r="C71" s="2">
        <v>43.504686999999997</v>
      </c>
      <c r="D71" s="2">
        <v>124.82283</v>
      </c>
      <c r="E71" s="2">
        <v>5.0999999999999996</v>
      </c>
      <c r="F71" s="21">
        <v>601</v>
      </c>
      <c r="G71" s="3" t="s">
        <v>9</v>
      </c>
      <c r="H71" s="14">
        <v>102.61550759392486</v>
      </c>
      <c r="I71" s="1" t="s">
        <v>10</v>
      </c>
      <c r="J71" s="1" t="s">
        <v>10</v>
      </c>
      <c r="K71" s="1" t="s">
        <v>10</v>
      </c>
      <c r="L71" s="1" t="s">
        <v>10</v>
      </c>
      <c r="M71" s="1">
        <v>23</v>
      </c>
      <c r="N71" s="1">
        <v>6.1</v>
      </c>
      <c r="O71" s="1">
        <v>12.51</v>
      </c>
      <c r="P71" s="1">
        <v>8.23</v>
      </c>
      <c r="Q71" s="1">
        <v>0.53790000000000004</v>
      </c>
      <c r="R71" s="1" t="s">
        <v>10</v>
      </c>
    </row>
    <row r="72" spans="1:18" x14ac:dyDescent="0.25">
      <c r="A72" s="3" t="s">
        <v>177</v>
      </c>
      <c r="B72" s="3">
        <v>50</v>
      </c>
      <c r="C72" s="2">
        <v>43.32</v>
      </c>
      <c r="D72" s="2">
        <v>144.6</v>
      </c>
      <c r="E72" s="2">
        <v>5.8</v>
      </c>
      <c r="F72" s="21">
        <v>1169.7</v>
      </c>
      <c r="G72" s="3" t="s">
        <v>12</v>
      </c>
      <c r="H72" s="14">
        <v>61.674008809999997</v>
      </c>
      <c r="I72" s="1">
        <v>15.489927979999999</v>
      </c>
      <c r="J72" s="1">
        <v>0.94688318500000002</v>
      </c>
      <c r="K72" s="1">
        <v>8.4088180470000005</v>
      </c>
      <c r="L72" s="1">
        <v>16.358858439999999</v>
      </c>
      <c r="M72" s="1">
        <v>22</v>
      </c>
      <c r="N72" s="1">
        <v>5.7</v>
      </c>
      <c r="O72" s="1">
        <v>90.8</v>
      </c>
      <c r="P72" s="1">
        <v>15.2</v>
      </c>
      <c r="Q72" s="1">
        <v>1.2153</v>
      </c>
      <c r="R72" s="1">
        <v>680</v>
      </c>
    </row>
    <row r="73" spans="1:18" x14ac:dyDescent="0.25">
      <c r="A73" s="3" t="s">
        <v>177</v>
      </c>
      <c r="B73" s="3">
        <v>51</v>
      </c>
      <c r="C73" s="2">
        <v>43.32</v>
      </c>
      <c r="D73" s="2">
        <v>144.6</v>
      </c>
      <c r="E73" s="2">
        <v>5.8</v>
      </c>
      <c r="F73" s="21">
        <v>1169.7</v>
      </c>
      <c r="G73" s="3" t="s">
        <v>12</v>
      </c>
      <c r="H73" s="14">
        <v>73.702422150000004</v>
      </c>
      <c r="I73" s="1">
        <v>19.003428540000002</v>
      </c>
      <c r="J73" s="1">
        <v>0.94207777999999998</v>
      </c>
      <c r="K73" s="1">
        <v>9.7334633959999994</v>
      </c>
      <c r="L73" s="1">
        <v>20.171825439999999</v>
      </c>
      <c r="M73" s="1">
        <v>22</v>
      </c>
      <c r="N73" s="1">
        <v>5.7</v>
      </c>
      <c r="O73" s="1">
        <v>86.7</v>
      </c>
      <c r="P73" s="1">
        <v>13.8</v>
      </c>
      <c r="Q73" s="1">
        <v>1.2153</v>
      </c>
      <c r="R73" s="1">
        <v>680</v>
      </c>
    </row>
    <row r="74" spans="1:18" x14ac:dyDescent="0.25">
      <c r="A74" s="3" t="s">
        <v>177</v>
      </c>
      <c r="B74" s="3">
        <v>52</v>
      </c>
      <c r="C74" s="2">
        <v>43.32</v>
      </c>
      <c r="D74" s="2">
        <v>144.6</v>
      </c>
      <c r="E74" s="2">
        <v>5.8</v>
      </c>
      <c r="F74" s="21">
        <v>1169.7</v>
      </c>
      <c r="G74" s="3" t="s">
        <v>12</v>
      </c>
      <c r="H74" s="14">
        <v>66.760828630000006</v>
      </c>
      <c r="I74" s="1">
        <v>17.406061659999999</v>
      </c>
      <c r="J74" s="1">
        <v>0.76909739700000002</v>
      </c>
      <c r="K74" s="1">
        <v>8.7030308299999994</v>
      </c>
      <c r="L74" s="1">
        <v>22.631804160000002</v>
      </c>
      <c r="M74" s="1">
        <v>22</v>
      </c>
      <c r="N74" s="1">
        <v>5.7</v>
      </c>
      <c r="O74" s="1">
        <v>106.2</v>
      </c>
      <c r="P74" s="1">
        <v>14.9</v>
      </c>
      <c r="Q74" s="1">
        <v>1.2153</v>
      </c>
      <c r="R74" s="1">
        <v>680</v>
      </c>
    </row>
    <row r="75" spans="1:18" x14ac:dyDescent="0.25">
      <c r="A75" s="3" t="s">
        <v>21</v>
      </c>
      <c r="B75" s="3">
        <v>53</v>
      </c>
      <c r="C75" s="2">
        <v>29.22</v>
      </c>
      <c r="D75" s="2">
        <v>118.11</v>
      </c>
      <c r="E75" s="2">
        <v>15.2</v>
      </c>
      <c r="F75" s="21">
        <v>1967</v>
      </c>
      <c r="G75" s="3" t="s">
        <v>11</v>
      </c>
      <c r="H75" s="14">
        <v>39.389463318562285</v>
      </c>
      <c r="I75" s="1" t="s">
        <v>10</v>
      </c>
      <c r="J75" s="1" t="s">
        <v>10</v>
      </c>
      <c r="K75" s="1" t="s">
        <v>10</v>
      </c>
      <c r="L75" s="1" t="s">
        <v>10</v>
      </c>
      <c r="M75" s="1">
        <v>7.95</v>
      </c>
      <c r="N75" s="1">
        <v>4.3600000000000003</v>
      </c>
      <c r="O75" s="1">
        <v>20.309999999999999</v>
      </c>
      <c r="P75" s="1">
        <v>9.6714285714285708</v>
      </c>
      <c r="Q75" s="1">
        <v>1.3855999999999999</v>
      </c>
      <c r="R75" s="1">
        <v>593.20000000000005</v>
      </c>
    </row>
    <row r="76" spans="1:18" x14ac:dyDescent="0.25">
      <c r="A76" s="3" t="s">
        <v>21</v>
      </c>
      <c r="B76" s="3">
        <v>54</v>
      </c>
      <c r="C76" s="2">
        <v>29.22</v>
      </c>
      <c r="D76" s="2">
        <v>118.11</v>
      </c>
      <c r="E76" s="2">
        <v>15.2</v>
      </c>
      <c r="F76" s="21">
        <v>1967</v>
      </c>
      <c r="G76" s="3" t="s">
        <v>11</v>
      </c>
      <c r="H76" s="14">
        <v>48.888888888888886</v>
      </c>
      <c r="I76" s="1" t="s">
        <v>10</v>
      </c>
      <c r="J76" s="1" t="s">
        <v>10</v>
      </c>
      <c r="K76" s="1" t="s">
        <v>10</v>
      </c>
      <c r="L76" s="1" t="s">
        <v>10</v>
      </c>
      <c r="M76" s="1">
        <v>6.88</v>
      </c>
      <c r="N76" s="1">
        <v>4.5</v>
      </c>
      <c r="O76" s="1">
        <v>27</v>
      </c>
      <c r="P76" s="1">
        <v>12.857142857142856</v>
      </c>
      <c r="Q76" s="1">
        <v>1.3855999999999999</v>
      </c>
      <c r="R76" s="1">
        <v>593.20000000000005</v>
      </c>
    </row>
    <row r="77" spans="1:18" x14ac:dyDescent="0.25">
      <c r="A77" s="3" t="s">
        <v>21</v>
      </c>
      <c r="B77" s="3">
        <v>55</v>
      </c>
      <c r="C77" s="2">
        <v>29.22</v>
      </c>
      <c r="D77" s="2">
        <v>118.11</v>
      </c>
      <c r="E77" s="2">
        <v>15.2</v>
      </c>
      <c r="F77" s="21">
        <v>1967</v>
      </c>
      <c r="G77" s="3" t="s">
        <v>11</v>
      </c>
      <c r="H77" s="14">
        <v>57.874015748031496</v>
      </c>
      <c r="I77" s="1" t="s">
        <v>10</v>
      </c>
      <c r="J77" s="1" t="s">
        <v>10</v>
      </c>
      <c r="K77" s="1" t="s">
        <v>10</v>
      </c>
      <c r="L77" s="1" t="s">
        <v>10</v>
      </c>
      <c r="M77" s="1">
        <v>5.82</v>
      </c>
      <c r="N77" s="1">
        <v>4.53</v>
      </c>
      <c r="O77" s="1">
        <v>25.4</v>
      </c>
      <c r="P77" s="1">
        <v>12.095238095238095</v>
      </c>
      <c r="Q77" s="1">
        <v>1.3855999999999999</v>
      </c>
      <c r="R77" s="1">
        <v>593.20000000000005</v>
      </c>
    </row>
    <row r="78" spans="1:18" x14ac:dyDescent="0.25">
      <c r="A78" s="3" t="s">
        <v>21</v>
      </c>
      <c r="B78" s="3">
        <v>56</v>
      </c>
      <c r="C78" s="2">
        <v>29.22</v>
      </c>
      <c r="D78" s="2">
        <v>118.11</v>
      </c>
      <c r="E78" s="2">
        <v>15.2</v>
      </c>
      <c r="F78" s="21">
        <v>1967</v>
      </c>
      <c r="G78" s="3" t="s">
        <v>11</v>
      </c>
      <c r="H78" s="14">
        <v>51.533354410369903</v>
      </c>
      <c r="I78" s="1" t="s">
        <v>10</v>
      </c>
      <c r="J78" s="1" t="s">
        <v>10</v>
      </c>
      <c r="K78" s="1" t="s">
        <v>10</v>
      </c>
      <c r="L78" s="1" t="s">
        <v>10</v>
      </c>
      <c r="M78" s="1">
        <v>5.43</v>
      </c>
      <c r="N78" s="1">
        <v>4.57</v>
      </c>
      <c r="O78" s="1">
        <v>31.63</v>
      </c>
      <c r="P78" s="1">
        <v>15.06190476190476</v>
      </c>
      <c r="Q78" s="1">
        <v>1.3855999999999999</v>
      </c>
      <c r="R78" s="1">
        <v>593.20000000000005</v>
      </c>
    </row>
    <row r="79" spans="1:18" x14ac:dyDescent="0.25">
      <c r="A79" s="3" t="s">
        <v>21</v>
      </c>
      <c r="B79" s="3">
        <v>57</v>
      </c>
      <c r="C79" s="2">
        <v>29.22</v>
      </c>
      <c r="D79" s="2">
        <v>118.11</v>
      </c>
      <c r="E79" s="2">
        <v>15.2</v>
      </c>
      <c r="F79" s="21">
        <v>1967</v>
      </c>
      <c r="G79" s="3" t="s">
        <v>11</v>
      </c>
      <c r="H79" s="14">
        <v>55.5367422959702</v>
      </c>
      <c r="I79" s="1" t="s">
        <v>10</v>
      </c>
      <c r="J79" s="1" t="s">
        <v>10</v>
      </c>
      <c r="K79" s="1" t="s">
        <v>10</v>
      </c>
      <c r="L79" s="1" t="s">
        <v>10</v>
      </c>
      <c r="M79" s="1">
        <v>5.44</v>
      </c>
      <c r="N79" s="1">
        <v>4.32</v>
      </c>
      <c r="O79" s="1">
        <v>29.53</v>
      </c>
      <c r="P79" s="1">
        <v>14.061904761904762</v>
      </c>
      <c r="Q79" s="1">
        <v>1.3855999999999999</v>
      </c>
      <c r="R79" s="1">
        <v>593.20000000000005</v>
      </c>
    </row>
    <row r="80" spans="1:18" x14ac:dyDescent="0.25">
      <c r="A80" s="3" t="s">
        <v>21</v>
      </c>
      <c r="B80" s="3">
        <v>58</v>
      </c>
      <c r="C80" s="2">
        <v>29.22</v>
      </c>
      <c r="D80" s="2">
        <v>118.11</v>
      </c>
      <c r="E80" s="2">
        <v>15.2</v>
      </c>
      <c r="F80" s="21">
        <v>1967</v>
      </c>
      <c r="G80" s="3" t="s">
        <v>11</v>
      </c>
      <c r="H80" s="14">
        <v>46.389496717724285</v>
      </c>
      <c r="I80" s="1" t="s">
        <v>10</v>
      </c>
      <c r="J80" s="1" t="s">
        <v>10</v>
      </c>
      <c r="K80" s="1" t="s">
        <v>10</v>
      </c>
      <c r="L80" s="1" t="s">
        <v>10</v>
      </c>
      <c r="M80" s="1">
        <v>5.51</v>
      </c>
      <c r="N80" s="1">
        <v>4.3099999999999996</v>
      </c>
      <c r="O80" s="1">
        <v>45.7</v>
      </c>
      <c r="P80" s="1">
        <v>21.761904761904763</v>
      </c>
      <c r="Q80" s="1">
        <v>1.3855999999999999</v>
      </c>
      <c r="R80" s="1">
        <v>593.20000000000005</v>
      </c>
    </row>
    <row r="81" spans="1:18" x14ac:dyDescent="0.25">
      <c r="A81" s="3" t="s">
        <v>21</v>
      </c>
      <c r="B81" s="3">
        <v>59</v>
      </c>
      <c r="C81" s="2">
        <v>29.22</v>
      </c>
      <c r="D81" s="2">
        <v>118.11</v>
      </c>
      <c r="E81" s="2">
        <v>15.2</v>
      </c>
      <c r="F81" s="21">
        <v>1967</v>
      </c>
      <c r="G81" s="3" t="s">
        <v>11</v>
      </c>
      <c r="H81" s="14">
        <v>51.216089803554723</v>
      </c>
      <c r="I81" s="1" t="s">
        <v>10</v>
      </c>
      <c r="J81" s="1" t="s">
        <v>10</v>
      </c>
      <c r="K81" s="1" t="s">
        <v>10</v>
      </c>
      <c r="L81" s="1" t="s">
        <v>10</v>
      </c>
      <c r="M81" s="1">
        <v>7.37</v>
      </c>
      <c r="N81" s="1">
        <v>4.1500000000000004</v>
      </c>
      <c r="O81" s="1">
        <v>42.76</v>
      </c>
      <c r="P81" s="1">
        <v>20.361904761904761</v>
      </c>
      <c r="Q81" s="1">
        <v>1.3855999999999999</v>
      </c>
      <c r="R81" s="1">
        <v>593.20000000000005</v>
      </c>
    </row>
    <row r="82" spans="1:18" x14ac:dyDescent="0.25">
      <c r="A82" s="3" t="s">
        <v>21</v>
      </c>
      <c r="B82" s="3">
        <v>60</v>
      </c>
      <c r="C82" s="2">
        <v>29.22</v>
      </c>
      <c r="D82" s="2">
        <v>118.11</v>
      </c>
      <c r="E82" s="2">
        <v>15.2</v>
      </c>
      <c r="F82" s="21">
        <v>1967</v>
      </c>
      <c r="G82" s="3" t="s">
        <v>11</v>
      </c>
      <c r="H82" s="14">
        <v>66.149536737772038</v>
      </c>
      <c r="I82" s="1" t="s">
        <v>10</v>
      </c>
      <c r="J82" s="1" t="s">
        <v>10</v>
      </c>
      <c r="K82" s="1" t="s">
        <v>10</v>
      </c>
      <c r="L82" s="1" t="s">
        <v>10</v>
      </c>
      <c r="M82" s="1">
        <v>4.4800000000000004</v>
      </c>
      <c r="N82" s="1">
        <v>4.26</v>
      </c>
      <c r="O82" s="1">
        <v>46.41</v>
      </c>
      <c r="P82" s="1">
        <v>22.099999999999998</v>
      </c>
      <c r="Q82" s="1">
        <v>1.3855999999999999</v>
      </c>
      <c r="R82" s="1">
        <v>593.20000000000005</v>
      </c>
    </row>
    <row r="83" spans="1:18" x14ac:dyDescent="0.25">
      <c r="A83" s="3" t="s">
        <v>21</v>
      </c>
      <c r="B83" s="3">
        <v>61</v>
      </c>
      <c r="C83" s="2">
        <v>29.22</v>
      </c>
      <c r="D83" s="2">
        <v>118.11</v>
      </c>
      <c r="E83" s="2">
        <v>15.2</v>
      </c>
      <c r="F83" s="21">
        <v>1967</v>
      </c>
      <c r="G83" s="3" t="s">
        <v>11</v>
      </c>
      <c r="H83" s="14">
        <v>83.625573239816561</v>
      </c>
      <c r="I83" s="1" t="s">
        <v>10</v>
      </c>
      <c r="J83" s="1" t="s">
        <v>10</v>
      </c>
      <c r="K83" s="1" t="s">
        <v>10</v>
      </c>
      <c r="L83" s="1" t="s">
        <v>10</v>
      </c>
      <c r="M83" s="1">
        <v>7.04</v>
      </c>
      <c r="N83" s="1">
        <v>4.51</v>
      </c>
      <c r="O83" s="1">
        <v>37.07</v>
      </c>
      <c r="P83" s="1">
        <v>17.652380952380952</v>
      </c>
      <c r="Q83" s="1">
        <v>1.3855999999999999</v>
      </c>
      <c r="R83" s="1">
        <v>593.20000000000005</v>
      </c>
    </row>
    <row r="84" spans="1:18" x14ac:dyDescent="0.25">
      <c r="A84" s="3" t="s">
        <v>21</v>
      </c>
      <c r="B84" s="3">
        <v>62</v>
      </c>
      <c r="C84" s="2">
        <v>29.22</v>
      </c>
      <c r="D84" s="2">
        <v>118.11</v>
      </c>
      <c r="E84" s="2">
        <v>15.2</v>
      </c>
      <c r="F84" s="21">
        <v>1967</v>
      </c>
      <c r="G84" s="3" t="s">
        <v>11</v>
      </c>
      <c r="H84" s="14">
        <v>44.553778871122041</v>
      </c>
      <c r="I84" s="1" t="s">
        <v>10</v>
      </c>
      <c r="J84" s="1" t="s">
        <v>10</v>
      </c>
      <c r="K84" s="1" t="s">
        <v>10</v>
      </c>
      <c r="L84" s="1" t="s">
        <v>10</v>
      </c>
      <c r="M84" s="1">
        <v>5.48</v>
      </c>
      <c r="N84" s="1">
        <v>4.01</v>
      </c>
      <c r="O84" s="1">
        <v>73.17</v>
      </c>
      <c r="P84" s="1">
        <v>34.842857142857142</v>
      </c>
      <c r="Q84" s="1">
        <v>1.3855999999999999</v>
      </c>
      <c r="R84" s="1">
        <v>593.20000000000005</v>
      </c>
    </row>
    <row r="85" spans="1:18" x14ac:dyDescent="0.25">
      <c r="A85" s="3" t="s">
        <v>21</v>
      </c>
      <c r="B85" s="3">
        <v>63</v>
      </c>
      <c r="C85" s="2">
        <v>29.22</v>
      </c>
      <c r="D85" s="2">
        <v>118.11</v>
      </c>
      <c r="E85" s="2">
        <v>15.2</v>
      </c>
      <c r="F85" s="21">
        <v>1967</v>
      </c>
      <c r="G85" s="3" t="s">
        <v>11</v>
      </c>
      <c r="H85" s="14">
        <v>71.586567464307265</v>
      </c>
      <c r="I85" s="1" t="s">
        <v>10</v>
      </c>
      <c r="J85" s="1" t="s">
        <v>10</v>
      </c>
      <c r="K85" s="1" t="s">
        <v>10</v>
      </c>
      <c r="L85" s="1" t="s">
        <v>10</v>
      </c>
      <c r="M85" s="1">
        <v>7.37</v>
      </c>
      <c r="N85" s="1">
        <v>4.37</v>
      </c>
      <c r="O85" s="1">
        <v>49.73</v>
      </c>
      <c r="P85" s="1">
        <v>23.680952380952377</v>
      </c>
      <c r="Q85" s="1">
        <v>1.3855999999999999</v>
      </c>
      <c r="R85" s="1">
        <v>593.20000000000005</v>
      </c>
    </row>
    <row r="86" spans="1:18" x14ac:dyDescent="0.25">
      <c r="A86" s="3" t="s">
        <v>21</v>
      </c>
      <c r="B86" s="3">
        <v>64</v>
      </c>
      <c r="C86" s="2">
        <v>29.22</v>
      </c>
      <c r="D86" s="2">
        <v>118.11</v>
      </c>
      <c r="E86" s="2">
        <v>15.2</v>
      </c>
      <c r="F86" s="21">
        <v>1967</v>
      </c>
      <c r="G86" s="3" t="s">
        <v>11</v>
      </c>
      <c r="H86" s="14">
        <v>75.073011510049824</v>
      </c>
      <c r="I86" s="1" t="s">
        <v>10</v>
      </c>
      <c r="J86" s="1" t="s">
        <v>10</v>
      </c>
      <c r="K86" s="1" t="s">
        <v>10</v>
      </c>
      <c r="L86" s="1" t="s">
        <v>10</v>
      </c>
      <c r="M86" s="1">
        <v>7.17</v>
      </c>
      <c r="N86" s="1">
        <v>4.32</v>
      </c>
      <c r="O86" s="1">
        <v>58.21</v>
      </c>
      <c r="P86" s="1">
        <v>27.719047619047618</v>
      </c>
      <c r="Q86" s="1">
        <v>1.3855999999999999</v>
      </c>
      <c r="R86" s="1">
        <v>593.20000000000005</v>
      </c>
    </row>
    <row r="87" spans="1:18" x14ac:dyDescent="0.25">
      <c r="A87" s="3" t="s">
        <v>55</v>
      </c>
      <c r="B87" s="3">
        <v>65</v>
      </c>
      <c r="C87" s="2">
        <v>29.22</v>
      </c>
      <c r="D87" s="2">
        <v>118.11</v>
      </c>
      <c r="E87" s="2">
        <v>15.2</v>
      </c>
      <c r="F87" s="21">
        <v>1967</v>
      </c>
      <c r="G87" s="3" t="s">
        <v>11</v>
      </c>
      <c r="H87" s="14">
        <v>51.128349788434413</v>
      </c>
      <c r="I87" s="1" t="s">
        <v>10</v>
      </c>
      <c r="J87" s="1" t="s">
        <v>10</v>
      </c>
      <c r="K87" s="1" t="s">
        <v>10</v>
      </c>
      <c r="L87" s="1" t="s">
        <v>10</v>
      </c>
      <c r="M87" s="1">
        <v>6.36</v>
      </c>
      <c r="N87" s="1">
        <v>4.26</v>
      </c>
      <c r="O87" s="1">
        <v>28.36</v>
      </c>
      <c r="P87" s="1">
        <v>13.504761904761905</v>
      </c>
      <c r="Q87" s="1">
        <v>1.3855999999999999</v>
      </c>
      <c r="R87" s="1">
        <v>593.20000000000005</v>
      </c>
    </row>
    <row r="88" spans="1:18" x14ac:dyDescent="0.25">
      <c r="A88" s="3" t="s">
        <v>178</v>
      </c>
      <c r="B88" s="3">
        <v>66</v>
      </c>
      <c r="C88" s="2">
        <v>40.81</v>
      </c>
      <c r="D88" s="2">
        <v>123.58</v>
      </c>
      <c r="E88" s="2">
        <v>6.1</v>
      </c>
      <c r="F88" s="21">
        <v>926.3</v>
      </c>
      <c r="G88" s="3" t="s">
        <v>9</v>
      </c>
      <c r="H88" s="14">
        <v>39.341696910000003</v>
      </c>
      <c r="I88" s="1">
        <v>10.552312649999999</v>
      </c>
      <c r="J88" s="1">
        <v>0.64759181300000002</v>
      </c>
      <c r="K88" s="1">
        <v>4.6519022359999997</v>
      </c>
      <c r="L88" s="1">
        <v>16.294697429999999</v>
      </c>
      <c r="M88" s="1">
        <v>15.34</v>
      </c>
      <c r="N88" s="1">
        <v>5.46</v>
      </c>
      <c r="O88" s="1">
        <v>18.77</v>
      </c>
      <c r="P88" s="1">
        <v>18.21</v>
      </c>
      <c r="Q88" s="1">
        <v>0.92</v>
      </c>
      <c r="R88" s="1">
        <v>524.5</v>
      </c>
    </row>
    <row r="89" spans="1:18" x14ac:dyDescent="0.25">
      <c r="A89" s="3" t="s">
        <v>178</v>
      </c>
      <c r="B89" s="3">
        <v>67</v>
      </c>
      <c r="C89" s="2">
        <v>40.81</v>
      </c>
      <c r="D89" s="2">
        <v>123.58</v>
      </c>
      <c r="E89" s="2">
        <v>6.1</v>
      </c>
      <c r="F89" s="21">
        <v>926.3</v>
      </c>
      <c r="G89" s="3" t="s">
        <v>11</v>
      </c>
      <c r="H89" s="14">
        <v>68.057271150000005</v>
      </c>
      <c r="I89" s="1">
        <v>18.315866280000002</v>
      </c>
      <c r="J89" s="1">
        <v>1.018202482</v>
      </c>
      <c r="K89" s="1">
        <v>8.0813440920000001</v>
      </c>
      <c r="L89" s="1">
        <v>17.988432169999999</v>
      </c>
      <c r="M89" s="1">
        <v>15.34</v>
      </c>
      <c r="N89" s="1">
        <v>5.0599999999999996</v>
      </c>
      <c r="O89" s="1">
        <v>27.38</v>
      </c>
      <c r="P89" s="1">
        <v>11.83</v>
      </c>
      <c r="Q89" s="1">
        <v>0.92</v>
      </c>
      <c r="R89" s="1">
        <v>524.5</v>
      </c>
    </row>
    <row r="90" spans="1:18" x14ac:dyDescent="0.25">
      <c r="A90" s="3" t="s">
        <v>178</v>
      </c>
      <c r="B90" s="3">
        <v>68</v>
      </c>
      <c r="C90" s="2">
        <v>40.81</v>
      </c>
      <c r="D90" s="2">
        <v>123.58</v>
      </c>
      <c r="E90" s="2">
        <v>6.1</v>
      </c>
      <c r="F90" s="21">
        <v>926.3</v>
      </c>
      <c r="G90" s="3" t="s">
        <v>11</v>
      </c>
      <c r="H90" s="14">
        <v>73.360568639999997</v>
      </c>
      <c r="I90" s="1">
        <v>19.832371890000001</v>
      </c>
      <c r="J90" s="1">
        <v>0.96207391799999997</v>
      </c>
      <c r="K90" s="1">
        <v>8.7484529640000002</v>
      </c>
      <c r="L90" s="1">
        <v>20.614187250000001</v>
      </c>
      <c r="M90" s="1">
        <v>15.34</v>
      </c>
      <c r="N90" s="1">
        <v>4.6399999999999997</v>
      </c>
      <c r="O90" s="1">
        <v>26.88</v>
      </c>
      <c r="P90" s="1">
        <v>11.68</v>
      </c>
      <c r="Q90" s="1">
        <v>0.92</v>
      </c>
      <c r="R90" s="1">
        <v>524.5</v>
      </c>
    </row>
    <row r="91" spans="1:18" x14ac:dyDescent="0.25">
      <c r="A91" s="3" t="s">
        <v>179</v>
      </c>
      <c r="B91" s="3">
        <v>69</v>
      </c>
      <c r="C91" s="2">
        <v>44.48</v>
      </c>
      <c r="D91" s="2">
        <v>-0.78</v>
      </c>
      <c r="E91" s="2">
        <v>12.7</v>
      </c>
      <c r="F91" s="21">
        <v>900</v>
      </c>
      <c r="G91" s="3" t="s">
        <v>9</v>
      </c>
      <c r="H91" s="14">
        <v>16.929054050000001</v>
      </c>
      <c r="I91" s="1">
        <v>6.6020644739999996</v>
      </c>
      <c r="J91" s="1">
        <v>0.21494248299999999</v>
      </c>
      <c r="K91" s="1" t="s">
        <v>10</v>
      </c>
      <c r="L91" s="1">
        <v>30.715493670000001</v>
      </c>
      <c r="M91" s="1">
        <v>5.7</v>
      </c>
      <c r="N91" s="1">
        <v>4.5</v>
      </c>
      <c r="O91" s="1">
        <v>29.6</v>
      </c>
      <c r="P91" s="1">
        <v>25</v>
      </c>
      <c r="Q91" s="1">
        <v>0.86</v>
      </c>
      <c r="R91" s="1">
        <v>911.5</v>
      </c>
    </row>
    <row r="92" spans="1:18" x14ac:dyDescent="0.25">
      <c r="A92" s="3" t="s">
        <v>179</v>
      </c>
      <c r="B92" s="3">
        <v>70</v>
      </c>
      <c r="C92" s="2">
        <v>44.48</v>
      </c>
      <c r="D92" s="2">
        <v>-0.78</v>
      </c>
      <c r="E92" s="2">
        <v>12.7</v>
      </c>
      <c r="F92" s="21">
        <v>900</v>
      </c>
      <c r="G92" s="3" t="s">
        <v>9</v>
      </c>
      <c r="H92" s="14">
        <v>20.64477612</v>
      </c>
      <c r="I92" s="1">
        <v>8.1234281789999994</v>
      </c>
      <c r="J92" s="1">
        <v>0.18478637343078028</v>
      </c>
      <c r="K92" s="1" t="s">
        <v>10</v>
      </c>
      <c r="L92" s="1">
        <v>43.961186250797766</v>
      </c>
      <c r="M92" s="1">
        <v>6.9</v>
      </c>
      <c r="N92" s="1">
        <v>4.3</v>
      </c>
      <c r="O92" s="1">
        <v>33.5</v>
      </c>
      <c r="P92" s="1">
        <v>29</v>
      </c>
      <c r="Q92" s="1">
        <v>0.86</v>
      </c>
      <c r="R92" s="1">
        <v>911.5</v>
      </c>
    </row>
    <row r="93" spans="1:18" x14ac:dyDescent="0.25">
      <c r="A93" s="3" t="s">
        <v>33</v>
      </c>
      <c r="B93" s="3">
        <v>71</v>
      </c>
      <c r="C93" s="2">
        <v>51.53</v>
      </c>
      <c r="D93" s="2">
        <v>9.93</v>
      </c>
      <c r="E93" s="2">
        <v>8.8000000000000007</v>
      </c>
      <c r="F93" s="21">
        <v>725</v>
      </c>
      <c r="G93" s="3" t="s">
        <v>12</v>
      </c>
      <c r="H93" s="14">
        <v>37.898989899999997</v>
      </c>
      <c r="I93" s="1">
        <v>11.791746789999999</v>
      </c>
      <c r="J93" s="1">
        <v>0.52975723100000005</v>
      </c>
      <c r="K93" s="1">
        <v>2.9428627970000001</v>
      </c>
      <c r="L93" s="1">
        <v>22.258774599999999</v>
      </c>
      <c r="M93" s="1">
        <v>15.4</v>
      </c>
      <c r="N93" s="1">
        <v>4.74</v>
      </c>
      <c r="O93" s="1">
        <v>19.8</v>
      </c>
      <c r="P93" s="1">
        <v>20.2</v>
      </c>
      <c r="Q93" s="1">
        <v>0.8024</v>
      </c>
      <c r="R93" s="1">
        <v>679</v>
      </c>
    </row>
    <row r="94" spans="1:18" x14ac:dyDescent="0.25">
      <c r="A94" s="3" t="s">
        <v>33</v>
      </c>
      <c r="B94" s="3">
        <v>72</v>
      </c>
      <c r="C94" s="2">
        <v>51.5</v>
      </c>
      <c r="D94" s="2">
        <v>9.77</v>
      </c>
      <c r="E94" s="2">
        <v>8.16</v>
      </c>
      <c r="F94" s="21">
        <v>838</v>
      </c>
      <c r="G94" s="3" t="s">
        <v>12</v>
      </c>
      <c r="H94" s="14">
        <v>24.436852999999999</v>
      </c>
      <c r="I94" s="1">
        <v>6.9887476309999998</v>
      </c>
      <c r="J94" s="1">
        <v>0.305280628</v>
      </c>
      <c r="K94" s="1">
        <v>2.545900923</v>
      </c>
      <c r="L94" s="1">
        <v>22.892863120000001</v>
      </c>
      <c r="M94" s="1">
        <v>60</v>
      </c>
      <c r="N94" s="1">
        <v>3.92</v>
      </c>
      <c r="O94" s="1">
        <v>48.3</v>
      </c>
      <c r="P94" s="1">
        <v>25.6</v>
      </c>
      <c r="Q94" s="1">
        <v>0.8024</v>
      </c>
      <c r="R94" s="1">
        <v>679</v>
      </c>
    </row>
    <row r="95" spans="1:18" x14ac:dyDescent="0.25">
      <c r="A95" s="3" t="s">
        <v>33</v>
      </c>
      <c r="B95" s="3">
        <v>73</v>
      </c>
      <c r="C95" s="2">
        <v>51.53</v>
      </c>
      <c r="D95" s="2">
        <v>9.93</v>
      </c>
      <c r="E95" s="2">
        <v>8.8000000000000007</v>
      </c>
      <c r="F95" s="21">
        <v>725</v>
      </c>
      <c r="G95" s="3" t="s">
        <v>12</v>
      </c>
      <c r="H95" s="14">
        <v>29.02312139</v>
      </c>
      <c r="I95" s="1">
        <v>8.7803716620000003</v>
      </c>
      <c r="J95" s="1">
        <v>0.36693456600000002</v>
      </c>
      <c r="K95" s="1">
        <v>2.5396489459999998</v>
      </c>
      <c r="L95" s="1">
        <v>23.928984809999999</v>
      </c>
      <c r="M95" s="1">
        <v>9.9</v>
      </c>
      <c r="N95" s="1">
        <v>4.55</v>
      </c>
      <c r="O95" s="1">
        <v>51.9</v>
      </c>
      <c r="P95" s="1">
        <v>20.9</v>
      </c>
      <c r="Q95" s="1">
        <v>0.8327</v>
      </c>
      <c r="R95" s="1">
        <v>679</v>
      </c>
    </row>
    <row r="96" spans="1:18" x14ac:dyDescent="0.25">
      <c r="A96" s="3" t="s">
        <v>33</v>
      </c>
      <c r="B96" s="3">
        <v>74</v>
      </c>
      <c r="C96" s="2">
        <v>51.53</v>
      </c>
      <c r="D96" s="2">
        <v>9.93</v>
      </c>
      <c r="E96" s="2">
        <v>8.8000000000000007</v>
      </c>
      <c r="F96" s="21">
        <v>725</v>
      </c>
      <c r="G96" s="3" t="s">
        <v>12</v>
      </c>
      <c r="H96" s="14">
        <v>60.34814815</v>
      </c>
      <c r="I96" s="1">
        <v>17.91966661</v>
      </c>
      <c r="J96" s="1">
        <v>0.54770529000000001</v>
      </c>
      <c r="K96" s="1">
        <v>5.8194266150000002</v>
      </c>
      <c r="L96" s="1">
        <v>32.717716879999998</v>
      </c>
      <c r="M96" s="1">
        <v>12.8</v>
      </c>
      <c r="N96" s="1">
        <v>6.54</v>
      </c>
      <c r="O96" s="1">
        <v>27</v>
      </c>
      <c r="P96" s="1">
        <v>16.2</v>
      </c>
      <c r="Q96" s="1">
        <v>0.8327</v>
      </c>
      <c r="R96" s="1">
        <v>679</v>
      </c>
    </row>
    <row r="97" spans="1:18" x14ac:dyDescent="0.25">
      <c r="A97" s="3" t="s">
        <v>33</v>
      </c>
      <c r="B97" s="3">
        <v>75</v>
      </c>
      <c r="C97" s="2">
        <v>51.53</v>
      </c>
      <c r="D97" s="2">
        <v>9.93</v>
      </c>
      <c r="E97" s="2">
        <v>8.8000000000000007</v>
      </c>
      <c r="F97" s="21">
        <v>725</v>
      </c>
      <c r="G97" s="3" t="s">
        <v>12</v>
      </c>
      <c r="H97" s="14">
        <v>36.268965520000002</v>
      </c>
      <c r="I97" s="1">
        <v>9.3534747389999993</v>
      </c>
      <c r="J97" s="1">
        <v>0.55292100799999999</v>
      </c>
      <c r="K97" s="1">
        <v>4.704451369</v>
      </c>
      <c r="L97" s="1">
        <v>16.916475599999998</v>
      </c>
      <c r="M97" s="1">
        <v>55.3</v>
      </c>
      <c r="N97" s="1">
        <v>3.88</v>
      </c>
      <c r="O97" s="1">
        <v>58</v>
      </c>
      <c r="P97" s="1">
        <v>24.5</v>
      </c>
      <c r="Q97" s="1">
        <v>0.8327</v>
      </c>
      <c r="R97" s="1">
        <v>679</v>
      </c>
    </row>
    <row r="98" spans="1:18" x14ac:dyDescent="0.25">
      <c r="A98" s="3" t="s">
        <v>33</v>
      </c>
      <c r="B98" s="3">
        <v>76</v>
      </c>
      <c r="C98" s="2">
        <v>51.5</v>
      </c>
      <c r="D98" s="2">
        <v>9.77</v>
      </c>
      <c r="E98" s="2">
        <v>8.16</v>
      </c>
      <c r="F98" s="21">
        <v>838</v>
      </c>
      <c r="G98" s="3" t="s">
        <v>12</v>
      </c>
      <c r="H98" s="14">
        <v>53.52644231</v>
      </c>
      <c r="I98" s="1">
        <v>14.296692869999999</v>
      </c>
      <c r="J98" s="1">
        <v>0.28624551799999998</v>
      </c>
      <c r="K98" s="1">
        <v>6.9454879549999999</v>
      </c>
      <c r="L98" s="1">
        <v>49.945560579999999</v>
      </c>
      <c r="M98" s="1">
        <v>83.9</v>
      </c>
      <c r="N98" s="1">
        <v>3.9</v>
      </c>
      <c r="O98" s="1">
        <v>41.6</v>
      </c>
      <c r="P98" s="1">
        <v>23.4</v>
      </c>
      <c r="Q98" s="1">
        <v>0.8024</v>
      </c>
      <c r="R98" s="1">
        <v>679</v>
      </c>
    </row>
    <row r="99" spans="1:18" x14ac:dyDescent="0.25">
      <c r="A99" s="3" t="s">
        <v>33</v>
      </c>
      <c r="B99" s="3">
        <v>77</v>
      </c>
      <c r="C99" s="2">
        <v>51.53</v>
      </c>
      <c r="D99" s="2">
        <v>9.93</v>
      </c>
      <c r="E99" s="2">
        <v>8.8000000000000007</v>
      </c>
      <c r="F99" s="21">
        <v>725</v>
      </c>
      <c r="G99" s="3" t="s">
        <v>12</v>
      </c>
      <c r="H99" s="14">
        <v>49.48491379</v>
      </c>
      <c r="I99" s="1">
        <v>13.23343463</v>
      </c>
      <c r="J99" s="1">
        <v>0.53828268400000001</v>
      </c>
      <c r="K99" s="1">
        <v>6.1490435779999997</v>
      </c>
      <c r="L99" s="1">
        <v>24.584544569999998</v>
      </c>
      <c r="M99" s="1">
        <v>48.6</v>
      </c>
      <c r="N99" s="1">
        <v>5.9</v>
      </c>
      <c r="O99" s="1">
        <v>46.4</v>
      </c>
      <c r="P99" s="1">
        <v>18.600000000000001</v>
      </c>
      <c r="Q99" s="1">
        <v>0.86009999999999998</v>
      </c>
      <c r="R99" s="1">
        <v>679</v>
      </c>
    </row>
    <row r="100" spans="1:18" x14ac:dyDescent="0.25">
      <c r="A100" s="3" t="s">
        <v>33</v>
      </c>
      <c r="B100" s="3">
        <v>78</v>
      </c>
      <c r="C100" s="2">
        <v>51.33</v>
      </c>
      <c r="D100" s="2">
        <v>9.85</v>
      </c>
      <c r="E100" s="2">
        <v>8.35</v>
      </c>
      <c r="F100" s="21">
        <v>780</v>
      </c>
      <c r="G100" s="3" t="s">
        <v>12</v>
      </c>
      <c r="H100" s="14">
        <v>25.147310990000001</v>
      </c>
      <c r="I100" s="1">
        <v>5.9353968339999996</v>
      </c>
      <c r="J100" s="1">
        <v>0.406765665</v>
      </c>
      <c r="K100" s="1">
        <v>3.7898839940000002</v>
      </c>
      <c r="L100" s="1">
        <v>14.59168592</v>
      </c>
      <c r="M100" s="1">
        <v>4.4000000000000004</v>
      </c>
      <c r="N100" s="1">
        <v>3.51</v>
      </c>
      <c r="O100" s="1">
        <v>128.30000000000001</v>
      </c>
      <c r="P100" s="1">
        <v>24.7</v>
      </c>
      <c r="Q100" s="1">
        <v>0.8024</v>
      </c>
      <c r="R100" s="1">
        <v>679</v>
      </c>
    </row>
    <row r="101" spans="1:18" x14ac:dyDescent="0.25">
      <c r="A101" s="3" t="s">
        <v>33</v>
      </c>
      <c r="B101" s="3">
        <v>79</v>
      </c>
      <c r="C101" s="2">
        <v>51.53</v>
      </c>
      <c r="D101" s="2">
        <v>9.93</v>
      </c>
      <c r="E101" s="2">
        <v>8.8000000000000007</v>
      </c>
      <c r="F101" s="21">
        <v>725</v>
      </c>
      <c r="G101" s="3" t="s">
        <v>12</v>
      </c>
      <c r="H101" s="14">
        <v>40.69603524</v>
      </c>
      <c r="I101" s="1">
        <v>10.93588916</v>
      </c>
      <c r="J101" s="1">
        <v>0.644827449</v>
      </c>
      <c r="K101" s="1">
        <v>4.815154755</v>
      </c>
      <c r="L101" s="1">
        <v>16.959403900000002</v>
      </c>
      <c r="M101" s="1">
        <v>7</v>
      </c>
      <c r="N101" s="1">
        <v>7.72</v>
      </c>
      <c r="O101" s="1">
        <v>90.8</v>
      </c>
      <c r="P101" s="1">
        <v>17.2</v>
      </c>
      <c r="Q101" s="1">
        <v>0.8327</v>
      </c>
      <c r="R101" s="1">
        <v>679</v>
      </c>
    </row>
    <row r="102" spans="1:18" x14ac:dyDescent="0.25">
      <c r="A102" s="3" t="s">
        <v>33</v>
      </c>
      <c r="B102" s="3">
        <v>80</v>
      </c>
      <c r="C102" s="2">
        <v>51.5</v>
      </c>
      <c r="D102" s="2">
        <v>9.77</v>
      </c>
      <c r="E102" s="2">
        <v>8.16</v>
      </c>
      <c r="F102" s="21">
        <v>838</v>
      </c>
      <c r="G102" s="3" t="s">
        <v>9</v>
      </c>
      <c r="H102" s="14">
        <v>33.029629630000002</v>
      </c>
      <c r="I102" s="1">
        <v>10.492828039999999</v>
      </c>
      <c r="J102" s="1">
        <v>0.52223062499999995</v>
      </c>
      <c r="K102" s="1">
        <v>2.2920503800000001</v>
      </c>
      <c r="L102" s="1">
        <v>20.09232613</v>
      </c>
      <c r="M102" s="1">
        <v>74.900000000000006</v>
      </c>
      <c r="N102" s="1">
        <v>4.0199999999999996</v>
      </c>
      <c r="O102" s="1">
        <v>27</v>
      </c>
      <c r="P102" s="1">
        <v>24.6</v>
      </c>
      <c r="Q102" s="1">
        <v>0.8327</v>
      </c>
      <c r="R102" s="1">
        <v>679</v>
      </c>
    </row>
    <row r="103" spans="1:18" x14ac:dyDescent="0.25">
      <c r="A103" s="3" t="s">
        <v>33</v>
      </c>
      <c r="B103" s="3">
        <v>81</v>
      </c>
      <c r="C103" s="2">
        <v>51.5</v>
      </c>
      <c r="D103" s="2">
        <v>9.77</v>
      </c>
      <c r="E103" s="2">
        <v>8.16</v>
      </c>
      <c r="F103" s="21">
        <v>838</v>
      </c>
      <c r="G103" s="3" t="s">
        <v>9</v>
      </c>
      <c r="H103" s="14">
        <v>26.056761269999999</v>
      </c>
      <c r="I103" s="1">
        <v>6.1049452390000001</v>
      </c>
      <c r="J103" s="1">
        <v>0.35740018899999998</v>
      </c>
      <c r="K103" s="1">
        <v>4.0319473500000003</v>
      </c>
      <c r="L103" s="1">
        <v>17.081538930000001</v>
      </c>
      <c r="M103" s="1">
        <v>7.5</v>
      </c>
      <c r="N103" s="1">
        <v>3.93</v>
      </c>
      <c r="O103" s="1">
        <v>59.9</v>
      </c>
      <c r="P103" s="1">
        <v>14.1</v>
      </c>
      <c r="Q103" s="1">
        <v>0.8327</v>
      </c>
      <c r="R103" s="1">
        <v>679</v>
      </c>
    </row>
    <row r="104" spans="1:18" x14ac:dyDescent="0.25">
      <c r="A104" s="3" t="s">
        <v>33</v>
      </c>
      <c r="B104" s="3">
        <v>82</v>
      </c>
      <c r="C104" s="2">
        <v>51.53</v>
      </c>
      <c r="D104" s="2">
        <v>9.93</v>
      </c>
      <c r="E104" s="2">
        <v>8.8000000000000007</v>
      </c>
      <c r="F104" s="21">
        <v>725</v>
      </c>
      <c r="G104" s="3" t="s">
        <v>9</v>
      </c>
      <c r="H104" s="14">
        <v>49.784702549999999</v>
      </c>
      <c r="I104" s="1">
        <v>16.723003980000001</v>
      </c>
      <c r="J104" s="1">
        <v>0.30932232678677002</v>
      </c>
      <c r="K104" s="1">
        <v>2.9939755250000002</v>
      </c>
      <c r="L104" s="1">
        <v>54.063358936026404</v>
      </c>
      <c r="M104" s="1">
        <v>90.6</v>
      </c>
      <c r="N104" s="1">
        <v>3.79</v>
      </c>
      <c r="O104" s="1">
        <v>35.299999999999997</v>
      </c>
      <c r="P104" s="1">
        <v>37.200000000000003</v>
      </c>
      <c r="Q104" s="1">
        <v>0.8327</v>
      </c>
      <c r="R104" s="1">
        <v>679</v>
      </c>
    </row>
    <row r="105" spans="1:18" x14ac:dyDescent="0.25">
      <c r="A105" s="3" t="s">
        <v>33</v>
      </c>
      <c r="B105" s="3">
        <v>83</v>
      </c>
      <c r="C105" s="2">
        <v>51.53</v>
      </c>
      <c r="D105" s="2">
        <v>9.93</v>
      </c>
      <c r="E105" s="2">
        <v>8.8000000000000007</v>
      </c>
      <c r="F105" s="21">
        <v>725</v>
      </c>
      <c r="G105" s="3" t="s">
        <v>9</v>
      </c>
      <c r="H105" s="14">
        <v>25.934201510000001</v>
      </c>
      <c r="I105" s="1">
        <v>6.0154004629999998</v>
      </c>
      <c r="J105" s="1">
        <v>0.42959032200000002</v>
      </c>
      <c r="K105" s="1">
        <v>4.004758367</v>
      </c>
      <c r="L105" s="1">
        <v>14.00264426</v>
      </c>
      <c r="M105" s="1">
        <v>5.8</v>
      </c>
      <c r="N105" s="1">
        <v>7.12</v>
      </c>
      <c r="O105" s="1">
        <v>145.9</v>
      </c>
      <c r="P105" s="1">
        <v>10.5</v>
      </c>
      <c r="Q105" s="1">
        <v>0.8327</v>
      </c>
      <c r="R105" s="1">
        <v>679</v>
      </c>
    </row>
    <row r="106" spans="1:18" x14ac:dyDescent="0.25">
      <c r="A106" s="3" t="s">
        <v>170</v>
      </c>
      <c r="B106" s="3">
        <v>84</v>
      </c>
      <c r="C106" s="2">
        <v>26.32</v>
      </c>
      <c r="D106" s="2">
        <v>117.6</v>
      </c>
      <c r="E106" s="2">
        <v>19.100000000000001</v>
      </c>
      <c r="F106" s="21">
        <v>1749</v>
      </c>
      <c r="G106" s="3" t="s">
        <v>9</v>
      </c>
      <c r="H106" s="14">
        <v>56.411208049999999</v>
      </c>
      <c r="I106" s="1">
        <v>15.219041669999999</v>
      </c>
      <c r="J106" s="1">
        <v>0.90847552200000004</v>
      </c>
      <c r="K106" s="1">
        <v>6.2266661440000002</v>
      </c>
      <c r="L106" s="1">
        <v>16.7522859</v>
      </c>
      <c r="M106" s="1">
        <v>47.1</v>
      </c>
      <c r="N106" s="1">
        <v>4.5</v>
      </c>
      <c r="O106" s="1">
        <v>11.05</v>
      </c>
      <c r="P106" s="1">
        <v>11.45</v>
      </c>
      <c r="Q106" s="1">
        <v>1.1955</v>
      </c>
      <c r="R106" s="1">
        <v>585.9</v>
      </c>
    </row>
    <row r="107" spans="1:18" x14ac:dyDescent="0.25">
      <c r="A107" s="3" t="s">
        <v>180</v>
      </c>
      <c r="B107" s="3">
        <v>85</v>
      </c>
      <c r="C107" s="2">
        <v>46.22</v>
      </c>
      <c r="D107" s="2">
        <v>-88.3</v>
      </c>
      <c r="E107" s="2">
        <v>18</v>
      </c>
      <c r="F107" s="21">
        <v>578</v>
      </c>
      <c r="G107" s="3" t="s">
        <v>12</v>
      </c>
      <c r="H107" s="14">
        <v>29.241773962804004</v>
      </c>
      <c r="I107" s="1">
        <v>7.7266154069999997</v>
      </c>
      <c r="J107" s="1">
        <v>0.94709992499999995</v>
      </c>
      <c r="K107" s="1">
        <v>2.6157812570000001</v>
      </c>
      <c r="L107" s="1">
        <v>8.1581839489999997</v>
      </c>
      <c r="M107" s="1">
        <v>15.366666666666699</v>
      </c>
      <c r="N107" s="1">
        <v>4.74</v>
      </c>
      <c r="O107" s="1">
        <v>27.96</v>
      </c>
      <c r="P107" s="1">
        <v>14.7</v>
      </c>
      <c r="Q107" s="1">
        <v>0.95979999999999999</v>
      </c>
      <c r="R107" s="1">
        <v>592</v>
      </c>
    </row>
    <row r="108" spans="1:18" x14ac:dyDescent="0.25">
      <c r="A108" s="3" t="s">
        <v>181</v>
      </c>
      <c r="B108" s="3">
        <v>85</v>
      </c>
      <c r="C108" s="2">
        <v>46.47</v>
      </c>
      <c r="D108" s="2">
        <v>-90.08</v>
      </c>
      <c r="E108" s="2">
        <v>4.25</v>
      </c>
      <c r="F108" s="21">
        <v>578</v>
      </c>
      <c r="G108" s="3" t="s">
        <v>12</v>
      </c>
      <c r="H108" s="14">
        <v>29.484004290000001</v>
      </c>
      <c r="I108" s="1">
        <v>7.7271099420000002</v>
      </c>
      <c r="J108" s="1">
        <v>0.99193540499999999</v>
      </c>
      <c r="K108" s="1">
        <v>2.6272173799999998</v>
      </c>
      <c r="L108" s="1">
        <v>7.7899325910000004</v>
      </c>
      <c r="M108" s="1">
        <v>15.366666666666699</v>
      </c>
      <c r="N108" s="1">
        <v>4.74</v>
      </c>
      <c r="O108" s="1">
        <v>27.96</v>
      </c>
      <c r="P108" s="1">
        <v>14.7</v>
      </c>
      <c r="Q108" s="1">
        <v>0.95979999999999999</v>
      </c>
      <c r="R108" s="1">
        <v>592</v>
      </c>
    </row>
    <row r="109" spans="1:18" x14ac:dyDescent="0.25">
      <c r="B109" s="7">
        <f t="shared" ref="B109:F109" si="17">AVERAGE(B107:B108)</f>
        <v>85</v>
      </c>
      <c r="C109" s="8">
        <f t="shared" si="17"/>
        <v>46.344999999999999</v>
      </c>
      <c r="D109" s="8">
        <f t="shared" si="17"/>
        <v>-89.19</v>
      </c>
      <c r="E109" s="8">
        <f t="shared" si="17"/>
        <v>11.125</v>
      </c>
      <c r="F109" s="23">
        <f t="shared" si="17"/>
        <v>578</v>
      </c>
      <c r="G109" s="3" t="s">
        <v>12</v>
      </c>
      <c r="H109" s="9">
        <v>29.362889126402003</v>
      </c>
      <c r="I109" s="9">
        <v>7.7268626744999995</v>
      </c>
      <c r="J109" s="9">
        <v>0.96951766499999992</v>
      </c>
      <c r="K109" s="9">
        <v>2.6214993184999997</v>
      </c>
      <c r="L109" s="9">
        <v>7.9740582700000004</v>
      </c>
      <c r="M109" s="9">
        <f t="shared" ref="M109:Q109" si="18">AVERAGE(M107:M108)</f>
        <v>15.366666666666699</v>
      </c>
      <c r="N109" s="9">
        <f t="shared" si="18"/>
        <v>4.74</v>
      </c>
      <c r="O109" s="9">
        <f t="shared" si="18"/>
        <v>27.96</v>
      </c>
      <c r="P109" s="9">
        <f t="shared" si="18"/>
        <v>14.7</v>
      </c>
      <c r="Q109" s="9">
        <f t="shared" si="18"/>
        <v>0.95979999999999999</v>
      </c>
      <c r="R109" s="9">
        <v>592</v>
      </c>
    </row>
    <row r="110" spans="1:18" x14ac:dyDescent="0.25">
      <c r="A110" s="3" t="s">
        <v>180</v>
      </c>
      <c r="B110" s="3">
        <v>86</v>
      </c>
      <c r="C110" s="2">
        <v>46.22</v>
      </c>
      <c r="D110" s="2">
        <v>-88.3</v>
      </c>
      <c r="E110" s="2">
        <v>18</v>
      </c>
      <c r="F110" s="21">
        <v>578</v>
      </c>
      <c r="G110" s="3" t="s">
        <v>12</v>
      </c>
      <c r="H110" s="14">
        <v>30.621978730261038</v>
      </c>
      <c r="I110" s="1">
        <v>7.7288386630000003</v>
      </c>
      <c r="J110" s="1">
        <v>1.249617271</v>
      </c>
      <c r="K110" s="1">
        <v>2.7921206700000001</v>
      </c>
      <c r="L110" s="1">
        <v>6.1849646610000004</v>
      </c>
      <c r="M110" s="1">
        <v>15.366666666666699</v>
      </c>
      <c r="N110" s="1">
        <v>4.3600000000000003</v>
      </c>
      <c r="O110" s="1">
        <v>31.03</v>
      </c>
      <c r="P110" s="1">
        <v>13.46</v>
      </c>
      <c r="Q110" s="1">
        <v>0.95979999999999999</v>
      </c>
      <c r="R110" s="1">
        <v>592</v>
      </c>
    </row>
    <row r="111" spans="1:18" x14ac:dyDescent="0.25">
      <c r="A111" s="3" t="s">
        <v>182</v>
      </c>
      <c r="B111" s="3">
        <v>86</v>
      </c>
      <c r="C111" s="2">
        <v>46.47</v>
      </c>
      <c r="D111" s="2">
        <v>-90.08</v>
      </c>
      <c r="E111" s="2">
        <v>4.25</v>
      </c>
      <c r="F111" s="21">
        <v>578</v>
      </c>
      <c r="G111" s="3" t="s">
        <v>12</v>
      </c>
      <c r="H111" s="14">
        <v>30.3787409</v>
      </c>
      <c r="I111" s="1">
        <v>7.7322178529999999</v>
      </c>
      <c r="J111" s="1">
        <v>1.3626428390000001</v>
      </c>
      <c r="K111" s="1">
        <v>2.785046651</v>
      </c>
      <c r="L111" s="1">
        <v>5.6744273950000004</v>
      </c>
      <c r="M111" s="1">
        <v>15.366666666666699</v>
      </c>
      <c r="N111" s="1">
        <v>4.3600000000000003</v>
      </c>
      <c r="O111" s="1">
        <v>31.03</v>
      </c>
      <c r="P111" s="1">
        <v>13.46</v>
      </c>
      <c r="Q111" s="1">
        <v>0.95979999999999999</v>
      </c>
      <c r="R111" s="1">
        <v>592</v>
      </c>
    </row>
    <row r="112" spans="1:18" x14ac:dyDescent="0.25">
      <c r="B112" s="7">
        <f t="shared" ref="B112:F112" si="19">AVERAGE(B110:B111)</f>
        <v>86</v>
      </c>
      <c r="C112" s="8">
        <f t="shared" si="19"/>
        <v>46.344999999999999</v>
      </c>
      <c r="D112" s="8">
        <f t="shared" si="19"/>
        <v>-89.19</v>
      </c>
      <c r="E112" s="8">
        <f t="shared" si="19"/>
        <v>11.125</v>
      </c>
      <c r="F112" s="23">
        <f t="shared" si="19"/>
        <v>578</v>
      </c>
      <c r="G112" s="3" t="s">
        <v>12</v>
      </c>
      <c r="H112" s="9">
        <v>30.500359815130519</v>
      </c>
      <c r="I112" s="9">
        <v>7.7305282579999997</v>
      </c>
      <c r="J112" s="9">
        <v>1.3061300550000001</v>
      </c>
      <c r="K112" s="9">
        <v>2.7885836605000001</v>
      </c>
      <c r="L112" s="9">
        <v>5.9296960280000004</v>
      </c>
      <c r="M112" s="9">
        <f t="shared" ref="M112:Q112" si="20">AVERAGE(M110:M111)</f>
        <v>15.366666666666699</v>
      </c>
      <c r="N112" s="9">
        <f t="shared" si="20"/>
        <v>4.3600000000000003</v>
      </c>
      <c r="O112" s="9">
        <f t="shared" si="20"/>
        <v>31.03</v>
      </c>
      <c r="P112" s="9">
        <f t="shared" si="20"/>
        <v>13.46</v>
      </c>
      <c r="Q112" s="9">
        <f t="shared" si="20"/>
        <v>0.95979999999999999</v>
      </c>
      <c r="R112" s="9">
        <v>592</v>
      </c>
    </row>
    <row r="113" spans="1:18" x14ac:dyDescent="0.25">
      <c r="A113" s="3" t="s">
        <v>180</v>
      </c>
      <c r="B113" s="3">
        <v>87</v>
      </c>
      <c r="C113" s="2">
        <v>46.22</v>
      </c>
      <c r="D113" s="2">
        <v>-88.3</v>
      </c>
      <c r="E113" s="2">
        <v>18</v>
      </c>
      <c r="F113" s="21">
        <v>578</v>
      </c>
      <c r="G113" s="3" t="s">
        <v>9</v>
      </c>
      <c r="H113" s="14">
        <v>22.772820864790667</v>
      </c>
      <c r="I113" s="1">
        <v>6.7959215119999996</v>
      </c>
      <c r="J113" s="1">
        <v>0.57829412000000002</v>
      </c>
      <c r="K113" s="1">
        <v>1.467301236</v>
      </c>
      <c r="L113" s="1">
        <v>11.751669740000001</v>
      </c>
      <c r="M113" s="1">
        <v>15.366666666666699</v>
      </c>
      <c r="N113" s="1">
        <v>3.73</v>
      </c>
      <c r="O113" s="1">
        <v>29.14</v>
      </c>
      <c r="P113" s="1">
        <v>16.71</v>
      </c>
      <c r="Q113" s="1">
        <v>0.95979999999999999</v>
      </c>
      <c r="R113" s="1">
        <v>592</v>
      </c>
    </row>
    <row r="114" spans="1:18" x14ac:dyDescent="0.25">
      <c r="A114" s="3" t="s">
        <v>182</v>
      </c>
      <c r="B114" s="3">
        <v>87</v>
      </c>
      <c r="C114" s="2">
        <v>46.47</v>
      </c>
      <c r="D114" s="2">
        <v>-90.08</v>
      </c>
      <c r="E114" s="2">
        <v>4.25</v>
      </c>
      <c r="F114" s="21">
        <v>578</v>
      </c>
      <c r="G114" s="3" t="s">
        <v>9</v>
      </c>
      <c r="H114" s="14">
        <v>22.878059950000001</v>
      </c>
      <c r="I114" s="1">
        <v>6.8210705029999996</v>
      </c>
      <c r="J114" s="1">
        <v>0.58163588300000002</v>
      </c>
      <c r="K114" s="1">
        <v>1.4828414130000001</v>
      </c>
      <c r="L114" s="1">
        <v>11.727389430000001</v>
      </c>
      <c r="M114" s="1">
        <v>15.366666666666699</v>
      </c>
      <c r="N114" s="1">
        <v>3.73</v>
      </c>
      <c r="O114" s="1">
        <v>29.14</v>
      </c>
      <c r="P114" s="1">
        <v>16.71</v>
      </c>
      <c r="Q114" s="1">
        <v>0.95979999999999999</v>
      </c>
      <c r="R114" s="1">
        <v>592</v>
      </c>
    </row>
    <row r="115" spans="1:18" x14ac:dyDescent="0.25">
      <c r="B115" s="7">
        <f t="shared" ref="B115:F115" si="21">AVERAGE(B113:B114)</f>
        <v>87</v>
      </c>
      <c r="C115" s="8">
        <f t="shared" si="21"/>
        <v>46.344999999999999</v>
      </c>
      <c r="D115" s="8">
        <f t="shared" si="21"/>
        <v>-89.19</v>
      </c>
      <c r="E115" s="8">
        <f t="shared" si="21"/>
        <v>11.125</v>
      </c>
      <c r="F115" s="23">
        <f t="shared" si="21"/>
        <v>578</v>
      </c>
      <c r="G115" s="3" t="s">
        <v>9</v>
      </c>
      <c r="H115" s="9">
        <v>22.825440407395334</v>
      </c>
      <c r="I115" s="9">
        <v>6.8084960074999996</v>
      </c>
      <c r="J115" s="9">
        <v>0.57996500149999997</v>
      </c>
      <c r="K115" s="9">
        <v>1.4750713245</v>
      </c>
      <c r="L115" s="9">
        <v>11.739529585</v>
      </c>
      <c r="M115" s="9">
        <f t="shared" ref="M115:Q115" si="22">AVERAGE(M113:M114)</f>
        <v>15.366666666666699</v>
      </c>
      <c r="N115" s="9">
        <f t="shared" si="22"/>
        <v>3.73</v>
      </c>
      <c r="O115" s="9">
        <f t="shared" si="22"/>
        <v>29.14</v>
      </c>
      <c r="P115" s="9">
        <f t="shared" si="22"/>
        <v>16.71</v>
      </c>
      <c r="Q115" s="9">
        <f t="shared" si="22"/>
        <v>0.95979999999999999</v>
      </c>
      <c r="R115" s="9">
        <v>592</v>
      </c>
    </row>
    <row r="116" spans="1:18" x14ac:dyDescent="0.25">
      <c r="A116" s="3" t="s">
        <v>22</v>
      </c>
      <c r="B116" s="3">
        <v>88</v>
      </c>
      <c r="C116" s="2">
        <v>31.72</v>
      </c>
      <c r="D116" s="2">
        <v>102.27</v>
      </c>
      <c r="E116" s="2">
        <v>4.9000000000000004</v>
      </c>
      <c r="F116" s="21">
        <v>750</v>
      </c>
      <c r="G116" s="3" t="s">
        <v>9</v>
      </c>
      <c r="H116" s="14">
        <v>20.892274211099018</v>
      </c>
      <c r="I116" s="1">
        <v>4.9849010577913884</v>
      </c>
      <c r="J116" s="1">
        <v>0.4677747181364964</v>
      </c>
      <c r="K116" s="1" t="s">
        <v>10</v>
      </c>
      <c r="L116" s="1">
        <v>10.656627783669141</v>
      </c>
      <c r="M116" s="1">
        <v>22</v>
      </c>
      <c r="N116" s="1">
        <v>6.29</v>
      </c>
      <c r="O116" s="1">
        <v>91.9</v>
      </c>
      <c r="P116" s="1">
        <v>15.32</v>
      </c>
      <c r="Q116" s="1">
        <v>0.89470000000000005</v>
      </c>
      <c r="R116" s="1">
        <v>711</v>
      </c>
    </row>
    <row r="117" spans="1:18" x14ac:dyDescent="0.25">
      <c r="A117" s="3" t="s">
        <v>183</v>
      </c>
      <c r="B117" s="3">
        <v>89</v>
      </c>
      <c r="C117" s="2">
        <v>17.600000000000001</v>
      </c>
      <c r="D117" s="2">
        <v>100.58</v>
      </c>
      <c r="E117" s="2">
        <v>25</v>
      </c>
      <c r="F117" s="21">
        <v>1400</v>
      </c>
      <c r="G117" s="3" t="s">
        <v>9</v>
      </c>
      <c r="H117" s="14">
        <v>72.322761180000001</v>
      </c>
      <c r="I117" s="1">
        <v>14.89808886</v>
      </c>
      <c r="J117" s="1">
        <v>3.1936477870000002</v>
      </c>
      <c r="K117" s="1">
        <v>8.3631904660000007</v>
      </c>
      <c r="L117" s="1">
        <v>4.664912932</v>
      </c>
      <c r="M117" s="1">
        <v>36</v>
      </c>
      <c r="N117" s="1">
        <v>4.8</v>
      </c>
      <c r="O117" s="1">
        <v>39.798900000000003</v>
      </c>
      <c r="P117" s="1">
        <v>15.1037</v>
      </c>
      <c r="Q117" s="1">
        <v>0.7893</v>
      </c>
      <c r="R117" s="1">
        <v>1034</v>
      </c>
    </row>
    <row r="118" spans="1:18" x14ac:dyDescent="0.25">
      <c r="A118" s="3" t="s">
        <v>183</v>
      </c>
      <c r="B118" s="3">
        <v>90</v>
      </c>
      <c r="C118" s="2">
        <v>17.600000000000001</v>
      </c>
      <c r="D118" s="2">
        <v>100.58</v>
      </c>
      <c r="E118" s="2">
        <v>25</v>
      </c>
      <c r="F118" s="21">
        <v>1400</v>
      </c>
      <c r="G118" s="3" t="s">
        <v>9</v>
      </c>
      <c r="H118" s="14">
        <v>48.072761200000002</v>
      </c>
      <c r="I118" s="1">
        <v>11.87926586</v>
      </c>
      <c r="J118" s="1">
        <v>2.0318932150000002</v>
      </c>
      <c r="K118" s="1">
        <v>6.4547636329999998</v>
      </c>
      <c r="L118" s="1">
        <v>5.8464026450000004</v>
      </c>
      <c r="M118" s="1">
        <v>36</v>
      </c>
      <c r="N118" s="1">
        <v>3.8</v>
      </c>
      <c r="O118" s="1">
        <v>60.721499999999999</v>
      </c>
      <c r="P118" s="1">
        <v>15.351599999999999</v>
      </c>
      <c r="Q118" s="1">
        <v>0.7893</v>
      </c>
      <c r="R118" s="1">
        <v>1034</v>
      </c>
    </row>
    <row r="119" spans="1:18" x14ac:dyDescent="0.25">
      <c r="A119" s="3" t="s">
        <v>183</v>
      </c>
      <c r="B119" s="3">
        <v>91</v>
      </c>
      <c r="C119" s="2">
        <v>17.600000000000001</v>
      </c>
      <c r="D119" s="2">
        <v>100.58</v>
      </c>
      <c r="E119" s="2">
        <v>25</v>
      </c>
      <c r="F119" s="21">
        <v>1400</v>
      </c>
      <c r="G119" s="3" t="s">
        <v>11</v>
      </c>
      <c r="H119" s="14">
        <v>54.697761200000002</v>
      </c>
      <c r="I119" s="1">
        <v>14.359587100000001</v>
      </c>
      <c r="J119" s="1">
        <v>2.0534930789999999</v>
      </c>
      <c r="K119" s="1">
        <v>7.3087012329999999</v>
      </c>
      <c r="L119" s="1">
        <v>6.9927613839999996</v>
      </c>
      <c r="M119" s="1">
        <v>36</v>
      </c>
      <c r="N119" s="1">
        <v>4.5999999999999996</v>
      </c>
      <c r="O119" s="1">
        <v>49.489400000000003</v>
      </c>
      <c r="P119" s="1">
        <v>15.2277</v>
      </c>
      <c r="Q119" s="1">
        <v>0.7893</v>
      </c>
      <c r="R119" s="1">
        <v>1034</v>
      </c>
    </row>
    <row r="120" spans="1:18" x14ac:dyDescent="0.25">
      <c r="A120" s="3" t="s">
        <v>184</v>
      </c>
      <c r="B120" s="3">
        <v>92</v>
      </c>
      <c r="C120" s="2">
        <v>26.75</v>
      </c>
      <c r="D120" s="2">
        <v>115.07</v>
      </c>
      <c r="E120" s="2">
        <v>17.899999999999999</v>
      </c>
      <c r="F120" s="21">
        <v>1471.2</v>
      </c>
      <c r="G120" s="3" t="s">
        <v>9</v>
      </c>
      <c r="H120" s="14">
        <v>61.462502919999999</v>
      </c>
      <c r="I120" s="1">
        <v>24.234423639999999</v>
      </c>
      <c r="J120" s="1">
        <v>1.1504928379999999</v>
      </c>
      <c r="K120" s="1" t="s">
        <v>10</v>
      </c>
      <c r="L120" s="1">
        <v>21.064384610000001</v>
      </c>
      <c r="M120" s="1">
        <v>29.2</v>
      </c>
      <c r="N120" s="1">
        <v>4.7</v>
      </c>
      <c r="O120" s="1">
        <v>17.100000000000001</v>
      </c>
      <c r="P120" s="1">
        <v>14.25</v>
      </c>
      <c r="Q120" s="1">
        <v>1.19</v>
      </c>
      <c r="R120" s="1">
        <v>727.5</v>
      </c>
    </row>
    <row r="121" spans="1:18" x14ac:dyDescent="0.25">
      <c r="A121" s="3" t="s">
        <v>184</v>
      </c>
      <c r="B121" s="3">
        <v>93</v>
      </c>
      <c r="C121" s="2">
        <v>26.75</v>
      </c>
      <c r="D121" s="2">
        <v>115.07</v>
      </c>
      <c r="E121" s="2">
        <v>17.899999999999999</v>
      </c>
      <c r="F121" s="21">
        <v>1471.2</v>
      </c>
      <c r="G121" s="3" t="s">
        <v>9</v>
      </c>
      <c r="H121" s="14">
        <v>58.664162140000002</v>
      </c>
      <c r="I121" s="1">
        <v>22.853518659999999</v>
      </c>
      <c r="J121" s="1">
        <v>0.90273186999999999</v>
      </c>
      <c r="K121" s="1" t="s">
        <v>10</v>
      </c>
      <c r="L121" s="1">
        <v>25.3159542</v>
      </c>
      <c r="M121" s="1">
        <v>29.2</v>
      </c>
      <c r="N121" s="1">
        <v>4.5</v>
      </c>
      <c r="O121" s="1">
        <v>19.600000000000001</v>
      </c>
      <c r="P121" s="1">
        <v>15.07692308</v>
      </c>
      <c r="Q121" s="1">
        <v>1.19</v>
      </c>
      <c r="R121" s="1">
        <v>727.5</v>
      </c>
    </row>
    <row r="122" spans="1:18" x14ac:dyDescent="0.25">
      <c r="A122" s="3" t="s">
        <v>184</v>
      </c>
      <c r="B122" s="3">
        <v>94</v>
      </c>
      <c r="C122" s="2">
        <v>26.75</v>
      </c>
      <c r="D122" s="2">
        <v>115.07</v>
      </c>
      <c r="E122" s="2">
        <v>17.899999999999999</v>
      </c>
      <c r="F122" s="21">
        <v>1471.2</v>
      </c>
      <c r="G122" s="3" t="s">
        <v>9</v>
      </c>
      <c r="H122" s="14">
        <v>65.478008919999994</v>
      </c>
      <c r="I122" s="1">
        <v>24.749313359999999</v>
      </c>
      <c r="J122" s="1">
        <v>0.94476782599999998</v>
      </c>
      <c r="K122" s="1" t="s">
        <v>10</v>
      </c>
      <c r="L122" s="1">
        <v>26.196185629999999</v>
      </c>
      <c r="M122" s="1">
        <v>29.2</v>
      </c>
      <c r="N122" s="1">
        <v>4.5999999999999996</v>
      </c>
      <c r="O122" s="1">
        <v>19.5</v>
      </c>
      <c r="P122" s="1">
        <v>15</v>
      </c>
      <c r="Q122" s="1">
        <v>1.19</v>
      </c>
      <c r="R122" s="1">
        <v>727.5</v>
      </c>
    </row>
    <row r="123" spans="1:18" x14ac:dyDescent="0.25">
      <c r="A123" s="3" t="s">
        <v>184</v>
      </c>
      <c r="B123" s="3">
        <v>95</v>
      </c>
      <c r="C123" s="2">
        <v>26.75</v>
      </c>
      <c r="D123" s="2">
        <v>115.07</v>
      </c>
      <c r="E123" s="2">
        <v>17.899999999999999</v>
      </c>
      <c r="F123" s="21">
        <v>1471.2</v>
      </c>
      <c r="G123" s="3" t="s">
        <v>9</v>
      </c>
      <c r="H123" s="14">
        <v>58.943631349999997</v>
      </c>
      <c r="I123" s="1">
        <v>21.942832880000001</v>
      </c>
      <c r="J123" s="1">
        <v>0.73915019599999998</v>
      </c>
      <c r="K123" s="1" t="s">
        <v>10</v>
      </c>
      <c r="L123" s="1">
        <v>29.68656842</v>
      </c>
      <c r="M123" s="1">
        <v>29.2</v>
      </c>
      <c r="N123" s="1">
        <v>4.4000000000000004</v>
      </c>
      <c r="O123" s="1">
        <v>22.9</v>
      </c>
      <c r="P123" s="1">
        <v>16.35714286</v>
      </c>
      <c r="Q123" s="1">
        <v>1.19</v>
      </c>
      <c r="R123" s="1">
        <v>727.5</v>
      </c>
    </row>
    <row r="124" spans="1:18" x14ac:dyDescent="0.25">
      <c r="A124" s="3" t="s">
        <v>185</v>
      </c>
      <c r="B124" s="3">
        <v>96</v>
      </c>
      <c r="C124" s="2">
        <v>40.03</v>
      </c>
      <c r="D124" s="2">
        <v>72.650000000000006</v>
      </c>
      <c r="E124" s="2">
        <v>-0.1</v>
      </c>
      <c r="F124" s="21">
        <v>900</v>
      </c>
      <c r="G124" s="3" t="s">
        <v>9</v>
      </c>
      <c r="H124" s="14">
        <v>70.33639144</v>
      </c>
      <c r="I124" s="1">
        <v>14.74689867</v>
      </c>
      <c r="J124" s="1">
        <v>4.272557001</v>
      </c>
      <c r="K124" s="1">
        <v>7.6806763910000004</v>
      </c>
      <c r="L124" s="1">
        <v>3.4515393630000002</v>
      </c>
      <c r="M124" s="1">
        <v>16.309999999999999</v>
      </c>
      <c r="N124" s="1">
        <v>7</v>
      </c>
      <c r="O124" s="1">
        <v>130.80000000000001</v>
      </c>
      <c r="P124" s="1">
        <v>15</v>
      </c>
      <c r="Q124" s="1">
        <v>0.54800000000000004</v>
      </c>
      <c r="R124" s="1" t="s">
        <v>10</v>
      </c>
    </row>
    <row r="125" spans="1:18" x14ac:dyDescent="0.25">
      <c r="A125" s="3" t="s">
        <v>186</v>
      </c>
      <c r="B125" s="3">
        <v>97</v>
      </c>
      <c r="C125" s="2">
        <v>6.08</v>
      </c>
      <c r="D125" s="2">
        <v>116.63</v>
      </c>
      <c r="E125" s="2">
        <v>23.7</v>
      </c>
      <c r="F125" s="21">
        <v>2509</v>
      </c>
      <c r="G125" s="3" t="s">
        <v>12</v>
      </c>
      <c r="H125" s="14">
        <v>27.194835680000001</v>
      </c>
      <c r="I125" s="1">
        <v>7.1880745880000001</v>
      </c>
      <c r="J125" s="1">
        <v>0.849174176</v>
      </c>
      <c r="K125" s="1">
        <v>2.7337323040000001</v>
      </c>
      <c r="L125" s="1">
        <v>8.4647823659999997</v>
      </c>
      <c r="M125" s="1">
        <v>39.43</v>
      </c>
      <c r="N125" s="1">
        <v>4.7350000000000003</v>
      </c>
      <c r="O125" s="1">
        <v>21.3</v>
      </c>
      <c r="P125" s="1">
        <v>15.8</v>
      </c>
      <c r="Q125" s="1">
        <v>1.387</v>
      </c>
      <c r="R125" s="1">
        <v>1129</v>
      </c>
    </row>
    <row r="126" spans="1:18" x14ac:dyDescent="0.25">
      <c r="A126" s="3" t="s">
        <v>186</v>
      </c>
      <c r="B126" s="3">
        <v>98</v>
      </c>
      <c r="C126" s="2">
        <v>6.08</v>
      </c>
      <c r="D126" s="2">
        <v>116.63</v>
      </c>
      <c r="E126" s="2">
        <v>23.9</v>
      </c>
      <c r="F126" s="21">
        <v>2509</v>
      </c>
      <c r="G126" s="3" t="s">
        <v>12</v>
      </c>
      <c r="H126" s="14">
        <v>40.905233379999999</v>
      </c>
      <c r="I126" s="1">
        <v>10.86765084</v>
      </c>
      <c r="J126" s="1">
        <v>1.298167471</v>
      </c>
      <c r="K126" s="1">
        <v>4.655128682</v>
      </c>
      <c r="L126" s="1">
        <v>8.3715322410000006</v>
      </c>
      <c r="M126" s="1">
        <v>39.43</v>
      </c>
      <c r="N126" s="1">
        <v>3.855</v>
      </c>
      <c r="O126" s="1">
        <v>17.675000000000001</v>
      </c>
      <c r="P126" s="1">
        <v>12.725</v>
      </c>
      <c r="Q126" s="1">
        <v>1.387</v>
      </c>
      <c r="R126" s="1">
        <v>1129</v>
      </c>
    </row>
    <row r="127" spans="1:18" x14ac:dyDescent="0.25">
      <c r="A127" s="3" t="s">
        <v>187</v>
      </c>
      <c r="B127" s="3">
        <v>99</v>
      </c>
      <c r="C127" s="2">
        <v>23.18</v>
      </c>
      <c r="D127" s="2">
        <v>112.57</v>
      </c>
      <c r="E127" s="2">
        <v>21</v>
      </c>
      <c r="F127" s="21">
        <v>1927</v>
      </c>
      <c r="G127" s="3" t="s">
        <v>12</v>
      </c>
      <c r="H127" s="14">
        <v>59.407116979999998</v>
      </c>
      <c r="I127" s="1">
        <v>17.517906310000001</v>
      </c>
      <c r="J127" s="1">
        <v>2.4904758060000001</v>
      </c>
      <c r="K127" s="1">
        <v>5.4008195370000003</v>
      </c>
      <c r="L127" s="1">
        <v>7.0339596420000001</v>
      </c>
      <c r="M127" s="1">
        <v>21.4</v>
      </c>
      <c r="N127" s="1">
        <v>4.2</v>
      </c>
      <c r="O127" s="1">
        <v>27.15</v>
      </c>
      <c r="P127" s="1">
        <v>11.65</v>
      </c>
      <c r="Q127" s="1">
        <v>1.3793</v>
      </c>
      <c r="R127" s="1">
        <v>1046.5</v>
      </c>
    </row>
    <row r="128" spans="1:18" x14ac:dyDescent="0.25">
      <c r="A128" s="3" t="s">
        <v>188</v>
      </c>
      <c r="B128" s="3">
        <v>99</v>
      </c>
      <c r="C128" s="2">
        <v>23.16</v>
      </c>
      <c r="D128" s="2">
        <v>112.51</v>
      </c>
      <c r="E128" s="2">
        <v>21</v>
      </c>
      <c r="F128" s="21">
        <v>1927</v>
      </c>
      <c r="G128" s="3" t="s">
        <v>12</v>
      </c>
      <c r="H128" s="14">
        <v>62.67181919003481</v>
      </c>
      <c r="I128" s="1">
        <v>7.2266021010000001</v>
      </c>
      <c r="J128" s="1">
        <v>1.3693665779999999</v>
      </c>
      <c r="K128" s="1">
        <v>2.4776921490000001</v>
      </c>
      <c r="L128" s="1">
        <v>5.277332028</v>
      </c>
      <c r="M128" s="1">
        <v>29.3</v>
      </c>
      <c r="N128" s="1">
        <v>4.2</v>
      </c>
      <c r="O128" s="1">
        <v>27.230799999999999</v>
      </c>
      <c r="P128" s="1">
        <v>11.655424999999999</v>
      </c>
      <c r="Q128" s="1">
        <v>1.4058999999999999</v>
      </c>
      <c r="R128" s="1">
        <v>1046.5</v>
      </c>
    </row>
    <row r="129" spans="1:18" x14ac:dyDescent="0.25">
      <c r="B129" s="7">
        <f t="shared" ref="B129:F129" si="23">AVERAGE(B127:B128)</f>
        <v>99</v>
      </c>
      <c r="C129" s="8">
        <f t="shared" si="23"/>
        <v>23.17</v>
      </c>
      <c r="D129" s="8">
        <f t="shared" si="23"/>
        <v>112.53999999999999</v>
      </c>
      <c r="E129" s="8">
        <f t="shared" si="23"/>
        <v>21</v>
      </c>
      <c r="F129" s="23">
        <f t="shared" si="23"/>
        <v>1927</v>
      </c>
      <c r="G129" s="3" t="s">
        <v>12</v>
      </c>
      <c r="H129" s="9">
        <v>61.039468085017404</v>
      </c>
      <c r="I129" s="9">
        <v>12.372254205500001</v>
      </c>
      <c r="J129" s="9">
        <v>1.9299211920000001</v>
      </c>
      <c r="K129" s="9">
        <v>3.9392558430000002</v>
      </c>
      <c r="L129" s="9">
        <v>6.1556458349999996</v>
      </c>
      <c r="M129" s="9">
        <f t="shared" ref="M129:Q129" si="24">AVERAGE(M127:M128)</f>
        <v>25.35</v>
      </c>
      <c r="N129" s="9">
        <f t="shared" si="24"/>
        <v>4.2</v>
      </c>
      <c r="O129" s="9">
        <f t="shared" si="24"/>
        <v>27.190399999999997</v>
      </c>
      <c r="P129" s="9">
        <f t="shared" si="24"/>
        <v>11.6527125</v>
      </c>
      <c r="Q129" s="9">
        <f t="shared" si="24"/>
        <v>1.3925999999999998</v>
      </c>
      <c r="R129" s="9">
        <v>1046.5</v>
      </c>
    </row>
    <row r="130" spans="1:18" x14ac:dyDescent="0.25">
      <c r="A130" s="3" t="s">
        <v>187</v>
      </c>
      <c r="B130" s="3">
        <v>100</v>
      </c>
      <c r="C130" s="2">
        <v>23.18</v>
      </c>
      <c r="D130" s="2">
        <v>112.57</v>
      </c>
      <c r="E130" s="2">
        <v>21</v>
      </c>
      <c r="F130" s="21">
        <v>1927</v>
      </c>
      <c r="G130" s="3" t="s">
        <v>9</v>
      </c>
      <c r="H130" s="14">
        <v>47.954517379999999</v>
      </c>
      <c r="I130" s="1">
        <v>13.27769361</v>
      </c>
      <c r="J130" s="1">
        <v>1.3725573630000001</v>
      </c>
      <c r="K130" s="1">
        <v>4.6653346659999997</v>
      </c>
      <c r="L130" s="1">
        <v>9.6736894000000007</v>
      </c>
      <c r="M130" s="1">
        <v>19.399999999999999</v>
      </c>
      <c r="N130" s="1">
        <v>4.05</v>
      </c>
      <c r="O130" s="1">
        <v>14.5</v>
      </c>
      <c r="P130" s="1">
        <v>12.7</v>
      </c>
      <c r="Q130" s="1">
        <v>1.4001999999999999</v>
      </c>
      <c r="R130" s="1">
        <v>1046.5</v>
      </c>
    </row>
    <row r="131" spans="1:18" x14ac:dyDescent="0.25">
      <c r="A131" s="3" t="s">
        <v>188</v>
      </c>
      <c r="B131" s="3">
        <v>100</v>
      </c>
      <c r="C131" s="2">
        <v>23.16</v>
      </c>
      <c r="D131" s="2">
        <v>112.51</v>
      </c>
      <c r="E131" s="2">
        <v>21</v>
      </c>
      <c r="F131" s="21">
        <v>1927</v>
      </c>
      <c r="G131" s="3" t="s">
        <v>9</v>
      </c>
      <c r="H131" s="14">
        <v>48.657795987965308</v>
      </c>
      <c r="I131" s="1">
        <v>2.0489562299999999</v>
      </c>
      <c r="J131" s="1">
        <v>0.21262842800000001</v>
      </c>
      <c r="K131" s="1">
        <v>0.72536824200000005</v>
      </c>
      <c r="L131" s="1">
        <v>9.6363230850000008</v>
      </c>
      <c r="M131" s="1">
        <v>29.3</v>
      </c>
      <c r="N131" s="1">
        <v>4.05</v>
      </c>
      <c r="O131" s="1">
        <v>14.192299999999999</v>
      </c>
      <c r="P131" s="1">
        <v>11.398955000000001</v>
      </c>
      <c r="Q131" s="1">
        <v>1.4058999999999999</v>
      </c>
      <c r="R131" s="1">
        <v>1046.5</v>
      </c>
    </row>
    <row r="132" spans="1:18" x14ac:dyDescent="0.25">
      <c r="B132" s="7">
        <f t="shared" ref="B132:F132" si="25">AVERAGE(B130:B131)</f>
        <v>100</v>
      </c>
      <c r="C132" s="8">
        <f t="shared" si="25"/>
        <v>23.17</v>
      </c>
      <c r="D132" s="8">
        <f t="shared" si="25"/>
        <v>112.53999999999999</v>
      </c>
      <c r="E132" s="8">
        <f t="shared" si="25"/>
        <v>21</v>
      </c>
      <c r="F132" s="23">
        <f t="shared" si="25"/>
        <v>1927</v>
      </c>
      <c r="G132" s="3" t="s">
        <v>9</v>
      </c>
      <c r="H132" s="9">
        <v>48.30615668398265</v>
      </c>
      <c r="I132" s="9">
        <v>7.66332492</v>
      </c>
      <c r="J132" s="9">
        <v>0.79259289550000001</v>
      </c>
      <c r="K132" s="9">
        <v>2.6953514539999999</v>
      </c>
      <c r="L132" s="9">
        <v>9.6550062425000007</v>
      </c>
      <c r="M132" s="9">
        <f t="shared" ref="M132:Q132" si="26">AVERAGE(M130:M131)</f>
        <v>24.35</v>
      </c>
      <c r="N132" s="9">
        <f t="shared" si="26"/>
        <v>4.05</v>
      </c>
      <c r="O132" s="9">
        <f t="shared" si="26"/>
        <v>14.34615</v>
      </c>
      <c r="P132" s="9">
        <f t="shared" si="26"/>
        <v>12.0494775</v>
      </c>
      <c r="Q132" s="9">
        <f t="shared" si="26"/>
        <v>1.4030499999999999</v>
      </c>
      <c r="R132" s="9">
        <v>1046.5</v>
      </c>
    </row>
    <row r="133" spans="1:18" x14ac:dyDescent="0.25">
      <c r="A133" s="3" t="s">
        <v>187</v>
      </c>
      <c r="B133" s="3">
        <v>101</v>
      </c>
      <c r="C133" s="2">
        <v>23.18</v>
      </c>
      <c r="D133" s="2">
        <v>112.57</v>
      </c>
      <c r="E133" s="2">
        <v>21</v>
      </c>
      <c r="F133" s="21">
        <v>1927</v>
      </c>
      <c r="G133" s="3" t="s">
        <v>11</v>
      </c>
      <c r="H133" s="14">
        <v>65.745007659999999</v>
      </c>
      <c r="I133" s="1">
        <v>19.063153150000002</v>
      </c>
      <c r="J133" s="1">
        <v>2.4347328030000002</v>
      </c>
      <c r="K133" s="1">
        <v>5.7443562029999997</v>
      </c>
      <c r="L133" s="1">
        <v>7.8296694950000001</v>
      </c>
      <c r="M133" s="1">
        <v>16.600000000000001</v>
      </c>
      <c r="N133" s="1">
        <v>4.2</v>
      </c>
      <c r="O133" s="1">
        <v>17.5</v>
      </c>
      <c r="P133" s="1">
        <v>12.45</v>
      </c>
      <c r="Q133" s="1">
        <v>1.4001999999999999</v>
      </c>
      <c r="R133" s="1">
        <v>1046.5</v>
      </c>
    </row>
    <row r="134" spans="1:18" x14ac:dyDescent="0.25">
      <c r="A134" s="3" t="s">
        <v>188</v>
      </c>
      <c r="B134" s="3">
        <v>101</v>
      </c>
      <c r="C134" s="2">
        <v>23.16</v>
      </c>
      <c r="D134" s="2">
        <v>112.51</v>
      </c>
      <c r="E134" s="2">
        <v>21</v>
      </c>
      <c r="F134" s="21">
        <v>1927</v>
      </c>
      <c r="G134" s="3" t="s">
        <v>11</v>
      </c>
      <c r="H134" s="14">
        <v>60.155991740038786</v>
      </c>
      <c r="I134" s="1">
        <v>4.3777042259999996</v>
      </c>
      <c r="J134" s="1">
        <v>0.61925714200000004</v>
      </c>
      <c r="K134" s="1">
        <v>1.6805751090000001</v>
      </c>
      <c r="L134" s="1">
        <v>7.0692833879999997</v>
      </c>
      <c r="M134" s="1">
        <v>29.3</v>
      </c>
      <c r="N134" s="1">
        <v>3.92</v>
      </c>
      <c r="O134" s="1">
        <v>20.653849999999998</v>
      </c>
      <c r="P134" s="1">
        <v>13.4793</v>
      </c>
      <c r="Q134" s="1">
        <v>1.4058999999999999</v>
      </c>
      <c r="R134" s="1">
        <v>1046.5</v>
      </c>
    </row>
    <row r="135" spans="1:18" x14ac:dyDescent="0.25">
      <c r="B135" s="7">
        <f t="shared" ref="B135:F135" si="27">AVERAGE(B133:B134)</f>
        <v>101</v>
      </c>
      <c r="C135" s="8">
        <f t="shared" si="27"/>
        <v>23.17</v>
      </c>
      <c r="D135" s="8">
        <f t="shared" si="27"/>
        <v>112.53999999999999</v>
      </c>
      <c r="E135" s="8">
        <f t="shared" si="27"/>
        <v>21</v>
      </c>
      <c r="F135" s="23">
        <f t="shared" si="27"/>
        <v>1927</v>
      </c>
      <c r="G135" s="3" t="s">
        <v>11</v>
      </c>
      <c r="H135" s="9">
        <v>62.950499700019392</v>
      </c>
      <c r="I135" s="9">
        <v>11.720428688</v>
      </c>
      <c r="J135" s="9">
        <v>1.5269949725</v>
      </c>
      <c r="K135" s="9">
        <v>3.712465656</v>
      </c>
      <c r="L135" s="9">
        <v>7.4494764414999999</v>
      </c>
      <c r="M135" s="9">
        <f t="shared" ref="M135:Q135" si="28">AVERAGE(M133:M134)</f>
        <v>22.950000000000003</v>
      </c>
      <c r="N135" s="9">
        <f t="shared" si="28"/>
        <v>4.0600000000000005</v>
      </c>
      <c r="O135" s="9">
        <f t="shared" si="28"/>
        <v>19.076924999999999</v>
      </c>
      <c r="P135" s="9">
        <f t="shared" si="28"/>
        <v>12.964649999999999</v>
      </c>
      <c r="Q135" s="9">
        <f t="shared" si="28"/>
        <v>1.4030499999999999</v>
      </c>
      <c r="R135" s="9">
        <v>1046.5</v>
      </c>
    </row>
    <row r="136" spans="1:18" x14ac:dyDescent="0.25">
      <c r="A136" s="3" t="s">
        <v>34</v>
      </c>
      <c r="B136" s="3">
        <v>102</v>
      </c>
      <c r="C136" s="2">
        <v>21.9</v>
      </c>
      <c r="D136" s="2">
        <v>101.25</v>
      </c>
      <c r="E136" s="2">
        <v>22</v>
      </c>
      <c r="F136" s="21">
        <v>1550</v>
      </c>
      <c r="G136" s="3" t="s">
        <v>12</v>
      </c>
      <c r="H136" s="14">
        <v>65.459123502305772</v>
      </c>
      <c r="I136" s="1">
        <v>24.577903275670401</v>
      </c>
      <c r="J136" s="1">
        <v>1.8475140046818708</v>
      </c>
      <c r="K136" s="1" t="s">
        <v>10</v>
      </c>
      <c r="L136" s="1">
        <v>13.303229752730642</v>
      </c>
      <c r="M136" s="1">
        <v>59</v>
      </c>
      <c r="N136" s="1">
        <v>4.5</v>
      </c>
      <c r="O136" s="1">
        <v>21.2</v>
      </c>
      <c r="P136" s="1">
        <v>12.6</v>
      </c>
      <c r="Q136" s="1">
        <v>1.1099000000000001</v>
      </c>
      <c r="R136" s="1">
        <v>1371.7</v>
      </c>
    </row>
    <row r="137" spans="1:18" x14ac:dyDescent="0.25">
      <c r="A137" s="3" t="s">
        <v>34</v>
      </c>
      <c r="B137" s="3">
        <v>103</v>
      </c>
      <c r="C137" s="2">
        <v>21.9</v>
      </c>
      <c r="D137" s="2">
        <v>101.25</v>
      </c>
      <c r="E137" s="2">
        <v>22</v>
      </c>
      <c r="F137" s="21">
        <v>1550</v>
      </c>
      <c r="G137" s="3" t="s">
        <v>12</v>
      </c>
      <c r="H137" s="14">
        <v>74.716617223918149</v>
      </c>
      <c r="I137" s="1">
        <v>28.013545145996066</v>
      </c>
      <c r="J137" s="1">
        <v>2.1518701368108495</v>
      </c>
      <c r="K137" s="1" t="s">
        <v>10</v>
      </c>
      <c r="L137" s="1">
        <v>13.018232218935465</v>
      </c>
      <c r="M137" s="1">
        <v>59</v>
      </c>
      <c r="N137" s="1">
        <v>4.4000000000000004</v>
      </c>
      <c r="O137" s="1">
        <v>29.3</v>
      </c>
      <c r="P137" s="1">
        <v>10.8</v>
      </c>
      <c r="Q137" s="1">
        <v>1.1099000000000001</v>
      </c>
      <c r="R137" s="1">
        <v>1371.7</v>
      </c>
    </row>
    <row r="138" spans="1:18" x14ac:dyDescent="0.25">
      <c r="A138" s="3" t="s">
        <v>189</v>
      </c>
      <c r="B138" s="3">
        <v>104</v>
      </c>
      <c r="C138" s="2">
        <v>42.37</v>
      </c>
      <c r="D138" s="2">
        <v>128.01</v>
      </c>
      <c r="E138" s="2">
        <v>2.9</v>
      </c>
      <c r="F138" s="21">
        <v>700</v>
      </c>
      <c r="G138" s="3" t="s">
        <v>12</v>
      </c>
      <c r="H138" s="14">
        <v>55.656829950000002</v>
      </c>
      <c r="I138" s="1">
        <v>15.589208409999999</v>
      </c>
      <c r="J138" s="1">
        <v>0.69106334000000003</v>
      </c>
      <c r="K138" s="1">
        <v>6.130654635</v>
      </c>
      <c r="L138" s="1">
        <v>22.558291690000001</v>
      </c>
      <c r="M138" s="1">
        <v>26.1</v>
      </c>
      <c r="N138" s="1">
        <v>5.7474999999999996</v>
      </c>
      <c r="O138" s="1">
        <v>139.09</v>
      </c>
      <c r="P138" s="1">
        <v>18.563897229999998</v>
      </c>
      <c r="Q138" s="1">
        <v>0.77039999999999997</v>
      </c>
      <c r="R138" s="1">
        <v>595</v>
      </c>
    </row>
    <row r="139" spans="1:18" x14ac:dyDescent="0.25">
      <c r="A139" s="3" t="s">
        <v>189</v>
      </c>
      <c r="B139" s="3">
        <v>105</v>
      </c>
      <c r="C139" s="2">
        <v>42.37</v>
      </c>
      <c r="D139" s="2">
        <v>128.01</v>
      </c>
      <c r="E139" s="2">
        <v>2.9</v>
      </c>
      <c r="F139" s="21">
        <v>700</v>
      </c>
      <c r="G139" s="3" t="s">
        <v>12</v>
      </c>
      <c r="H139" s="14">
        <v>59.393198460000001</v>
      </c>
      <c r="I139" s="1">
        <v>16.35690821</v>
      </c>
      <c r="J139" s="1">
        <v>0.77616379199999996</v>
      </c>
      <c r="K139" s="1">
        <v>6.7848744649999997</v>
      </c>
      <c r="L139" s="1">
        <v>21.074041829999999</v>
      </c>
      <c r="M139" s="1">
        <v>26.1</v>
      </c>
      <c r="N139" s="1">
        <v>5.6641666669999999</v>
      </c>
      <c r="O139" s="1">
        <v>167.00083330000001</v>
      </c>
      <c r="P139" s="1">
        <v>16.601855690000001</v>
      </c>
      <c r="Q139" s="1">
        <v>0.77039999999999997</v>
      </c>
      <c r="R139" s="1">
        <v>595</v>
      </c>
    </row>
    <row r="140" spans="1:18" x14ac:dyDescent="0.25">
      <c r="A140" s="3" t="s">
        <v>189</v>
      </c>
      <c r="B140" s="3">
        <v>106</v>
      </c>
      <c r="C140" s="2">
        <v>42.37</v>
      </c>
      <c r="D140" s="2">
        <v>128.01</v>
      </c>
      <c r="E140" s="2">
        <v>2.9</v>
      </c>
      <c r="F140" s="21">
        <v>700</v>
      </c>
      <c r="G140" s="3" t="s">
        <v>12</v>
      </c>
      <c r="H140" s="14">
        <v>59.156682060000001</v>
      </c>
      <c r="I140" s="1">
        <v>15.533738359999999</v>
      </c>
      <c r="J140" s="1">
        <v>0.69917208200000003</v>
      </c>
      <c r="K140" s="1">
        <v>7.5849707220000004</v>
      </c>
      <c r="L140" s="1">
        <v>22.21733214</v>
      </c>
      <c r="M140" s="1">
        <v>26.1</v>
      </c>
      <c r="N140" s="1">
        <v>5.4969999999999999</v>
      </c>
      <c r="O140" s="1">
        <v>189.75299999999999</v>
      </c>
      <c r="P140" s="1">
        <v>17.234604900000001</v>
      </c>
      <c r="Q140" s="1">
        <v>0.77039999999999997</v>
      </c>
      <c r="R140" s="1">
        <v>595</v>
      </c>
    </row>
    <row r="141" spans="1:18" x14ac:dyDescent="0.25">
      <c r="A141" s="3" t="s">
        <v>189</v>
      </c>
      <c r="B141" s="3">
        <v>107</v>
      </c>
      <c r="C141" s="2">
        <v>42.37</v>
      </c>
      <c r="D141" s="2">
        <v>128.01</v>
      </c>
      <c r="E141" s="2">
        <v>2.9</v>
      </c>
      <c r="F141" s="21">
        <v>700</v>
      </c>
      <c r="G141" s="3" t="s">
        <v>11</v>
      </c>
      <c r="H141" s="14">
        <v>56.839906450000001</v>
      </c>
      <c r="I141" s="1">
        <v>14.470223259999999</v>
      </c>
      <c r="J141" s="1">
        <v>0.69690251700000005</v>
      </c>
      <c r="K141" s="1">
        <v>7.719604189</v>
      </c>
      <c r="L141" s="1">
        <v>20.76362606</v>
      </c>
      <c r="M141" s="1">
        <v>24.36</v>
      </c>
      <c r="N141" s="1">
        <v>6.0575000000000001</v>
      </c>
      <c r="O141" s="1">
        <v>176.00739999999999</v>
      </c>
      <c r="P141" s="1">
        <v>17.20923002</v>
      </c>
      <c r="Q141" s="1">
        <v>0.77039999999999997</v>
      </c>
      <c r="R141" s="1">
        <v>595</v>
      </c>
    </row>
    <row r="142" spans="1:18" x14ac:dyDescent="0.25">
      <c r="A142" s="3" t="s">
        <v>189</v>
      </c>
      <c r="B142" s="3">
        <v>108</v>
      </c>
      <c r="C142" s="2">
        <v>42.37</v>
      </c>
      <c r="D142" s="2">
        <v>128.01</v>
      </c>
      <c r="E142" s="2">
        <v>2.9</v>
      </c>
      <c r="F142" s="21">
        <v>700</v>
      </c>
      <c r="G142" s="3" t="s">
        <v>11</v>
      </c>
      <c r="H142" s="14">
        <v>60.915797730000001</v>
      </c>
      <c r="I142" s="1">
        <v>15.798359509999999</v>
      </c>
      <c r="J142" s="1">
        <v>0.777984342</v>
      </c>
      <c r="K142" s="1">
        <v>6.9615352120000003</v>
      </c>
      <c r="L142" s="1">
        <v>20.30678339</v>
      </c>
      <c r="M142" s="1">
        <v>24.36</v>
      </c>
      <c r="N142" s="1">
        <v>5.6091666670000002</v>
      </c>
      <c r="O142" s="1">
        <v>190.38499999999999</v>
      </c>
      <c r="P142" s="1">
        <v>17.9475859</v>
      </c>
      <c r="Q142" s="1">
        <v>0.77039999999999997</v>
      </c>
      <c r="R142" s="1">
        <v>595</v>
      </c>
    </row>
    <row r="143" spans="1:18" x14ac:dyDescent="0.25">
      <c r="A143" s="3" t="s">
        <v>190</v>
      </c>
      <c r="B143" s="3">
        <v>109</v>
      </c>
      <c r="C143" s="2">
        <v>37</v>
      </c>
      <c r="D143" s="2">
        <v>-4.5</v>
      </c>
      <c r="E143" s="2">
        <v>20</v>
      </c>
      <c r="F143" s="21">
        <v>550</v>
      </c>
      <c r="G143" s="3" t="s">
        <v>12</v>
      </c>
      <c r="H143" s="14">
        <v>71.276811589999994</v>
      </c>
      <c r="I143" s="1">
        <v>16.989645490000001</v>
      </c>
      <c r="J143" s="1">
        <v>0.66407881899999999</v>
      </c>
      <c r="K143" s="1">
        <v>10.61852843</v>
      </c>
      <c r="L143" s="1">
        <v>25.58377861</v>
      </c>
      <c r="M143" s="1">
        <v>18.559999999999999</v>
      </c>
      <c r="N143" s="1">
        <v>6.9</v>
      </c>
      <c r="O143" s="1">
        <v>13.8</v>
      </c>
      <c r="P143" s="1">
        <v>11.3</v>
      </c>
      <c r="Q143" s="1">
        <v>0.36420000000000002</v>
      </c>
      <c r="R143" s="1">
        <v>558.1</v>
      </c>
    </row>
    <row r="144" spans="1:18" x14ac:dyDescent="0.25">
      <c r="A144" s="3" t="s">
        <v>190</v>
      </c>
      <c r="B144" s="3">
        <v>110</v>
      </c>
      <c r="C144" s="2">
        <v>37</v>
      </c>
      <c r="D144" s="2">
        <v>-4.5</v>
      </c>
      <c r="E144" s="2">
        <v>20</v>
      </c>
      <c r="F144" s="21">
        <v>550</v>
      </c>
      <c r="G144" s="3" t="s">
        <v>12</v>
      </c>
      <c r="H144" s="14">
        <v>70.7</v>
      </c>
      <c r="I144" s="1">
        <v>16.355416640000001</v>
      </c>
      <c r="J144" s="1">
        <v>1.091907814</v>
      </c>
      <c r="K144" s="1">
        <v>10.52854831</v>
      </c>
      <c r="L144" s="1">
        <v>14.978752269999999</v>
      </c>
      <c r="M144" s="1">
        <v>30.16</v>
      </c>
      <c r="N144" s="1">
        <v>6.6</v>
      </c>
      <c r="O144" s="1">
        <v>18.7</v>
      </c>
      <c r="P144" s="1">
        <v>10.199999999999999</v>
      </c>
      <c r="Q144" s="1">
        <v>0.36420000000000002</v>
      </c>
      <c r="R144" s="1">
        <v>558.1</v>
      </c>
    </row>
    <row r="145" spans="1:18" ht="15" customHeight="1" x14ac:dyDescent="0.25">
      <c r="A145" s="3" t="s">
        <v>191</v>
      </c>
      <c r="B145" s="3">
        <v>111</v>
      </c>
      <c r="C145" s="2">
        <v>40.11</v>
      </c>
      <c r="D145" s="2">
        <v>-88.23</v>
      </c>
      <c r="E145" s="2">
        <v>10.8</v>
      </c>
      <c r="F145" s="21">
        <v>954</v>
      </c>
      <c r="G145" s="3" t="s">
        <v>12</v>
      </c>
      <c r="H145" s="14">
        <v>35.857990890000004</v>
      </c>
      <c r="I145" s="1">
        <v>9.1097175650000004</v>
      </c>
      <c r="J145" s="1">
        <v>0.88558310399999995</v>
      </c>
      <c r="K145" s="1">
        <v>4.4720873360000004</v>
      </c>
      <c r="L145" s="1">
        <v>10.28668854</v>
      </c>
      <c r="M145" s="1">
        <v>28</v>
      </c>
      <c r="N145" s="1">
        <v>7.05</v>
      </c>
      <c r="O145" s="1">
        <v>9.9706477729999996</v>
      </c>
      <c r="P145" s="1">
        <v>3.4381544050000001</v>
      </c>
      <c r="Q145" s="1">
        <v>0.84</v>
      </c>
      <c r="R145" s="1" t="s">
        <v>10</v>
      </c>
    </row>
    <row r="146" spans="1:18" x14ac:dyDescent="0.25">
      <c r="A146" s="3" t="s">
        <v>35</v>
      </c>
      <c r="B146" s="3">
        <v>112</v>
      </c>
      <c r="C146" s="2">
        <v>41.85</v>
      </c>
      <c r="D146" s="2">
        <v>124.9</v>
      </c>
      <c r="E146" s="2">
        <v>4.7</v>
      </c>
      <c r="F146" s="21">
        <v>800</v>
      </c>
      <c r="G146" s="3" t="s">
        <v>11</v>
      </c>
      <c r="H146" s="14">
        <v>26.448520216757</v>
      </c>
      <c r="I146" s="1">
        <v>76.383894491209446</v>
      </c>
      <c r="J146" s="1">
        <v>2.2399174967040447</v>
      </c>
      <c r="K146" s="1">
        <v>27.890172001724505</v>
      </c>
      <c r="L146" s="1">
        <v>34.101208907741245</v>
      </c>
      <c r="M146" s="1">
        <v>29</v>
      </c>
      <c r="N146" s="1">
        <v>5.44</v>
      </c>
      <c r="O146" s="1">
        <v>23.99</v>
      </c>
      <c r="P146" s="1">
        <v>11.79</v>
      </c>
      <c r="Q146" s="1">
        <v>0.8125</v>
      </c>
      <c r="R146" s="1">
        <v>238.7</v>
      </c>
    </row>
    <row r="147" spans="1:18" x14ac:dyDescent="0.25">
      <c r="A147" s="3" t="s">
        <v>36</v>
      </c>
      <c r="B147" s="3">
        <v>113</v>
      </c>
      <c r="C147" s="2">
        <v>31.58</v>
      </c>
      <c r="D147" s="2">
        <v>102.58</v>
      </c>
      <c r="E147" s="2">
        <v>5.8</v>
      </c>
      <c r="F147" s="21">
        <v>750</v>
      </c>
      <c r="G147" s="3" t="s">
        <v>9</v>
      </c>
      <c r="H147" s="14">
        <v>25.267900000000001</v>
      </c>
      <c r="I147" s="1">
        <v>6.34567756911252</v>
      </c>
      <c r="J147" s="1">
        <v>0.21414756665187937</v>
      </c>
      <c r="K147" s="1" t="s">
        <v>10</v>
      </c>
      <c r="L147" s="1">
        <v>29.632265583610963</v>
      </c>
      <c r="M147" s="1">
        <v>6</v>
      </c>
      <c r="N147" s="1">
        <v>5.6</v>
      </c>
      <c r="O147" s="1">
        <v>22.0245</v>
      </c>
      <c r="P147" s="28">
        <v>6.0170000000000003</v>
      </c>
      <c r="Q147" s="1">
        <v>1.3271999999999999</v>
      </c>
      <c r="R147" s="1">
        <v>536.6</v>
      </c>
    </row>
    <row r="148" spans="1:18" x14ac:dyDescent="0.25">
      <c r="A148" s="3" t="s">
        <v>152</v>
      </c>
      <c r="B148" s="3">
        <v>114</v>
      </c>
      <c r="C148" s="2">
        <v>26.32</v>
      </c>
      <c r="D148" s="2">
        <v>117.6</v>
      </c>
      <c r="E148" s="2">
        <v>19.100000000000001</v>
      </c>
      <c r="F148" s="21">
        <v>1749</v>
      </c>
      <c r="G148" s="3" t="s">
        <v>12</v>
      </c>
      <c r="H148" s="14">
        <v>46.935212919999998</v>
      </c>
      <c r="I148" s="1">
        <v>12.538918000000001</v>
      </c>
      <c r="J148" s="1">
        <v>1.411611572</v>
      </c>
      <c r="K148" s="1">
        <v>4.5385972020000001</v>
      </c>
      <c r="L148" s="1">
        <v>8.8826970870000004</v>
      </c>
      <c r="M148" s="1">
        <v>47.89</v>
      </c>
      <c r="N148" s="1">
        <v>4.3499999999999996</v>
      </c>
      <c r="O148" s="1">
        <v>14.55</v>
      </c>
      <c r="P148" s="1">
        <v>13.85</v>
      </c>
      <c r="Q148" s="1">
        <v>1.1955</v>
      </c>
      <c r="R148" s="1">
        <v>585.9</v>
      </c>
    </row>
    <row r="149" spans="1:18" x14ac:dyDescent="0.25">
      <c r="A149" s="3" t="s">
        <v>152</v>
      </c>
      <c r="B149" s="3">
        <v>115</v>
      </c>
      <c r="C149" s="2">
        <v>26.32</v>
      </c>
      <c r="D149" s="2">
        <v>117.6</v>
      </c>
      <c r="E149" s="2">
        <v>19.100000000000001</v>
      </c>
      <c r="F149" s="21">
        <v>1749</v>
      </c>
      <c r="G149" s="3" t="s">
        <v>12</v>
      </c>
      <c r="H149" s="14">
        <v>41.339009789999999</v>
      </c>
      <c r="I149" s="1">
        <v>11.340347810000001</v>
      </c>
      <c r="J149" s="1">
        <v>1.0216712699999999</v>
      </c>
      <c r="K149" s="1">
        <v>3.9725885860000001</v>
      </c>
      <c r="L149" s="1">
        <v>11.09980103</v>
      </c>
      <c r="M149" s="1">
        <v>47.89</v>
      </c>
      <c r="N149" s="1">
        <v>4.3600000000000003</v>
      </c>
      <c r="O149" s="1">
        <v>21.35</v>
      </c>
      <c r="P149" s="1">
        <v>13.8</v>
      </c>
      <c r="Q149" s="1">
        <v>1.1955</v>
      </c>
      <c r="R149" s="1">
        <v>728.7</v>
      </c>
    </row>
    <row r="150" spans="1:18" x14ac:dyDescent="0.25">
      <c r="A150" s="3" t="s">
        <v>37</v>
      </c>
      <c r="B150" s="3">
        <v>115</v>
      </c>
      <c r="C150" s="2">
        <v>26.33</v>
      </c>
      <c r="D150" s="2">
        <v>117.61</v>
      </c>
      <c r="E150" s="2">
        <v>19.100000000000001</v>
      </c>
      <c r="F150" s="21">
        <v>1750</v>
      </c>
      <c r="G150" s="3" t="s">
        <v>12</v>
      </c>
      <c r="H150" s="14">
        <v>41.009367681498823</v>
      </c>
      <c r="I150" s="1">
        <v>11.268823624522078</v>
      </c>
      <c r="J150" s="1">
        <v>1.0198441932670186</v>
      </c>
      <c r="K150" s="1">
        <v>3.9648867487983561</v>
      </c>
      <c r="L150" s="1">
        <v>11.049554136718648</v>
      </c>
      <c r="M150" s="1">
        <v>47.9</v>
      </c>
      <c r="N150" s="1">
        <v>4.3600000000000003</v>
      </c>
      <c r="O150" s="1">
        <v>21.35</v>
      </c>
      <c r="P150" s="1">
        <v>14.377104377104377</v>
      </c>
      <c r="Q150" s="1">
        <v>1.1632</v>
      </c>
      <c r="R150" s="1">
        <v>728.7</v>
      </c>
    </row>
    <row r="151" spans="1:18" x14ac:dyDescent="0.25">
      <c r="A151" s="3" t="s">
        <v>192</v>
      </c>
      <c r="B151" s="3">
        <v>115</v>
      </c>
      <c r="C151" s="2">
        <v>26.33</v>
      </c>
      <c r="D151" s="2">
        <v>117.61</v>
      </c>
      <c r="E151" s="2">
        <v>19.100000000000001</v>
      </c>
      <c r="F151" s="21">
        <v>1750</v>
      </c>
      <c r="G151" s="3" t="s">
        <v>12</v>
      </c>
      <c r="H151" s="14">
        <v>39.608317749999998</v>
      </c>
      <c r="I151" s="1">
        <v>11.25865042</v>
      </c>
      <c r="J151" s="1">
        <v>1.024265167</v>
      </c>
      <c r="K151" s="1">
        <v>3.9710154270000002</v>
      </c>
      <c r="L151" s="1">
        <v>10.99192942</v>
      </c>
      <c r="M151" s="1">
        <v>47.9</v>
      </c>
      <c r="N151" s="1">
        <v>4.3600000000000003</v>
      </c>
      <c r="O151" s="1">
        <v>21.35</v>
      </c>
      <c r="P151" s="1">
        <v>13.8</v>
      </c>
      <c r="Q151" s="1">
        <v>1.1632</v>
      </c>
      <c r="R151" s="1">
        <v>728.7</v>
      </c>
    </row>
    <row r="152" spans="1:18" s="17" customFormat="1" x14ac:dyDescent="0.25">
      <c r="B152" s="17">
        <f>AVERAGE(B149:B151)</f>
        <v>115</v>
      </c>
      <c r="C152" s="18">
        <f t="shared" ref="C152:E152" si="29">AVERAGE(C149:C151)</f>
        <v>26.326666666666664</v>
      </c>
      <c r="D152" s="18">
        <f t="shared" si="29"/>
        <v>117.60666666666667</v>
      </c>
      <c r="E152" s="18">
        <f t="shared" si="29"/>
        <v>19.100000000000001</v>
      </c>
      <c r="F152" s="24">
        <f>AVERAGE(F149:F151)</f>
        <v>1749.6666666666667</v>
      </c>
      <c r="G152" s="3" t="s">
        <v>12</v>
      </c>
      <c r="H152" s="19">
        <v>40.652231740499609</v>
      </c>
      <c r="I152" s="19">
        <v>11.28927395150736</v>
      </c>
      <c r="J152" s="19">
        <v>1.0219268767556728</v>
      </c>
      <c r="K152" s="19">
        <v>3.9694969205994521</v>
      </c>
      <c r="L152" s="19">
        <v>11.047094862239549</v>
      </c>
      <c r="M152" s="19">
        <f t="shared" ref="M152:Q152" si="30">AVERAGE(M149:M151)</f>
        <v>47.896666666666668</v>
      </c>
      <c r="N152" s="19">
        <f t="shared" si="30"/>
        <v>4.3600000000000003</v>
      </c>
      <c r="O152" s="19">
        <f t="shared" si="30"/>
        <v>21.350000000000005</v>
      </c>
      <c r="P152" s="19">
        <f t="shared" si="30"/>
        <v>13.992368125701461</v>
      </c>
      <c r="Q152" s="19">
        <f t="shared" si="30"/>
        <v>1.1739666666666666</v>
      </c>
      <c r="R152" s="9">
        <v>728.7</v>
      </c>
    </row>
    <row r="153" spans="1:18" x14ac:dyDescent="0.25">
      <c r="A153" s="3" t="s">
        <v>152</v>
      </c>
      <c r="B153" s="3">
        <v>116</v>
      </c>
      <c r="C153" s="2">
        <v>26.32</v>
      </c>
      <c r="D153" s="2">
        <v>117.6</v>
      </c>
      <c r="E153" s="2">
        <v>19.100000000000001</v>
      </c>
      <c r="F153" s="21">
        <v>1749</v>
      </c>
      <c r="G153" s="3" t="s">
        <v>12</v>
      </c>
      <c r="H153" s="14">
        <v>37.40208561</v>
      </c>
      <c r="I153" s="1">
        <v>10.79597433</v>
      </c>
      <c r="J153" s="1">
        <v>1.0021758940000001</v>
      </c>
      <c r="K153" s="1">
        <v>3.002601914</v>
      </c>
      <c r="L153" s="1">
        <v>10.772534439999999</v>
      </c>
      <c r="M153" s="1">
        <v>44.704999999999998</v>
      </c>
      <c r="N153" s="1">
        <v>4.09</v>
      </c>
      <c r="O153" s="1">
        <v>39.4</v>
      </c>
      <c r="P153" s="1">
        <v>18.55</v>
      </c>
      <c r="Q153" s="1">
        <v>1.1955</v>
      </c>
      <c r="R153" s="1">
        <v>728.7</v>
      </c>
    </row>
    <row r="154" spans="1:18" x14ac:dyDescent="0.25">
      <c r="A154" s="3" t="s">
        <v>37</v>
      </c>
      <c r="B154" s="3">
        <v>116</v>
      </c>
      <c r="C154" s="2">
        <v>26.33</v>
      </c>
      <c r="D154" s="2">
        <v>117.61</v>
      </c>
      <c r="E154" s="2">
        <v>19.100000000000001</v>
      </c>
      <c r="F154" s="21">
        <v>1750</v>
      </c>
      <c r="G154" s="3" t="s">
        <v>12</v>
      </c>
      <c r="H154" s="14">
        <v>37.22081218274112</v>
      </c>
      <c r="I154" s="1">
        <v>10.781695290381567</v>
      </c>
      <c r="J154" s="1">
        <v>1.0016101491322593</v>
      </c>
      <c r="K154" s="1">
        <v>2.9960486155988884</v>
      </c>
      <c r="L154" s="1">
        <v>10.764363060540314</v>
      </c>
      <c r="M154" s="1">
        <v>44.65</v>
      </c>
      <c r="N154" s="1">
        <v>4.09</v>
      </c>
      <c r="O154" s="1">
        <v>39.4</v>
      </c>
      <c r="P154" s="1">
        <v>18.672985781990523</v>
      </c>
      <c r="Q154" s="1">
        <v>1.1632</v>
      </c>
      <c r="R154" s="1">
        <v>728.7</v>
      </c>
    </row>
    <row r="155" spans="1:18" x14ac:dyDescent="0.25">
      <c r="A155" s="3" t="s">
        <v>192</v>
      </c>
      <c r="B155" s="3">
        <v>116</v>
      </c>
      <c r="C155" s="2">
        <v>26.33</v>
      </c>
      <c r="D155" s="2">
        <v>117.61</v>
      </c>
      <c r="E155" s="2">
        <v>19.100000000000001</v>
      </c>
      <c r="F155" s="21">
        <v>1750</v>
      </c>
      <c r="G155" s="3" t="s">
        <v>12</v>
      </c>
      <c r="H155" s="14">
        <v>36.112152080000001</v>
      </c>
      <c r="I155" s="1">
        <v>10.74682365</v>
      </c>
      <c r="J155" s="1">
        <v>1.0033179240000001</v>
      </c>
      <c r="K155" s="1">
        <v>2.997603389</v>
      </c>
      <c r="L155" s="1">
        <v>10.71128442</v>
      </c>
      <c r="M155" s="1">
        <v>44.65</v>
      </c>
      <c r="N155" s="1">
        <v>4.09</v>
      </c>
      <c r="O155" s="1">
        <v>39.4</v>
      </c>
      <c r="P155" s="1">
        <v>18.55</v>
      </c>
      <c r="Q155" s="1">
        <v>1.1632</v>
      </c>
      <c r="R155" s="1">
        <v>728.7</v>
      </c>
    </row>
    <row r="156" spans="1:18" x14ac:dyDescent="0.25">
      <c r="B156" s="17">
        <f t="shared" ref="B156:F156" si="31">AVERAGE(B153:B155)</f>
        <v>116</v>
      </c>
      <c r="C156" s="18">
        <f t="shared" si="31"/>
        <v>26.326666666666664</v>
      </c>
      <c r="D156" s="18">
        <f t="shared" si="31"/>
        <v>117.60666666666667</v>
      </c>
      <c r="E156" s="18">
        <f t="shared" si="31"/>
        <v>19.100000000000001</v>
      </c>
      <c r="F156" s="24">
        <f t="shared" si="31"/>
        <v>1749.6666666666667</v>
      </c>
      <c r="G156" s="3" t="s">
        <v>12</v>
      </c>
      <c r="H156" s="19">
        <v>36.911683290913707</v>
      </c>
      <c r="I156" s="19">
        <v>10.774831090127188</v>
      </c>
      <c r="J156" s="19">
        <v>1.0023679890440864</v>
      </c>
      <c r="K156" s="19">
        <v>2.9987513061996296</v>
      </c>
      <c r="L156" s="19">
        <v>10.749393973513437</v>
      </c>
      <c r="M156" s="19">
        <f t="shared" ref="M156:Q156" si="32">AVERAGE(M153:M155)</f>
        <v>44.668333333333329</v>
      </c>
      <c r="N156" s="19">
        <f t="shared" si="32"/>
        <v>4.09</v>
      </c>
      <c r="O156" s="19">
        <f t="shared" si="32"/>
        <v>39.4</v>
      </c>
      <c r="P156" s="19">
        <f t="shared" si="32"/>
        <v>18.590995260663508</v>
      </c>
      <c r="Q156" s="19">
        <f t="shared" si="32"/>
        <v>1.1739666666666666</v>
      </c>
      <c r="R156" s="9">
        <v>728.7</v>
      </c>
    </row>
    <row r="157" spans="1:18" x14ac:dyDescent="0.25">
      <c r="A157" s="3" t="s">
        <v>152</v>
      </c>
      <c r="B157" s="3">
        <v>117</v>
      </c>
      <c r="C157" s="2">
        <v>26.32</v>
      </c>
      <c r="D157" s="2">
        <v>117.6</v>
      </c>
      <c r="E157" s="2">
        <v>19.100000000000001</v>
      </c>
      <c r="F157" s="21">
        <v>1749</v>
      </c>
      <c r="G157" s="3" t="s">
        <v>9</v>
      </c>
      <c r="H157" s="14">
        <v>40.671122519999997</v>
      </c>
      <c r="I157" s="1">
        <v>10.53939587</v>
      </c>
      <c r="J157" s="1">
        <v>1.1526113609999999</v>
      </c>
      <c r="K157" s="1">
        <v>4.3201327569999997</v>
      </c>
      <c r="L157" s="1">
        <v>9.1439285019999996</v>
      </c>
      <c r="M157" s="1">
        <v>46.31</v>
      </c>
      <c r="N157" s="1">
        <v>4.4349999999999996</v>
      </c>
      <c r="O157" s="1">
        <v>16.3</v>
      </c>
      <c r="P157" s="1">
        <v>14.95</v>
      </c>
      <c r="Q157" s="1">
        <v>1.1955</v>
      </c>
      <c r="R157" s="1">
        <v>728.7</v>
      </c>
    </row>
    <row r="158" spans="1:18" x14ac:dyDescent="0.25">
      <c r="A158" s="3" t="s">
        <v>37</v>
      </c>
      <c r="B158" s="3">
        <v>117</v>
      </c>
      <c r="C158" s="2">
        <v>26.33</v>
      </c>
      <c r="D158" s="2">
        <v>117.61</v>
      </c>
      <c r="E158" s="2">
        <v>19.100000000000001</v>
      </c>
      <c r="F158" s="21">
        <v>1750</v>
      </c>
      <c r="G158" s="3" t="s">
        <v>9</v>
      </c>
      <c r="H158" s="14">
        <v>44.791808873720136</v>
      </c>
      <c r="I158" s="1">
        <v>11.618077365081803</v>
      </c>
      <c r="J158" s="1">
        <v>1.2779174244288067</v>
      </c>
      <c r="K158" s="1">
        <v>4.7906910915158472</v>
      </c>
      <c r="L158" s="1">
        <v>9.0914147839206105</v>
      </c>
      <c r="M158" s="1">
        <v>46.35</v>
      </c>
      <c r="N158" s="1">
        <v>4.43</v>
      </c>
      <c r="O158" s="1">
        <v>14.65</v>
      </c>
      <c r="P158" s="1">
        <v>15.585106382978724</v>
      </c>
      <c r="Q158" s="1">
        <v>1.1632</v>
      </c>
      <c r="R158" s="1">
        <v>728.7</v>
      </c>
    </row>
    <row r="159" spans="1:18" x14ac:dyDescent="0.25">
      <c r="A159" s="3" t="s">
        <v>192</v>
      </c>
      <c r="B159" s="3">
        <v>117</v>
      </c>
      <c r="C159" s="2">
        <v>26.33</v>
      </c>
      <c r="D159" s="2">
        <v>117.61</v>
      </c>
      <c r="E159" s="2">
        <v>19.100000000000001</v>
      </c>
      <c r="F159" s="21">
        <v>1750</v>
      </c>
      <c r="G159" s="3" t="s">
        <v>9</v>
      </c>
      <c r="H159" s="14">
        <v>43.062968120000001</v>
      </c>
      <c r="I159" s="1">
        <v>11.6115732</v>
      </c>
      <c r="J159" s="1">
        <v>1.282191396</v>
      </c>
      <c r="K159" s="1">
        <v>4.8170174299999999</v>
      </c>
      <c r="L159" s="1">
        <v>9.0560373750000007</v>
      </c>
      <c r="M159" s="1">
        <v>47.9</v>
      </c>
      <c r="N159" s="1">
        <v>4.43</v>
      </c>
      <c r="O159" s="1">
        <v>14.65</v>
      </c>
      <c r="P159" s="1">
        <v>15.4</v>
      </c>
      <c r="Q159" s="1">
        <v>1.1632</v>
      </c>
      <c r="R159" s="1">
        <v>728.7</v>
      </c>
    </row>
    <row r="160" spans="1:18" x14ac:dyDescent="0.25">
      <c r="B160" s="17">
        <f t="shared" ref="B160:F160" si="33">AVERAGE(B157:B159)</f>
        <v>117</v>
      </c>
      <c r="C160" s="18">
        <f t="shared" si="33"/>
        <v>26.326666666666664</v>
      </c>
      <c r="D160" s="18">
        <f t="shared" si="33"/>
        <v>117.60666666666667</v>
      </c>
      <c r="E160" s="18">
        <f t="shared" si="33"/>
        <v>19.100000000000001</v>
      </c>
      <c r="F160" s="24">
        <f t="shared" si="33"/>
        <v>1749.6666666666667</v>
      </c>
      <c r="G160" s="3" t="s">
        <v>9</v>
      </c>
      <c r="H160" s="19">
        <v>42.841966504573378</v>
      </c>
      <c r="I160" s="19">
        <v>11.256348811693934</v>
      </c>
      <c r="J160" s="19">
        <v>1.2375733938096023</v>
      </c>
      <c r="K160" s="19">
        <v>4.6426137595052817</v>
      </c>
      <c r="L160" s="19">
        <v>9.0971268869735358</v>
      </c>
      <c r="M160" s="19">
        <f t="shared" ref="M160:Q160" si="34">AVERAGE(M157:M159)</f>
        <v>46.853333333333332</v>
      </c>
      <c r="N160" s="19">
        <f t="shared" si="34"/>
        <v>4.4316666666666658</v>
      </c>
      <c r="O160" s="19">
        <f t="shared" si="34"/>
        <v>15.200000000000001</v>
      </c>
      <c r="P160" s="19">
        <f t="shared" si="34"/>
        <v>15.311702127659574</v>
      </c>
      <c r="Q160" s="19">
        <f t="shared" si="34"/>
        <v>1.1739666666666666</v>
      </c>
      <c r="R160" s="9">
        <v>728.7</v>
      </c>
    </row>
    <row r="161" spans="1:18" x14ac:dyDescent="0.25">
      <c r="A161" s="3" t="s">
        <v>152</v>
      </c>
      <c r="B161" s="3">
        <v>118</v>
      </c>
      <c r="C161" s="2">
        <v>26.32</v>
      </c>
      <c r="D161" s="2">
        <v>117.6</v>
      </c>
      <c r="E161" s="2">
        <v>19.100000000000001</v>
      </c>
      <c r="F161" s="21">
        <v>1749</v>
      </c>
      <c r="G161" s="3" t="s">
        <v>9</v>
      </c>
      <c r="H161" s="14">
        <v>52.339465050000001</v>
      </c>
      <c r="I161" s="1">
        <v>14.016851689999999</v>
      </c>
      <c r="J161" s="1">
        <v>1.4617501690000001</v>
      </c>
      <c r="K161" s="1">
        <v>5.255325998</v>
      </c>
      <c r="L161" s="1">
        <v>9.5890884720000003</v>
      </c>
      <c r="M161" s="1">
        <v>46.93</v>
      </c>
      <c r="N161" s="1">
        <v>4.43</v>
      </c>
      <c r="O161" s="1">
        <v>14.65</v>
      </c>
      <c r="P161" s="1">
        <v>15.4</v>
      </c>
      <c r="Q161" s="1">
        <v>1.1955</v>
      </c>
      <c r="R161" s="1">
        <v>728.7</v>
      </c>
    </row>
    <row r="162" spans="1:18" x14ac:dyDescent="0.25">
      <c r="A162" s="3" t="s">
        <v>37</v>
      </c>
      <c r="B162" s="3">
        <v>118</v>
      </c>
      <c r="C162" s="2">
        <v>26.33</v>
      </c>
      <c r="D162" s="2">
        <v>117.61</v>
      </c>
      <c r="E162" s="2">
        <v>19.100000000000001</v>
      </c>
      <c r="F162" s="21">
        <v>1750</v>
      </c>
      <c r="G162" s="3" t="s">
        <v>9</v>
      </c>
      <c r="H162" s="14">
        <v>47.417177914110425</v>
      </c>
      <c r="I162" s="1">
        <v>12.686720737853587</v>
      </c>
      <c r="J162" s="1">
        <v>1.3872361478458499</v>
      </c>
      <c r="K162" s="1">
        <v>4.7014334331688286</v>
      </c>
      <c r="L162" s="1">
        <v>9.1453216221001608</v>
      </c>
      <c r="M162" s="1">
        <v>47.9</v>
      </c>
      <c r="N162" s="1">
        <v>4.4349999999999996</v>
      </c>
      <c r="O162" s="1">
        <v>16.3</v>
      </c>
      <c r="P162" s="1">
        <v>15.162790697674421</v>
      </c>
      <c r="Q162" s="1">
        <v>1.1632</v>
      </c>
      <c r="R162" s="1">
        <v>728.7</v>
      </c>
    </row>
    <row r="163" spans="1:18" x14ac:dyDescent="0.25">
      <c r="A163" s="3" t="s">
        <v>192</v>
      </c>
      <c r="B163" s="3">
        <v>118</v>
      </c>
      <c r="C163" s="2">
        <v>26.33</v>
      </c>
      <c r="D163" s="2">
        <v>117.61</v>
      </c>
      <c r="E163" s="2">
        <v>19.100000000000001</v>
      </c>
      <c r="F163" s="21">
        <v>1750</v>
      </c>
      <c r="G163" s="3" t="s">
        <v>9</v>
      </c>
      <c r="H163" s="14">
        <v>45.291719880000002</v>
      </c>
      <c r="I163" s="1">
        <v>12.70490085</v>
      </c>
      <c r="J163" s="1">
        <v>1.3931988099999999</v>
      </c>
      <c r="K163" s="1">
        <v>4.6901890049999997</v>
      </c>
      <c r="L163" s="1">
        <v>9.1192303339999992</v>
      </c>
      <c r="M163" s="1">
        <v>46.35</v>
      </c>
      <c r="N163" s="1">
        <v>4.4349999999999996</v>
      </c>
      <c r="O163" s="1">
        <v>16.3</v>
      </c>
      <c r="P163" s="1">
        <v>14.95</v>
      </c>
      <c r="Q163" s="1">
        <v>1.1632</v>
      </c>
      <c r="R163" s="1">
        <v>728.7</v>
      </c>
    </row>
    <row r="164" spans="1:18" x14ac:dyDescent="0.25">
      <c r="B164" s="17">
        <f t="shared" ref="B164:F164" si="35">AVERAGE(B161:B163)</f>
        <v>118</v>
      </c>
      <c r="C164" s="18">
        <f t="shared" si="35"/>
        <v>26.326666666666664</v>
      </c>
      <c r="D164" s="18">
        <f t="shared" si="35"/>
        <v>117.60666666666667</v>
      </c>
      <c r="E164" s="18">
        <f t="shared" si="35"/>
        <v>19.100000000000001</v>
      </c>
      <c r="F164" s="24">
        <f t="shared" si="35"/>
        <v>1749.6666666666667</v>
      </c>
      <c r="G164" s="3" t="s">
        <v>9</v>
      </c>
      <c r="H164" s="19">
        <v>48.34945428137015</v>
      </c>
      <c r="I164" s="19">
        <v>13.136157759284529</v>
      </c>
      <c r="J164" s="19">
        <v>1.4140617089486167</v>
      </c>
      <c r="K164" s="19">
        <v>4.8823161453896091</v>
      </c>
      <c r="L164" s="19">
        <v>9.2845468093667218</v>
      </c>
      <c r="M164" s="19">
        <f t="shared" ref="M164:Q164" si="36">AVERAGE(M161:M163)</f>
        <v>47.06</v>
      </c>
      <c r="N164" s="19">
        <f t="shared" si="36"/>
        <v>4.4333333333333327</v>
      </c>
      <c r="O164" s="19">
        <f t="shared" si="36"/>
        <v>15.75</v>
      </c>
      <c r="P164" s="19">
        <f t="shared" si="36"/>
        <v>15.17093023255814</v>
      </c>
      <c r="Q164" s="19">
        <f t="shared" si="36"/>
        <v>1.1739666666666666</v>
      </c>
      <c r="R164" s="9">
        <v>728.7</v>
      </c>
    </row>
    <row r="165" spans="1:18" x14ac:dyDescent="0.25">
      <c r="A165" s="3" t="s">
        <v>193</v>
      </c>
      <c r="B165" s="3">
        <v>119</v>
      </c>
      <c r="C165" s="2">
        <v>42.02</v>
      </c>
      <c r="D165" s="2">
        <v>128.1</v>
      </c>
      <c r="E165" s="2">
        <v>-7.7</v>
      </c>
      <c r="F165" s="21">
        <v>1321</v>
      </c>
      <c r="G165" s="3" t="s">
        <v>12</v>
      </c>
      <c r="H165" s="14">
        <v>26.016763449999999</v>
      </c>
      <c r="I165" s="1">
        <v>7.1128903619999999</v>
      </c>
      <c r="J165" s="1" t="s">
        <v>10</v>
      </c>
      <c r="K165" s="1">
        <v>10.45491415</v>
      </c>
      <c r="L165" s="1" t="s">
        <v>10</v>
      </c>
      <c r="M165" s="1">
        <v>18.43</v>
      </c>
      <c r="N165" s="1">
        <v>4.4180000000000001</v>
      </c>
      <c r="O165" s="1">
        <v>36.508000000000003</v>
      </c>
      <c r="P165" s="1">
        <v>14.135999999999999</v>
      </c>
      <c r="Q165" s="1">
        <v>1.3852</v>
      </c>
      <c r="R165" s="1">
        <v>448.2</v>
      </c>
    </row>
    <row r="166" spans="1:18" x14ac:dyDescent="0.25">
      <c r="A166" s="3" t="s">
        <v>193</v>
      </c>
      <c r="B166" s="3">
        <v>120</v>
      </c>
      <c r="C166" s="2">
        <v>42.08</v>
      </c>
      <c r="D166" s="2">
        <v>128.07</v>
      </c>
      <c r="E166" s="2">
        <v>-2.9</v>
      </c>
      <c r="F166" s="21">
        <v>1031</v>
      </c>
      <c r="G166" s="3" t="s">
        <v>12</v>
      </c>
      <c r="H166" s="14">
        <v>85.367922669999999</v>
      </c>
      <c r="I166" s="1">
        <v>23.396897330000002</v>
      </c>
      <c r="J166" s="1">
        <v>3.1514155330000002</v>
      </c>
      <c r="K166" s="1">
        <v>11.082073250000001</v>
      </c>
      <c r="L166" s="1">
        <v>7.4242501790000004</v>
      </c>
      <c r="M166" s="1">
        <v>9.9749999999999996</v>
      </c>
      <c r="N166" s="1">
        <v>4.1050000000000004</v>
      </c>
      <c r="O166" s="1">
        <v>25.344999999999999</v>
      </c>
      <c r="P166" s="1">
        <v>9.15</v>
      </c>
      <c r="Q166" s="1">
        <v>0.74109999999999998</v>
      </c>
      <c r="R166" s="1">
        <v>540</v>
      </c>
    </row>
    <row r="167" spans="1:18" x14ac:dyDescent="0.25">
      <c r="A167" s="3" t="s">
        <v>193</v>
      </c>
      <c r="B167" s="3">
        <v>121</v>
      </c>
      <c r="C167" s="2">
        <v>42.4</v>
      </c>
      <c r="D167" s="2">
        <v>128.1</v>
      </c>
      <c r="E167" s="2">
        <v>2.6</v>
      </c>
      <c r="F167" s="21">
        <v>708</v>
      </c>
      <c r="G167" s="3" t="s">
        <v>11</v>
      </c>
      <c r="H167" s="14">
        <v>101.9819019</v>
      </c>
      <c r="I167" s="1">
        <v>26.178065870000001</v>
      </c>
      <c r="J167" s="1">
        <v>1.4019037889999999</v>
      </c>
      <c r="K167" s="1">
        <v>12.97659268</v>
      </c>
      <c r="L167" s="1">
        <v>18.673225710000001</v>
      </c>
      <c r="M167" s="1">
        <v>21.245000000000001</v>
      </c>
      <c r="N167" s="1">
        <v>3.9645000000000001</v>
      </c>
      <c r="O167" s="1">
        <v>40.5015</v>
      </c>
      <c r="P167" s="1">
        <v>9.0530000000000008</v>
      </c>
      <c r="Q167" s="1">
        <v>1.0287999999999999</v>
      </c>
      <c r="R167" s="1">
        <v>471.3</v>
      </c>
    </row>
    <row r="168" spans="1:18" x14ac:dyDescent="0.25">
      <c r="A168" s="3" t="s">
        <v>38</v>
      </c>
      <c r="B168" s="3">
        <v>122</v>
      </c>
      <c r="C168" s="2">
        <v>27.44</v>
      </c>
      <c r="D168" s="2">
        <v>117.65</v>
      </c>
      <c r="E168" s="2">
        <v>16.399999999999999</v>
      </c>
      <c r="F168" s="21">
        <v>1825</v>
      </c>
      <c r="G168" s="3" t="s">
        <v>12</v>
      </c>
      <c r="H168" s="14">
        <v>24.899904572525397</v>
      </c>
      <c r="I168" s="1">
        <v>9.3376525602602491</v>
      </c>
      <c r="J168" s="1">
        <v>0.71507733948971075</v>
      </c>
      <c r="K168" s="1" t="s">
        <v>10</v>
      </c>
      <c r="L168" s="1">
        <v>13.058241458083023</v>
      </c>
      <c r="M168" s="1">
        <v>10.3</v>
      </c>
      <c r="N168" s="1">
        <v>4.96</v>
      </c>
      <c r="O168" s="1">
        <v>37</v>
      </c>
      <c r="P168" s="1">
        <v>16.079999999999998</v>
      </c>
      <c r="Q168" s="1">
        <v>1.579</v>
      </c>
      <c r="R168" s="1">
        <v>1181.0999999999999</v>
      </c>
    </row>
    <row r="169" spans="1:18" x14ac:dyDescent="0.25">
      <c r="A169" s="3" t="s">
        <v>38</v>
      </c>
      <c r="B169" s="3">
        <v>123</v>
      </c>
      <c r="C169" s="2">
        <v>27.44</v>
      </c>
      <c r="D169" s="2">
        <v>117.65</v>
      </c>
      <c r="E169" s="2">
        <v>10.7</v>
      </c>
      <c r="F169" s="21">
        <v>2942</v>
      </c>
      <c r="G169" s="3" t="s">
        <v>9</v>
      </c>
      <c r="H169" s="14">
        <v>21.336991095366351</v>
      </c>
      <c r="I169" s="1">
        <v>8.1417701560885032</v>
      </c>
      <c r="J169" s="1">
        <v>0.46273773036659632</v>
      </c>
      <c r="K169" s="1" t="s">
        <v>10</v>
      </c>
      <c r="L169" s="1">
        <v>17.594783441666451</v>
      </c>
      <c r="M169" s="1">
        <v>15</v>
      </c>
      <c r="N169" s="1">
        <v>4.43</v>
      </c>
      <c r="O169" s="1">
        <v>62.98</v>
      </c>
      <c r="P169" s="1">
        <v>12.49</v>
      </c>
      <c r="Q169" s="1">
        <v>1.579</v>
      </c>
      <c r="R169" s="1">
        <v>1181.0999999999999</v>
      </c>
    </row>
    <row r="170" spans="1:18" x14ac:dyDescent="0.25">
      <c r="A170" s="3" t="s">
        <v>38</v>
      </c>
      <c r="B170" s="3">
        <v>124</v>
      </c>
      <c r="C170" s="2">
        <v>27.44</v>
      </c>
      <c r="D170" s="2">
        <v>117.65</v>
      </c>
      <c r="E170" s="2">
        <v>12.4</v>
      </c>
      <c r="F170" s="21">
        <v>2675</v>
      </c>
      <c r="G170" s="3" t="s">
        <v>9</v>
      </c>
      <c r="H170" s="14">
        <v>23.547221780661367</v>
      </c>
      <c r="I170" s="1">
        <v>9.0247303019903935</v>
      </c>
      <c r="J170" s="1">
        <v>0.46833005612387052</v>
      </c>
      <c r="K170" s="1" t="s">
        <v>10</v>
      </c>
      <c r="L170" s="1">
        <v>19.270021609724331</v>
      </c>
      <c r="M170" s="1">
        <v>12.6</v>
      </c>
      <c r="N170" s="1">
        <v>4.78</v>
      </c>
      <c r="O170" s="1">
        <v>72.5</v>
      </c>
      <c r="P170" s="1">
        <v>21.02</v>
      </c>
      <c r="Q170" s="1">
        <v>1.579</v>
      </c>
      <c r="R170" s="1">
        <v>1181.0999999999999</v>
      </c>
    </row>
    <row r="171" spans="1:18" x14ac:dyDescent="0.25">
      <c r="A171" s="3" t="s">
        <v>38</v>
      </c>
      <c r="B171" s="3">
        <v>125</v>
      </c>
      <c r="C171" s="2">
        <v>27.44</v>
      </c>
      <c r="D171" s="2">
        <v>117.65</v>
      </c>
      <c r="E171" s="2">
        <v>15.2</v>
      </c>
      <c r="F171" s="21">
        <v>2561</v>
      </c>
      <c r="G171" s="3" t="s">
        <v>11</v>
      </c>
      <c r="H171" s="14">
        <v>23.482479515892919</v>
      </c>
      <c r="I171" s="1">
        <v>8.9394704757732324</v>
      </c>
      <c r="J171" s="1">
        <v>0.53170560840663939</v>
      </c>
      <c r="K171" s="1" t="s">
        <v>10</v>
      </c>
      <c r="L171" s="1">
        <v>16.812819602490404</v>
      </c>
      <c r="M171" s="1">
        <v>12.6</v>
      </c>
      <c r="N171" s="1">
        <v>4.42</v>
      </c>
      <c r="O171" s="1">
        <v>54.5</v>
      </c>
      <c r="P171" s="1">
        <v>21.01</v>
      </c>
      <c r="Q171" s="1">
        <v>1.579</v>
      </c>
      <c r="R171" s="1">
        <v>1181.0999999999999</v>
      </c>
    </row>
    <row r="172" spans="1:18" x14ac:dyDescent="0.25">
      <c r="A172" s="3" t="s">
        <v>188</v>
      </c>
      <c r="B172" s="3">
        <v>126</v>
      </c>
      <c r="C172" s="2">
        <v>23.16</v>
      </c>
      <c r="D172" s="2">
        <v>112.51</v>
      </c>
      <c r="E172" s="2">
        <v>21</v>
      </c>
      <c r="F172" s="21">
        <v>1927</v>
      </c>
      <c r="G172" s="3" t="s">
        <v>11</v>
      </c>
      <c r="H172" s="14">
        <v>15.384900630000001</v>
      </c>
      <c r="I172" s="1">
        <v>4.2564734719999997</v>
      </c>
      <c r="J172" s="1">
        <v>0.34752807200000002</v>
      </c>
      <c r="K172" s="1">
        <v>1.60794861</v>
      </c>
      <c r="L172" s="1">
        <v>12.247855120000001</v>
      </c>
      <c r="M172" s="1">
        <v>29.3</v>
      </c>
      <c r="N172" s="1">
        <v>4.2</v>
      </c>
      <c r="O172" s="1">
        <v>17.192304999999998</v>
      </c>
      <c r="P172" s="1">
        <v>13.265525</v>
      </c>
      <c r="Q172" s="1">
        <v>1.4058999999999999</v>
      </c>
      <c r="R172" s="1">
        <v>995.1</v>
      </c>
    </row>
    <row r="173" spans="1:18" x14ac:dyDescent="0.25">
      <c r="A173" s="3" t="s">
        <v>188</v>
      </c>
      <c r="B173" s="3">
        <v>127</v>
      </c>
      <c r="C173" s="2">
        <v>23.16</v>
      </c>
      <c r="D173" s="2">
        <v>112.51</v>
      </c>
      <c r="E173" s="2">
        <v>21</v>
      </c>
      <c r="F173" s="21">
        <v>1927</v>
      </c>
      <c r="G173" s="3" t="s">
        <v>11</v>
      </c>
      <c r="H173" s="14">
        <v>19.559152919999999</v>
      </c>
      <c r="I173" s="1">
        <v>5.4176753120000001</v>
      </c>
      <c r="J173" s="1">
        <v>0.74562150999999999</v>
      </c>
      <c r="K173" s="1">
        <v>1.6886524620000001</v>
      </c>
      <c r="L173" s="1">
        <v>7.2659858120000003</v>
      </c>
      <c r="M173" s="1">
        <v>29.3</v>
      </c>
      <c r="N173" s="1">
        <v>3.92</v>
      </c>
      <c r="O173" s="1">
        <v>19.384599999999999</v>
      </c>
      <c r="P173" s="1">
        <v>12.823824999999999</v>
      </c>
      <c r="Q173" s="1">
        <v>1.4058999999999999</v>
      </c>
      <c r="R173" s="1">
        <v>995.1</v>
      </c>
    </row>
    <row r="174" spans="1:18" x14ac:dyDescent="0.25">
      <c r="A174" s="3" t="s">
        <v>39</v>
      </c>
      <c r="B174" s="3">
        <v>128</v>
      </c>
      <c r="C174" s="2">
        <v>28.39</v>
      </c>
      <c r="D174" s="2">
        <v>113.37</v>
      </c>
      <c r="E174" s="2">
        <v>16.5</v>
      </c>
      <c r="F174" s="21">
        <v>1500</v>
      </c>
      <c r="G174" s="3" t="s">
        <v>12</v>
      </c>
      <c r="H174" s="14">
        <v>33.175714846197536</v>
      </c>
      <c r="I174" s="1">
        <v>9.6895255005625778</v>
      </c>
      <c r="J174" s="1">
        <v>0.59031114486279701</v>
      </c>
      <c r="K174" s="1">
        <v>3.0904165822468723</v>
      </c>
      <c r="L174" s="1">
        <v>16.4142682801875</v>
      </c>
      <c r="M174" s="1">
        <v>16.774999999999999</v>
      </c>
      <c r="N174" s="1">
        <v>4.58</v>
      </c>
      <c r="O174" s="1">
        <v>17.077100000000002</v>
      </c>
      <c r="P174" s="28">
        <f>O174/1.76</f>
        <v>9.7028977272727275</v>
      </c>
      <c r="Q174" s="1">
        <v>1.1645000000000001</v>
      </c>
      <c r="R174" s="1">
        <v>770</v>
      </c>
    </row>
    <row r="175" spans="1:18" x14ac:dyDescent="0.25">
      <c r="A175" s="3" t="s">
        <v>39</v>
      </c>
      <c r="B175" s="3">
        <v>129</v>
      </c>
      <c r="C175" s="2">
        <v>28.39</v>
      </c>
      <c r="D175" s="2">
        <v>113.37</v>
      </c>
      <c r="E175" s="2">
        <v>16.5</v>
      </c>
      <c r="F175" s="21">
        <v>1500</v>
      </c>
      <c r="G175" s="3" t="s">
        <v>12</v>
      </c>
      <c r="H175" s="14">
        <v>33.781566613195665</v>
      </c>
      <c r="I175" s="1">
        <v>9.8168741191716737</v>
      </c>
      <c r="J175" s="1">
        <v>0.53988040385552516</v>
      </c>
      <c r="K175" s="1">
        <v>3.2536735557162655</v>
      </c>
      <c r="L175" s="1">
        <v>18.183423678772236</v>
      </c>
      <c r="M175" s="1">
        <v>10.885</v>
      </c>
      <c r="N175" s="1">
        <v>4.5</v>
      </c>
      <c r="O175" s="1">
        <v>19.138100000000001</v>
      </c>
      <c r="P175" s="28">
        <f>O175/1.76</f>
        <v>10.873920454545456</v>
      </c>
      <c r="Q175" s="1">
        <v>1.1645000000000001</v>
      </c>
      <c r="R175" s="1">
        <v>770</v>
      </c>
    </row>
    <row r="176" spans="1:18" x14ac:dyDescent="0.25">
      <c r="A176" s="3" t="s">
        <v>39</v>
      </c>
      <c r="B176" s="3">
        <v>130</v>
      </c>
      <c r="C176" s="2">
        <v>28.39</v>
      </c>
      <c r="D176" s="2">
        <v>113.37</v>
      </c>
      <c r="E176" s="2">
        <v>16.5</v>
      </c>
      <c r="F176" s="21">
        <v>1500</v>
      </c>
      <c r="G176" s="3" t="s">
        <v>9</v>
      </c>
      <c r="H176" s="14">
        <v>34.088463759360586</v>
      </c>
      <c r="I176" s="1">
        <v>9.8907107038126849</v>
      </c>
      <c r="J176" s="1">
        <v>0.99243219503952718</v>
      </c>
      <c r="K176" s="1">
        <v>2.8801227528715194</v>
      </c>
      <c r="L176" s="1">
        <v>9.9661324504076081</v>
      </c>
      <c r="M176" s="1">
        <v>4.835</v>
      </c>
      <c r="N176" s="1">
        <v>4.7649999999999997</v>
      </c>
      <c r="O176" s="1">
        <v>8.8062050000000003</v>
      </c>
      <c r="P176" s="28">
        <f>O176/1.76</f>
        <v>5.0035255681818187</v>
      </c>
      <c r="Q176" s="1">
        <v>1.1645000000000001</v>
      </c>
      <c r="R176" s="1">
        <v>770</v>
      </c>
    </row>
    <row r="177" spans="1:18" x14ac:dyDescent="0.25">
      <c r="A177" s="3" t="s">
        <v>39</v>
      </c>
      <c r="B177" s="3">
        <v>131</v>
      </c>
      <c r="C177" s="2">
        <v>28.39</v>
      </c>
      <c r="D177" s="2">
        <v>113.37</v>
      </c>
      <c r="E177" s="2">
        <v>16.5</v>
      </c>
      <c r="F177" s="21">
        <v>1500</v>
      </c>
      <c r="G177" s="3" t="s">
        <v>11</v>
      </c>
      <c r="H177" s="14">
        <v>38.788335364049033</v>
      </c>
      <c r="I177" s="1">
        <v>11.037978920517574</v>
      </c>
      <c r="J177" s="1">
        <v>0.81508797564577995</v>
      </c>
      <c r="K177" s="1">
        <v>3.7872919291254337</v>
      </c>
      <c r="L177" s="1">
        <v>13.542070611178353</v>
      </c>
      <c r="M177" s="1">
        <v>14.47</v>
      </c>
      <c r="N177" s="1">
        <v>4.4649999999999999</v>
      </c>
      <c r="O177" s="1">
        <v>13.00855</v>
      </c>
      <c r="P177" s="28">
        <f>O177/1.76</f>
        <v>7.3912215909090904</v>
      </c>
      <c r="Q177" s="1">
        <v>1.1645000000000001</v>
      </c>
      <c r="R177" s="1">
        <v>770</v>
      </c>
    </row>
    <row r="178" spans="1:18" x14ac:dyDescent="0.25">
      <c r="A178" s="3" t="s">
        <v>194</v>
      </c>
      <c r="B178" s="3">
        <v>132</v>
      </c>
      <c r="C178" s="2">
        <v>40.799999999999997</v>
      </c>
      <c r="D178" s="2">
        <v>96.67</v>
      </c>
      <c r="E178" s="2">
        <v>10.9</v>
      </c>
      <c r="F178" s="21">
        <v>792</v>
      </c>
      <c r="G178" s="3" t="s">
        <v>12</v>
      </c>
      <c r="H178" s="14">
        <v>62.5</v>
      </c>
      <c r="I178" s="1">
        <v>15.431154769999999</v>
      </c>
      <c r="J178" s="1">
        <v>0.816781435</v>
      </c>
      <c r="K178" s="1">
        <v>8.3987274660000004</v>
      </c>
      <c r="L178" s="1">
        <v>18.892636509999999</v>
      </c>
      <c r="M178" s="1">
        <v>33.630000000000003</v>
      </c>
      <c r="N178" s="1">
        <v>6.37</v>
      </c>
      <c r="O178" s="1">
        <v>77.2</v>
      </c>
      <c r="P178" s="1">
        <v>11.8</v>
      </c>
      <c r="Q178" s="1">
        <v>0.03</v>
      </c>
      <c r="R178" s="1" t="s">
        <v>10</v>
      </c>
    </row>
    <row r="179" spans="1:18" x14ac:dyDescent="0.25">
      <c r="A179" s="3" t="s">
        <v>195</v>
      </c>
      <c r="B179" s="3">
        <v>133</v>
      </c>
      <c r="C179" s="2">
        <v>41.05</v>
      </c>
      <c r="D179" s="2">
        <v>128.07</v>
      </c>
      <c r="E179" s="2">
        <v>-3.31</v>
      </c>
      <c r="F179" s="21">
        <v>1038</v>
      </c>
      <c r="G179" s="3" t="s">
        <v>12</v>
      </c>
      <c r="H179" s="14">
        <v>57.854909470000003</v>
      </c>
      <c r="I179" s="1">
        <v>16.585393939999999</v>
      </c>
      <c r="J179" s="1">
        <v>0.79206865599999998</v>
      </c>
      <c r="K179" s="1">
        <v>5.9233549769999998</v>
      </c>
      <c r="L179" s="1">
        <v>20.939338809999999</v>
      </c>
      <c r="M179" s="1">
        <v>15.1</v>
      </c>
      <c r="N179" s="1">
        <v>4.59</v>
      </c>
      <c r="O179" s="1">
        <v>65.39</v>
      </c>
      <c r="P179" s="1">
        <v>15.385882349999999</v>
      </c>
      <c r="Q179" s="1">
        <v>0.85</v>
      </c>
      <c r="R179" s="1">
        <v>702.8</v>
      </c>
    </row>
    <row r="180" spans="1:18" x14ac:dyDescent="0.25">
      <c r="A180" s="3" t="s">
        <v>195</v>
      </c>
      <c r="B180" s="3">
        <v>134</v>
      </c>
      <c r="C180" s="2">
        <v>42.15</v>
      </c>
      <c r="D180" s="2">
        <v>128.15</v>
      </c>
      <c r="E180" s="2">
        <v>0.27</v>
      </c>
      <c r="F180" s="21">
        <v>811</v>
      </c>
      <c r="G180" s="3" t="s">
        <v>9</v>
      </c>
      <c r="H180" s="14">
        <v>51.797630779999999</v>
      </c>
      <c r="I180" s="1">
        <v>16.874354189999998</v>
      </c>
      <c r="J180" s="1">
        <v>0.88237659800000001</v>
      </c>
      <c r="K180" s="1">
        <v>3.897642083</v>
      </c>
      <c r="L180" s="1">
        <v>19.123755360000001</v>
      </c>
      <c r="M180" s="1">
        <v>15.1</v>
      </c>
      <c r="N180" s="1">
        <v>4.57</v>
      </c>
      <c r="O180" s="1">
        <v>59.625</v>
      </c>
      <c r="P180" s="1">
        <v>19.233870970000002</v>
      </c>
      <c r="Q180" s="1">
        <v>1</v>
      </c>
      <c r="R180" s="1">
        <v>592.70000000000005</v>
      </c>
    </row>
    <row r="181" spans="1:18" x14ac:dyDescent="0.25">
      <c r="A181" s="3" t="s">
        <v>195</v>
      </c>
      <c r="B181" s="3">
        <v>135</v>
      </c>
      <c r="C181" s="2">
        <v>41.07</v>
      </c>
      <c r="D181" s="2">
        <v>128.07</v>
      </c>
      <c r="E181" s="2">
        <v>-2.29</v>
      </c>
      <c r="F181" s="21">
        <v>967</v>
      </c>
      <c r="G181" s="3" t="s">
        <v>9</v>
      </c>
      <c r="H181" s="14">
        <v>39.079332090000001</v>
      </c>
      <c r="I181" s="1">
        <v>12.32207215</v>
      </c>
      <c r="J181" s="1">
        <v>0.63455932299999995</v>
      </c>
      <c r="K181" s="1">
        <v>3.0095429839999999</v>
      </c>
      <c r="L181" s="1">
        <v>19.418313950000002</v>
      </c>
      <c r="M181" s="1">
        <v>19.5</v>
      </c>
      <c r="N181" s="1">
        <v>3.95</v>
      </c>
      <c r="O181" s="1">
        <v>96.525000000000006</v>
      </c>
      <c r="P181" s="1">
        <v>21.214285709999999</v>
      </c>
      <c r="Q181" s="1">
        <v>1.19</v>
      </c>
      <c r="R181" s="1">
        <v>662.1</v>
      </c>
    </row>
    <row r="182" spans="1:18" x14ac:dyDescent="0.25">
      <c r="A182" s="3" t="s">
        <v>195</v>
      </c>
      <c r="B182" s="3">
        <v>136</v>
      </c>
      <c r="C182" s="2">
        <v>42.38</v>
      </c>
      <c r="D182" s="2">
        <v>128.08000000000001</v>
      </c>
      <c r="E182" s="2">
        <v>2.58</v>
      </c>
      <c r="F182" s="21">
        <v>691</v>
      </c>
      <c r="G182" s="3" t="s">
        <v>11</v>
      </c>
      <c r="H182" s="14">
        <v>58.744184570000002</v>
      </c>
      <c r="I182" s="1">
        <v>16.92650196</v>
      </c>
      <c r="J182" s="1">
        <v>1.0295086579999999</v>
      </c>
      <c r="K182" s="1">
        <v>5.7176478199999998</v>
      </c>
      <c r="L182" s="1">
        <v>16.44134008</v>
      </c>
      <c r="M182" s="1">
        <v>21.6</v>
      </c>
      <c r="N182" s="1">
        <v>5.0999999999999996</v>
      </c>
      <c r="O182" s="1">
        <v>171.05</v>
      </c>
      <c r="P182" s="1">
        <v>14.87391304</v>
      </c>
      <c r="Q182" s="1">
        <v>0.74</v>
      </c>
      <c r="R182" s="1">
        <v>470</v>
      </c>
    </row>
    <row r="183" spans="1:18" x14ac:dyDescent="0.25">
      <c r="A183" s="3" t="s">
        <v>196</v>
      </c>
      <c r="B183" s="3">
        <v>137</v>
      </c>
      <c r="C183" s="2">
        <v>23.17</v>
      </c>
      <c r="D183" s="2">
        <v>112.17</v>
      </c>
      <c r="E183" s="2">
        <v>21</v>
      </c>
      <c r="F183" s="21">
        <v>1927</v>
      </c>
      <c r="G183" s="3" t="s">
        <v>12</v>
      </c>
      <c r="H183" s="14">
        <v>52.211543550000002</v>
      </c>
      <c r="I183" s="1">
        <v>14.599275459999999</v>
      </c>
      <c r="J183" s="1">
        <v>1.3612454839999999</v>
      </c>
      <c r="K183" s="1">
        <v>5.1095017030000003</v>
      </c>
      <c r="L183" s="1">
        <v>10.7249395</v>
      </c>
      <c r="M183" s="1">
        <v>29.3</v>
      </c>
      <c r="N183" s="1">
        <v>3.91</v>
      </c>
      <c r="O183" s="1">
        <v>37.770000000000003</v>
      </c>
      <c r="P183" s="1">
        <v>14.87007874</v>
      </c>
      <c r="Q183" s="1">
        <v>1.31</v>
      </c>
      <c r="R183" s="1">
        <v>556.1</v>
      </c>
    </row>
    <row r="185" spans="1:18" customFormat="1" ht="22.8" x14ac:dyDescent="0.4">
      <c r="A185" s="35" t="s">
        <v>139</v>
      </c>
      <c r="B185" s="34" t="s">
        <v>40</v>
      </c>
    </row>
    <row r="186" spans="1:18" customFormat="1" x14ac:dyDescent="0.25">
      <c r="A186" s="3">
        <v>1</v>
      </c>
      <c r="B186" t="s">
        <v>101</v>
      </c>
    </row>
    <row r="187" spans="1:18" customFormat="1" x14ac:dyDescent="0.25">
      <c r="A187" s="3">
        <v>2</v>
      </c>
      <c r="B187" t="s">
        <v>102</v>
      </c>
    </row>
    <row r="188" spans="1:18" customFormat="1" x14ac:dyDescent="0.25">
      <c r="A188" s="3">
        <v>3</v>
      </c>
      <c r="B188" t="s">
        <v>103</v>
      </c>
    </row>
    <row r="189" spans="1:18" customFormat="1" x14ac:dyDescent="0.25">
      <c r="A189" s="3">
        <v>4</v>
      </c>
      <c r="B189" t="s">
        <v>104</v>
      </c>
    </row>
    <row r="190" spans="1:18" customFormat="1" x14ac:dyDescent="0.25">
      <c r="A190" s="3">
        <v>5</v>
      </c>
      <c r="B190" t="s">
        <v>105</v>
      </c>
    </row>
    <row r="191" spans="1:18" customFormat="1" x14ac:dyDescent="0.25">
      <c r="A191" s="3">
        <v>6</v>
      </c>
      <c r="B191" t="s">
        <v>106</v>
      </c>
    </row>
    <row r="192" spans="1:18" customFormat="1" x14ac:dyDescent="0.25">
      <c r="A192" s="3">
        <v>7</v>
      </c>
      <c r="B192" t="s">
        <v>107</v>
      </c>
    </row>
    <row r="193" spans="1:2" customFormat="1" x14ac:dyDescent="0.25">
      <c r="A193" s="3">
        <v>8</v>
      </c>
      <c r="B193" t="s">
        <v>108</v>
      </c>
    </row>
    <row r="194" spans="1:2" customFormat="1" x14ac:dyDescent="0.25">
      <c r="A194" s="3">
        <v>9</v>
      </c>
      <c r="B194" t="s">
        <v>109</v>
      </c>
    </row>
    <row r="195" spans="1:2" customFormat="1" x14ac:dyDescent="0.25">
      <c r="A195" s="3">
        <v>10</v>
      </c>
      <c r="B195" t="s">
        <v>75</v>
      </c>
    </row>
    <row r="196" spans="1:2" customFormat="1" x14ac:dyDescent="0.25">
      <c r="A196" s="3">
        <v>11</v>
      </c>
      <c r="B196" t="s">
        <v>110</v>
      </c>
    </row>
    <row r="197" spans="1:2" customFormat="1" ht="16.2" x14ac:dyDescent="0.25">
      <c r="A197" s="3">
        <v>12</v>
      </c>
      <c r="B197" t="s">
        <v>111</v>
      </c>
    </row>
    <row r="198" spans="1:2" customFormat="1" x14ac:dyDescent="0.25">
      <c r="A198" s="3">
        <v>13</v>
      </c>
      <c r="B198" t="s">
        <v>112</v>
      </c>
    </row>
    <row r="199" spans="1:2" customFormat="1" x14ac:dyDescent="0.25">
      <c r="A199" s="3">
        <v>14</v>
      </c>
      <c r="B199" t="s">
        <v>79</v>
      </c>
    </row>
    <row r="200" spans="1:2" customFormat="1" x14ac:dyDescent="0.25">
      <c r="A200" s="3">
        <v>15</v>
      </c>
      <c r="B200" t="s">
        <v>113</v>
      </c>
    </row>
    <row r="201" spans="1:2" customFormat="1" x14ac:dyDescent="0.25">
      <c r="A201" s="3">
        <v>16</v>
      </c>
      <c r="B201" t="s">
        <v>114</v>
      </c>
    </row>
    <row r="202" spans="1:2" customFormat="1" x14ac:dyDescent="0.25">
      <c r="A202" s="3">
        <v>17</v>
      </c>
      <c r="B202" t="s">
        <v>115</v>
      </c>
    </row>
    <row r="203" spans="1:2" customFormat="1" x14ac:dyDescent="0.25">
      <c r="A203" s="3">
        <v>18</v>
      </c>
      <c r="B203" t="s">
        <v>198</v>
      </c>
    </row>
    <row r="204" spans="1:2" customFormat="1" x14ac:dyDescent="0.25">
      <c r="A204" s="3">
        <v>19</v>
      </c>
      <c r="B204" t="s">
        <v>116</v>
      </c>
    </row>
    <row r="205" spans="1:2" customFormat="1" x14ac:dyDescent="0.25">
      <c r="A205" s="3">
        <v>20</v>
      </c>
      <c r="B205" t="s">
        <v>117</v>
      </c>
    </row>
    <row r="206" spans="1:2" customFormat="1" x14ac:dyDescent="0.25">
      <c r="A206" s="3">
        <v>21</v>
      </c>
      <c r="B206" t="s">
        <v>82</v>
      </c>
    </row>
    <row r="207" spans="1:2" customFormat="1" x14ac:dyDescent="0.25">
      <c r="A207" s="3">
        <v>22</v>
      </c>
      <c r="B207" t="s">
        <v>118</v>
      </c>
    </row>
    <row r="208" spans="1:2" customFormat="1" x14ac:dyDescent="0.25">
      <c r="A208" s="3">
        <v>23</v>
      </c>
      <c r="B208" t="s">
        <v>119</v>
      </c>
    </row>
    <row r="209" spans="1:2" customFormat="1" x14ac:dyDescent="0.25">
      <c r="A209" s="3">
        <v>24</v>
      </c>
      <c r="B209" t="s">
        <v>120</v>
      </c>
    </row>
    <row r="210" spans="1:2" customFormat="1" x14ac:dyDescent="0.25">
      <c r="A210" s="3">
        <v>25</v>
      </c>
      <c r="B210" t="s">
        <v>121</v>
      </c>
    </row>
    <row r="211" spans="1:2" customFormat="1" x14ac:dyDescent="0.25">
      <c r="A211" s="3">
        <v>26</v>
      </c>
      <c r="B211" t="s">
        <v>86</v>
      </c>
    </row>
    <row r="212" spans="1:2" customFormat="1" x14ac:dyDescent="0.25">
      <c r="A212" s="3">
        <v>27</v>
      </c>
      <c r="B212" t="s">
        <v>122</v>
      </c>
    </row>
    <row r="213" spans="1:2" customFormat="1" x14ac:dyDescent="0.25">
      <c r="A213" s="3">
        <v>28</v>
      </c>
      <c r="B213" t="s">
        <v>123</v>
      </c>
    </row>
    <row r="214" spans="1:2" customFormat="1" x14ac:dyDescent="0.25">
      <c r="A214" s="3">
        <v>29</v>
      </c>
      <c r="B214" t="s">
        <v>124</v>
      </c>
    </row>
    <row r="215" spans="1:2" customFormat="1" x14ac:dyDescent="0.25">
      <c r="A215" s="3">
        <v>30</v>
      </c>
      <c r="B215" t="s">
        <v>125</v>
      </c>
    </row>
    <row r="216" spans="1:2" customFormat="1" ht="15" x14ac:dyDescent="0.35">
      <c r="A216" s="3">
        <v>31</v>
      </c>
      <c r="B216" s="33" t="s">
        <v>137</v>
      </c>
    </row>
    <row r="217" spans="1:2" customFormat="1" x14ac:dyDescent="0.25">
      <c r="A217" s="3">
        <v>32</v>
      </c>
      <c r="B217" t="s">
        <v>126</v>
      </c>
    </row>
    <row r="218" spans="1:2" customFormat="1" x14ac:dyDescent="0.25">
      <c r="A218" s="3">
        <v>33</v>
      </c>
      <c r="B218" t="s">
        <v>95</v>
      </c>
    </row>
    <row r="219" spans="1:2" customFormat="1" x14ac:dyDescent="0.25">
      <c r="A219" s="3">
        <v>34</v>
      </c>
      <c r="B219" t="s">
        <v>127</v>
      </c>
    </row>
    <row r="220" spans="1:2" customFormat="1" x14ac:dyDescent="0.25">
      <c r="A220" s="3">
        <v>35</v>
      </c>
      <c r="B220" t="s">
        <v>97</v>
      </c>
    </row>
    <row r="221" spans="1:2" customFormat="1" x14ac:dyDescent="0.25">
      <c r="A221" s="3">
        <v>36</v>
      </c>
      <c r="B221" t="s">
        <v>128</v>
      </c>
    </row>
    <row r="222" spans="1:2" customFormat="1" x14ac:dyDescent="0.25">
      <c r="A222" s="3">
        <v>37</v>
      </c>
      <c r="B222" t="s">
        <v>129</v>
      </c>
    </row>
    <row r="223" spans="1:2" customFormat="1" x14ac:dyDescent="0.25">
      <c r="A223" s="3">
        <v>38</v>
      </c>
      <c r="B223" t="s">
        <v>130</v>
      </c>
    </row>
    <row r="224" spans="1:2" customFormat="1" x14ac:dyDescent="0.25">
      <c r="A224" s="3">
        <v>39</v>
      </c>
      <c r="B224" t="s">
        <v>131</v>
      </c>
    </row>
    <row r="225" spans="1:2" customFormat="1" x14ac:dyDescent="0.25">
      <c r="A225" s="3">
        <v>40</v>
      </c>
      <c r="B225" t="s">
        <v>132</v>
      </c>
    </row>
    <row r="226" spans="1:2" customFormat="1" x14ac:dyDescent="0.25">
      <c r="A226" s="3">
        <v>41</v>
      </c>
      <c r="B226" t="s">
        <v>133</v>
      </c>
    </row>
    <row r="227" spans="1:2" customFormat="1" x14ac:dyDescent="0.25">
      <c r="A227" s="3">
        <v>42</v>
      </c>
      <c r="B227" t="s">
        <v>134</v>
      </c>
    </row>
    <row r="228" spans="1:2" customFormat="1" x14ac:dyDescent="0.25">
      <c r="A228" s="3">
        <v>43</v>
      </c>
      <c r="B228" t="s">
        <v>135</v>
      </c>
    </row>
    <row r="229" spans="1:2" customFormat="1" x14ac:dyDescent="0.25">
      <c r="A229" s="3">
        <v>44</v>
      </c>
      <c r="B229" t="s">
        <v>136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topLeftCell="A28" workbookViewId="0">
      <selection activeCell="D46" sqref="D46"/>
    </sheetView>
  </sheetViews>
  <sheetFormatPr defaultRowHeight="13.8" x14ac:dyDescent="0.25"/>
  <cols>
    <col min="1" max="1" width="20.109375" style="29" bestFit="1" customWidth="1"/>
    <col min="2" max="2" width="12.109375" style="29" bestFit="1" customWidth="1"/>
    <col min="3" max="3" width="12.109375" style="29" customWidth="1"/>
    <col min="4" max="4" width="26" style="29" bestFit="1" customWidth="1"/>
    <col min="5" max="5" width="22.33203125" style="3" bestFit="1" customWidth="1"/>
    <col min="6" max="6" width="12.109375" style="3" bestFit="1" customWidth="1"/>
    <col min="7" max="7" width="11.109375" style="3" bestFit="1" customWidth="1"/>
    <col min="8" max="8" width="25.109375" style="1" bestFit="1" customWidth="1"/>
  </cols>
  <sheetData>
    <row r="1" spans="1:9" ht="22.8" x14ac:dyDescent="0.25">
      <c r="A1" s="10" t="s">
        <v>57</v>
      </c>
    </row>
    <row r="2" spans="1:9" ht="22.8" x14ac:dyDescent="0.25">
      <c r="A2" s="10" t="s">
        <v>58</v>
      </c>
      <c r="D2" s="32"/>
      <c r="E2" s="10" t="s">
        <v>59</v>
      </c>
    </row>
    <row r="3" spans="1:9" x14ac:dyDescent="0.25">
      <c r="A3" s="4" t="s">
        <v>40</v>
      </c>
      <c r="B3" s="4" t="s">
        <v>0</v>
      </c>
      <c r="C3" s="4" t="s">
        <v>3</v>
      </c>
      <c r="D3" s="30" t="s">
        <v>46</v>
      </c>
      <c r="E3" s="4" t="s">
        <v>40</v>
      </c>
      <c r="F3" s="4" t="s">
        <v>0</v>
      </c>
      <c r="G3" s="4" t="s">
        <v>3</v>
      </c>
      <c r="H3" s="6" t="s">
        <v>60</v>
      </c>
      <c r="I3" s="6"/>
    </row>
    <row r="4" spans="1:9" x14ac:dyDescent="0.25">
      <c r="A4" s="3" t="s">
        <v>156</v>
      </c>
      <c r="B4" s="29">
        <v>1</v>
      </c>
      <c r="C4" s="26" t="s">
        <v>9</v>
      </c>
      <c r="D4" s="31">
        <v>39.65</v>
      </c>
      <c r="E4" s="3" t="s">
        <v>30</v>
      </c>
      <c r="F4" s="3">
        <v>1</v>
      </c>
      <c r="G4" s="3" t="s">
        <v>9</v>
      </c>
      <c r="H4" s="1">
        <v>19.899999999999999</v>
      </c>
    </row>
    <row r="5" spans="1:9" x14ac:dyDescent="0.25">
      <c r="A5" s="3" t="s">
        <v>156</v>
      </c>
      <c r="B5" s="29">
        <v>2</v>
      </c>
      <c r="C5" s="26" t="s">
        <v>9</v>
      </c>
      <c r="D5" s="31">
        <v>45.066666669999996</v>
      </c>
      <c r="E5" s="3" t="s">
        <v>185</v>
      </c>
      <c r="F5" s="3">
        <v>2</v>
      </c>
      <c r="G5" s="3" t="s">
        <v>9</v>
      </c>
      <c r="H5" s="1">
        <v>4.8827964540000002</v>
      </c>
    </row>
    <row r="6" spans="1:9" x14ac:dyDescent="0.25">
      <c r="A6" s="3" t="s">
        <v>156</v>
      </c>
      <c r="B6" s="29">
        <v>3</v>
      </c>
      <c r="C6" s="26" t="s">
        <v>9</v>
      </c>
      <c r="D6" s="31">
        <v>32.566666669999996</v>
      </c>
      <c r="E6" s="3" t="s">
        <v>197</v>
      </c>
      <c r="F6" s="3">
        <v>3</v>
      </c>
      <c r="G6" s="3" t="s">
        <v>9</v>
      </c>
      <c r="H6" s="1">
        <v>5.432101962</v>
      </c>
    </row>
    <row r="7" spans="1:9" x14ac:dyDescent="0.25">
      <c r="A7" s="3" t="s">
        <v>156</v>
      </c>
      <c r="B7" s="29">
        <v>4</v>
      </c>
      <c r="C7" s="26" t="s">
        <v>9</v>
      </c>
      <c r="D7" s="31">
        <v>21.7</v>
      </c>
      <c r="E7" s="3" t="s">
        <v>197</v>
      </c>
      <c r="F7" s="3">
        <v>4</v>
      </c>
      <c r="G7" s="3" t="s">
        <v>11</v>
      </c>
      <c r="H7" s="1">
        <v>3.2943482130000001</v>
      </c>
    </row>
    <row r="8" spans="1:9" x14ac:dyDescent="0.25">
      <c r="A8" s="3" t="s">
        <v>156</v>
      </c>
      <c r="B8" s="29">
        <v>5</v>
      </c>
      <c r="C8" s="26" t="s">
        <v>9</v>
      </c>
      <c r="D8" s="31">
        <v>19.899999999999999</v>
      </c>
      <c r="E8" s="3" t="s">
        <v>197</v>
      </c>
      <c r="F8" s="3">
        <v>5</v>
      </c>
      <c r="G8" s="3" t="s">
        <v>9</v>
      </c>
      <c r="H8" s="1">
        <v>4.1900000000000004</v>
      </c>
    </row>
    <row r="9" spans="1:9" x14ac:dyDescent="0.25">
      <c r="A9" s="3" t="s">
        <v>161</v>
      </c>
      <c r="B9" s="29">
        <v>6</v>
      </c>
      <c r="C9" s="26" t="s">
        <v>9</v>
      </c>
      <c r="D9" s="31">
        <v>21.6</v>
      </c>
      <c r="E9" s="3" t="s">
        <v>187</v>
      </c>
      <c r="F9" s="3">
        <v>6</v>
      </c>
      <c r="G9" s="3" t="s">
        <v>9</v>
      </c>
      <c r="H9" s="1">
        <v>2.9668000000000001</v>
      </c>
    </row>
    <row r="10" spans="1:9" x14ac:dyDescent="0.25">
      <c r="A10" s="3" t="s">
        <v>161</v>
      </c>
      <c r="B10" s="29">
        <v>7</v>
      </c>
      <c r="C10" s="26" t="s">
        <v>9</v>
      </c>
      <c r="D10" s="31">
        <v>19.100000000000001</v>
      </c>
      <c r="E10" s="3" t="s">
        <v>187</v>
      </c>
      <c r="F10" s="3">
        <v>7</v>
      </c>
      <c r="G10" s="3" t="s">
        <v>11</v>
      </c>
      <c r="H10" s="1">
        <v>3.3595999999999999</v>
      </c>
    </row>
    <row r="11" spans="1:9" x14ac:dyDescent="0.25">
      <c r="A11" s="3" t="s">
        <v>161</v>
      </c>
      <c r="B11" s="29">
        <v>8</v>
      </c>
      <c r="C11" s="26" t="s">
        <v>9</v>
      </c>
      <c r="D11" s="31">
        <v>16.7</v>
      </c>
      <c r="E11" s="3" t="s">
        <v>187</v>
      </c>
      <c r="F11" s="3">
        <v>8</v>
      </c>
      <c r="G11" s="3" t="s">
        <v>12</v>
      </c>
      <c r="H11" s="1">
        <v>9.9791500000000006</v>
      </c>
    </row>
    <row r="12" spans="1:9" x14ac:dyDescent="0.25">
      <c r="A12" s="3" t="s">
        <v>161</v>
      </c>
      <c r="B12" s="29">
        <v>9</v>
      </c>
      <c r="C12" s="26" t="s">
        <v>9</v>
      </c>
      <c r="D12" s="31">
        <v>22</v>
      </c>
      <c r="E12" s="3" t="s">
        <v>193</v>
      </c>
      <c r="F12" s="3">
        <v>9</v>
      </c>
      <c r="G12" s="3" t="s">
        <v>11</v>
      </c>
      <c r="H12" s="1">
        <v>5.7891833330000004</v>
      </c>
    </row>
    <row r="13" spans="1:9" x14ac:dyDescent="0.25">
      <c r="A13" s="3" t="s">
        <v>161</v>
      </c>
      <c r="B13" s="29">
        <v>10</v>
      </c>
      <c r="C13" s="26" t="s">
        <v>9</v>
      </c>
      <c r="D13" s="31">
        <v>22.6</v>
      </c>
      <c r="E13" s="3" t="s">
        <v>193</v>
      </c>
      <c r="F13" s="3">
        <v>10</v>
      </c>
      <c r="G13" s="3" t="s">
        <v>12</v>
      </c>
      <c r="H13" s="1">
        <v>1.6756</v>
      </c>
    </row>
    <row r="14" spans="1:9" x14ac:dyDescent="0.25">
      <c r="A14" s="3" t="s">
        <v>161</v>
      </c>
      <c r="B14" s="29">
        <v>11</v>
      </c>
      <c r="C14" s="26" t="s">
        <v>9</v>
      </c>
      <c r="D14" s="31">
        <v>28</v>
      </c>
      <c r="E14" s="3" t="s">
        <v>193</v>
      </c>
      <c r="F14" s="3">
        <v>11</v>
      </c>
      <c r="G14" s="3" t="s">
        <v>12</v>
      </c>
      <c r="H14" s="1">
        <v>3.3322400000000001</v>
      </c>
    </row>
    <row r="15" spans="1:9" x14ac:dyDescent="0.25">
      <c r="A15" s="3" t="s">
        <v>161</v>
      </c>
      <c r="B15" s="29">
        <v>12</v>
      </c>
      <c r="C15" s="26" t="s">
        <v>9</v>
      </c>
      <c r="D15" s="31">
        <v>23.9</v>
      </c>
    </row>
    <row r="16" spans="1:9" x14ac:dyDescent="0.25">
      <c r="A16" s="3" t="s">
        <v>161</v>
      </c>
      <c r="B16" s="29">
        <v>13</v>
      </c>
      <c r="C16" s="26" t="s">
        <v>9</v>
      </c>
      <c r="D16" s="31">
        <v>33.200000000000003</v>
      </c>
    </row>
    <row r="17" spans="1:4" x14ac:dyDescent="0.25">
      <c r="A17" s="3" t="s">
        <v>161</v>
      </c>
      <c r="B17" s="29">
        <v>14</v>
      </c>
      <c r="C17" s="26" t="s">
        <v>9</v>
      </c>
      <c r="D17" s="31">
        <v>26.4</v>
      </c>
    </row>
    <row r="18" spans="1:4" x14ac:dyDescent="0.25">
      <c r="A18" s="3" t="s">
        <v>161</v>
      </c>
      <c r="B18" s="29">
        <v>15</v>
      </c>
      <c r="C18" s="26" t="s">
        <v>9</v>
      </c>
      <c r="D18" s="31">
        <v>28.5</v>
      </c>
    </row>
    <row r="19" spans="1:4" x14ac:dyDescent="0.25">
      <c r="A19" s="3" t="s">
        <v>161</v>
      </c>
      <c r="B19" s="29">
        <v>16</v>
      </c>
      <c r="C19" s="26" t="s">
        <v>9</v>
      </c>
      <c r="D19" s="31">
        <v>34.5</v>
      </c>
    </row>
    <row r="20" spans="1:4" x14ac:dyDescent="0.25">
      <c r="A20" s="3" t="s">
        <v>161</v>
      </c>
      <c r="B20" s="29">
        <v>17</v>
      </c>
      <c r="C20" s="26" t="s">
        <v>9</v>
      </c>
      <c r="D20" s="31">
        <v>23</v>
      </c>
    </row>
    <row r="21" spans="1:4" x14ac:dyDescent="0.25">
      <c r="A21" s="3" t="s">
        <v>161</v>
      </c>
      <c r="B21" s="29">
        <v>18</v>
      </c>
      <c r="C21" s="26" t="s">
        <v>9</v>
      </c>
      <c r="D21" s="31">
        <v>23.3</v>
      </c>
    </row>
    <row r="22" spans="1:4" x14ac:dyDescent="0.25">
      <c r="A22" s="3" t="s">
        <v>161</v>
      </c>
      <c r="B22" s="29">
        <v>19</v>
      </c>
      <c r="C22" s="26" t="s">
        <v>9</v>
      </c>
      <c r="D22" s="31">
        <v>23</v>
      </c>
    </row>
    <row r="23" spans="1:4" x14ac:dyDescent="0.25">
      <c r="A23" s="3" t="s">
        <v>161</v>
      </c>
      <c r="B23" s="29">
        <v>20</v>
      </c>
      <c r="C23" s="26" t="s">
        <v>9</v>
      </c>
      <c r="D23" s="31">
        <v>25.1</v>
      </c>
    </row>
    <row r="24" spans="1:4" x14ac:dyDescent="0.25">
      <c r="A24" s="3" t="s">
        <v>165</v>
      </c>
      <c r="B24" s="29">
        <v>21</v>
      </c>
      <c r="C24" s="26" t="s">
        <v>9</v>
      </c>
      <c r="D24" s="31">
        <v>16.05</v>
      </c>
    </row>
    <row r="25" spans="1:4" x14ac:dyDescent="0.25">
      <c r="A25" s="3" t="s">
        <v>141</v>
      </c>
      <c r="B25" s="29">
        <v>22</v>
      </c>
      <c r="C25" s="26" t="s">
        <v>12</v>
      </c>
      <c r="D25" s="31">
        <v>8.1999999999999993</v>
      </c>
    </row>
    <row r="26" spans="1:4" x14ac:dyDescent="0.25">
      <c r="A26" s="3" t="s">
        <v>141</v>
      </c>
      <c r="B26" s="29">
        <v>23</v>
      </c>
      <c r="C26" s="26" t="s">
        <v>12</v>
      </c>
      <c r="D26" s="31">
        <v>8.4700000000000006</v>
      </c>
    </row>
    <row r="27" spans="1:4" x14ac:dyDescent="0.25">
      <c r="A27" s="3" t="s">
        <v>141</v>
      </c>
      <c r="B27" s="29">
        <v>24</v>
      </c>
      <c r="C27" s="26" t="s">
        <v>9</v>
      </c>
      <c r="D27" s="31">
        <v>10.49</v>
      </c>
    </row>
    <row r="28" spans="1:4" x14ac:dyDescent="0.25">
      <c r="A28" s="3" t="s">
        <v>142</v>
      </c>
      <c r="B28" s="29">
        <v>25</v>
      </c>
      <c r="C28" s="26" t="s">
        <v>9</v>
      </c>
      <c r="D28" s="31">
        <v>25.6768559</v>
      </c>
    </row>
    <row r="29" spans="1:4" x14ac:dyDescent="0.25">
      <c r="A29" s="3" t="s">
        <v>142</v>
      </c>
      <c r="B29" s="29">
        <v>26</v>
      </c>
      <c r="C29" s="26" t="s">
        <v>11</v>
      </c>
      <c r="D29" s="31">
        <v>33.537117899999998</v>
      </c>
    </row>
    <row r="30" spans="1:4" x14ac:dyDescent="0.25">
      <c r="A30" s="3" t="s">
        <v>142</v>
      </c>
      <c r="B30" s="29">
        <v>27</v>
      </c>
      <c r="C30" s="26" t="s">
        <v>9</v>
      </c>
      <c r="D30" s="31">
        <v>52.663755459999997</v>
      </c>
    </row>
    <row r="31" spans="1:4" x14ac:dyDescent="0.25">
      <c r="A31" s="3" t="s">
        <v>144</v>
      </c>
      <c r="B31" s="29">
        <v>28</v>
      </c>
      <c r="C31" s="26" t="s">
        <v>12</v>
      </c>
      <c r="D31" s="31">
        <v>6.6769230769999997</v>
      </c>
    </row>
    <row r="32" spans="1:4" x14ac:dyDescent="0.25">
      <c r="A32" s="3" t="s">
        <v>145</v>
      </c>
      <c r="B32" s="29">
        <v>29</v>
      </c>
      <c r="C32" s="26" t="s">
        <v>9</v>
      </c>
      <c r="D32" s="31">
        <v>41.55</v>
      </c>
    </row>
    <row r="33" spans="1:8" x14ac:dyDescent="0.25">
      <c r="A33" s="3" t="s">
        <v>145</v>
      </c>
      <c r="B33" s="29">
        <v>30</v>
      </c>
      <c r="C33" s="26" t="s">
        <v>9</v>
      </c>
      <c r="D33" s="31">
        <v>27.9375</v>
      </c>
    </row>
    <row r="34" spans="1:8" x14ac:dyDescent="0.25">
      <c r="A34" s="3" t="s">
        <v>146</v>
      </c>
      <c r="B34" s="29">
        <v>31</v>
      </c>
      <c r="C34" s="26" t="s">
        <v>9</v>
      </c>
      <c r="D34" s="31">
        <v>24.262948210000001</v>
      </c>
    </row>
    <row r="35" spans="1:8" x14ac:dyDescent="0.25">
      <c r="A35" s="3" t="s">
        <v>149</v>
      </c>
      <c r="B35" s="29">
        <v>32</v>
      </c>
      <c r="C35" s="26" t="s">
        <v>9</v>
      </c>
      <c r="D35" s="31">
        <v>37</v>
      </c>
    </row>
    <row r="36" spans="1:8" x14ac:dyDescent="0.25">
      <c r="A36" s="3" t="s">
        <v>149</v>
      </c>
      <c r="B36" s="29">
        <v>33</v>
      </c>
      <c r="C36" s="26" t="s">
        <v>9</v>
      </c>
      <c r="D36" s="31">
        <v>36</v>
      </c>
    </row>
    <row r="37" spans="1:8" x14ac:dyDescent="0.25">
      <c r="A37" s="3" t="s">
        <v>149</v>
      </c>
      <c r="B37" s="29">
        <v>34</v>
      </c>
      <c r="C37" s="26" t="s">
        <v>9</v>
      </c>
      <c r="D37" s="31">
        <v>40</v>
      </c>
    </row>
    <row r="38" spans="1:8" x14ac:dyDescent="0.25">
      <c r="A38" s="3" t="s">
        <v>154</v>
      </c>
      <c r="B38" s="29">
        <v>35</v>
      </c>
      <c r="C38" s="26" t="s">
        <v>11</v>
      </c>
      <c r="D38" s="31">
        <v>40.799999999999997</v>
      </c>
    </row>
    <row r="39" spans="1:8" x14ac:dyDescent="0.25">
      <c r="A39" s="3" t="s">
        <v>25</v>
      </c>
      <c r="B39" s="29">
        <v>36</v>
      </c>
      <c r="C39" s="26" t="s">
        <v>9</v>
      </c>
      <c r="D39" s="31">
        <v>63.392800000000001</v>
      </c>
    </row>
    <row r="41" spans="1:8" ht="22.8" x14ac:dyDescent="0.4">
      <c r="A41" s="35" t="s">
        <v>139</v>
      </c>
      <c r="B41" s="34" t="s">
        <v>40</v>
      </c>
      <c r="C41"/>
      <c r="D41"/>
      <c r="E41"/>
      <c r="F41"/>
      <c r="G41"/>
      <c r="H41"/>
    </row>
    <row r="42" spans="1:8" x14ac:dyDescent="0.25">
      <c r="A42" s="3">
        <v>1</v>
      </c>
      <c r="B42" t="s">
        <v>63</v>
      </c>
      <c r="C42"/>
      <c r="D42"/>
      <c r="E42"/>
      <c r="F42"/>
      <c r="G42"/>
      <c r="H42"/>
    </row>
    <row r="43" spans="1:8" x14ac:dyDescent="0.25">
      <c r="A43" s="3">
        <v>2</v>
      </c>
      <c r="B43" t="s">
        <v>69</v>
      </c>
      <c r="C43"/>
      <c r="D43"/>
      <c r="E43"/>
      <c r="F43"/>
      <c r="G43"/>
      <c r="H43"/>
    </row>
    <row r="44" spans="1:8" x14ac:dyDescent="0.25">
      <c r="A44" s="3">
        <v>3</v>
      </c>
      <c r="B44" t="s">
        <v>76</v>
      </c>
      <c r="C44"/>
      <c r="D44"/>
      <c r="E44"/>
      <c r="F44"/>
      <c r="G44"/>
      <c r="H44"/>
    </row>
    <row r="45" spans="1:8" x14ac:dyDescent="0.25">
      <c r="A45" s="3">
        <v>4</v>
      </c>
      <c r="B45" t="s">
        <v>85</v>
      </c>
      <c r="C45"/>
      <c r="D45"/>
      <c r="E45"/>
      <c r="F45"/>
      <c r="G45"/>
      <c r="H45"/>
    </row>
    <row r="46" spans="1:8" x14ac:dyDescent="0.25">
      <c r="A46" s="3">
        <v>5</v>
      </c>
      <c r="B46" t="s">
        <v>86</v>
      </c>
      <c r="C46"/>
      <c r="D46"/>
      <c r="E46"/>
      <c r="F46"/>
      <c r="G46"/>
      <c r="H46"/>
    </row>
    <row r="47" spans="1:8" x14ac:dyDescent="0.25">
      <c r="A47" s="3">
        <v>6</v>
      </c>
      <c r="B47" t="s">
        <v>138</v>
      </c>
      <c r="C47"/>
      <c r="D47"/>
      <c r="E47"/>
      <c r="F47"/>
      <c r="G47"/>
      <c r="H47"/>
    </row>
    <row r="48" spans="1:8" x14ac:dyDescent="0.25">
      <c r="A48" s="3">
        <v>7</v>
      </c>
      <c r="B48" t="s">
        <v>89</v>
      </c>
      <c r="C48"/>
      <c r="D48"/>
      <c r="E48"/>
      <c r="F48"/>
      <c r="G48"/>
      <c r="H48"/>
    </row>
    <row r="49" spans="1:8" x14ac:dyDescent="0.25">
      <c r="A49" s="3">
        <v>8</v>
      </c>
      <c r="B49" t="s">
        <v>90</v>
      </c>
      <c r="C49"/>
      <c r="D49"/>
      <c r="E49"/>
      <c r="F49"/>
      <c r="G49"/>
      <c r="H49"/>
    </row>
    <row r="50" spans="1:8" x14ac:dyDescent="0.25">
      <c r="A50" s="3">
        <v>9</v>
      </c>
      <c r="B50" t="s">
        <v>93</v>
      </c>
      <c r="C50"/>
      <c r="D50"/>
      <c r="E50"/>
      <c r="F50"/>
      <c r="G50"/>
      <c r="H50"/>
    </row>
    <row r="51" spans="1:8" x14ac:dyDescent="0.25">
      <c r="A51" s="3">
        <v>10</v>
      </c>
      <c r="B51" t="s">
        <v>99</v>
      </c>
      <c r="C51"/>
      <c r="D51"/>
      <c r="E51"/>
      <c r="F51"/>
      <c r="G51"/>
      <c r="H51"/>
    </row>
    <row r="52" spans="1:8" x14ac:dyDescent="0.25">
      <c r="A52" s="3">
        <v>11</v>
      </c>
      <c r="B52" t="s">
        <v>94</v>
      </c>
      <c r="C52"/>
      <c r="D52"/>
      <c r="E52"/>
      <c r="F52"/>
      <c r="G52"/>
      <c r="H52"/>
    </row>
    <row r="53" spans="1:8" x14ac:dyDescent="0.25">
      <c r="A53" s="3">
        <v>12</v>
      </c>
      <c r="B53" t="s">
        <v>107</v>
      </c>
      <c r="C53"/>
      <c r="D53"/>
      <c r="E53"/>
      <c r="F53"/>
      <c r="G53"/>
      <c r="H53"/>
    </row>
    <row r="54" spans="1:8" x14ac:dyDescent="0.25">
      <c r="A54" s="3">
        <v>13</v>
      </c>
      <c r="B54" t="s">
        <v>121</v>
      </c>
      <c r="C54"/>
      <c r="D54"/>
      <c r="E54"/>
      <c r="F54"/>
      <c r="G54"/>
      <c r="H54"/>
    </row>
    <row r="55" spans="1:8" x14ac:dyDescent="0.25">
      <c r="A55" s="3">
        <v>14</v>
      </c>
      <c r="B55" t="s">
        <v>123</v>
      </c>
      <c r="C55"/>
      <c r="D55"/>
      <c r="E55"/>
      <c r="F55"/>
      <c r="G55"/>
      <c r="H55"/>
    </row>
    <row r="56" spans="1:8" x14ac:dyDescent="0.25">
      <c r="A56" s="3">
        <v>15</v>
      </c>
      <c r="B56" t="s">
        <v>131</v>
      </c>
      <c r="C56"/>
      <c r="D56"/>
      <c r="E56"/>
      <c r="F56"/>
      <c r="G56"/>
      <c r="H56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Lignin phenols</vt:lpstr>
      <vt:lpstr>Amino sugars</vt:lpstr>
      <vt:lpstr>O horizons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ruby</dc:creator>
  <cp:lastModifiedBy>unknown</cp:lastModifiedBy>
  <dcterms:created xsi:type="dcterms:W3CDTF">2015-06-05T18:17:20Z</dcterms:created>
  <dcterms:modified xsi:type="dcterms:W3CDTF">2022-12-15T13:42:47Z</dcterms:modified>
</cp:coreProperties>
</file>