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0" yWindow="0" windowWidth="24620" windowHeight="15600" tabRatio="500"/>
  </bookViews>
  <sheets>
    <sheet name="Worksheet" sheetId="1" r:id="rId1"/>
    <sheet name="Usage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7" i="1" l="1"/>
  <c r="J15" i="1"/>
  <c r="J13" i="1"/>
  <c r="K17" i="1"/>
  <c r="K15" i="1"/>
  <c r="K13" i="1"/>
  <c r="K11" i="1"/>
  <c r="J11" i="1"/>
  <c r="E10" i="1"/>
  <c r="F10" i="1"/>
  <c r="G10" i="1"/>
  <c r="I10" i="1"/>
  <c r="J9" i="1"/>
  <c r="K9" i="1"/>
  <c r="I12" i="1"/>
  <c r="I22" i="1"/>
  <c r="I14" i="1"/>
  <c r="I16" i="1"/>
  <c r="I18" i="1"/>
  <c r="B6" i="1"/>
  <c r="E9" i="1"/>
  <c r="F9" i="1"/>
  <c r="G9" i="1"/>
  <c r="I9" i="1"/>
  <c r="E12" i="1"/>
  <c r="E17" i="1"/>
  <c r="F17" i="1"/>
  <c r="G17" i="1"/>
  <c r="I17" i="1"/>
  <c r="E18" i="1"/>
  <c r="F18" i="1"/>
  <c r="G18" i="1"/>
  <c r="E15" i="1"/>
  <c r="F15" i="1"/>
  <c r="G15" i="1"/>
  <c r="I15" i="1"/>
  <c r="E16" i="1"/>
  <c r="F16" i="1"/>
  <c r="G16" i="1"/>
  <c r="E13" i="1"/>
  <c r="F13" i="1"/>
  <c r="G13" i="1"/>
  <c r="I13" i="1"/>
  <c r="E14" i="1"/>
  <c r="F14" i="1"/>
  <c r="G14" i="1"/>
  <c r="E11" i="1"/>
  <c r="F11" i="1"/>
  <c r="G11" i="1"/>
  <c r="I11" i="1"/>
  <c r="F12" i="1"/>
  <c r="G12" i="1"/>
  <c r="H12" i="1"/>
  <c r="H11" i="1"/>
  <c r="H10" i="1"/>
  <c r="H9" i="1"/>
  <c r="H14" i="1"/>
  <c r="H13" i="1"/>
  <c r="H16" i="1"/>
  <c r="H15" i="1"/>
  <c r="H17" i="1"/>
  <c r="H18" i="1"/>
</calcChain>
</file>

<file path=xl/sharedStrings.xml><?xml version="1.0" encoding="utf-8"?>
<sst xmlns="http://schemas.openxmlformats.org/spreadsheetml/2006/main" count="40" uniqueCount="40">
  <si>
    <t>Consumption, %</t>
    <phoneticPr fontId="1"/>
  </si>
  <si>
    <t>Initial molar numbers of dye molecules in 5mL reaction mixture</t>
    <phoneticPr fontId="1"/>
  </si>
  <si>
    <r>
      <rPr>
        <sz val="12"/>
        <color theme="1"/>
        <rFont val="Symbol"/>
      </rPr>
      <t>e</t>
    </r>
    <r>
      <rPr>
        <vertAlign val="subscript"/>
        <sz val="12"/>
        <color theme="1"/>
        <rFont val="Arial"/>
      </rPr>
      <t>w</t>
    </r>
    <r>
      <rPr>
        <sz val="12"/>
        <color theme="1"/>
        <rFont val="Arial"/>
      </rPr>
      <t xml:space="preserve"> for TBO, in water</t>
    </r>
    <phoneticPr fontId="1"/>
  </si>
  <si>
    <r>
      <rPr>
        <sz val="12"/>
        <color theme="1"/>
        <rFont val="Symbol"/>
      </rPr>
      <t>e</t>
    </r>
    <r>
      <rPr>
        <vertAlign val="subscript"/>
        <sz val="12"/>
        <color theme="1"/>
        <rFont val="Arial"/>
      </rPr>
      <t xml:space="preserve">pH1 </t>
    </r>
    <r>
      <rPr>
        <sz val="12"/>
        <color theme="1"/>
        <rFont val="Arial"/>
      </rPr>
      <t>for TBO, pH = 1</t>
    </r>
    <phoneticPr fontId="1"/>
  </si>
  <si>
    <t>Charge by dye, mmol/g</t>
    <phoneticPr fontId="1"/>
  </si>
  <si>
    <t>TBO_C-70C20M</t>
    <phoneticPr fontId="1"/>
  </si>
  <si>
    <t>Suspension concentration, mg/mL</t>
    <phoneticPr fontId="1"/>
  </si>
  <si>
    <t>Suspension volume,  mL</t>
    <phoneticPr fontId="1"/>
  </si>
  <si>
    <t>Absorbance at 628 nm</t>
    <phoneticPr fontId="1"/>
  </si>
  <si>
    <t>Dye concentration, mol/L</t>
    <phoneticPr fontId="1"/>
  </si>
  <si>
    <t>Dye concentration in supernatant, mol/L</t>
    <phoneticPr fontId="1"/>
  </si>
  <si>
    <t>Molar No. of dye, mol</t>
    <phoneticPr fontId="1"/>
  </si>
  <si>
    <t>Sample name</t>
    <phoneticPr fontId="1"/>
  </si>
  <si>
    <t>–COOH by dye adsorption, mmol/g</t>
    <phoneticPr fontId="1"/>
  </si>
  <si>
    <r>
      <t>–OSO</t>
    </r>
    <r>
      <rPr>
        <vertAlign val="subscript"/>
        <sz val="12"/>
        <color theme="1"/>
        <rFont val="Arial"/>
      </rPr>
      <t>3</t>
    </r>
    <r>
      <rPr>
        <sz val="12"/>
        <color theme="1"/>
        <rFont val="Arial"/>
      </rPr>
      <t>H by dye adsorption, mmol/g</t>
    </r>
    <phoneticPr fontId="1"/>
  </si>
  <si>
    <t>Dye concentration in a cuvette, mol/L</t>
    <phoneticPr fontId="1"/>
  </si>
  <si>
    <t>Cells</t>
    <phoneticPr fontId="1"/>
  </si>
  <si>
    <t>Values to enter</t>
    <phoneticPr fontId="1"/>
  </si>
  <si>
    <t>B2</t>
    <phoneticPr fontId="1"/>
  </si>
  <si>
    <t>B3</t>
    <phoneticPr fontId="1"/>
  </si>
  <si>
    <t>B4</t>
    <phoneticPr fontId="1"/>
  </si>
  <si>
    <t>Dye concentration of TBO measurement solution (not that of the stock solution), calculated as 1/10th of the stock TBO solution.</t>
    <phoneticPr fontId="1"/>
  </si>
  <si>
    <t>Molar extinction coefficient of TBO at pH = 1, obtained from a calibration curve (41751 L/mol·cm in the author’s case).</t>
    <phoneticPr fontId="1"/>
  </si>
  <si>
    <t>Molar extinction coefficient of TBO in water, obtained from a calibration curve (45312 L/mol·cm in the author’s case).</t>
    <phoneticPr fontId="1"/>
  </si>
  <si>
    <t>A9, A11, A13, etc.</t>
    <phoneticPr fontId="1"/>
  </si>
  <si>
    <t>Name of the samples (arbitrary).</t>
    <phoneticPr fontId="1"/>
  </si>
  <si>
    <t>B9, B11, B13, etc.</t>
    <phoneticPr fontId="1"/>
  </si>
  <si>
    <t>Concentration of nanowhiker suspension used for "in water" measurements, in mg/mL.</t>
    <phoneticPr fontId="1"/>
  </si>
  <si>
    <t>Concentration of nanowhiker suspension used for "in pH = 1" measurements, in mg/mL.</t>
    <phoneticPr fontId="1"/>
  </si>
  <si>
    <t>C9, C11, C13, etc.</t>
    <phoneticPr fontId="1"/>
  </si>
  <si>
    <t>B10, B12, B14, etc.</t>
    <phoneticPr fontId="1"/>
  </si>
  <si>
    <t>C10, C12, C14, etc.</t>
    <phoneticPr fontId="1"/>
  </si>
  <si>
    <t>Volume of nanowhiker suspension used for "in water" measurements, in mg/mL.</t>
    <phoneticPr fontId="1"/>
  </si>
  <si>
    <t>Volume of nanowhiker suspension used for "in pH = 1" measurements, in mg/mL.</t>
    <phoneticPr fontId="1"/>
  </si>
  <si>
    <t>D9, D11, D13, etc.</t>
    <phoneticPr fontId="1"/>
  </si>
  <si>
    <t>D10, D12, D14, etc.</t>
    <phoneticPr fontId="1"/>
  </si>
  <si>
    <t>Absorbance at 628 nm observed for "in water" measurements, in mg/mL.</t>
    <phoneticPr fontId="1"/>
  </si>
  <si>
    <t>Absorbance at 628 nm observed for "pH = 1" measurements, in mg/mL.</t>
    <phoneticPr fontId="1"/>
  </si>
  <si>
    <t>After inputting the above values, the amounts of surface sulfate and carboxyl groups are automatically calculated and displayed in cells of J9, J11, J13… and K9, K11, K13…, respectively.</t>
    <phoneticPr fontId="1"/>
  </si>
  <si>
    <t>CCNW100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</si>
</sst>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00E+00"/>
    <numFmt numFmtId="178" formatCode="0.0_ "/>
    <numFmt numFmtId="179" formatCode="0.000_);[Red]\(0.000\)"/>
    <numFmt numFmtId="180" formatCode="0.000_ "/>
  </numFmts>
  <fonts count="9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2"/>
      <color theme="1"/>
      <name val="Symbol"/>
    </font>
    <font>
      <sz val="12"/>
      <color theme="1"/>
      <name val="Arial"/>
    </font>
    <font>
      <vertAlign val="subscript"/>
      <sz val="12"/>
      <color theme="1"/>
      <name val="Arial"/>
    </font>
    <font>
      <sz val="12"/>
      <name val="Arial"/>
    </font>
    <font>
      <sz val="12"/>
      <color rgb="FFFF0000"/>
      <name val="Arial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86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5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7" fillId="0" borderId="1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2" borderId="5" xfId="0" applyFont="1" applyFill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176" fontId="5" fillId="2" borderId="5" xfId="0" applyNumberFormat="1" applyFont="1" applyFill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176" fontId="5" fillId="0" borderId="7" xfId="0" applyNumberFormat="1" applyFont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8" fillId="2" borderId="9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178" fontId="8" fillId="0" borderId="9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5" fillId="0" borderId="0" xfId="0" applyFont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3" borderId="1" xfId="0" applyFont="1" applyFill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0" fillId="0" borderId="0" xfId="0" applyFont="1" applyAlignment="1">
      <alignment vertical="top" wrapText="1"/>
    </xf>
    <xf numFmtId="179" fontId="7" fillId="0" borderId="1" xfId="0" applyNumberFormat="1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/>
    </xf>
    <xf numFmtId="179" fontId="8" fillId="0" borderId="9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80" fontId="7" fillId="0" borderId="5" xfId="0" applyNumberFormat="1" applyFont="1" applyFill="1" applyBorder="1" applyAlignment="1">
      <alignment horizontal="center" vertical="center" wrapText="1"/>
    </xf>
    <xf numFmtId="180" fontId="0" fillId="0" borderId="1" xfId="0" applyNumberFormat="1" applyFill="1" applyBorder="1" applyAlignment="1">
      <alignment horizontal="center" vertical="center"/>
    </xf>
    <xf numFmtId="180" fontId="0" fillId="0" borderId="5" xfId="0" applyNumberFormat="1" applyFill="1" applyBorder="1" applyAlignment="1">
      <alignment horizontal="center" vertical="center"/>
    </xf>
    <xf numFmtId="179" fontId="8" fillId="0" borderId="1" xfId="0" applyNumberFormat="1" applyFont="1" applyFill="1" applyBorder="1" applyAlignment="1">
      <alignment horizontal="center" vertical="center" wrapText="1"/>
    </xf>
  </cellXfs>
  <cellStyles count="86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ハイパーリンク" xfId="99" builtinId="8" hidden="1"/>
    <cellStyle name="ハイパーリンク" xfId="101" builtinId="8" hidden="1"/>
    <cellStyle name="ハイパーリンク" xfId="103" builtinId="8" hidden="1"/>
    <cellStyle name="ハイパーリンク" xfId="105" builtinId="8" hidden="1"/>
    <cellStyle name="ハイパーリンク" xfId="107" builtinId="8" hidden="1"/>
    <cellStyle name="ハイパーリンク" xfId="109" builtinId="8" hidden="1"/>
    <cellStyle name="ハイパーリンク" xfId="111" builtinId="8" hidden="1"/>
    <cellStyle name="ハイパーリンク" xfId="113" builtinId="8" hidden="1"/>
    <cellStyle name="ハイパーリンク" xfId="115" builtinId="8" hidden="1"/>
    <cellStyle name="ハイパーリンク" xfId="117" builtinId="8" hidden="1"/>
    <cellStyle name="ハイパーリンク" xfId="119" builtinId="8" hidden="1"/>
    <cellStyle name="ハイパーリンク" xfId="121" builtinId="8" hidden="1"/>
    <cellStyle name="ハイパーリンク" xfId="123" builtinId="8" hidden="1"/>
    <cellStyle name="ハイパーリンク" xfId="125" builtinId="8" hidden="1"/>
    <cellStyle name="ハイパーリンク" xfId="127" builtinId="8" hidden="1"/>
    <cellStyle name="ハイパーリンク" xfId="129" builtinId="8" hidden="1"/>
    <cellStyle name="ハイパーリンク" xfId="131" builtinId="8" hidden="1"/>
    <cellStyle name="ハイパーリンク" xfId="133" builtinId="8" hidden="1"/>
    <cellStyle name="ハイパーリンク" xfId="135" builtinId="8" hidden="1"/>
    <cellStyle name="ハイパーリンク" xfId="137" builtinId="8" hidden="1"/>
    <cellStyle name="ハイパーリンク" xfId="139" builtinId="8" hidden="1"/>
    <cellStyle name="ハイパーリンク" xfId="141" builtinId="8" hidden="1"/>
    <cellStyle name="ハイパーリンク" xfId="143" builtinId="8" hidden="1"/>
    <cellStyle name="ハイパーリンク" xfId="145" builtinId="8" hidden="1"/>
    <cellStyle name="ハイパーリンク" xfId="147" builtinId="8" hidden="1"/>
    <cellStyle name="ハイパーリンク" xfId="149" builtinId="8" hidden="1"/>
    <cellStyle name="ハイパーリンク" xfId="151" builtinId="8" hidden="1"/>
    <cellStyle name="ハイパーリンク" xfId="153" builtinId="8" hidden="1"/>
    <cellStyle name="ハイパーリンク" xfId="155" builtinId="8" hidden="1"/>
    <cellStyle name="ハイパーリンク" xfId="157" builtinId="8" hidden="1"/>
    <cellStyle name="ハイパーリンク" xfId="159" builtinId="8" hidden="1"/>
    <cellStyle name="ハイパーリンク" xfId="161" builtinId="8" hidden="1"/>
    <cellStyle name="ハイパーリンク" xfId="163" builtinId="8" hidden="1"/>
    <cellStyle name="ハイパーリンク" xfId="165" builtinId="8" hidden="1"/>
    <cellStyle name="ハイパーリンク" xfId="167" builtinId="8" hidden="1"/>
    <cellStyle name="ハイパーリンク" xfId="169" builtinId="8" hidden="1"/>
    <cellStyle name="ハイパーリンク" xfId="171" builtinId="8" hidden="1"/>
    <cellStyle name="ハイパーリンク" xfId="173" builtinId="8" hidden="1"/>
    <cellStyle name="ハイパーリンク" xfId="175" builtinId="8" hidden="1"/>
    <cellStyle name="ハイパーリンク" xfId="177" builtinId="8" hidden="1"/>
    <cellStyle name="ハイパーリンク" xfId="179" builtinId="8" hidden="1"/>
    <cellStyle name="ハイパーリンク" xfId="181" builtinId="8" hidden="1"/>
    <cellStyle name="ハイパーリンク" xfId="183" builtinId="8" hidden="1"/>
    <cellStyle name="ハイパーリンク" xfId="185" builtinId="8" hidden="1"/>
    <cellStyle name="ハイパーリンク" xfId="187" builtinId="8" hidden="1"/>
    <cellStyle name="ハイパーリンク" xfId="189" builtinId="8" hidden="1"/>
    <cellStyle name="ハイパーリンク" xfId="191" builtinId="8" hidden="1"/>
    <cellStyle name="ハイパーリンク" xfId="193" builtinId="8" hidden="1"/>
    <cellStyle name="ハイパーリンク" xfId="195" builtinId="8" hidden="1"/>
    <cellStyle name="ハイパーリンク" xfId="197" builtinId="8" hidden="1"/>
    <cellStyle name="ハイパーリンク" xfId="199" builtinId="8" hidden="1"/>
    <cellStyle name="ハイパーリンク" xfId="201" builtinId="8" hidden="1"/>
    <cellStyle name="ハイパーリンク" xfId="203" builtinId="8" hidden="1"/>
    <cellStyle name="ハイパーリンク" xfId="205" builtinId="8" hidden="1"/>
    <cellStyle name="ハイパーリンク" xfId="207" builtinId="8" hidden="1"/>
    <cellStyle name="ハイパーリンク" xfId="209" builtinId="8" hidden="1"/>
    <cellStyle name="ハイパーリンク" xfId="211" builtinId="8" hidden="1"/>
    <cellStyle name="ハイパーリンク" xfId="213" builtinId="8" hidden="1"/>
    <cellStyle name="ハイパーリンク" xfId="215" builtinId="8" hidden="1"/>
    <cellStyle name="ハイパーリンク" xfId="217" builtinId="8" hidden="1"/>
    <cellStyle name="ハイパーリンク" xfId="219" builtinId="8" hidden="1"/>
    <cellStyle name="ハイパーリンク" xfId="221" builtinId="8" hidden="1"/>
    <cellStyle name="ハイパーリンク" xfId="223" builtinId="8" hidden="1"/>
    <cellStyle name="ハイパーリンク" xfId="225" builtinId="8" hidden="1"/>
    <cellStyle name="ハイパーリンク" xfId="227" builtinId="8" hidden="1"/>
    <cellStyle name="ハイパーリンク" xfId="229" builtinId="8" hidden="1"/>
    <cellStyle name="ハイパーリンク" xfId="231" builtinId="8" hidden="1"/>
    <cellStyle name="ハイパーリンク" xfId="233" builtinId="8" hidden="1"/>
    <cellStyle name="ハイパーリンク" xfId="235" builtinId="8" hidden="1"/>
    <cellStyle name="ハイパーリンク" xfId="237" builtinId="8" hidden="1"/>
    <cellStyle name="ハイパーリンク" xfId="239" builtinId="8" hidden="1"/>
    <cellStyle name="ハイパーリンク" xfId="241" builtinId="8" hidden="1"/>
    <cellStyle name="ハイパーリンク" xfId="243" builtinId="8" hidden="1"/>
    <cellStyle name="ハイパーリンク" xfId="245" builtinId="8" hidden="1"/>
    <cellStyle name="ハイパーリンク" xfId="247" builtinId="8" hidden="1"/>
    <cellStyle name="ハイパーリンク" xfId="249" builtinId="8" hidden="1"/>
    <cellStyle name="ハイパーリンク" xfId="251" builtinId="8" hidden="1"/>
    <cellStyle name="ハイパーリンク" xfId="253" builtinId="8" hidden="1"/>
    <cellStyle name="ハイパーリンク" xfId="255" builtinId="8" hidden="1"/>
    <cellStyle name="ハイパーリンク" xfId="257" builtinId="8" hidden="1"/>
    <cellStyle name="ハイパーリンク" xfId="259" builtinId="8" hidden="1"/>
    <cellStyle name="ハイパーリンク" xfId="261" builtinId="8" hidden="1"/>
    <cellStyle name="ハイパーリンク" xfId="263" builtinId="8" hidden="1"/>
    <cellStyle name="ハイパーリンク" xfId="265" builtinId="8" hidden="1"/>
    <cellStyle name="ハイパーリンク" xfId="267" builtinId="8" hidden="1"/>
    <cellStyle name="ハイパーリンク" xfId="269" builtinId="8" hidden="1"/>
    <cellStyle name="ハイパーリンク" xfId="271" builtinId="8" hidden="1"/>
    <cellStyle name="ハイパーリンク" xfId="273" builtinId="8" hidden="1"/>
    <cellStyle name="ハイパーリンク" xfId="275" builtinId="8" hidden="1"/>
    <cellStyle name="ハイパーリンク" xfId="277" builtinId="8" hidden="1"/>
    <cellStyle name="ハイパーリンク" xfId="279" builtinId="8" hidden="1"/>
    <cellStyle name="ハイパーリンク" xfId="281" builtinId="8" hidden="1"/>
    <cellStyle name="ハイパーリンク" xfId="283" builtinId="8" hidden="1"/>
    <cellStyle name="ハイパーリンク" xfId="285" builtinId="8" hidden="1"/>
    <cellStyle name="ハイパーリンク" xfId="287" builtinId="8" hidden="1"/>
    <cellStyle name="ハイパーリンク" xfId="289" builtinId="8" hidden="1"/>
    <cellStyle name="ハイパーリンク" xfId="291" builtinId="8" hidden="1"/>
    <cellStyle name="ハイパーリンク" xfId="293" builtinId="8" hidden="1"/>
    <cellStyle name="ハイパーリンク" xfId="295" builtinId="8" hidden="1"/>
    <cellStyle name="ハイパーリンク" xfId="297" builtinId="8" hidden="1"/>
    <cellStyle name="ハイパーリンク" xfId="299" builtinId="8" hidden="1"/>
    <cellStyle name="ハイパーリンク" xfId="301" builtinId="8" hidden="1"/>
    <cellStyle name="ハイパーリンク" xfId="303" builtinId="8" hidden="1"/>
    <cellStyle name="ハイパーリンク" xfId="305" builtinId="8" hidden="1"/>
    <cellStyle name="ハイパーリンク" xfId="307" builtinId="8" hidden="1"/>
    <cellStyle name="ハイパーリンク" xfId="309" builtinId="8" hidden="1"/>
    <cellStyle name="ハイパーリンク" xfId="311" builtinId="8" hidden="1"/>
    <cellStyle name="ハイパーリンク" xfId="313" builtinId="8" hidden="1"/>
    <cellStyle name="ハイパーリンク" xfId="315" builtinId="8" hidden="1"/>
    <cellStyle name="ハイパーリンク" xfId="317" builtinId="8" hidden="1"/>
    <cellStyle name="ハイパーリンク" xfId="319" builtinId="8" hidden="1"/>
    <cellStyle name="ハイパーリンク" xfId="321" builtinId="8" hidden="1"/>
    <cellStyle name="ハイパーリンク" xfId="323" builtinId="8" hidden="1"/>
    <cellStyle name="ハイパーリンク" xfId="325" builtinId="8" hidden="1"/>
    <cellStyle name="ハイパーリンク" xfId="327" builtinId="8" hidden="1"/>
    <cellStyle name="ハイパーリンク" xfId="329" builtinId="8" hidden="1"/>
    <cellStyle name="ハイパーリンク" xfId="331" builtinId="8" hidden="1"/>
    <cellStyle name="ハイパーリンク" xfId="333" builtinId="8" hidden="1"/>
    <cellStyle name="ハイパーリンク" xfId="335" builtinId="8" hidden="1"/>
    <cellStyle name="ハイパーリンク" xfId="337" builtinId="8" hidden="1"/>
    <cellStyle name="ハイパーリンク" xfId="339" builtinId="8" hidden="1"/>
    <cellStyle name="ハイパーリンク" xfId="341" builtinId="8" hidden="1"/>
    <cellStyle name="ハイパーリンク" xfId="343" builtinId="8" hidden="1"/>
    <cellStyle name="ハイパーリンク" xfId="345" builtinId="8" hidden="1"/>
    <cellStyle name="ハイパーリンク" xfId="347" builtinId="8" hidden="1"/>
    <cellStyle name="ハイパーリンク" xfId="349" builtinId="8" hidden="1"/>
    <cellStyle name="ハイパーリンク" xfId="351" builtinId="8" hidden="1"/>
    <cellStyle name="ハイパーリンク" xfId="353" builtinId="8" hidden="1"/>
    <cellStyle name="ハイパーリンク" xfId="355" builtinId="8" hidden="1"/>
    <cellStyle name="ハイパーリンク" xfId="357" builtinId="8" hidden="1"/>
    <cellStyle name="ハイパーリンク" xfId="359" builtinId="8" hidden="1"/>
    <cellStyle name="ハイパーリンク" xfId="361" builtinId="8" hidden="1"/>
    <cellStyle name="ハイパーリンク" xfId="363" builtinId="8" hidden="1"/>
    <cellStyle name="ハイパーリンク" xfId="365" builtinId="8" hidden="1"/>
    <cellStyle name="ハイパーリンク" xfId="367" builtinId="8" hidden="1"/>
    <cellStyle name="ハイパーリンク" xfId="369" builtinId="8" hidden="1"/>
    <cellStyle name="ハイパーリンク" xfId="371" builtinId="8" hidden="1"/>
    <cellStyle name="ハイパーリンク" xfId="373" builtinId="8" hidden="1"/>
    <cellStyle name="ハイパーリンク" xfId="375" builtinId="8" hidden="1"/>
    <cellStyle name="ハイパーリンク" xfId="377" builtinId="8" hidden="1"/>
    <cellStyle name="ハイパーリンク" xfId="379" builtinId="8" hidden="1"/>
    <cellStyle name="ハイパーリンク" xfId="381" builtinId="8" hidden="1"/>
    <cellStyle name="ハイパーリンク" xfId="383" builtinId="8" hidden="1"/>
    <cellStyle name="ハイパーリンク" xfId="385" builtinId="8" hidden="1"/>
    <cellStyle name="ハイパーリンク" xfId="387" builtinId="8" hidden="1"/>
    <cellStyle name="ハイパーリンク" xfId="389" builtinId="8" hidden="1"/>
    <cellStyle name="ハイパーリンク" xfId="391" builtinId="8" hidden="1"/>
    <cellStyle name="ハイパーリンク" xfId="393" builtinId="8" hidden="1"/>
    <cellStyle name="ハイパーリンク" xfId="395" builtinId="8" hidden="1"/>
    <cellStyle name="ハイパーリンク" xfId="397" builtinId="8" hidden="1"/>
    <cellStyle name="ハイパーリンク" xfId="399" builtinId="8" hidden="1"/>
    <cellStyle name="ハイパーリンク" xfId="401" builtinId="8" hidden="1"/>
    <cellStyle name="ハイパーリンク" xfId="403" builtinId="8" hidden="1"/>
    <cellStyle name="ハイパーリンク" xfId="405" builtinId="8" hidden="1"/>
    <cellStyle name="ハイパーリンク" xfId="407" builtinId="8" hidden="1"/>
    <cellStyle name="ハイパーリンク" xfId="409" builtinId="8" hidden="1"/>
    <cellStyle name="ハイパーリンク" xfId="411" builtinId="8" hidden="1"/>
    <cellStyle name="ハイパーリンク" xfId="413" builtinId="8" hidden="1"/>
    <cellStyle name="ハイパーリンク" xfId="415" builtinId="8" hidden="1"/>
    <cellStyle name="ハイパーリンク" xfId="417" builtinId="8" hidden="1"/>
    <cellStyle name="ハイパーリンク" xfId="419" builtinId="8" hidden="1"/>
    <cellStyle name="ハイパーリンク" xfId="421" builtinId="8" hidden="1"/>
    <cellStyle name="ハイパーリンク" xfId="423" builtinId="8" hidden="1"/>
    <cellStyle name="ハイパーリンク" xfId="425" builtinId="8" hidden="1"/>
    <cellStyle name="ハイパーリンク" xfId="427" builtinId="8" hidden="1"/>
    <cellStyle name="ハイパーリンク" xfId="429" builtinId="8" hidden="1"/>
    <cellStyle name="ハイパーリンク" xfId="431" builtinId="8" hidden="1"/>
    <cellStyle name="ハイパーリンク" xfId="433" builtinId="8" hidden="1"/>
    <cellStyle name="ハイパーリンク" xfId="435" builtinId="8" hidden="1"/>
    <cellStyle name="ハイパーリンク" xfId="437" builtinId="8" hidden="1"/>
    <cellStyle name="ハイパーリンク" xfId="439" builtinId="8" hidden="1"/>
    <cellStyle name="ハイパーリンク" xfId="441" builtinId="8" hidden="1"/>
    <cellStyle name="ハイパーリンク" xfId="443" builtinId="8" hidden="1"/>
    <cellStyle name="ハイパーリンク" xfId="445" builtinId="8" hidden="1"/>
    <cellStyle name="ハイパーリンク" xfId="447" builtinId="8" hidden="1"/>
    <cellStyle name="ハイパーリンク" xfId="449" builtinId="8" hidden="1"/>
    <cellStyle name="ハイパーリンク" xfId="451" builtinId="8" hidden="1"/>
    <cellStyle name="ハイパーリンク" xfId="453" builtinId="8" hidden="1"/>
    <cellStyle name="ハイパーリンク" xfId="455" builtinId="8" hidden="1"/>
    <cellStyle name="ハイパーリンク" xfId="457" builtinId="8" hidden="1"/>
    <cellStyle name="ハイパーリンク" xfId="459" builtinId="8" hidden="1"/>
    <cellStyle name="ハイパーリンク" xfId="461" builtinId="8" hidden="1"/>
    <cellStyle name="ハイパーリンク" xfId="463" builtinId="8" hidden="1"/>
    <cellStyle name="ハイパーリンク" xfId="465" builtinId="8" hidden="1"/>
    <cellStyle name="ハイパーリンク" xfId="467" builtinId="8" hidden="1"/>
    <cellStyle name="ハイパーリンク" xfId="469" builtinId="8" hidden="1"/>
    <cellStyle name="ハイパーリンク" xfId="471" builtinId="8" hidden="1"/>
    <cellStyle name="ハイパーリンク" xfId="473" builtinId="8" hidden="1"/>
    <cellStyle name="ハイパーリンク" xfId="475" builtinId="8" hidden="1"/>
    <cellStyle name="ハイパーリンク" xfId="477" builtinId="8" hidden="1"/>
    <cellStyle name="ハイパーリンク" xfId="479" builtinId="8" hidden="1"/>
    <cellStyle name="ハイパーリンク" xfId="481" builtinId="8" hidden="1"/>
    <cellStyle name="ハイパーリンク" xfId="483" builtinId="8" hidden="1"/>
    <cellStyle name="ハイパーリンク" xfId="485" builtinId="8" hidden="1"/>
    <cellStyle name="ハイパーリンク" xfId="487" builtinId="8" hidden="1"/>
    <cellStyle name="ハイパーリンク" xfId="489" builtinId="8" hidden="1"/>
    <cellStyle name="ハイパーリンク" xfId="491" builtinId="8" hidden="1"/>
    <cellStyle name="ハイパーリンク" xfId="493" builtinId="8" hidden="1"/>
    <cellStyle name="ハイパーリンク" xfId="495" builtinId="8" hidden="1"/>
    <cellStyle name="ハイパーリンク" xfId="497" builtinId="8" hidden="1"/>
    <cellStyle name="ハイパーリンク" xfId="499" builtinId="8" hidden="1"/>
    <cellStyle name="ハイパーリンク" xfId="501" builtinId="8" hidden="1"/>
    <cellStyle name="ハイパーリンク" xfId="503" builtinId="8" hidden="1"/>
    <cellStyle name="ハイパーリンク" xfId="505" builtinId="8" hidden="1"/>
    <cellStyle name="ハイパーリンク" xfId="507" builtinId="8" hidden="1"/>
    <cellStyle name="ハイパーリンク" xfId="509" builtinId="8" hidden="1"/>
    <cellStyle name="ハイパーリンク" xfId="511" builtinId="8" hidden="1"/>
    <cellStyle name="ハイパーリンク" xfId="513" builtinId="8" hidden="1"/>
    <cellStyle name="ハイパーリンク" xfId="515" builtinId="8" hidden="1"/>
    <cellStyle name="ハイパーリンク" xfId="517" builtinId="8" hidden="1"/>
    <cellStyle name="ハイパーリンク" xfId="519" builtinId="8" hidden="1"/>
    <cellStyle name="ハイパーリンク" xfId="521" builtinId="8" hidden="1"/>
    <cellStyle name="ハイパーリンク" xfId="523" builtinId="8" hidden="1"/>
    <cellStyle name="ハイパーリンク" xfId="525" builtinId="8" hidden="1"/>
    <cellStyle name="ハイパーリンク" xfId="527" builtinId="8" hidden="1"/>
    <cellStyle name="ハイパーリンク" xfId="529" builtinId="8" hidden="1"/>
    <cellStyle name="ハイパーリンク" xfId="531" builtinId="8" hidden="1"/>
    <cellStyle name="ハイパーリンク" xfId="533" builtinId="8" hidden="1"/>
    <cellStyle name="ハイパーリンク" xfId="535" builtinId="8" hidden="1"/>
    <cellStyle name="ハイパーリンク" xfId="537" builtinId="8" hidden="1"/>
    <cellStyle name="ハイパーリンク" xfId="539" builtinId="8" hidden="1"/>
    <cellStyle name="ハイパーリンク" xfId="541" builtinId="8" hidden="1"/>
    <cellStyle name="ハイパーリンク" xfId="543" builtinId="8" hidden="1"/>
    <cellStyle name="ハイパーリンク" xfId="545" builtinId="8" hidden="1"/>
    <cellStyle name="ハイパーリンク" xfId="547" builtinId="8" hidden="1"/>
    <cellStyle name="ハイパーリンク" xfId="549" builtinId="8" hidden="1"/>
    <cellStyle name="ハイパーリンク" xfId="551" builtinId="8" hidden="1"/>
    <cellStyle name="ハイパーリンク" xfId="553" builtinId="8" hidden="1"/>
    <cellStyle name="ハイパーリンク" xfId="555" builtinId="8" hidden="1"/>
    <cellStyle name="ハイパーリンク" xfId="557" builtinId="8" hidden="1"/>
    <cellStyle name="ハイパーリンク" xfId="559" builtinId="8" hidden="1"/>
    <cellStyle name="ハイパーリンク" xfId="561" builtinId="8" hidden="1"/>
    <cellStyle name="ハイパーリンク" xfId="563" builtinId="8" hidden="1"/>
    <cellStyle name="ハイパーリンク" xfId="565" builtinId="8" hidden="1"/>
    <cellStyle name="ハイパーリンク" xfId="567" builtinId="8" hidden="1"/>
    <cellStyle name="ハイパーリンク" xfId="569" builtinId="8" hidden="1"/>
    <cellStyle name="ハイパーリンク" xfId="571" builtinId="8" hidden="1"/>
    <cellStyle name="ハイパーリンク" xfId="573" builtinId="8" hidden="1"/>
    <cellStyle name="ハイパーリンク" xfId="575" builtinId="8" hidden="1"/>
    <cellStyle name="ハイパーリンク" xfId="577" builtinId="8" hidden="1"/>
    <cellStyle name="ハイパーリンク" xfId="579" builtinId="8" hidden="1"/>
    <cellStyle name="ハイパーリンク" xfId="581" builtinId="8" hidden="1"/>
    <cellStyle name="ハイパーリンク" xfId="583" builtinId="8" hidden="1"/>
    <cellStyle name="ハイパーリンク" xfId="585" builtinId="8" hidden="1"/>
    <cellStyle name="ハイパーリンク" xfId="587" builtinId="8" hidden="1"/>
    <cellStyle name="ハイパーリンク" xfId="589" builtinId="8" hidden="1"/>
    <cellStyle name="ハイパーリンク" xfId="591" builtinId="8" hidden="1"/>
    <cellStyle name="ハイパーリンク" xfId="593" builtinId="8" hidden="1"/>
    <cellStyle name="ハイパーリンク" xfId="595" builtinId="8" hidden="1"/>
    <cellStyle name="ハイパーリンク" xfId="597" builtinId="8" hidden="1"/>
    <cellStyle name="ハイパーリンク" xfId="599" builtinId="8" hidden="1"/>
    <cellStyle name="ハイパーリンク" xfId="601" builtinId="8" hidden="1"/>
    <cellStyle name="ハイパーリンク" xfId="603" builtinId="8" hidden="1"/>
    <cellStyle name="ハイパーリンク" xfId="605" builtinId="8" hidden="1"/>
    <cellStyle name="ハイパーリンク" xfId="607" builtinId="8" hidden="1"/>
    <cellStyle name="ハイパーリンク" xfId="609" builtinId="8" hidden="1"/>
    <cellStyle name="ハイパーリンク" xfId="611" builtinId="8" hidden="1"/>
    <cellStyle name="ハイパーリンク" xfId="613" builtinId="8" hidden="1"/>
    <cellStyle name="ハイパーリンク" xfId="615" builtinId="8" hidden="1"/>
    <cellStyle name="ハイパーリンク" xfId="617" builtinId="8" hidden="1"/>
    <cellStyle name="ハイパーリンク" xfId="619" builtinId="8" hidden="1"/>
    <cellStyle name="ハイパーリンク" xfId="621" builtinId="8" hidden="1"/>
    <cellStyle name="ハイパーリンク" xfId="623" builtinId="8" hidden="1"/>
    <cellStyle name="ハイパーリンク" xfId="625" builtinId="8" hidden="1"/>
    <cellStyle name="ハイパーリンク" xfId="627" builtinId="8" hidden="1"/>
    <cellStyle name="ハイパーリンク" xfId="629" builtinId="8" hidden="1"/>
    <cellStyle name="ハイパーリンク" xfId="631" builtinId="8" hidden="1"/>
    <cellStyle name="ハイパーリンク" xfId="633" builtinId="8" hidden="1"/>
    <cellStyle name="ハイパーリンク" xfId="635" builtinId="8" hidden="1"/>
    <cellStyle name="ハイパーリンク" xfId="637" builtinId="8" hidden="1"/>
    <cellStyle name="ハイパーリンク" xfId="639" builtinId="8" hidden="1"/>
    <cellStyle name="ハイパーリンク" xfId="641" builtinId="8" hidden="1"/>
    <cellStyle name="ハイパーリンク" xfId="643" builtinId="8" hidden="1"/>
    <cellStyle name="ハイパーリンク" xfId="645" builtinId="8" hidden="1"/>
    <cellStyle name="ハイパーリンク" xfId="647" builtinId="8" hidden="1"/>
    <cellStyle name="ハイパーリンク" xfId="649" builtinId="8" hidden="1"/>
    <cellStyle name="ハイパーリンク" xfId="651" builtinId="8" hidden="1"/>
    <cellStyle name="ハイパーリンク" xfId="653" builtinId="8" hidden="1"/>
    <cellStyle name="ハイパーリンク" xfId="655" builtinId="8" hidden="1"/>
    <cellStyle name="ハイパーリンク" xfId="657" builtinId="8" hidden="1"/>
    <cellStyle name="ハイパーリンク" xfId="659" builtinId="8" hidden="1"/>
    <cellStyle name="ハイパーリンク" xfId="661" builtinId="8" hidden="1"/>
    <cellStyle name="ハイパーリンク" xfId="663" builtinId="8" hidden="1"/>
    <cellStyle name="ハイパーリンク" xfId="665" builtinId="8" hidden="1"/>
    <cellStyle name="ハイパーリンク" xfId="667" builtinId="8" hidden="1"/>
    <cellStyle name="ハイパーリンク" xfId="669" builtinId="8" hidden="1"/>
    <cellStyle name="ハイパーリンク" xfId="671" builtinId="8" hidden="1"/>
    <cellStyle name="ハイパーリンク" xfId="673" builtinId="8" hidden="1"/>
    <cellStyle name="ハイパーリンク" xfId="675" builtinId="8" hidden="1"/>
    <cellStyle name="ハイパーリンク" xfId="677" builtinId="8" hidden="1"/>
    <cellStyle name="ハイパーリンク" xfId="679" builtinId="8" hidden="1"/>
    <cellStyle name="ハイパーリンク" xfId="681" builtinId="8" hidden="1"/>
    <cellStyle name="ハイパーリンク" xfId="683" builtinId="8" hidden="1"/>
    <cellStyle name="ハイパーリンク" xfId="685" builtinId="8" hidden="1"/>
    <cellStyle name="ハイパーリンク" xfId="687" builtinId="8" hidden="1"/>
    <cellStyle name="ハイパーリンク" xfId="689" builtinId="8" hidden="1"/>
    <cellStyle name="ハイパーリンク" xfId="691" builtinId="8" hidden="1"/>
    <cellStyle name="ハイパーリンク" xfId="693" builtinId="8" hidden="1"/>
    <cellStyle name="ハイパーリンク" xfId="695" builtinId="8" hidden="1"/>
    <cellStyle name="ハイパーリンク" xfId="697" builtinId="8" hidden="1"/>
    <cellStyle name="ハイパーリンク" xfId="699" builtinId="8" hidden="1"/>
    <cellStyle name="ハイパーリンク" xfId="701" builtinId="8" hidden="1"/>
    <cellStyle name="ハイパーリンク" xfId="703" builtinId="8" hidden="1"/>
    <cellStyle name="ハイパーリンク" xfId="705" builtinId="8" hidden="1"/>
    <cellStyle name="ハイパーリンク" xfId="707" builtinId="8" hidden="1"/>
    <cellStyle name="ハイパーリンク" xfId="709" builtinId="8" hidden="1"/>
    <cellStyle name="ハイパーリンク" xfId="711" builtinId="8" hidden="1"/>
    <cellStyle name="ハイパーリンク" xfId="713" builtinId="8" hidden="1"/>
    <cellStyle name="ハイパーリンク" xfId="715" builtinId="8" hidden="1"/>
    <cellStyle name="ハイパーリンク" xfId="717" builtinId="8" hidden="1"/>
    <cellStyle name="ハイパーリンク" xfId="719" builtinId="8" hidden="1"/>
    <cellStyle name="ハイパーリンク" xfId="721" builtinId="8" hidden="1"/>
    <cellStyle name="ハイパーリンク" xfId="723" builtinId="8" hidden="1"/>
    <cellStyle name="ハイパーリンク" xfId="725" builtinId="8" hidden="1"/>
    <cellStyle name="ハイパーリンク" xfId="727" builtinId="8" hidden="1"/>
    <cellStyle name="ハイパーリンク" xfId="729" builtinId="8" hidden="1"/>
    <cellStyle name="ハイパーリンク" xfId="731" builtinId="8" hidden="1"/>
    <cellStyle name="ハイパーリンク" xfId="733" builtinId="8" hidden="1"/>
    <cellStyle name="ハイパーリンク" xfId="735" builtinId="8" hidden="1"/>
    <cellStyle name="ハイパーリンク" xfId="737" builtinId="8" hidden="1"/>
    <cellStyle name="ハイパーリンク" xfId="739" builtinId="8" hidden="1"/>
    <cellStyle name="ハイパーリンク" xfId="741" builtinId="8" hidden="1"/>
    <cellStyle name="ハイパーリンク" xfId="743" builtinId="8" hidden="1"/>
    <cellStyle name="ハイパーリンク" xfId="745" builtinId="8" hidden="1"/>
    <cellStyle name="ハイパーリンク" xfId="747" builtinId="8" hidden="1"/>
    <cellStyle name="ハイパーリンク" xfId="749" builtinId="8" hidden="1"/>
    <cellStyle name="ハイパーリンク" xfId="751" builtinId="8" hidden="1"/>
    <cellStyle name="ハイパーリンク" xfId="753" builtinId="8" hidden="1"/>
    <cellStyle name="ハイパーリンク" xfId="755" builtinId="8" hidden="1"/>
    <cellStyle name="ハイパーリンク" xfId="757" builtinId="8" hidden="1"/>
    <cellStyle name="ハイパーリンク" xfId="759" builtinId="8" hidden="1"/>
    <cellStyle name="ハイパーリンク" xfId="761" builtinId="8" hidden="1"/>
    <cellStyle name="ハイパーリンク" xfId="763" builtinId="8" hidden="1"/>
    <cellStyle name="ハイパーリンク" xfId="765" builtinId="8" hidden="1"/>
    <cellStyle name="ハイパーリンク" xfId="767" builtinId="8" hidden="1"/>
    <cellStyle name="ハイパーリンク" xfId="769" builtinId="8" hidden="1"/>
    <cellStyle name="ハイパーリンク" xfId="771" builtinId="8" hidden="1"/>
    <cellStyle name="ハイパーリンク" xfId="773" builtinId="8" hidden="1"/>
    <cellStyle name="ハイパーリンク" xfId="775" builtinId="8" hidden="1"/>
    <cellStyle name="ハイパーリンク" xfId="777" builtinId="8" hidden="1"/>
    <cellStyle name="ハイパーリンク" xfId="779" builtinId="8" hidden="1"/>
    <cellStyle name="ハイパーリンク" xfId="781" builtinId="8" hidden="1"/>
    <cellStyle name="ハイパーリンク" xfId="783" builtinId="8" hidden="1"/>
    <cellStyle name="ハイパーリンク" xfId="785" builtinId="8" hidden="1"/>
    <cellStyle name="ハイパーリンク" xfId="787" builtinId="8" hidden="1"/>
    <cellStyle name="ハイパーリンク" xfId="789" builtinId="8" hidden="1"/>
    <cellStyle name="ハイパーリンク" xfId="791" builtinId="8" hidden="1"/>
    <cellStyle name="ハイパーリンク" xfId="793" builtinId="8" hidden="1"/>
    <cellStyle name="ハイパーリンク" xfId="795" builtinId="8" hidden="1"/>
    <cellStyle name="ハイパーリンク" xfId="797" builtinId="8" hidden="1"/>
    <cellStyle name="ハイパーリンク" xfId="799" builtinId="8" hidden="1"/>
    <cellStyle name="ハイパーリンク" xfId="801" builtinId="8" hidden="1"/>
    <cellStyle name="ハイパーリンク" xfId="803" builtinId="8" hidden="1"/>
    <cellStyle name="ハイパーリンク" xfId="805" builtinId="8" hidden="1"/>
    <cellStyle name="ハイパーリンク" xfId="807" builtinId="8" hidden="1"/>
    <cellStyle name="ハイパーリンク" xfId="809" builtinId="8" hidden="1"/>
    <cellStyle name="ハイパーリンク" xfId="811" builtinId="8" hidden="1"/>
    <cellStyle name="ハイパーリンク" xfId="813" builtinId="8" hidden="1"/>
    <cellStyle name="ハイパーリンク" xfId="815" builtinId="8" hidden="1"/>
    <cellStyle name="ハイパーリンク" xfId="817" builtinId="8" hidden="1"/>
    <cellStyle name="ハイパーリンク" xfId="819" builtinId="8" hidden="1"/>
    <cellStyle name="ハイパーリンク" xfId="821" builtinId="8" hidden="1"/>
    <cellStyle name="ハイパーリンク" xfId="823" builtinId="8" hidden="1"/>
    <cellStyle name="ハイパーリンク" xfId="825" builtinId="8" hidden="1"/>
    <cellStyle name="ハイパーリンク" xfId="827" builtinId="8" hidden="1"/>
    <cellStyle name="ハイパーリンク" xfId="829" builtinId="8" hidden="1"/>
    <cellStyle name="ハイパーリンク" xfId="831" builtinId="8" hidden="1"/>
    <cellStyle name="ハイパーリンク" xfId="833" builtinId="8" hidden="1"/>
    <cellStyle name="ハイパーリンク" xfId="835" builtinId="8" hidden="1"/>
    <cellStyle name="ハイパーリンク" xfId="837" builtinId="8" hidden="1"/>
    <cellStyle name="ハイパーリンク" xfId="839" builtinId="8" hidden="1"/>
    <cellStyle name="ハイパーリンク" xfId="841" builtinId="8" hidden="1"/>
    <cellStyle name="ハイパーリンク" xfId="843" builtinId="8" hidden="1"/>
    <cellStyle name="ハイパーリンク" xfId="845" builtinId="8" hidden="1"/>
    <cellStyle name="ハイパーリンク" xfId="847" builtinId="8" hidden="1"/>
    <cellStyle name="ハイパーリンク" xfId="849" builtinId="8" hidden="1"/>
    <cellStyle name="ハイパーリンク" xfId="851" builtinId="8" hidden="1"/>
    <cellStyle name="ハイパーリンク" xfId="853" builtinId="8" hidden="1"/>
    <cellStyle name="ハイパーリンク" xfId="855" builtinId="8" hidden="1"/>
    <cellStyle name="ハイパーリンク" xfId="857" builtinId="8" hidden="1"/>
    <cellStyle name="ハイパーリンク" xfId="859" builtinId="8" hidden="1"/>
    <cellStyle name="ハイパーリンク" xfId="861" builtinId="8" hidden="1"/>
    <cellStyle name="ハイパーリンク" xfId="863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  <cellStyle name="表示済みのハイパーリンク" xfId="100" builtinId="9" hidden="1"/>
    <cellStyle name="表示済みのハイパーリンク" xfId="102" builtinId="9" hidden="1"/>
    <cellStyle name="表示済みのハイパーリンク" xfId="104" builtinId="9" hidden="1"/>
    <cellStyle name="表示済みのハイパーリンク" xfId="106" builtinId="9" hidden="1"/>
    <cellStyle name="表示済みのハイパーリンク" xfId="108" builtinId="9" hidden="1"/>
    <cellStyle name="表示済みのハイパーリンク" xfId="110" builtinId="9" hidden="1"/>
    <cellStyle name="表示済みのハイパーリンク" xfId="112" builtinId="9" hidden="1"/>
    <cellStyle name="表示済みのハイパーリンク" xfId="114" builtinId="9" hidden="1"/>
    <cellStyle name="表示済みのハイパーリンク" xfId="116" builtinId="9" hidden="1"/>
    <cellStyle name="表示済みのハイパーリンク" xfId="118" builtinId="9" hidden="1"/>
    <cellStyle name="表示済みのハイパーリンク" xfId="120" builtinId="9" hidden="1"/>
    <cellStyle name="表示済みのハイパーリンク" xfId="122" builtinId="9" hidden="1"/>
    <cellStyle name="表示済みのハイパーリンク" xfId="124" builtinId="9" hidden="1"/>
    <cellStyle name="表示済みのハイパーリンク" xfId="126" builtinId="9" hidden="1"/>
    <cellStyle name="表示済みのハイパーリンク" xfId="128" builtinId="9" hidden="1"/>
    <cellStyle name="表示済みのハイパーリンク" xfId="130" builtinId="9" hidden="1"/>
    <cellStyle name="表示済みのハイパーリンク" xfId="132" builtinId="9" hidden="1"/>
    <cellStyle name="表示済みのハイパーリンク" xfId="134" builtinId="9" hidden="1"/>
    <cellStyle name="表示済みのハイパーリンク" xfId="136" builtinId="9" hidden="1"/>
    <cellStyle name="表示済みのハイパーリンク" xfId="138" builtinId="9" hidden="1"/>
    <cellStyle name="表示済みのハイパーリンク" xfId="140" builtinId="9" hidden="1"/>
    <cellStyle name="表示済みのハイパーリンク" xfId="142" builtinId="9" hidden="1"/>
    <cellStyle name="表示済みのハイパーリンク" xfId="144" builtinId="9" hidden="1"/>
    <cellStyle name="表示済みのハイパーリンク" xfId="146" builtinId="9" hidden="1"/>
    <cellStyle name="表示済みのハイパーリンク" xfId="148" builtinId="9" hidden="1"/>
    <cellStyle name="表示済みのハイパーリンク" xfId="150" builtinId="9" hidden="1"/>
    <cellStyle name="表示済みのハイパーリンク" xfId="152" builtinId="9" hidden="1"/>
    <cellStyle name="表示済みのハイパーリンク" xfId="154" builtinId="9" hidden="1"/>
    <cellStyle name="表示済みのハイパーリンク" xfId="156" builtinId="9" hidden="1"/>
    <cellStyle name="表示済みのハイパーリンク" xfId="158" builtinId="9" hidden="1"/>
    <cellStyle name="表示済みのハイパーリンク" xfId="160" builtinId="9" hidden="1"/>
    <cellStyle name="表示済みのハイパーリンク" xfId="162" builtinId="9" hidden="1"/>
    <cellStyle name="表示済みのハイパーリンク" xfId="164" builtinId="9" hidden="1"/>
    <cellStyle name="表示済みのハイパーリンク" xfId="166" builtinId="9" hidden="1"/>
    <cellStyle name="表示済みのハイパーリンク" xfId="168" builtinId="9" hidden="1"/>
    <cellStyle name="表示済みのハイパーリンク" xfId="170" builtinId="9" hidden="1"/>
    <cellStyle name="表示済みのハイパーリンク" xfId="172" builtinId="9" hidden="1"/>
    <cellStyle name="表示済みのハイパーリンク" xfId="174" builtinId="9" hidden="1"/>
    <cellStyle name="表示済みのハイパーリンク" xfId="176" builtinId="9" hidden="1"/>
    <cellStyle name="表示済みのハイパーリンク" xfId="178" builtinId="9" hidden="1"/>
    <cellStyle name="表示済みのハイパーリンク" xfId="180" builtinId="9" hidden="1"/>
    <cellStyle name="表示済みのハイパーリンク" xfId="182" builtinId="9" hidden="1"/>
    <cellStyle name="表示済みのハイパーリンク" xfId="184" builtinId="9" hidden="1"/>
    <cellStyle name="表示済みのハイパーリンク" xfId="186" builtinId="9" hidden="1"/>
    <cellStyle name="表示済みのハイパーリンク" xfId="188" builtinId="9" hidden="1"/>
    <cellStyle name="表示済みのハイパーリンク" xfId="190" builtinId="9" hidden="1"/>
    <cellStyle name="表示済みのハイパーリンク" xfId="192" builtinId="9" hidden="1"/>
    <cellStyle name="表示済みのハイパーリンク" xfId="194" builtinId="9" hidden="1"/>
    <cellStyle name="表示済みのハイパーリンク" xfId="196" builtinId="9" hidden="1"/>
    <cellStyle name="表示済みのハイパーリンク" xfId="198" builtinId="9" hidden="1"/>
    <cellStyle name="表示済みのハイパーリンク" xfId="200" builtinId="9" hidden="1"/>
    <cellStyle name="表示済みのハイパーリンク" xfId="202" builtinId="9" hidden="1"/>
    <cellStyle name="表示済みのハイパーリンク" xfId="204" builtinId="9" hidden="1"/>
    <cellStyle name="表示済みのハイパーリンク" xfId="206" builtinId="9" hidden="1"/>
    <cellStyle name="表示済みのハイパーリンク" xfId="208" builtinId="9" hidden="1"/>
    <cellStyle name="表示済みのハイパーリンク" xfId="210" builtinId="9" hidden="1"/>
    <cellStyle name="表示済みのハイパーリンク" xfId="212" builtinId="9" hidden="1"/>
    <cellStyle name="表示済みのハイパーリンク" xfId="214" builtinId="9" hidden="1"/>
    <cellStyle name="表示済みのハイパーリンク" xfId="216" builtinId="9" hidden="1"/>
    <cellStyle name="表示済みのハイパーリンク" xfId="218" builtinId="9" hidden="1"/>
    <cellStyle name="表示済みのハイパーリンク" xfId="220" builtinId="9" hidden="1"/>
    <cellStyle name="表示済みのハイパーリンク" xfId="222" builtinId="9" hidden="1"/>
    <cellStyle name="表示済みのハイパーリンク" xfId="224" builtinId="9" hidden="1"/>
    <cellStyle name="表示済みのハイパーリンク" xfId="226" builtinId="9" hidden="1"/>
    <cellStyle name="表示済みのハイパーリンク" xfId="228" builtinId="9" hidden="1"/>
    <cellStyle name="表示済みのハイパーリンク" xfId="230" builtinId="9" hidden="1"/>
    <cellStyle name="表示済みのハイパーリンク" xfId="232" builtinId="9" hidden="1"/>
    <cellStyle name="表示済みのハイパーリンク" xfId="234" builtinId="9" hidden="1"/>
    <cellStyle name="表示済みのハイパーリンク" xfId="236" builtinId="9" hidden="1"/>
    <cellStyle name="表示済みのハイパーリンク" xfId="238" builtinId="9" hidden="1"/>
    <cellStyle name="表示済みのハイパーリンク" xfId="240" builtinId="9" hidden="1"/>
    <cellStyle name="表示済みのハイパーリンク" xfId="242" builtinId="9" hidden="1"/>
    <cellStyle name="表示済みのハイパーリンク" xfId="244" builtinId="9" hidden="1"/>
    <cellStyle name="表示済みのハイパーリンク" xfId="246" builtinId="9" hidden="1"/>
    <cellStyle name="表示済みのハイパーリンク" xfId="248" builtinId="9" hidden="1"/>
    <cellStyle name="表示済みのハイパーリンク" xfId="250" builtinId="9" hidden="1"/>
    <cellStyle name="表示済みのハイパーリンク" xfId="252" builtinId="9" hidden="1"/>
    <cellStyle name="表示済みのハイパーリンク" xfId="254" builtinId="9" hidden="1"/>
    <cellStyle name="表示済みのハイパーリンク" xfId="256" builtinId="9" hidden="1"/>
    <cellStyle name="表示済みのハイパーリンク" xfId="258" builtinId="9" hidden="1"/>
    <cellStyle name="表示済みのハイパーリンク" xfId="260" builtinId="9" hidden="1"/>
    <cellStyle name="表示済みのハイパーリンク" xfId="262" builtinId="9" hidden="1"/>
    <cellStyle name="表示済みのハイパーリンク" xfId="264" builtinId="9" hidden="1"/>
    <cellStyle name="表示済みのハイパーリンク" xfId="266" builtinId="9" hidden="1"/>
    <cellStyle name="表示済みのハイパーリンク" xfId="268" builtinId="9" hidden="1"/>
    <cellStyle name="表示済みのハイパーリンク" xfId="270" builtinId="9" hidden="1"/>
    <cellStyle name="表示済みのハイパーリンク" xfId="272" builtinId="9" hidden="1"/>
    <cellStyle name="表示済みのハイパーリンク" xfId="274" builtinId="9" hidden="1"/>
    <cellStyle name="表示済みのハイパーリンク" xfId="276" builtinId="9" hidden="1"/>
    <cellStyle name="表示済みのハイパーリンク" xfId="278" builtinId="9" hidden="1"/>
    <cellStyle name="表示済みのハイパーリンク" xfId="280" builtinId="9" hidden="1"/>
    <cellStyle name="表示済みのハイパーリンク" xfId="282" builtinId="9" hidden="1"/>
    <cellStyle name="表示済みのハイパーリンク" xfId="284" builtinId="9" hidden="1"/>
    <cellStyle name="表示済みのハイパーリンク" xfId="286" builtinId="9" hidden="1"/>
    <cellStyle name="表示済みのハイパーリンク" xfId="288" builtinId="9" hidden="1"/>
    <cellStyle name="表示済みのハイパーリンク" xfId="290" builtinId="9" hidden="1"/>
    <cellStyle name="表示済みのハイパーリンク" xfId="292" builtinId="9" hidden="1"/>
    <cellStyle name="表示済みのハイパーリンク" xfId="294" builtinId="9" hidden="1"/>
    <cellStyle name="表示済みのハイパーリンク" xfId="296" builtinId="9" hidden="1"/>
    <cellStyle name="表示済みのハイパーリンク" xfId="298" builtinId="9" hidden="1"/>
    <cellStyle name="表示済みのハイパーリンク" xfId="300" builtinId="9" hidden="1"/>
    <cellStyle name="表示済みのハイパーリンク" xfId="302" builtinId="9" hidden="1"/>
    <cellStyle name="表示済みのハイパーリンク" xfId="304" builtinId="9" hidden="1"/>
    <cellStyle name="表示済みのハイパーリンク" xfId="306" builtinId="9" hidden="1"/>
    <cellStyle name="表示済みのハイパーリンク" xfId="308" builtinId="9" hidden="1"/>
    <cellStyle name="表示済みのハイパーリンク" xfId="310" builtinId="9" hidden="1"/>
    <cellStyle name="表示済みのハイパーリンク" xfId="312" builtinId="9" hidden="1"/>
    <cellStyle name="表示済みのハイパーリンク" xfId="314" builtinId="9" hidden="1"/>
    <cellStyle name="表示済みのハイパーリンク" xfId="316" builtinId="9" hidden="1"/>
    <cellStyle name="表示済みのハイパーリンク" xfId="318" builtinId="9" hidden="1"/>
    <cellStyle name="表示済みのハイパーリンク" xfId="320" builtinId="9" hidden="1"/>
    <cellStyle name="表示済みのハイパーリンク" xfId="322" builtinId="9" hidden="1"/>
    <cellStyle name="表示済みのハイパーリンク" xfId="324" builtinId="9" hidden="1"/>
    <cellStyle name="表示済みのハイパーリンク" xfId="326" builtinId="9" hidden="1"/>
    <cellStyle name="表示済みのハイパーリンク" xfId="328" builtinId="9" hidden="1"/>
    <cellStyle name="表示済みのハイパーリンク" xfId="330" builtinId="9" hidden="1"/>
    <cellStyle name="表示済みのハイパーリンク" xfId="332" builtinId="9" hidden="1"/>
    <cellStyle name="表示済みのハイパーリンク" xfId="334" builtinId="9" hidden="1"/>
    <cellStyle name="表示済みのハイパーリンク" xfId="336" builtinId="9" hidden="1"/>
    <cellStyle name="表示済みのハイパーリンク" xfId="338" builtinId="9" hidden="1"/>
    <cellStyle name="表示済みのハイパーリンク" xfId="340" builtinId="9" hidden="1"/>
    <cellStyle name="表示済みのハイパーリンク" xfId="342" builtinId="9" hidden="1"/>
    <cellStyle name="表示済みのハイパーリンク" xfId="344" builtinId="9" hidden="1"/>
    <cellStyle name="表示済みのハイパーリンク" xfId="346" builtinId="9" hidden="1"/>
    <cellStyle name="表示済みのハイパーリンク" xfId="348" builtinId="9" hidden="1"/>
    <cellStyle name="表示済みのハイパーリンク" xfId="350" builtinId="9" hidden="1"/>
    <cellStyle name="表示済みのハイパーリンク" xfId="352" builtinId="9" hidden="1"/>
    <cellStyle name="表示済みのハイパーリンク" xfId="354" builtinId="9" hidden="1"/>
    <cellStyle name="表示済みのハイパーリンク" xfId="356" builtinId="9" hidden="1"/>
    <cellStyle name="表示済みのハイパーリンク" xfId="358" builtinId="9" hidden="1"/>
    <cellStyle name="表示済みのハイパーリンク" xfId="360" builtinId="9" hidden="1"/>
    <cellStyle name="表示済みのハイパーリンク" xfId="362" builtinId="9" hidden="1"/>
    <cellStyle name="表示済みのハイパーリンク" xfId="364" builtinId="9" hidden="1"/>
    <cellStyle name="表示済みのハイパーリンク" xfId="366" builtinId="9" hidden="1"/>
    <cellStyle name="表示済みのハイパーリンク" xfId="368" builtinId="9" hidden="1"/>
    <cellStyle name="表示済みのハイパーリンク" xfId="370" builtinId="9" hidden="1"/>
    <cellStyle name="表示済みのハイパーリンク" xfId="372" builtinId="9" hidden="1"/>
    <cellStyle name="表示済みのハイパーリンク" xfId="374" builtinId="9" hidden="1"/>
    <cellStyle name="表示済みのハイパーリンク" xfId="376" builtinId="9" hidden="1"/>
    <cellStyle name="表示済みのハイパーリンク" xfId="378" builtinId="9" hidden="1"/>
    <cellStyle name="表示済みのハイパーリンク" xfId="380" builtinId="9" hidden="1"/>
    <cellStyle name="表示済みのハイパーリンク" xfId="382" builtinId="9" hidden="1"/>
    <cellStyle name="表示済みのハイパーリンク" xfId="384" builtinId="9" hidden="1"/>
    <cellStyle name="表示済みのハイパーリンク" xfId="386" builtinId="9" hidden="1"/>
    <cellStyle name="表示済みのハイパーリンク" xfId="388" builtinId="9" hidden="1"/>
    <cellStyle name="表示済みのハイパーリンク" xfId="390" builtinId="9" hidden="1"/>
    <cellStyle name="表示済みのハイパーリンク" xfId="392" builtinId="9" hidden="1"/>
    <cellStyle name="表示済みのハイパーリンク" xfId="394" builtinId="9" hidden="1"/>
    <cellStyle name="表示済みのハイパーリンク" xfId="396" builtinId="9" hidden="1"/>
    <cellStyle name="表示済みのハイパーリンク" xfId="398" builtinId="9" hidden="1"/>
    <cellStyle name="表示済みのハイパーリンク" xfId="400" builtinId="9" hidden="1"/>
    <cellStyle name="表示済みのハイパーリンク" xfId="402" builtinId="9" hidden="1"/>
    <cellStyle name="表示済みのハイパーリンク" xfId="404" builtinId="9" hidden="1"/>
    <cellStyle name="表示済みのハイパーリンク" xfId="406" builtinId="9" hidden="1"/>
    <cellStyle name="表示済みのハイパーリンク" xfId="408" builtinId="9" hidden="1"/>
    <cellStyle name="表示済みのハイパーリンク" xfId="410" builtinId="9" hidden="1"/>
    <cellStyle name="表示済みのハイパーリンク" xfId="412" builtinId="9" hidden="1"/>
    <cellStyle name="表示済みのハイパーリンク" xfId="414" builtinId="9" hidden="1"/>
    <cellStyle name="表示済みのハイパーリンク" xfId="416" builtinId="9" hidden="1"/>
    <cellStyle name="表示済みのハイパーリンク" xfId="418" builtinId="9" hidden="1"/>
    <cellStyle name="表示済みのハイパーリンク" xfId="420" builtinId="9" hidden="1"/>
    <cellStyle name="表示済みのハイパーリンク" xfId="422" builtinId="9" hidden="1"/>
    <cellStyle name="表示済みのハイパーリンク" xfId="424" builtinId="9" hidden="1"/>
    <cellStyle name="表示済みのハイパーリンク" xfId="426" builtinId="9" hidden="1"/>
    <cellStyle name="表示済みのハイパーリンク" xfId="428" builtinId="9" hidden="1"/>
    <cellStyle name="表示済みのハイパーリンク" xfId="430" builtinId="9" hidden="1"/>
    <cellStyle name="表示済みのハイパーリンク" xfId="432" builtinId="9" hidden="1"/>
    <cellStyle name="表示済みのハイパーリンク" xfId="434" builtinId="9" hidden="1"/>
    <cellStyle name="表示済みのハイパーリンク" xfId="436" builtinId="9" hidden="1"/>
    <cellStyle name="表示済みのハイパーリンク" xfId="438" builtinId="9" hidden="1"/>
    <cellStyle name="表示済みのハイパーリンク" xfId="440" builtinId="9" hidden="1"/>
    <cellStyle name="表示済みのハイパーリンク" xfId="442" builtinId="9" hidden="1"/>
    <cellStyle name="表示済みのハイパーリンク" xfId="444" builtinId="9" hidden="1"/>
    <cellStyle name="表示済みのハイパーリンク" xfId="446" builtinId="9" hidden="1"/>
    <cellStyle name="表示済みのハイパーリンク" xfId="448" builtinId="9" hidden="1"/>
    <cellStyle name="表示済みのハイパーリンク" xfId="450" builtinId="9" hidden="1"/>
    <cellStyle name="表示済みのハイパーリンク" xfId="452" builtinId="9" hidden="1"/>
    <cellStyle name="表示済みのハイパーリンク" xfId="454" builtinId="9" hidden="1"/>
    <cellStyle name="表示済みのハイパーリンク" xfId="456" builtinId="9" hidden="1"/>
    <cellStyle name="表示済みのハイパーリンク" xfId="458" builtinId="9" hidden="1"/>
    <cellStyle name="表示済みのハイパーリンク" xfId="460" builtinId="9" hidden="1"/>
    <cellStyle name="表示済みのハイパーリンク" xfId="462" builtinId="9" hidden="1"/>
    <cellStyle name="表示済みのハイパーリンク" xfId="464" builtinId="9" hidden="1"/>
    <cellStyle name="表示済みのハイパーリンク" xfId="466" builtinId="9" hidden="1"/>
    <cellStyle name="表示済みのハイパーリンク" xfId="468" builtinId="9" hidden="1"/>
    <cellStyle name="表示済みのハイパーリンク" xfId="470" builtinId="9" hidden="1"/>
    <cellStyle name="表示済みのハイパーリンク" xfId="472" builtinId="9" hidden="1"/>
    <cellStyle name="表示済みのハイパーリンク" xfId="474" builtinId="9" hidden="1"/>
    <cellStyle name="表示済みのハイパーリンク" xfId="476" builtinId="9" hidden="1"/>
    <cellStyle name="表示済みのハイパーリンク" xfId="478" builtinId="9" hidden="1"/>
    <cellStyle name="表示済みのハイパーリンク" xfId="480" builtinId="9" hidden="1"/>
    <cellStyle name="表示済みのハイパーリンク" xfId="482" builtinId="9" hidden="1"/>
    <cellStyle name="表示済みのハイパーリンク" xfId="484" builtinId="9" hidden="1"/>
    <cellStyle name="表示済みのハイパーリンク" xfId="486" builtinId="9" hidden="1"/>
    <cellStyle name="表示済みのハイパーリンク" xfId="488" builtinId="9" hidden="1"/>
    <cellStyle name="表示済みのハイパーリンク" xfId="490" builtinId="9" hidden="1"/>
    <cellStyle name="表示済みのハイパーリンク" xfId="492" builtinId="9" hidden="1"/>
    <cellStyle name="表示済みのハイパーリンク" xfId="494" builtinId="9" hidden="1"/>
    <cellStyle name="表示済みのハイパーリンク" xfId="496" builtinId="9" hidden="1"/>
    <cellStyle name="表示済みのハイパーリンク" xfId="498" builtinId="9" hidden="1"/>
    <cellStyle name="表示済みのハイパーリンク" xfId="500" builtinId="9" hidden="1"/>
    <cellStyle name="表示済みのハイパーリンク" xfId="502" builtinId="9" hidden="1"/>
    <cellStyle name="表示済みのハイパーリンク" xfId="504" builtinId="9" hidden="1"/>
    <cellStyle name="表示済みのハイパーリンク" xfId="506" builtinId="9" hidden="1"/>
    <cellStyle name="表示済みのハイパーリンク" xfId="508" builtinId="9" hidden="1"/>
    <cellStyle name="表示済みのハイパーリンク" xfId="510" builtinId="9" hidden="1"/>
    <cellStyle name="表示済みのハイパーリンク" xfId="512" builtinId="9" hidden="1"/>
    <cellStyle name="表示済みのハイパーリンク" xfId="514" builtinId="9" hidden="1"/>
    <cellStyle name="表示済みのハイパーリンク" xfId="516" builtinId="9" hidden="1"/>
    <cellStyle name="表示済みのハイパーリンク" xfId="518" builtinId="9" hidden="1"/>
    <cellStyle name="表示済みのハイパーリンク" xfId="520" builtinId="9" hidden="1"/>
    <cellStyle name="表示済みのハイパーリンク" xfId="522" builtinId="9" hidden="1"/>
    <cellStyle name="表示済みのハイパーリンク" xfId="524" builtinId="9" hidden="1"/>
    <cellStyle name="表示済みのハイパーリンク" xfId="526" builtinId="9" hidden="1"/>
    <cellStyle name="表示済みのハイパーリンク" xfId="528" builtinId="9" hidden="1"/>
    <cellStyle name="表示済みのハイパーリンク" xfId="530" builtinId="9" hidden="1"/>
    <cellStyle name="表示済みのハイパーリンク" xfId="532" builtinId="9" hidden="1"/>
    <cellStyle name="表示済みのハイパーリンク" xfId="534" builtinId="9" hidden="1"/>
    <cellStyle name="表示済みのハイパーリンク" xfId="536" builtinId="9" hidden="1"/>
    <cellStyle name="表示済みのハイパーリンク" xfId="538" builtinId="9" hidden="1"/>
    <cellStyle name="表示済みのハイパーリンク" xfId="540" builtinId="9" hidden="1"/>
    <cellStyle name="表示済みのハイパーリンク" xfId="542" builtinId="9" hidden="1"/>
    <cellStyle name="表示済みのハイパーリンク" xfId="544" builtinId="9" hidden="1"/>
    <cellStyle name="表示済みのハイパーリンク" xfId="546" builtinId="9" hidden="1"/>
    <cellStyle name="表示済みのハイパーリンク" xfId="548" builtinId="9" hidden="1"/>
    <cellStyle name="表示済みのハイパーリンク" xfId="550" builtinId="9" hidden="1"/>
    <cellStyle name="表示済みのハイパーリンク" xfId="552" builtinId="9" hidden="1"/>
    <cellStyle name="表示済みのハイパーリンク" xfId="554" builtinId="9" hidden="1"/>
    <cellStyle name="表示済みのハイパーリンク" xfId="556" builtinId="9" hidden="1"/>
    <cellStyle name="表示済みのハイパーリンク" xfId="558" builtinId="9" hidden="1"/>
    <cellStyle name="表示済みのハイパーリンク" xfId="560" builtinId="9" hidden="1"/>
    <cellStyle name="表示済みのハイパーリンク" xfId="562" builtinId="9" hidden="1"/>
    <cellStyle name="表示済みのハイパーリンク" xfId="564" builtinId="9" hidden="1"/>
    <cellStyle name="表示済みのハイパーリンク" xfId="566" builtinId="9" hidden="1"/>
    <cellStyle name="表示済みのハイパーリンク" xfId="568" builtinId="9" hidden="1"/>
    <cellStyle name="表示済みのハイパーリンク" xfId="570" builtinId="9" hidden="1"/>
    <cellStyle name="表示済みのハイパーリンク" xfId="572" builtinId="9" hidden="1"/>
    <cellStyle name="表示済みのハイパーリンク" xfId="574" builtinId="9" hidden="1"/>
    <cellStyle name="表示済みのハイパーリンク" xfId="576" builtinId="9" hidden="1"/>
    <cellStyle name="表示済みのハイパーリンク" xfId="578" builtinId="9" hidden="1"/>
    <cellStyle name="表示済みのハイパーリンク" xfId="580" builtinId="9" hidden="1"/>
    <cellStyle name="表示済みのハイパーリンク" xfId="582" builtinId="9" hidden="1"/>
    <cellStyle name="表示済みのハイパーリンク" xfId="584" builtinId="9" hidden="1"/>
    <cellStyle name="表示済みのハイパーリンク" xfId="586" builtinId="9" hidden="1"/>
    <cellStyle name="表示済みのハイパーリンク" xfId="588" builtinId="9" hidden="1"/>
    <cellStyle name="表示済みのハイパーリンク" xfId="590" builtinId="9" hidden="1"/>
    <cellStyle name="表示済みのハイパーリンク" xfId="592" builtinId="9" hidden="1"/>
    <cellStyle name="表示済みのハイパーリンク" xfId="594" builtinId="9" hidden="1"/>
    <cellStyle name="表示済みのハイパーリンク" xfId="596" builtinId="9" hidden="1"/>
    <cellStyle name="表示済みのハイパーリンク" xfId="598" builtinId="9" hidden="1"/>
    <cellStyle name="表示済みのハイパーリンク" xfId="600" builtinId="9" hidden="1"/>
    <cellStyle name="表示済みのハイパーリンク" xfId="602" builtinId="9" hidden="1"/>
    <cellStyle name="表示済みのハイパーリンク" xfId="604" builtinId="9" hidden="1"/>
    <cellStyle name="表示済みのハイパーリンク" xfId="606" builtinId="9" hidden="1"/>
    <cellStyle name="表示済みのハイパーリンク" xfId="608" builtinId="9" hidden="1"/>
    <cellStyle name="表示済みのハイパーリンク" xfId="610" builtinId="9" hidden="1"/>
    <cellStyle name="表示済みのハイパーリンク" xfId="612" builtinId="9" hidden="1"/>
    <cellStyle name="表示済みのハイパーリンク" xfId="614" builtinId="9" hidden="1"/>
    <cellStyle name="表示済みのハイパーリンク" xfId="616" builtinId="9" hidden="1"/>
    <cellStyle name="表示済みのハイパーリンク" xfId="618" builtinId="9" hidden="1"/>
    <cellStyle name="表示済みのハイパーリンク" xfId="620" builtinId="9" hidden="1"/>
    <cellStyle name="表示済みのハイパーリンク" xfId="622" builtinId="9" hidden="1"/>
    <cellStyle name="表示済みのハイパーリンク" xfId="624" builtinId="9" hidden="1"/>
    <cellStyle name="表示済みのハイパーリンク" xfId="626" builtinId="9" hidden="1"/>
    <cellStyle name="表示済みのハイパーリンク" xfId="628" builtinId="9" hidden="1"/>
    <cellStyle name="表示済みのハイパーリンク" xfId="630" builtinId="9" hidden="1"/>
    <cellStyle name="表示済みのハイパーリンク" xfId="632" builtinId="9" hidden="1"/>
    <cellStyle name="表示済みのハイパーリンク" xfId="634" builtinId="9" hidden="1"/>
    <cellStyle name="表示済みのハイパーリンク" xfId="636" builtinId="9" hidden="1"/>
    <cellStyle name="表示済みのハイパーリンク" xfId="638" builtinId="9" hidden="1"/>
    <cellStyle name="表示済みのハイパーリンク" xfId="640" builtinId="9" hidden="1"/>
    <cellStyle name="表示済みのハイパーリンク" xfId="642" builtinId="9" hidden="1"/>
    <cellStyle name="表示済みのハイパーリンク" xfId="644" builtinId="9" hidden="1"/>
    <cellStyle name="表示済みのハイパーリンク" xfId="646" builtinId="9" hidden="1"/>
    <cellStyle name="表示済みのハイパーリンク" xfId="648" builtinId="9" hidden="1"/>
    <cellStyle name="表示済みのハイパーリンク" xfId="650" builtinId="9" hidden="1"/>
    <cellStyle name="表示済みのハイパーリンク" xfId="652" builtinId="9" hidden="1"/>
    <cellStyle name="表示済みのハイパーリンク" xfId="654" builtinId="9" hidden="1"/>
    <cellStyle name="表示済みのハイパーリンク" xfId="656" builtinId="9" hidden="1"/>
    <cellStyle name="表示済みのハイパーリンク" xfId="658" builtinId="9" hidden="1"/>
    <cellStyle name="表示済みのハイパーリンク" xfId="660" builtinId="9" hidden="1"/>
    <cellStyle name="表示済みのハイパーリンク" xfId="662" builtinId="9" hidden="1"/>
    <cellStyle name="表示済みのハイパーリンク" xfId="664" builtinId="9" hidden="1"/>
    <cellStyle name="表示済みのハイパーリンク" xfId="666" builtinId="9" hidden="1"/>
    <cellStyle name="表示済みのハイパーリンク" xfId="668" builtinId="9" hidden="1"/>
    <cellStyle name="表示済みのハイパーリンク" xfId="670" builtinId="9" hidden="1"/>
    <cellStyle name="表示済みのハイパーリンク" xfId="672" builtinId="9" hidden="1"/>
    <cellStyle name="表示済みのハイパーリンク" xfId="674" builtinId="9" hidden="1"/>
    <cellStyle name="表示済みのハイパーリンク" xfId="676" builtinId="9" hidden="1"/>
    <cellStyle name="表示済みのハイパーリンク" xfId="678" builtinId="9" hidden="1"/>
    <cellStyle name="表示済みのハイパーリンク" xfId="680" builtinId="9" hidden="1"/>
    <cellStyle name="表示済みのハイパーリンク" xfId="682" builtinId="9" hidden="1"/>
    <cellStyle name="表示済みのハイパーリンク" xfId="684" builtinId="9" hidden="1"/>
    <cellStyle name="表示済みのハイパーリンク" xfId="686" builtinId="9" hidden="1"/>
    <cellStyle name="表示済みのハイパーリンク" xfId="688" builtinId="9" hidden="1"/>
    <cellStyle name="表示済みのハイパーリンク" xfId="690" builtinId="9" hidden="1"/>
    <cellStyle name="表示済みのハイパーリンク" xfId="692" builtinId="9" hidden="1"/>
    <cellStyle name="表示済みのハイパーリンク" xfId="694" builtinId="9" hidden="1"/>
    <cellStyle name="表示済みのハイパーリンク" xfId="696" builtinId="9" hidden="1"/>
    <cellStyle name="表示済みのハイパーリンク" xfId="698" builtinId="9" hidden="1"/>
    <cellStyle name="表示済みのハイパーリンク" xfId="700" builtinId="9" hidden="1"/>
    <cellStyle name="表示済みのハイパーリンク" xfId="702" builtinId="9" hidden="1"/>
    <cellStyle name="表示済みのハイパーリンク" xfId="704" builtinId="9" hidden="1"/>
    <cellStyle name="表示済みのハイパーリンク" xfId="706" builtinId="9" hidden="1"/>
    <cellStyle name="表示済みのハイパーリンク" xfId="708" builtinId="9" hidden="1"/>
    <cellStyle name="表示済みのハイパーリンク" xfId="710" builtinId="9" hidden="1"/>
    <cellStyle name="表示済みのハイパーリンク" xfId="712" builtinId="9" hidden="1"/>
    <cellStyle name="表示済みのハイパーリンク" xfId="714" builtinId="9" hidden="1"/>
    <cellStyle name="表示済みのハイパーリンク" xfId="716" builtinId="9" hidden="1"/>
    <cellStyle name="表示済みのハイパーリンク" xfId="718" builtinId="9" hidden="1"/>
    <cellStyle name="表示済みのハイパーリンク" xfId="720" builtinId="9" hidden="1"/>
    <cellStyle name="表示済みのハイパーリンク" xfId="722" builtinId="9" hidden="1"/>
    <cellStyle name="表示済みのハイパーリンク" xfId="724" builtinId="9" hidden="1"/>
    <cellStyle name="表示済みのハイパーリンク" xfId="726" builtinId="9" hidden="1"/>
    <cellStyle name="表示済みのハイパーリンク" xfId="728" builtinId="9" hidden="1"/>
    <cellStyle name="表示済みのハイパーリンク" xfId="730" builtinId="9" hidden="1"/>
    <cellStyle name="表示済みのハイパーリンク" xfId="732" builtinId="9" hidden="1"/>
    <cellStyle name="表示済みのハイパーリンク" xfId="734" builtinId="9" hidden="1"/>
    <cellStyle name="表示済みのハイパーリンク" xfId="736" builtinId="9" hidden="1"/>
    <cellStyle name="表示済みのハイパーリンク" xfId="738" builtinId="9" hidden="1"/>
    <cellStyle name="表示済みのハイパーリンク" xfId="740" builtinId="9" hidden="1"/>
    <cellStyle name="表示済みのハイパーリンク" xfId="742" builtinId="9" hidden="1"/>
    <cellStyle name="表示済みのハイパーリンク" xfId="744" builtinId="9" hidden="1"/>
    <cellStyle name="表示済みのハイパーリンク" xfId="746" builtinId="9" hidden="1"/>
    <cellStyle name="表示済みのハイパーリンク" xfId="748" builtinId="9" hidden="1"/>
    <cellStyle name="表示済みのハイパーリンク" xfId="750" builtinId="9" hidden="1"/>
    <cellStyle name="表示済みのハイパーリンク" xfId="752" builtinId="9" hidden="1"/>
    <cellStyle name="表示済みのハイパーリンク" xfId="754" builtinId="9" hidden="1"/>
    <cellStyle name="表示済みのハイパーリンク" xfId="756" builtinId="9" hidden="1"/>
    <cellStyle name="表示済みのハイパーリンク" xfId="758" builtinId="9" hidden="1"/>
    <cellStyle name="表示済みのハイパーリンク" xfId="760" builtinId="9" hidden="1"/>
    <cellStyle name="表示済みのハイパーリンク" xfId="762" builtinId="9" hidden="1"/>
    <cellStyle name="表示済みのハイパーリンク" xfId="764" builtinId="9" hidden="1"/>
    <cellStyle name="表示済みのハイパーリンク" xfId="766" builtinId="9" hidden="1"/>
    <cellStyle name="表示済みのハイパーリンク" xfId="768" builtinId="9" hidden="1"/>
    <cellStyle name="表示済みのハイパーリンク" xfId="770" builtinId="9" hidden="1"/>
    <cellStyle name="表示済みのハイパーリンク" xfId="772" builtinId="9" hidden="1"/>
    <cellStyle name="表示済みのハイパーリンク" xfId="774" builtinId="9" hidden="1"/>
    <cellStyle name="表示済みのハイパーリンク" xfId="776" builtinId="9" hidden="1"/>
    <cellStyle name="表示済みのハイパーリンク" xfId="778" builtinId="9" hidden="1"/>
    <cellStyle name="表示済みのハイパーリンク" xfId="780" builtinId="9" hidden="1"/>
    <cellStyle name="表示済みのハイパーリンク" xfId="782" builtinId="9" hidden="1"/>
    <cellStyle name="表示済みのハイパーリンク" xfId="784" builtinId="9" hidden="1"/>
    <cellStyle name="表示済みのハイパーリンク" xfId="786" builtinId="9" hidden="1"/>
    <cellStyle name="表示済みのハイパーリンク" xfId="788" builtinId="9" hidden="1"/>
    <cellStyle name="表示済みのハイパーリンク" xfId="790" builtinId="9" hidden="1"/>
    <cellStyle name="表示済みのハイパーリンク" xfId="792" builtinId="9" hidden="1"/>
    <cellStyle name="表示済みのハイパーリンク" xfId="794" builtinId="9" hidden="1"/>
    <cellStyle name="表示済みのハイパーリンク" xfId="796" builtinId="9" hidden="1"/>
    <cellStyle name="表示済みのハイパーリンク" xfId="798" builtinId="9" hidden="1"/>
    <cellStyle name="表示済みのハイパーリンク" xfId="800" builtinId="9" hidden="1"/>
    <cellStyle name="表示済みのハイパーリンク" xfId="802" builtinId="9" hidden="1"/>
    <cellStyle name="表示済みのハイパーリンク" xfId="804" builtinId="9" hidden="1"/>
    <cellStyle name="表示済みのハイパーリンク" xfId="806" builtinId="9" hidden="1"/>
    <cellStyle name="表示済みのハイパーリンク" xfId="808" builtinId="9" hidden="1"/>
    <cellStyle name="表示済みのハイパーリンク" xfId="810" builtinId="9" hidden="1"/>
    <cellStyle name="表示済みのハイパーリンク" xfId="812" builtinId="9" hidden="1"/>
    <cellStyle name="表示済みのハイパーリンク" xfId="814" builtinId="9" hidden="1"/>
    <cellStyle name="表示済みのハイパーリンク" xfId="816" builtinId="9" hidden="1"/>
    <cellStyle name="表示済みのハイパーリンク" xfId="818" builtinId="9" hidden="1"/>
    <cellStyle name="表示済みのハイパーリンク" xfId="820" builtinId="9" hidden="1"/>
    <cellStyle name="表示済みのハイパーリンク" xfId="822" builtinId="9" hidden="1"/>
    <cellStyle name="表示済みのハイパーリンク" xfId="824" builtinId="9" hidden="1"/>
    <cellStyle name="表示済みのハイパーリンク" xfId="826" builtinId="9" hidden="1"/>
    <cellStyle name="表示済みのハイパーリンク" xfId="828" builtinId="9" hidden="1"/>
    <cellStyle name="表示済みのハイパーリンク" xfId="830" builtinId="9" hidden="1"/>
    <cellStyle name="表示済みのハイパーリンク" xfId="832" builtinId="9" hidden="1"/>
    <cellStyle name="表示済みのハイパーリンク" xfId="834" builtinId="9" hidden="1"/>
    <cellStyle name="表示済みのハイパーリンク" xfId="836" builtinId="9" hidden="1"/>
    <cellStyle name="表示済みのハイパーリンク" xfId="838" builtinId="9" hidden="1"/>
    <cellStyle name="表示済みのハイパーリンク" xfId="840" builtinId="9" hidden="1"/>
    <cellStyle name="表示済みのハイパーリンク" xfId="842" builtinId="9" hidden="1"/>
    <cellStyle name="表示済みのハイパーリンク" xfId="844" builtinId="9" hidden="1"/>
    <cellStyle name="表示済みのハイパーリンク" xfId="846" builtinId="9" hidden="1"/>
    <cellStyle name="表示済みのハイパーリンク" xfId="848" builtinId="9" hidden="1"/>
    <cellStyle name="表示済みのハイパーリンク" xfId="850" builtinId="9" hidden="1"/>
    <cellStyle name="表示済みのハイパーリンク" xfId="852" builtinId="9" hidden="1"/>
    <cellStyle name="表示済みのハイパーリンク" xfId="854" builtinId="9" hidden="1"/>
    <cellStyle name="表示済みのハイパーリンク" xfId="856" builtinId="9" hidden="1"/>
    <cellStyle name="表示済みのハイパーリンク" xfId="858" builtinId="9" hidden="1"/>
    <cellStyle name="表示済みのハイパーリンク" xfId="860" builtinId="9" hidden="1"/>
    <cellStyle name="表示済みのハイパーリンク" xfId="862" builtinId="9" hidden="1"/>
    <cellStyle name="表示済みのハイパーリンク" xfId="864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topLeftCell="A2" workbookViewId="0">
      <selection activeCell="K17" sqref="K17:K18"/>
    </sheetView>
  </sheetViews>
  <sheetFormatPr baseColWidth="12" defaultRowHeight="15" x14ac:dyDescent="0"/>
  <cols>
    <col min="1" max="1" width="23" style="1" customWidth="1"/>
    <col min="2" max="2" width="20.6640625" style="1" customWidth="1"/>
    <col min="3" max="3" width="13.1640625" style="1" bestFit="1" customWidth="1"/>
    <col min="4" max="4" width="14.6640625" style="1" bestFit="1" customWidth="1"/>
    <col min="5" max="6" width="21" style="1" customWidth="1"/>
    <col min="7" max="7" width="14.5" style="1" bestFit="1" customWidth="1"/>
    <col min="8" max="8" width="14" style="1" bestFit="1" customWidth="1"/>
    <col min="9" max="9" width="13.5" style="1" bestFit="1" customWidth="1"/>
    <col min="10" max="11" width="19.83203125" style="1" customWidth="1"/>
    <col min="12" max="16384" width="12.83203125" style="1"/>
  </cols>
  <sheetData>
    <row r="1" spans="1:11" ht="16" thickBot="1"/>
    <row r="2" spans="1:11" ht="16">
      <c r="A2" s="11" t="s">
        <v>2</v>
      </c>
      <c r="B2" s="12">
        <v>45312</v>
      </c>
    </row>
    <row r="3" spans="1:11" ht="16">
      <c r="A3" s="13" t="s">
        <v>3</v>
      </c>
      <c r="B3" s="14">
        <v>41751</v>
      </c>
    </row>
    <row r="4" spans="1:11">
      <c r="A4" s="13"/>
      <c r="B4" s="15"/>
    </row>
    <row r="5" spans="1:11">
      <c r="A5" s="13" t="s">
        <v>9</v>
      </c>
      <c r="B5" s="16">
        <v>4.6470000000000002E-4</v>
      </c>
    </row>
    <row r="6" spans="1:11" ht="46" thickBot="1">
      <c r="A6" s="17" t="s">
        <v>1</v>
      </c>
      <c r="B6" s="18">
        <f>($B$5*2/1000)</f>
        <v>9.2940000000000005E-7</v>
      </c>
    </row>
    <row r="7" spans="1:11" ht="16" thickBot="1"/>
    <row r="8" spans="1:11" ht="30">
      <c r="A8" s="11" t="s">
        <v>12</v>
      </c>
      <c r="B8" s="19" t="s">
        <v>6</v>
      </c>
      <c r="C8" s="20" t="s">
        <v>7</v>
      </c>
      <c r="D8" s="20" t="s">
        <v>8</v>
      </c>
      <c r="E8" s="20" t="s">
        <v>15</v>
      </c>
      <c r="F8" s="20" t="s">
        <v>10</v>
      </c>
      <c r="G8" s="20" t="s">
        <v>11</v>
      </c>
      <c r="H8" s="20" t="s">
        <v>0</v>
      </c>
      <c r="I8" s="20" t="s">
        <v>4</v>
      </c>
      <c r="J8" s="20" t="s">
        <v>14</v>
      </c>
      <c r="K8" s="21" t="s">
        <v>13</v>
      </c>
    </row>
    <row r="9" spans="1:11">
      <c r="A9" s="25" t="s">
        <v>39</v>
      </c>
      <c r="B9" s="8">
        <v>4.7058999999999997</v>
      </c>
      <c r="C9" s="8">
        <v>0.1</v>
      </c>
      <c r="D9" s="9">
        <v>0.28899999999999998</v>
      </c>
      <c r="E9" s="4">
        <f>D9/$B$2</f>
        <v>6.3780014124293782E-6</v>
      </c>
      <c r="F9" s="4">
        <f t="shared" ref="F9:F18" si="0">E9*10</f>
        <v>6.3780014124293778E-5</v>
      </c>
      <c r="G9" s="4">
        <f t="shared" ref="G9:G10" si="1">F9*5/1000</f>
        <v>3.1890007062146889E-7</v>
      </c>
      <c r="H9" s="5">
        <f t="shared" ref="H9:H18" si="2">100*($B$6-G9)/$B$6</f>
        <v>65.687532750003356</v>
      </c>
      <c r="I9" s="33">
        <f t="shared" ref="I9:I18" si="3">(($B$6-G9)/(B9*C9))*1000*1000</f>
        <v>1.2973074850263098</v>
      </c>
      <c r="J9" s="36">
        <f>IF(OR(B10="",C10="",D10=""),0,I10)</f>
        <v>0</v>
      </c>
      <c r="K9" s="37">
        <f>I9-J9</f>
        <v>1.2973074850263098</v>
      </c>
    </row>
    <row r="10" spans="1:11" ht="15" customHeight="1">
      <c r="A10" s="27"/>
      <c r="B10" s="10"/>
      <c r="C10" s="10"/>
      <c r="D10" s="10"/>
      <c r="E10" s="6">
        <f>D10/$B$3</f>
        <v>0</v>
      </c>
      <c r="F10" s="6">
        <f t="shared" si="0"/>
        <v>0</v>
      </c>
      <c r="G10" s="6">
        <f t="shared" si="1"/>
        <v>0</v>
      </c>
      <c r="H10" s="7">
        <f t="shared" si="2"/>
        <v>100</v>
      </c>
      <c r="I10" s="40" t="e">
        <f>(($B$6-G10)/(B10*C10))*1000*1000</f>
        <v>#DIV/0!</v>
      </c>
      <c r="J10" s="38"/>
      <c r="K10" s="39"/>
    </row>
    <row r="11" spans="1:11" s="2" customFormat="1">
      <c r="A11" s="25" t="s">
        <v>5</v>
      </c>
      <c r="B11" s="8">
        <v>5.3428000000000004</v>
      </c>
      <c r="C11" s="8">
        <v>0.5</v>
      </c>
      <c r="D11" s="9">
        <v>0.17299999999999999</v>
      </c>
      <c r="E11" s="4">
        <f>D11/$B$2</f>
        <v>3.8179731638418075E-6</v>
      </c>
      <c r="F11" s="4">
        <f>E11*10</f>
        <v>3.8179731638418078E-5</v>
      </c>
      <c r="G11" s="4">
        <f t="shared" ref="G11:G12" si="4">F11*5/1000</f>
        <v>1.9089865819209039E-7</v>
      </c>
      <c r="H11" s="5">
        <f>100*($B$6-G11)/$B$6</f>
        <v>79.460010954154257</v>
      </c>
      <c r="I11" s="33">
        <f>(($B$6-G11)/(B11*C11))*1000*1000</f>
        <v>0.2764473092041288</v>
      </c>
      <c r="J11" s="36">
        <f>IF(OR(B12="",C12="",D12=""),0,I12)</f>
        <v>0.17083081460851768</v>
      </c>
      <c r="K11" s="37">
        <f>I11-J11</f>
        <v>0.10561649459561112</v>
      </c>
    </row>
    <row r="12" spans="1:11" s="3" customFormat="1" ht="15" customHeight="1">
      <c r="A12" s="27"/>
      <c r="B12" s="10">
        <v>5.3428000000000004</v>
      </c>
      <c r="C12" s="10">
        <v>0.5</v>
      </c>
      <c r="D12" s="10">
        <v>0.39500000000000002</v>
      </c>
      <c r="E12" s="6">
        <f>D12/$B$3</f>
        <v>9.4608512370961183E-6</v>
      </c>
      <c r="F12" s="6">
        <f>E12*10</f>
        <v>9.4608512370961183E-5</v>
      </c>
      <c r="G12" s="6">
        <f t="shared" si="4"/>
        <v>4.7304256185480594E-7</v>
      </c>
      <c r="H12" s="7">
        <f>100*($B$6-G12)/$B$6</f>
        <v>49.102371222852817</v>
      </c>
      <c r="I12" s="40">
        <f>(($B$6-G12)/(B12*C12))*1000*1000</f>
        <v>0.17083081460851768</v>
      </c>
      <c r="J12" s="38"/>
      <c r="K12" s="39"/>
    </row>
    <row r="13" spans="1:11">
      <c r="A13" s="25"/>
      <c r="B13" s="8"/>
      <c r="C13" s="8"/>
      <c r="D13" s="9"/>
      <c r="E13" s="4">
        <f>D13/$B$2</f>
        <v>0</v>
      </c>
      <c r="F13" s="4">
        <f t="shared" si="0"/>
        <v>0</v>
      </c>
      <c r="G13" s="4">
        <f t="shared" ref="G13:G14" si="5">F13*5/1000</f>
        <v>0</v>
      </c>
      <c r="H13" s="5">
        <f t="shared" si="2"/>
        <v>100</v>
      </c>
      <c r="I13" s="33" t="e">
        <f t="shared" si="3"/>
        <v>#DIV/0!</v>
      </c>
      <c r="J13" s="36">
        <f>IF(OR(B14="",C14="",D14=""),0,I14)</f>
        <v>0</v>
      </c>
      <c r="K13" s="37" t="e">
        <f>I13-J13</f>
        <v>#DIV/0!</v>
      </c>
    </row>
    <row r="14" spans="1:11" ht="15" customHeight="1">
      <c r="A14" s="27"/>
      <c r="B14" s="10"/>
      <c r="C14" s="10"/>
      <c r="D14" s="10"/>
      <c r="E14" s="6">
        <f>D14/$B$3</f>
        <v>0</v>
      </c>
      <c r="F14" s="6">
        <f t="shared" si="0"/>
        <v>0</v>
      </c>
      <c r="G14" s="6">
        <f t="shared" si="5"/>
        <v>0</v>
      </c>
      <c r="H14" s="7">
        <f t="shared" si="2"/>
        <v>100</v>
      </c>
      <c r="I14" s="34" t="e">
        <f t="shared" si="3"/>
        <v>#DIV/0!</v>
      </c>
      <c r="J14" s="38"/>
      <c r="K14" s="39"/>
    </row>
    <row r="15" spans="1:11">
      <c r="A15" s="25"/>
      <c r="B15" s="8"/>
      <c r="C15" s="8"/>
      <c r="D15" s="9"/>
      <c r="E15" s="4">
        <f>D15/$B$2</f>
        <v>0</v>
      </c>
      <c r="F15" s="4">
        <f t="shared" si="0"/>
        <v>0</v>
      </c>
      <c r="G15" s="4">
        <f t="shared" ref="G15:G16" si="6">F15*5/1000</f>
        <v>0</v>
      </c>
      <c r="H15" s="5">
        <f t="shared" si="2"/>
        <v>100</v>
      </c>
      <c r="I15" s="33" t="e">
        <f t="shared" si="3"/>
        <v>#DIV/0!</v>
      </c>
      <c r="J15" s="36">
        <f>IF(OR(B16="",C16="",D16=""),0,I16)</f>
        <v>0</v>
      </c>
      <c r="K15" s="37" t="e">
        <f>I15-J15</f>
        <v>#DIV/0!</v>
      </c>
    </row>
    <row r="16" spans="1:11" ht="15" customHeight="1">
      <c r="A16" s="27"/>
      <c r="B16" s="10"/>
      <c r="C16" s="10"/>
      <c r="D16" s="10"/>
      <c r="E16" s="6">
        <f>D16/$B$3</f>
        <v>0</v>
      </c>
      <c r="F16" s="6">
        <f t="shared" si="0"/>
        <v>0</v>
      </c>
      <c r="G16" s="6">
        <f t="shared" si="6"/>
        <v>0</v>
      </c>
      <c r="H16" s="7">
        <f t="shared" si="2"/>
        <v>100</v>
      </c>
      <c r="I16" s="34" t="e">
        <f t="shared" si="3"/>
        <v>#DIV/0!</v>
      </c>
      <c r="J16" s="38"/>
      <c r="K16" s="39"/>
    </row>
    <row r="17" spans="1:11">
      <c r="A17" s="25"/>
      <c r="B17" s="8"/>
      <c r="C17" s="8"/>
      <c r="D17" s="9"/>
      <c r="E17" s="4">
        <f>D17/$B$2</f>
        <v>0</v>
      </c>
      <c r="F17" s="4">
        <f t="shared" si="0"/>
        <v>0</v>
      </c>
      <c r="G17" s="4">
        <f t="shared" ref="G17:G18" si="7">F17*5/1000</f>
        <v>0</v>
      </c>
      <c r="H17" s="5">
        <f t="shared" si="2"/>
        <v>100</v>
      </c>
      <c r="I17" s="33" t="e">
        <f t="shared" si="3"/>
        <v>#DIV/0!</v>
      </c>
      <c r="J17" s="36">
        <f>IF(OR(B18="",C18="",D18=""),0,I18)</f>
        <v>0</v>
      </c>
      <c r="K17" s="37" t="e">
        <f>I17-J17</f>
        <v>#DIV/0!</v>
      </c>
    </row>
    <row r="18" spans="1:11" ht="16" customHeight="1" thickBot="1">
      <c r="A18" s="26"/>
      <c r="B18" s="22"/>
      <c r="C18" s="22"/>
      <c r="D18" s="22"/>
      <c r="E18" s="23">
        <f>D18/$B$3</f>
        <v>0</v>
      </c>
      <c r="F18" s="23">
        <f t="shared" si="0"/>
        <v>0</v>
      </c>
      <c r="G18" s="23">
        <f t="shared" si="7"/>
        <v>0</v>
      </c>
      <c r="H18" s="24">
        <f t="shared" si="2"/>
        <v>100</v>
      </c>
      <c r="I18" s="35" t="e">
        <f t="shared" si="3"/>
        <v>#DIV/0!</v>
      </c>
      <c r="J18" s="38"/>
      <c r="K18" s="39"/>
    </row>
    <row r="22" spans="1:11" ht="18">
      <c r="B22"/>
      <c r="C22"/>
      <c r="D22"/>
      <c r="I22" s="1">
        <f>(($B$6-G12)/(B12*C12))*1000*1000</f>
        <v>0.17083081460851768</v>
      </c>
    </row>
  </sheetData>
  <mergeCells count="15">
    <mergeCell ref="A11:A12"/>
    <mergeCell ref="J11:J12"/>
    <mergeCell ref="K11:K12"/>
    <mergeCell ref="A13:A14"/>
    <mergeCell ref="J13:J14"/>
    <mergeCell ref="K13:K14"/>
    <mergeCell ref="A9:A10"/>
    <mergeCell ref="J9:J10"/>
    <mergeCell ref="K9:K10"/>
    <mergeCell ref="J17:J18"/>
    <mergeCell ref="K17:K18"/>
    <mergeCell ref="A17:A18"/>
    <mergeCell ref="A15:A16"/>
    <mergeCell ref="J15:J16"/>
    <mergeCell ref="K15:K16"/>
  </mergeCells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4"/>
  <sheetViews>
    <sheetView topLeftCell="A5" zoomScale="125" zoomScaleNormal="125" zoomScalePageLayoutView="125" workbookViewId="0">
      <selection activeCell="B14" sqref="B14:C14"/>
    </sheetView>
  </sheetViews>
  <sheetFormatPr baseColWidth="12" defaultRowHeight="15" x14ac:dyDescent="0"/>
  <cols>
    <col min="1" max="1" width="12.83203125" style="28"/>
    <col min="2" max="2" width="23.6640625" style="28" customWidth="1"/>
    <col min="3" max="3" width="48.1640625" style="28" customWidth="1"/>
    <col min="4" max="16384" width="12.83203125" style="28"/>
  </cols>
  <sheetData>
    <row r="2" spans="2:3">
      <c r="B2" s="30" t="s">
        <v>16</v>
      </c>
      <c r="C2" s="30" t="s">
        <v>17</v>
      </c>
    </row>
    <row r="3" spans="2:3" ht="45">
      <c r="B3" s="29" t="s">
        <v>18</v>
      </c>
      <c r="C3" s="29" t="s">
        <v>23</v>
      </c>
    </row>
    <row r="4" spans="2:3" ht="45">
      <c r="B4" s="29" t="s">
        <v>19</v>
      </c>
      <c r="C4" s="29" t="s">
        <v>22</v>
      </c>
    </row>
    <row r="5" spans="2:3" ht="45">
      <c r="B5" s="29" t="s">
        <v>20</v>
      </c>
      <c r="C5" s="29" t="s">
        <v>21</v>
      </c>
    </row>
    <row r="6" spans="2:3">
      <c r="B6" s="29" t="s">
        <v>24</v>
      </c>
      <c r="C6" s="29" t="s">
        <v>25</v>
      </c>
    </row>
    <row r="7" spans="2:3" ht="30">
      <c r="B7" s="29" t="s">
        <v>26</v>
      </c>
      <c r="C7" s="29" t="s">
        <v>27</v>
      </c>
    </row>
    <row r="8" spans="2:3" ht="30">
      <c r="B8" s="29" t="s">
        <v>30</v>
      </c>
      <c r="C8" s="29" t="s">
        <v>28</v>
      </c>
    </row>
    <row r="9" spans="2:3" ht="30">
      <c r="B9" s="29" t="s">
        <v>29</v>
      </c>
      <c r="C9" s="29" t="s">
        <v>32</v>
      </c>
    </row>
    <row r="10" spans="2:3" ht="30">
      <c r="B10" s="29" t="s">
        <v>31</v>
      </c>
      <c r="C10" s="29" t="s">
        <v>33</v>
      </c>
    </row>
    <row r="11" spans="2:3" ht="30">
      <c r="B11" s="29" t="s">
        <v>34</v>
      </c>
      <c r="C11" s="29" t="s">
        <v>36</v>
      </c>
    </row>
    <row r="12" spans="2:3" ht="30">
      <c r="B12" s="29" t="s">
        <v>35</v>
      </c>
      <c r="C12" s="29" t="s">
        <v>37</v>
      </c>
    </row>
    <row r="14" spans="2:3" ht="48" customHeight="1">
      <c r="B14" s="31" t="s">
        <v>38</v>
      </c>
      <c r="C14" s="32"/>
    </row>
  </sheetData>
  <mergeCells count="1">
    <mergeCell ref="B14:C14"/>
  </mergeCells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Worksheet</vt:lpstr>
      <vt:lpstr>Usage</vt:lpstr>
    </vt:vector>
  </TitlesOfParts>
  <Company>信州大学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荒木 潤</dc:creator>
  <cp:lastModifiedBy>荒木 潤</cp:lastModifiedBy>
  <cp:lastPrinted>2020-07-01T09:05:47Z</cp:lastPrinted>
  <dcterms:created xsi:type="dcterms:W3CDTF">2020-03-24T13:00:58Z</dcterms:created>
  <dcterms:modified xsi:type="dcterms:W3CDTF">2020-09-07T13:33:50Z</dcterms:modified>
</cp:coreProperties>
</file>