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lviauccella/Desktop/TPIT/DEF/"/>
    </mc:Choice>
  </mc:AlternateContent>
  <xr:revisionPtr revIDLastSave="0" documentId="8_{ADDA7D13-387C-2C48-B54F-0BD0F753E061}" xr6:coauthVersionLast="47" xr6:coauthVersionMax="47" xr10:uidLastSave="{00000000-0000-0000-0000-000000000000}"/>
  <bookViews>
    <workbookView xWindow="1980" yWindow="2500" windowWidth="26440" windowHeight="13980" xr2:uid="{CA4BBE16-0EB3-1040-B1CF-915BBEED1EC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E44" i="1" s="1"/>
  <c r="F44" i="1" s="1"/>
  <c r="H44" i="1" s="1"/>
  <c r="D49" i="1"/>
  <c r="D48" i="1"/>
  <c r="D47" i="1"/>
  <c r="D46" i="1"/>
  <c r="D45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E27" i="1" l="1"/>
  <c r="F27" i="1" s="1"/>
  <c r="E19" i="1"/>
  <c r="F19" i="1" s="1"/>
  <c r="E7" i="1"/>
  <c r="F7" i="1" s="1"/>
  <c r="E20" i="1"/>
  <c r="F20" i="1" s="1"/>
  <c r="E31" i="1"/>
  <c r="F31" i="1" s="1"/>
  <c r="E10" i="1"/>
  <c r="F10" i="1" s="1"/>
  <c r="E12" i="1"/>
  <c r="F12" i="1" s="1"/>
  <c r="E17" i="1"/>
  <c r="F17" i="1" s="1"/>
  <c r="E4" i="1"/>
  <c r="F4" i="1" s="1"/>
  <c r="E14" i="1"/>
  <c r="F14" i="1" s="1"/>
  <c r="E22" i="1"/>
  <c r="F22" i="1" s="1"/>
  <c r="E29" i="1"/>
  <c r="F29" i="1" s="1"/>
  <c r="E33" i="1"/>
  <c r="F33" i="1" s="1"/>
  <c r="E37" i="1"/>
  <c r="F37" i="1" s="1"/>
  <c r="E41" i="1"/>
  <c r="F41" i="1" s="1"/>
  <c r="E46" i="1"/>
  <c r="F46" i="1" s="1"/>
  <c r="E5" i="1"/>
  <c r="F5" i="1" s="1"/>
  <c r="E8" i="1"/>
  <c r="F8" i="1" s="1"/>
  <c r="E11" i="1"/>
  <c r="F11" i="1" s="1"/>
  <c r="E23" i="1"/>
  <c r="F23" i="1" s="1"/>
  <c r="E30" i="1"/>
  <c r="F30" i="1" s="1"/>
  <c r="E13" i="1"/>
  <c r="F13" i="1" s="1"/>
  <c r="E21" i="1"/>
  <c r="F21" i="1" s="1"/>
  <c r="E25" i="1"/>
  <c r="F25" i="1" s="1"/>
  <c r="E28" i="1"/>
  <c r="F28" i="1" s="1"/>
  <c r="E36" i="1"/>
  <c r="F36" i="1" s="1"/>
  <c r="E40" i="1"/>
  <c r="F40" i="1" s="1"/>
  <c r="E6" i="1"/>
  <c r="F6" i="1" s="1"/>
  <c r="E9" i="1"/>
  <c r="F9" i="1" s="1"/>
  <c r="E18" i="1"/>
  <c r="F18" i="1" s="1"/>
  <c r="E26" i="1"/>
  <c r="F26" i="1" s="1"/>
  <c r="E34" i="1"/>
  <c r="F34" i="1" s="1"/>
  <c r="E38" i="1"/>
  <c r="F38" i="1" s="1"/>
  <c r="E42" i="1"/>
  <c r="F42" i="1" s="1"/>
  <c r="E47" i="1"/>
  <c r="F47" i="1" s="1"/>
  <c r="E3" i="1"/>
  <c r="F3" i="1" s="1"/>
  <c r="E15" i="1"/>
  <c r="F15" i="1" s="1"/>
  <c r="E24" i="1"/>
  <c r="F24" i="1" s="1"/>
  <c r="E32" i="1"/>
  <c r="F32" i="1" s="1"/>
  <c r="E35" i="1"/>
  <c r="F35" i="1" s="1"/>
  <c r="E39" i="1"/>
  <c r="F39" i="1" s="1"/>
  <c r="E43" i="1"/>
  <c r="F43" i="1" s="1"/>
  <c r="E48" i="1"/>
  <c r="F48" i="1" s="1"/>
  <c r="E45" i="1"/>
  <c r="F45" i="1" s="1"/>
  <c r="E49" i="1"/>
  <c r="F49" i="1" s="1"/>
  <c r="H25" i="1" l="1"/>
  <c r="H4" i="1"/>
  <c r="H23" i="1"/>
  <c r="H27" i="1"/>
  <c r="H6" i="1"/>
  <c r="H19" i="1"/>
  <c r="H45" i="1"/>
  <c r="H10" i="1"/>
  <c r="H38" i="1"/>
  <c r="H21" i="1"/>
  <c r="H47" i="1"/>
  <c r="H41" i="1"/>
  <c r="H5" i="1"/>
  <c r="H36" i="1"/>
  <c r="H40" i="1"/>
  <c r="H15" i="1"/>
  <c r="H31" i="1"/>
  <c r="H14" i="1"/>
  <c r="H3" i="1"/>
  <c r="H33" i="1"/>
  <c r="H17" i="1"/>
  <c r="H29" i="1"/>
  <c r="H48" i="1"/>
  <c r="H49" i="1"/>
  <c r="H30" i="1"/>
  <c r="H13" i="1"/>
  <c r="H32" i="1"/>
  <c r="H42" i="1"/>
  <c r="H26" i="1"/>
  <c r="H9" i="1"/>
  <c r="H46" i="1"/>
  <c r="H28" i="1"/>
  <c r="H11" i="1"/>
  <c r="H43" i="1"/>
  <c r="H8" i="1"/>
  <c r="H39" i="1"/>
  <c r="H22" i="1"/>
  <c r="H7" i="1"/>
  <c r="H12" i="1"/>
  <c r="H34" i="1"/>
  <c r="H18" i="1"/>
  <c r="H24" i="1"/>
  <c r="H37" i="1"/>
  <c r="H20" i="1"/>
  <c r="H35" i="1"/>
</calcChain>
</file>

<file path=xl/sharedStrings.xml><?xml version="1.0" encoding="utf-8"?>
<sst xmlns="http://schemas.openxmlformats.org/spreadsheetml/2006/main" count="59" uniqueCount="54">
  <si>
    <t>TPIT</t>
  </si>
  <si>
    <t>B2M</t>
  </si>
  <si>
    <t>dCT</t>
  </si>
  <si>
    <t>ddCT</t>
  </si>
  <si>
    <t>relative expression</t>
  </si>
  <si>
    <t>LU01</t>
  </si>
  <si>
    <t>LU02</t>
  </si>
  <si>
    <t>LU03</t>
  </si>
  <si>
    <t>LU04</t>
  </si>
  <si>
    <t>LU05</t>
  </si>
  <si>
    <t>LU06</t>
  </si>
  <si>
    <t>LU07</t>
  </si>
  <si>
    <t>LU08</t>
  </si>
  <si>
    <t>LU09</t>
  </si>
  <si>
    <t>LU10</t>
  </si>
  <si>
    <t>LU11</t>
  </si>
  <si>
    <t>LU12</t>
  </si>
  <si>
    <t>LU13</t>
  </si>
  <si>
    <t>LU14</t>
  </si>
  <si>
    <t>nv</t>
  </si>
  <si>
    <t>LU15</t>
  </si>
  <si>
    <t>LU16</t>
  </si>
  <si>
    <t>LU17</t>
  </si>
  <si>
    <t>LU18</t>
  </si>
  <si>
    <t>LU19</t>
  </si>
  <si>
    <t>LU20</t>
  </si>
  <si>
    <t>LU21</t>
  </si>
  <si>
    <t>LU22</t>
  </si>
  <si>
    <t>LU23</t>
  </si>
  <si>
    <t>LU24</t>
  </si>
  <si>
    <t>LU25</t>
  </si>
  <si>
    <t>LU26</t>
  </si>
  <si>
    <t>LU27</t>
  </si>
  <si>
    <t>LU28</t>
  </si>
  <si>
    <t>LU29</t>
  </si>
  <si>
    <t>LU30</t>
  </si>
  <si>
    <t>LU31</t>
  </si>
  <si>
    <t>LU32</t>
  </si>
  <si>
    <t>PA1</t>
  </si>
  <si>
    <t>PA2</t>
  </si>
  <si>
    <t>PA3</t>
  </si>
  <si>
    <t>PA4</t>
  </si>
  <si>
    <t>PA5</t>
  </si>
  <si>
    <t>PA6</t>
  </si>
  <si>
    <t>PA7</t>
  </si>
  <si>
    <t>PA8</t>
  </si>
  <si>
    <t>PI1</t>
  </si>
  <si>
    <t>PI2</t>
  </si>
  <si>
    <t>PI3</t>
  </si>
  <si>
    <t>PI4</t>
  </si>
  <si>
    <t>PI5</t>
  </si>
  <si>
    <t>As compared to controls</t>
  </si>
  <si>
    <t>PHEO1</t>
  </si>
  <si>
    <t>PHEO2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</si>
</sst>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"/>
  </numFmts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25B53-5011-9D4A-915A-F1FA998606C8}">
  <dimension ref="A2:H49"/>
  <sheetViews>
    <sheetView tabSelected="1" topLeftCell="A28" workbookViewId="0">
      <selection activeCell="A50" sqref="A50:XFD50"/>
    </sheetView>
  </sheetViews>
  <sheetFormatPr baseColWidth="10" defaultColWidth="11.5" defaultRowHeight="16" x14ac:dyDescent="0.2"/>
  <cols>
    <col min="1" max="5" width="11.5" style="1"/>
    <col min="6" max="6" width="18.33203125" style="1" bestFit="1" customWidth="1"/>
    <col min="7" max="7" width="11.5" style="1"/>
    <col min="8" max="8" width="21.5" style="1" bestFit="1" customWidth="1"/>
    <col min="9" max="16384" width="11.5" style="1"/>
  </cols>
  <sheetData>
    <row r="2" spans="1:8" ht="12.7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H2" s="1" t="s">
        <v>51</v>
      </c>
    </row>
    <row r="3" spans="1:8" x14ac:dyDescent="0.2">
      <c r="A3" s="1" t="s">
        <v>5</v>
      </c>
      <c r="B3" s="2">
        <v>36.4404296875</v>
      </c>
      <c r="C3" s="2">
        <v>31.366205215454102</v>
      </c>
      <c r="D3" s="2">
        <f>B3-C3</f>
        <v>5.0742244720458984</v>
      </c>
      <c r="E3" s="2">
        <f t="shared" ref="E3:E15" si="0">D3-(AVERAGE($D$45:$D$49))</f>
        <v>1.8250034332275389</v>
      </c>
      <c r="F3" s="2">
        <f>2^-E3</f>
        <v>0.2822404295441549</v>
      </c>
      <c r="H3" s="1">
        <f t="shared" ref="H3:H15" si="1">F3/(AVERAGE($F$45:$F$49))</f>
        <v>3.5897943638174341E-2</v>
      </c>
    </row>
    <row r="4" spans="1:8" x14ac:dyDescent="0.2">
      <c r="A4" s="1" t="s">
        <v>6</v>
      </c>
      <c r="B4" s="2">
        <v>30.364057540893555</v>
      </c>
      <c r="C4" s="2">
        <v>26.818290710449219</v>
      </c>
      <c r="D4" s="2">
        <f>B4-C4</f>
        <v>3.5457668304443359</v>
      </c>
      <c r="E4" s="2">
        <f t="shared" si="0"/>
        <v>0.29654579162597638</v>
      </c>
      <c r="F4" s="2">
        <f>2^-E4</f>
        <v>0.81419948179508106</v>
      </c>
      <c r="H4" s="1">
        <f t="shared" si="1"/>
        <v>0.10355740726059946</v>
      </c>
    </row>
    <row r="5" spans="1:8" x14ac:dyDescent="0.2">
      <c r="A5" s="1" t="s">
        <v>7</v>
      </c>
      <c r="B5" s="2">
        <v>36.831569671630859</v>
      </c>
      <c r="C5" s="2">
        <v>29.918178558349609</v>
      </c>
      <c r="D5" s="2">
        <f>B5-C5</f>
        <v>6.91339111328125</v>
      </c>
      <c r="E5" s="2">
        <f t="shared" si="0"/>
        <v>3.6641700744628904</v>
      </c>
      <c r="F5" s="2">
        <f>2^-E5</f>
        <v>7.8881452389925902E-2</v>
      </c>
      <c r="H5" s="1">
        <f t="shared" si="1"/>
        <v>1.0032871394662799E-2</v>
      </c>
    </row>
    <row r="6" spans="1:8" x14ac:dyDescent="0.2">
      <c r="A6" s="1" t="s">
        <v>8</v>
      </c>
      <c r="B6" s="2">
        <v>38.611190795898438</v>
      </c>
      <c r="C6" s="2">
        <v>24.875755310058594</v>
      </c>
      <c r="D6" s="2">
        <f>B6-C6</f>
        <v>13.735435485839844</v>
      </c>
      <c r="E6" s="2">
        <f t="shared" si="0"/>
        <v>10.486214447021485</v>
      </c>
      <c r="F6" s="2">
        <f>2^-E6</f>
        <v>6.971639317222112E-4</v>
      </c>
      <c r="H6" s="1">
        <f t="shared" si="1"/>
        <v>8.86717454616709E-5</v>
      </c>
    </row>
    <row r="7" spans="1:8" x14ac:dyDescent="0.2">
      <c r="A7" s="1" t="s">
        <v>9</v>
      </c>
      <c r="B7" s="2">
        <v>29.982364654541016</v>
      </c>
      <c r="C7" s="2">
        <v>25.920089721679688</v>
      </c>
      <c r="D7" s="2">
        <f>B7-C7</f>
        <v>4.0622749328613281</v>
      </c>
      <c r="E7" s="2">
        <f t="shared" si="0"/>
        <v>0.81305389404296857</v>
      </c>
      <c r="F7" s="2">
        <f>2^-E7</f>
        <v>0.56917575172408141</v>
      </c>
      <c r="H7" s="1">
        <f t="shared" si="1"/>
        <v>7.2393027067761323E-2</v>
      </c>
    </row>
    <row r="8" spans="1:8" x14ac:dyDescent="0.2">
      <c r="A8" s="1" t="s">
        <v>10</v>
      </c>
      <c r="B8" s="2">
        <v>44.294788360595703</v>
      </c>
      <c r="C8" s="2">
        <v>30.168037414550781</v>
      </c>
      <c r="D8" s="2">
        <f t="shared" ref="D8:D15" si="2">B8-C8</f>
        <v>14.126750946044922</v>
      </c>
      <c r="E8" s="2">
        <f t="shared" si="0"/>
        <v>10.877529907226563</v>
      </c>
      <c r="F8" s="2">
        <f t="shared" ref="F8:F15" si="3">2^-E8</f>
        <v>5.3154155085616392E-4</v>
      </c>
      <c r="H8" s="1">
        <f t="shared" si="1"/>
        <v>6.7606361940422148E-5</v>
      </c>
    </row>
    <row r="9" spans="1:8" x14ac:dyDescent="0.2">
      <c r="A9" s="1" t="s">
        <v>11</v>
      </c>
      <c r="B9" s="2">
        <v>29.3775634765625</v>
      </c>
      <c r="C9" s="2">
        <v>24.345115661621094</v>
      </c>
      <c r="D9" s="2">
        <f t="shared" si="2"/>
        <v>5.0324478149414062</v>
      </c>
      <c r="E9" s="2">
        <f t="shared" si="0"/>
        <v>1.7832267761230467</v>
      </c>
      <c r="F9" s="2">
        <f t="shared" si="3"/>
        <v>0.29053285465423007</v>
      </c>
      <c r="H9" s="1">
        <f t="shared" si="1"/>
        <v>3.6952650824193169E-2</v>
      </c>
    </row>
    <row r="10" spans="1:8" x14ac:dyDescent="0.2">
      <c r="A10" s="1" t="s">
        <v>12</v>
      </c>
      <c r="B10" s="3">
        <v>29.522052764892578</v>
      </c>
      <c r="C10" s="3">
        <v>26.227252960205078</v>
      </c>
      <c r="D10" s="2">
        <f t="shared" si="2"/>
        <v>3.2947998046875</v>
      </c>
      <c r="E10" s="2">
        <f t="shared" si="0"/>
        <v>4.5578765869140447E-2</v>
      </c>
      <c r="F10" s="2">
        <f t="shared" si="3"/>
        <v>0.96890104499368901</v>
      </c>
      <c r="H10" s="1">
        <f t="shared" si="1"/>
        <v>0.12323378036352618</v>
      </c>
    </row>
    <row r="11" spans="1:8" x14ac:dyDescent="0.2">
      <c r="A11" s="1" t="s">
        <v>13</v>
      </c>
      <c r="B11" s="3">
        <v>33.067314147949219</v>
      </c>
      <c r="C11" s="3">
        <v>27.265481948852539</v>
      </c>
      <c r="D11" s="2">
        <f t="shared" si="2"/>
        <v>5.8018321990966797</v>
      </c>
      <c r="E11" s="2">
        <f t="shared" si="0"/>
        <v>2.5526111602783201</v>
      </c>
      <c r="F11" s="2">
        <f t="shared" si="3"/>
        <v>0.1704462589337965</v>
      </c>
      <c r="H11" s="1">
        <f t="shared" si="1"/>
        <v>2.1678928870769259E-2</v>
      </c>
    </row>
    <row r="12" spans="1:8" x14ac:dyDescent="0.2">
      <c r="A12" s="4" t="s">
        <v>14</v>
      </c>
      <c r="B12" s="3">
        <v>30.250953674316406</v>
      </c>
      <c r="C12" s="3">
        <v>25.704494476318359</v>
      </c>
      <c r="D12" s="2">
        <f t="shared" si="2"/>
        <v>4.5464591979980469</v>
      </c>
      <c r="E12" s="2">
        <f t="shared" si="0"/>
        <v>1.2972381591796873</v>
      </c>
      <c r="F12" s="2">
        <f t="shared" si="3"/>
        <v>0.40690441546851241</v>
      </c>
      <c r="H12" s="1">
        <f t="shared" si="1"/>
        <v>5.1753860338877314E-2</v>
      </c>
    </row>
    <row r="13" spans="1:8" x14ac:dyDescent="0.2">
      <c r="A13" s="4" t="s">
        <v>15</v>
      </c>
      <c r="B13" s="3">
        <v>34.15625</v>
      </c>
      <c r="C13" s="3">
        <v>28.585540771484375</v>
      </c>
      <c r="D13" s="2">
        <f t="shared" si="2"/>
        <v>5.570709228515625</v>
      </c>
      <c r="E13" s="2">
        <f t="shared" si="0"/>
        <v>2.3214881896972654</v>
      </c>
      <c r="F13" s="2">
        <f t="shared" si="3"/>
        <v>0.20006099310695319</v>
      </c>
      <c r="H13" s="1">
        <f t="shared" si="1"/>
        <v>2.5445604183461049E-2</v>
      </c>
    </row>
    <row r="14" spans="1:8" x14ac:dyDescent="0.2">
      <c r="A14" s="1" t="s">
        <v>16</v>
      </c>
      <c r="B14" s="2">
        <v>30.289562225341797</v>
      </c>
      <c r="C14" s="2">
        <v>25.814020156860352</v>
      </c>
      <c r="D14" s="2">
        <f t="shared" si="2"/>
        <v>4.4755420684814453</v>
      </c>
      <c r="E14" s="2">
        <f t="shared" si="0"/>
        <v>1.2263210296630858</v>
      </c>
      <c r="F14" s="2">
        <f t="shared" si="3"/>
        <v>0.42740597164235689</v>
      </c>
      <c r="H14" s="1">
        <f t="shared" si="1"/>
        <v>5.4361437535426313E-2</v>
      </c>
    </row>
    <row r="15" spans="1:8" x14ac:dyDescent="0.2">
      <c r="A15" s="1" t="s">
        <v>17</v>
      </c>
      <c r="B15" s="3">
        <v>33.311954498291016</v>
      </c>
      <c r="C15" s="3">
        <v>25.611240386962891</v>
      </c>
      <c r="D15" s="2">
        <f t="shared" si="2"/>
        <v>7.700714111328125</v>
      </c>
      <c r="E15" s="2">
        <f t="shared" si="0"/>
        <v>4.4514930725097654</v>
      </c>
      <c r="F15" s="2">
        <f t="shared" si="3"/>
        <v>4.5705352175936333E-2</v>
      </c>
      <c r="H15" s="1">
        <f t="shared" si="1"/>
        <v>5.8132286682832908E-3</v>
      </c>
    </row>
    <row r="16" spans="1:8" x14ac:dyDescent="0.2">
      <c r="A16" s="1" t="s">
        <v>18</v>
      </c>
      <c r="B16" s="3" t="s">
        <v>19</v>
      </c>
      <c r="C16" s="3" t="s">
        <v>19</v>
      </c>
      <c r="D16" s="3" t="s">
        <v>19</v>
      </c>
      <c r="E16" s="3" t="s">
        <v>19</v>
      </c>
      <c r="F16" s="3" t="s">
        <v>19</v>
      </c>
      <c r="H16" s="3" t="s">
        <v>19</v>
      </c>
    </row>
    <row r="17" spans="1:8" x14ac:dyDescent="0.2">
      <c r="A17" s="5" t="s">
        <v>20</v>
      </c>
      <c r="B17" s="3">
        <v>30.569162368774414</v>
      </c>
      <c r="C17" s="3">
        <v>25.56964111328125</v>
      </c>
      <c r="D17" s="2">
        <f t="shared" ref="D17:D49" si="4">B17-C17</f>
        <v>4.9995212554931641</v>
      </c>
      <c r="E17" s="2">
        <f t="shared" ref="E17:E49" si="5">D17-(AVERAGE($D$45:$D$49))</f>
        <v>1.7503002166748045</v>
      </c>
      <c r="F17" s="2">
        <f t="shared" ref="F17:F49" si="6">2^-E17</f>
        <v>0.29723991836936647</v>
      </c>
      <c r="H17" s="1">
        <f t="shared" ref="H17:H49" si="7">F17/(AVERAGE($F$45:$F$49))</f>
        <v>3.780571711101989E-2</v>
      </c>
    </row>
    <row r="18" spans="1:8" x14ac:dyDescent="0.2">
      <c r="A18" s="4" t="s">
        <v>21</v>
      </c>
      <c r="B18" s="3">
        <v>32.362327575683594</v>
      </c>
      <c r="C18" s="3">
        <v>27.524955749511719</v>
      </c>
      <c r="D18" s="2">
        <f t="shared" si="4"/>
        <v>4.837371826171875</v>
      </c>
      <c r="E18" s="2">
        <f t="shared" si="5"/>
        <v>1.5881507873535154</v>
      </c>
      <c r="F18" s="2">
        <f t="shared" si="6"/>
        <v>0.33259749608525846</v>
      </c>
      <c r="H18" s="1">
        <f t="shared" si="7"/>
        <v>4.2302820286767753E-2</v>
      </c>
    </row>
    <row r="19" spans="1:8" x14ac:dyDescent="0.2">
      <c r="A19" s="1" t="s">
        <v>22</v>
      </c>
      <c r="B19" s="3">
        <v>31.002433776855469</v>
      </c>
      <c r="C19" s="3">
        <v>26.520915985107422</v>
      </c>
      <c r="D19" s="2">
        <f t="shared" si="4"/>
        <v>4.4815177917480469</v>
      </c>
      <c r="E19" s="2">
        <f t="shared" si="5"/>
        <v>1.2322967529296873</v>
      </c>
      <c r="F19" s="2">
        <f t="shared" si="6"/>
        <v>0.42563929365195019</v>
      </c>
      <c r="H19" s="1">
        <f t="shared" si="7"/>
        <v>5.4136735117601725E-2</v>
      </c>
    </row>
    <row r="20" spans="1:8" x14ac:dyDescent="0.2">
      <c r="A20" s="1" t="s">
        <v>23</v>
      </c>
      <c r="B20" s="3">
        <v>33.318214416503906</v>
      </c>
      <c r="C20" s="3">
        <v>28.736690521240234</v>
      </c>
      <c r="D20" s="2">
        <f t="shared" si="4"/>
        <v>4.5815238952636719</v>
      </c>
      <c r="E20" s="2">
        <f t="shared" si="5"/>
        <v>1.3323028564453123</v>
      </c>
      <c r="F20" s="2">
        <f t="shared" si="6"/>
        <v>0.39713382334002617</v>
      </c>
      <c r="H20" s="1">
        <f t="shared" si="7"/>
        <v>5.0511146224154362E-2</v>
      </c>
    </row>
    <row r="21" spans="1:8" x14ac:dyDescent="0.2">
      <c r="A21" s="1" t="s">
        <v>24</v>
      </c>
      <c r="B21" s="3">
        <v>31.665275573730469</v>
      </c>
      <c r="C21" s="3">
        <v>27.543197631835938</v>
      </c>
      <c r="D21" s="2">
        <f t="shared" si="4"/>
        <v>4.1220779418945312</v>
      </c>
      <c r="E21" s="2">
        <f t="shared" si="5"/>
        <v>0.8728569030761717</v>
      </c>
      <c r="F21" s="2">
        <f t="shared" si="6"/>
        <v>0.54606443280490313</v>
      </c>
      <c r="H21" s="1">
        <f t="shared" si="7"/>
        <v>6.945351615040446E-2</v>
      </c>
    </row>
    <row r="22" spans="1:8" x14ac:dyDescent="0.2">
      <c r="A22" s="1" t="s">
        <v>25</v>
      </c>
      <c r="B22" s="3">
        <v>38.55682373046875</v>
      </c>
      <c r="C22" s="3">
        <v>33.361099243164062</v>
      </c>
      <c r="D22" s="2">
        <f t="shared" si="4"/>
        <v>5.1957244873046875</v>
      </c>
      <c r="E22" s="2">
        <f t="shared" si="5"/>
        <v>1.9465034484863279</v>
      </c>
      <c r="F22" s="2">
        <f t="shared" si="6"/>
        <v>0.25944426515460578</v>
      </c>
      <c r="H22" s="1">
        <f t="shared" si="7"/>
        <v>3.299851698358669E-2</v>
      </c>
    </row>
    <row r="23" spans="1:8" x14ac:dyDescent="0.2">
      <c r="A23" s="1" t="s">
        <v>26</v>
      </c>
      <c r="B23" s="3">
        <v>31.309732437133789</v>
      </c>
      <c r="C23" s="3">
        <v>26.529228210449219</v>
      </c>
      <c r="D23" s="2">
        <f t="shared" si="4"/>
        <v>4.7805042266845703</v>
      </c>
      <c r="E23" s="2">
        <f t="shared" si="5"/>
        <v>1.5312831878662108</v>
      </c>
      <c r="F23" s="2">
        <f t="shared" si="6"/>
        <v>0.34596951169051238</v>
      </c>
      <c r="H23" s="1">
        <f t="shared" si="7"/>
        <v>4.4003596689714285E-2</v>
      </c>
    </row>
    <row r="24" spans="1:8" x14ac:dyDescent="0.2">
      <c r="A24" s="1" t="s">
        <v>27</v>
      </c>
      <c r="B24" s="3">
        <v>32.590370178222656</v>
      </c>
      <c r="C24" s="3">
        <v>27.945594787597656</v>
      </c>
      <c r="D24" s="2">
        <f t="shared" si="4"/>
        <v>4.644775390625</v>
      </c>
      <c r="E24" s="2">
        <f t="shared" si="5"/>
        <v>1.3955543518066404</v>
      </c>
      <c r="F24" s="2">
        <f t="shared" si="6"/>
        <v>0.38009860834773868</v>
      </c>
      <c r="H24" s="1">
        <f t="shared" si="7"/>
        <v>4.8344450302365283E-2</v>
      </c>
    </row>
    <row r="25" spans="1:8" x14ac:dyDescent="0.2">
      <c r="A25" s="1" t="s">
        <v>28</v>
      </c>
      <c r="B25" s="3">
        <v>33.166664123535156</v>
      </c>
      <c r="C25" s="3">
        <v>28.111183166503906</v>
      </c>
      <c r="D25" s="2">
        <f t="shared" si="4"/>
        <v>5.05548095703125</v>
      </c>
      <c r="E25" s="2">
        <f t="shared" si="5"/>
        <v>1.8062599182128904</v>
      </c>
      <c r="F25" s="2">
        <f t="shared" si="6"/>
        <v>0.28593122484004674</v>
      </c>
      <c r="H25" s="1">
        <f t="shared" si="7"/>
        <v>3.6367373059487056E-2</v>
      </c>
    </row>
    <row r="26" spans="1:8" x14ac:dyDescent="0.2">
      <c r="A26" s="1" t="s">
        <v>29</v>
      </c>
      <c r="B26" s="2">
        <v>29.853775024414062</v>
      </c>
      <c r="C26" s="2">
        <v>25.954015731811523</v>
      </c>
      <c r="D26" s="2">
        <f t="shared" si="4"/>
        <v>3.8997592926025391</v>
      </c>
      <c r="E26" s="2">
        <f t="shared" si="5"/>
        <v>0.65053825378417951</v>
      </c>
      <c r="F26" s="2">
        <f t="shared" si="6"/>
        <v>0.6370425956732173</v>
      </c>
      <c r="H26" s="1">
        <f t="shared" si="7"/>
        <v>8.102495886761607E-2</v>
      </c>
    </row>
    <row r="27" spans="1:8" x14ac:dyDescent="0.2">
      <c r="A27" s="1" t="s">
        <v>30</v>
      </c>
      <c r="B27" s="2">
        <v>34.152359008789062</v>
      </c>
      <c r="C27" s="2">
        <v>22.846393585205078</v>
      </c>
      <c r="D27" s="2">
        <f t="shared" si="4"/>
        <v>11.305965423583984</v>
      </c>
      <c r="E27" s="2">
        <f t="shared" si="5"/>
        <v>8.0567443847656257</v>
      </c>
      <c r="F27" s="2">
        <f t="shared" si="6"/>
        <v>3.75559085432676E-3</v>
      </c>
      <c r="H27" s="1">
        <f t="shared" si="7"/>
        <v>4.7767071866496562E-4</v>
      </c>
    </row>
    <row r="28" spans="1:8" x14ac:dyDescent="0.2">
      <c r="A28" s="1" t="s">
        <v>31</v>
      </c>
      <c r="B28" s="2">
        <v>32.021636962890625</v>
      </c>
      <c r="C28" s="2">
        <v>26.839488983154297</v>
      </c>
      <c r="D28" s="2">
        <f t="shared" si="4"/>
        <v>5.1821479797363281</v>
      </c>
      <c r="E28" s="2">
        <f t="shared" si="5"/>
        <v>1.9329269409179686</v>
      </c>
      <c r="F28" s="2">
        <f t="shared" si="6"/>
        <v>0.26189729410058332</v>
      </c>
      <c r="H28" s="1">
        <f t="shared" si="7"/>
        <v>3.3310515852734299E-2</v>
      </c>
    </row>
    <row r="29" spans="1:8" x14ac:dyDescent="0.2">
      <c r="A29" s="1" t="s">
        <v>32</v>
      </c>
      <c r="B29" s="2">
        <v>32.271316528320312</v>
      </c>
      <c r="C29" s="2">
        <v>25.472345352172852</v>
      </c>
      <c r="D29" s="2">
        <f t="shared" si="4"/>
        <v>6.7989711761474609</v>
      </c>
      <c r="E29" s="2">
        <f t="shared" si="5"/>
        <v>3.5497501373291014</v>
      </c>
      <c r="F29" s="2">
        <f t="shared" si="6"/>
        <v>8.5392303996795746E-2</v>
      </c>
      <c r="H29" s="1">
        <f t="shared" si="7"/>
        <v>1.0860981614015216E-2</v>
      </c>
    </row>
    <row r="30" spans="1:8" x14ac:dyDescent="0.2">
      <c r="A30" s="1" t="s">
        <v>33</v>
      </c>
      <c r="B30" s="3">
        <v>38.249752044677734</v>
      </c>
      <c r="C30" s="3">
        <v>31.747161865234375</v>
      </c>
      <c r="D30" s="2">
        <f t="shared" si="4"/>
        <v>6.5025901794433594</v>
      </c>
      <c r="E30" s="2">
        <f t="shared" si="5"/>
        <v>3.2533691406249998</v>
      </c>
      <c r="F30" s="2">
        <f t="shared" si="6"/>
        <v>0.10486686904706191</v>
      </c>
      <c r="H30" s="1">
        <f t="shared" si="7"/>
        <v>1.3337936597684716E-2</v>
      </c>
    </row>
    <row r="31" spans="1:8" x14ac:dyDescent="0.2">
      <c r="A31" s="1" t="s">
        <v>34</v>
      </c>
      <c r="B31" s="3">
        <v>29.089988708496094</v>
      </c>
      <c r="C31" s="3">
        <v>24.003120422363281</v>
      </c>
      <c r="D31" s="2">
        <f t="shared" si="4"/>
        <v>5.0868682861328125</v>
      </c>
      <c r="E31" s="2">
        <f t="shared" si="5"/>
        <v>1.8376472473144529</v>
      </c>
      <c r="F31" s="2">
        <f t="shared" si="6"/>
        <v>0.27977767520407476</v>
      </c>
      <c r="H31" s="1">
        <f t="shared" si="7"/>
        <v>3.5584707803614238E-2</v>
      </c>
    </row>
    <row r="32" spans="1:8" x14ac:dyDescent="0.2">
      <c r="A32" s="1" t="s">
        <v>35</v>
      </c>
      <c r="B32" s="3">
        <v>35.033668518066406</v>
      </c>
      <c r="C32" s="3">
        <v>26.592226028442383</v>
      </c>
      <c r="D32" s="2">
        <f t="shared" si="4"/>
        <v>8.4414424896240234</v>
      </c>
      <c r="E32" s="2">
        <f t="shared" si="5"/>
        <v>5.1922214508056639</v>
      </c>
      <c r="F32" s="2">
        <f t="shared" si="6"/>
        <v>2.7351780287089227E-2</v>
      </c>
      <c r="H32" s="1">
        <f t="shared" si="7"/>
        <v>3.4788519445476847E-3</v>
      </c>
    </row>
    <row r="33" spans="1:8" x14ac:dyDescent="0.2">
      <c r="A33" s="1" t="s">
        <v>36</v>
      </c>
      <c r="B33" s="3">
        <v>38.654953002929688</v>
      </c>
      <c r="C33" s="3">
        <v>32.846916198730469</v>
      </c>
      <c r="D33" s="2">
        <f t="shared" si="4"/>
        <v>5.8080368041992188</v>
      </c>
      <c r="E33" s="2">
        <f t="shared" si="5"/>
        <v>2.5588157653808592</v>
      </c>
      <c r="F33" s="2">
        <f t="shared" si="6"/>
        <v>0.16971479397009101</v>
      </c>
      <c r="H33" s="1">
        <f t="shared" si="7"/>
        <v>2.1585894403372764E-2</v>
      </c>
    </row>
    <row r="34" spans="1:8" x14ac:dyDescent="0.2">
      <c r="A34" s="1" t="s">
        <v>37</v>
      </c>
      <c r="B34" s="2">
        <v>28.211748123168945</v>
      </c>
      <c r="C34" s="2">
        <v>23.471424102783203</v>
      </c>
      <c r="D34" s="2">
        <f t="shared" si="4"/>
        <v>4.7403240203857422</v>
      </c>
      <c r="E34" s="2">
        <f t="shared" si="5"/>
        <v>1.4911029815673826</v>
      </c>
      <c r="F34" s="2">
        <f t="shared" si="6"/>
        <v>0.35574047115547569</v>
      </c>
      <c r="H34" s="1">
        <f t="shared" si="7"/>
        <v>4.5246357525681853E-2</v>
      </c>
    </row>
    <row r="35" spans="1:8" x14ac:dyDescent="0.2">
      <c r="A35" s="1" t="s">
        <v>38</v>
      </c>
      <c r="B35" s="3">
        <v>38.604316711425781</v>
      </c>
      <c r="C35" s="3">
        <v>31.073535919189453</v>
      </c>
      <c r="D35" s="2">
        <f t="shared" si="4"/>
        <v>7.5307807922363281</v>
      </c>
      <c r="E35" s="2">
        <f t="shared" si="5"/>
        <v>4.2815597534179686</v>
      </c>
      <c r="F35" s="2">
        <f t="shared" si="6"/>
        <v>5.1418817644826087E-2</v>
      </c>
      <c r="H35" s="1">
        <f t="shared" si="7"/>
        <v>6.5399199566721243E-3</v>
      </c>
    </row>
    <row r="36" spans="1:8" x14ac:dyDescent="0.2">
      <c r="A36" s="1" t="s">
        <v>39</v>
      </c>
      <c r="B36" s="2">
        <v>40.020828247070312</v>
      </c>
      <c r="C36" s="2">
        <v>31.490989685058594</v>
      </c>
      <c r="D36" s="2">
        <f t="shared" si="4"/>
        <v>8.5298385620117188</v>
      </c>
      <c r="E36" s="2">
        <f t="shared" si="5"/>
        <v>5.2806175231933592</v>
      </c>
      <c r="F36" s="2">
        <f t="shared" si="6"/>
        <v>2.5726205230207296E-2</v>
      </c>
      <c r="H36" s="1">
        <f t="shared" si="7"/>
        <v>3.2720963005535976E-3</v>
      </c>
    </row>
    <row r="37" spans="1:8" x14ac:dyDescent="0.2">
      <c r="A37" s="1" t="s">
        <v>40</v>
      </c>
      <c r="B37" s="2">
        <v>35.755287170410156</v>
      </c>
      <c r="C37" s="2">
        <v>24.469720840454102</v>
      </c>
      <c r="D37" s="2">
        <f t="shared" si="4"/>
        <v>11.285566329956055</v>
      </c>
      <c r="E37" s="2">
        <f t="shared" si="5"/>
        <v>8.036345291137696</v>
      </c>
      <c r="F37" s="2">
        <f t="shared" si="6"/>
        <v>3.8090705087749925E-3</v>
      </c>
      <c r="H37" s="1">
        <f t="shared" si="7"/>
        <v>4.8447275487314588E-4</v>
      </c>
    </row>
    <row r="38" spans="1:8" x14ac:dyDescent="0.2">
      <c r="A38" s="1" t="s">
        <v>41</v>
      </c>
      <c r="B38" s="2">
        <v>33.296043395996094</v>
      </c>
      <c r="C38" s="2">
        <v>22.981048583984375</v>
      </c>
      <c r="D38" s="2">
        <f t="shared" si="4"/>
        <v>10.314994812011719</v>
      </c>
      <c r="E38" s="2">
        <f t="shared" si="5"/>
        <v>7.0657737731933592</v>
      </c>
      <c r="F38" s="2">
        <f t="shared" si="6"/>
        <v>7.4643183170816207E-3</v>
      </c>
      <c r="H38" s="1">
        <f t="shared" si="7"/>
        <v>9.4938091851957224E-4</v>
      </c>
    </row>
    <row r="39" spans="1:8" x14ac:dyDescent="0.2">
      <c r="A39" s="1" t="s">
        <v>42</v>
      </c>
      <c r="B39" s="2">
        <v>38.597667694091797</v>
      </c>
      <c r="C39" s="2">
        <v>26.611783981323242</v>
      </c>
      <c r="D39" s="2">
        <f t="shared" si="4"/>
        <v>11.985883712768555</v>
      </c>
      <c r="E39" s="2">
        <f t="shared" si="5"/>
        <v>8.736662673950196</v>
      </c>
      <c r="F39" s="2">
        <f t="shared" si="6"/>
        <v>2.3442421648559707E-3</v>
      </c>
      <c r="H39" s="1">
        <f t="shared" si="7"/>
        <v>2.9816236194136786E-4</v>
      </c>
    </row>
    <row r="40" spans="1:8" x14ac:dyDescent="0.2">
      <c r="A40" s="1" t="s">
        <v>43</v>
      </c>
      <c r="B40" s="2">
        <v>38.197608947753906</v>
      </c>
      <c r="C40" s="2">
        <v>26.481857299804688</v>
      </c>
      <c r="D40" s="2">
        <f t="shared" si="4"/>
        <v>11.715751647949219</v>
      </c>
      <c r="E40" s="2">
        <f t="shared" si="5"/>
        <v>8.4665306091308601</v>
      </c>
      <c r="F40" s="2">
        <f t="shared" si="6"/>
        <v>2.8269643218656977E-3</v>
      </c>
      <c r="H40" s="1">
        <f t="shared" si="7"/>
        <v>3.5955942264319807E-4</v>
      </c>
    </row>
    <row r="41" spans="1:8" x14ac:dyDescent="0.2">
      <c r="A41" s="1" t="s">
        <v>44</v>
      </c>
      <c r="B41" s="2">
        <v>37.934494018554688</v>
      </c>
      <c r="C41" s="2">
        <v>27.914661407470703</v>
      </c>
      <c r="D41" s="2">
        <f t="shared" si="4"/>
        <v>10.019832611083984</v>
      </c>
      <c r="E41" s="2">
        <f t="shared" si="5"/>
        <v>6.7706115722656248</v>
      </c>
      <c r="F41" s="2">
        <f t="shared" si="6"/>
        <v>9.1588896766519549E-3</v>
      </c>
      <c r="H41" s="1">
        <f t="shared" si="7"/>
        <v>1.1649121493037982E-3</v>
      </c>
    </row>
    <row r="42" spans="1:8" x14ac:dyDescent="0.2">
      <c r="A42" s="1" t="s">
        <v>45</v>
      </c>
      <c r="B42" s="2">
        <v>32.750701904296875</v>
      </c>
      <c r="C42" s="2">
        <v>24.050544738769531</v>
      </c>
      <c r="D42" s="2">
        <f t="shared" si="4"/>
        <v>8.7001571655273438</v>
      </c>
      <c r="E42" s="2">
        <f t="shared" si="5"/>
        <v>5.4509361267089842</v>
      </c>
      <c r="F42" s="2">
        <f t="shared" si="6"/>
        <v>2.2861499961811676E-2</v>
      </c>
      <c r="H42" s="1">
        <f t="shared" si="7"/>
        <v>2.9077366358842278E-3</v>
      </c>
    </row>
    <row r="43" spans="1:8" x14ac:dyDescent="0.2">
      <c r="A43" s="1" t="s">
        <v>52</v>
      </c>
      <c r="B43" s="3">
        <v>37.32220458984375</v>
      </c>
      <c r="C43" s="3">
        <v>28.5391845703125</v>
      </c>
      <c r="D43" s="2">
        <f t="shared" si="4"/>
        <v>8.78302001953125</v>
      </c>
      <c r="E43" s="2">
        <f t="shared" si="5"/>
        <v>5.5337989807128904</v>
      </c>
      <c r="F43" s="2">
        <f t="shared" si="6"/>
        <v>2.1585420667862537E-2</v>
      </c>
      <c r="H43" s="1">
        <f t="shared" si="7"/>
        <v>2.7454330897692622E-3</v>
      </c>
    </row>
    <row r="44" spans="1:8" x14ac:dyDescent="0.2">
      <c r="A44" s="1" t="s">
        <v>53</v>
      </c>
      <c r="B44" s="3">
        <v>29.089988708496094</v>
      </c>
      <c r="C44" s="3">
        <v>24.003120422363281</v>
      </c>
      <c r="D44" s="2">
        <f t="shared" ref="D44" si="8">B44-C44</f>
        <v>5.0868682861328125</v>
      </c>
      <c r="E44" s="2">
        <f t="shared" ref="E44" si="9">D44-(AVERAGE($D$45:$D$49))</f>
        <v>1.8376472473144529</v>
      </c>
      <c r="F44" s="2">
        <f t="shared" ref="F44" si="10">2^-E44</f>
        <v>0.27977767520407476</v>
      </c>
      <c r="H44" s="1">
        <f t="shared" ref="H44" si="11">F44/(AVERAGE($F$45:$F$49))</f>
        <v>3.5584707803614238E-2</v>
      </c>
    </row>
    <row r="45" spans="1:8" x14ac:dyDescent="0.2">
      <c r="A45" s="1" t="s">
        <v>46</v>
      </c>
      <c r="B45" s="3">
        <v>26.407646179199219</v>
      </c>
      <c r="C45" s="3">
        <v>26.073308944702148</v>
      </c>
      <c r="D45" s="2">
        <f t="shared" si="4"/>
        <v>0.33433723449707031</v>
      </c>
      <c r="E45" s="2">
        <f t="shared" si="5"/>
        <v>-2.9148838043212892</v>
      </c>
      <c r="F45" s="2">
        <f t="shared" si="6"/>
        <v>7.5416688515426342</v>
      </c>
      <c r="H45" s="1">
        <f t="shared" si="7"/>
        <v>0.95921907363770609</v>
      </c>
    </row>
    <row r="46" spans="1:8" x14ac:dyDescent="0.2">
      <c r="A46" s="1" t="s">
        <v>47</v>
      </c>
      <c r="B46" s="3">
        <v>26.244411468505859</v>
      </c>
      <c r="C46" s="3">
        <v>25.803215026855469</v>
      </c>
      <c r="D46" s="2">
        <f t="shared" si="4"/>
        <v>0.44119644165039062</v>
      </c>
      <c r="E46" s="2">
        <f t="shared" si="5"/>
        <v>-2.8080245971679689</v>
      </c>
      <c r="F46" s="2">
        <f t="shared" si="6"/>
        <v>7.0032500381510312</v>
      </c>
      <c r="H46" s="1">
        <f t="shared" si="7"/>
        <v>0.89073799795311603</v>
      </c>
    </row>
    <row r="47" spans="1:8" x14ac:dyDescent="0.2">
      <c r="A47" s="1" t="s">
        <v>48</v>
      </c>
      <c r="B47" s="3">
        <v>24.928924560546875</v>
      </c>
      <c r="C47" s="3">
        <v>26.306795120239258</v>
      </c>
      <c r="D47" s="2">
        <f t="shared" si="4"/>
        <v>-1.3778705596923828</v>
      </c>
      <c r="E47" s="2">
        <f t="shared" si="5"/>
        <v>-4.6270915985107424</v>
      </c>
      <c r="F47" s="2">
        <f t="shared" si="6"/>
        <v>24.711173152390266</v>
      </c>
      <c r="H47" s="1">
        <f t="shared" si="7"/>
        <v>3.1429951495269184</v>
      </c>
    </row>
    <row r="48" spans="1:8" x14ac:dyDescent="0.2">
      <c r="A48" s="1" t="s">
        <v>49</v>
      </c>
      <c r="B48" s="3">
        <v>38.346229553222656</v>
      </c>
      <c r="C48" s="3">
        <v>29.984104156494141</v>
      </c>
      <c r="D48" s="2">
        <f t="shared" si="4"/>
        <v>8.3621253967285156</v>
      </c>
      <c r="E48" s="2">
        <f t="shared" si="5"/>
        <v>5.1129043579101561</v>
      </c>
      <c r="F48" s="2">
        <f t="shared" si="6"/>
        <v>2.8897643119204355E-2</v>
      </c>
      <c r="H48" s="1">
        <f t="shared" si="7"/>
        <v>3.6754690518460416E-3</v>
      </c>
    </row>
    <row r="49" spans="1:8" x14ac:dyDescent="0.2">
      <c r="A49" s="1" t="s">
        <v>50</v>
      </c>
      <c r="B49" s="3">
        <v>33.430835723876953</v>
      </c>
      <c r="C49" s="3">
        <v>24.94451904296875</v>
      </c>
      <c r="D49" s="2">
        <f t="shared" si="4"/>
        <v>8.4863166809082031</v>
      </c>
      <c r="E49" s="2">
        <f t="shared" si="5"/>
        <v>5.2370956420898436</v>
      </c>
      <c r="F49" s="2">
        <f t="shared" si="6"/>
        <v>2.6514114142170628E-2</v>
      </c>
      <c r="H49" s="1">
        <f t="shared" si="7"/>
        <v>3.3723098304130751E-3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2022-12-01T12:51:05Z</dcterms:created>
  <dcterms:modified xsi:type="dcterms:W3CDTF">2022-12-01T12:58:00Z</dcterms:modified>
</cp:coreProperties>
</file>