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rick/Dropbox/2010 - In progress/9 MS Submissions/3 MS Impact of Vx on patients of a Quebec pharmacy with Priscilla Guénette/0 220910 Final Documents for MS/"/>
    </mc:Choice>
  </mc:AlternateContent>
  <xr:revisionPtr revIDLastSave="0" documentId="13_ncr:1_{5D0A0A1A-CDC8-A649-8DAB-33449E8D2096}" xr6:coauthVersionLast="45" xr6:coauthVersionMax="47" xr10:uidLastSave="{00000000-0000-0000-0000-000000000000}"/>
  <bookViews>
    <workbookView xWindow="1780" yWindow="460" windowWidth="20900" windowHeight="17540" xr2:uid="{CAC1B41E-BECC-4EB4-88AC-4251E4F36721}"/>
  </bookViews>
  <sheets>
    <sheet name="Deceased patient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2" l="1"/>
  <c r="C22" i="2"/>
  <c r="D25" i="2"/>
  <c r="C25" i="2"/>
  <c r="D24" i="2"/>
  <c r="C24" i="2"/>
  <c r="D23" i="2"/>
  <c r="C23" i="2"/>
</calcChain>
</file>

<file path=xl/sharedStrings.xml><?xml version="1.0" encoding="utf-8"?>
<sst xmlns="http://schemas.openxmlformats.org/spreadsheetml/2006/main" count="76" uniqueCount="25">
  <si>
    <t>F</t>
  </si>
  <si>
    <t>M</t>
  </si>
  <si>
    <t>Mean</t>
  </si>
  <si>
    <t>SD</t>
  </si>
  <si>
    <t>SEM</t>
  </si>
  <si>
    <t>n</t>
  </si>
  <si>
    <t>Sex</t>
  </si>
  <si>
    <t>Age</t>
  </si>
  <si>
    <t>Negative</t>
  </si>
  <si>
    <t>Unknown</t>
  </si>
  <si>
    <t>COVID-19 test results</t>
  </si>
  <si>
    <t>NA</t>
  </si>
  <si>
    <t>Patient #</t>
  </si>
  <si>
    <t>Cancer</t>
  </si>
  <si>
    <t>CVD</t>
  </si>
  <si>
    <t>Positive</t>
  </si>
  <si>
    <t>Probable cause of death</t>
  </si>
  <si>
    <t>(hip fracture)</t>
  </si>
  <si>
    <t>8 CVD</t>
  </si>
  <si>
    <t>1 NA</t>
  </si>
  <si>
    <t>1 Other</t>
  </si>
  <si>
    <t>9 Cancer</t>
  </si>
  <si>
    <t>10 M / 9 F</t>
  </si>
  <si>
    <t>Months between last vaccination and death</t>
  </si>
  <si>
    <t>Supplementary Table S3. Characteristics of the 19 deceased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</si>
</sst>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/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1" fillId="0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2" borderId="12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2FAE3-41AA-4A44-9411-808B2741E91F}">
  <dimension ref="A1:F27"/>
  <sheetViews>
    <sheetView tabSelected="1" workbookViewId="0">
      <selection activeCell="I4" sqref="I4"/>
    </sheetView>
  </sheetViews>
  <sheetFormatPr baseColWidth="10" defaultRowHeight="15" x14ac:dyDescent="0.2"/>
  <cols>
    <col min="2" max="2" width="10.83203125" customWidth="1"/>
    <col min="3" max="3" width="7.83203125" customWidth="1"/>
    <col min="4" max="4" width="19.83203125" customWidth="1"/>
    <col min="5" max="5" width="13.83203125" customWidth="1"/>
    <col min="6" max="6" width="12.33203125" customWidth="1"/>
  </cols>
  <sheetData>
    <row r="1" spans="1:6" ht="20" thickBot="1" x14ac:dyDescent="0.3">
      <c r="A1" s="2" t="s">
        <v>24</v>
      </c>
      <c r="B1" s="3"/>
      <c r="C1" s="4"/>
      <c r="D1" s="5"/>
      <c r="E1" s="6"/>
    </row>
    <row r="2" spans="1:6" ht="64" customHeight="1" thickTop="1" thickBot="1" x14ac:dyDescent="0.25">
      <c r="A2" s="29" t="s">
        <v>12</v>
      </c>
      <c r="B2" s="28" t="s">
        <v>6</v>
      </c>
      <c r="C2" s="28" t="s">
        <v>7</v>
      </c>
      <c r="D2" s="28" t="s">
        <v>23</v>
      </c>
      <c r="E2" s="28" t="s">
        <v>16</v>
      </c>
      <c r="F2" s="28" t="s">
        <v>10</v>
      </c>
    </row>
    <row r="3" spans="1:6" ht="21" thickTop="1" x14ac:dyDescent="0.2">
      <c r="A3" s="32">
        <v>1</v>
      </c>
      <c r="B3" s="7" t="s">
        <v>1</v>
      </c>
      <c r="C3" s="8">
        <v>47</v>
      </c>
      <c r="D3" s="7">
        <v>4</v>
      </c>
      <c r="E3" s="7" t="s">
        <v>14</v>
      </c>
      <c r="F3" s="9" t="s">
        <v>8</v>
      </c>
    </row>
    <row r="4" spans="1:6" ht="20" x14ac:dyDescent="0.2">
      <c r="A4" s="33">
        <v>2</v>
      </c>
      <c r="B4" s="10" t="s">
        <v>1</v>
      </c>
      <c r="C4" s="11">
        <v>82</v>
      </c>
      <c r="D4" s="10">
        <v>5</v>
      </c>
      <c r="E4" s="10" t="s">
        <v>14</v>
      </c>
      <c r="F4" s="9" t="s">
        <v>8</v>
      </c>
    </row>
    <row r="5" spans="1:6" ht="20" x14ac:dyDescent="0.2">
      <c r="A5" s="33">
        <v>3</v>
      </c>
      <c r="B5" s="10" t="s">
        <v>0</v>
      </c>
      <c r="C5" s="11">
        <v>81</v>
      </c>
      <c r="D5" s="10">
        <v>2</v>
      </c>
      <c r="E5" s="10" t="s">
        <v>14</v>
      </c>
      <c r="F5" s="9" t="s">
        <v>8</v>
      </c>
    </row>
    <row r="6" spans="1:6" ht="20" x14ac:dyDescent="0.2">
      <c r="A6" s="33">
        <v>4</v>
      </c>
      <c r="B6" s="10" t="s">
        <v>0</v>
      </c>
      <c r="C6" s="11">
        <v>80</v>
      </c>
      <c r="D6" s="10">
        <v>2.7</v>
      </c>
      <c r="E6" s="10" t="s">
        <v>14</v>
      </c>
      <c r="F6" s="12" t="s">
        <v>9</v>
      </c>
    </row>
    <row r="7" spans="1:6" ht="20" x14ac:dyDescent="0.2">
      <c r="A7" s="33">
        <v>5</v>
      </c>
      <c r="B7" s="10" t="s">
        <v>1</v>
      </c>
      <c r="C7" s="11">
        <v>70</v>
      </c>
      <c r="D7" s="10">
        <v>2</v>
      </c>
      <c r="E7" s="10" t="s">
        <v>14</v>
      </c>
      <c r="F7" s="13" t="s">
        <v>8</v>
      </c>
    </row>
    <row r="8" spans="1:6" ht="20" x14ac:dyDescent="0.2">
      <c r="A8" s="33">
        <v>16</v>
      </c>
      <c r="B8" s="10" t="s">
        <v>1</v>
      </c>
      <c r="C8" s="11">
        <v>66</v>
      </c>
      <c r="D8" s="10">
        <v>1.5</v>
      </c>
      <c r="E8" s="10" t="s">
        <v>13</v>
      </c>
      <c r="F8" s="13" t="s">
        <v>8</v>
      </c>
    </row>
    <row r="9" spans="1:6" ht="20" x14ac:dyDescent="0.2">
      <c r="A9" s="33">
        <v>28</v>
      </c>
      <c r="B9" s="10" t="s">
        <v>0</v>
      </c>
      <c r="C9" s="11">
        <v>79</v>
      </c>
      <c r="D9" s="10">
        <v>8</v>
      </c>
      <c r="E9" s="10" t="s">
        <v>11</v>
      </c>
      <c r="F9" s="14" t="s">
        <v>15</v>
      </c>
    </row>
    <row r="10" spans="1:6" ht="20" x14ac:dyDescent="0.25">
      <c r="A10" s="34">
        <v>30</v>
      </c>
      <c r="B10" s="15" t="s">
        <v>1</v>
      </c>
      <c r="C10" s="15">
        <v>65</v>
      </c>
      <c r="D10" s="15">
        <v>7.3</v>
      </c>
      <c r="E10" s="15" t="s">
        <v>13</v>
      </c>
      <c r="F10" s="13" t="s">
        <v>8</v>
      </c>
    </row>
    <row r="11" spans="1:6" ht="20" x14ac:dyDescent="0.2">
      <c r="A11" s="33">
        <v>38</v>
      </c>
      <c r="B11" s="10" t="s">
        <v>1</v>
      </c>
      <c r="C11" s="11">
        <v>75</v>
      </c>
      <c r="D11" s="10">
        <v>13</v>
      </c>
      <c r="E11" s="10" t="s">
        <v>13</v>
      </c>
      <c r="F11" s="12" t="s">
        <v>9</v>
      </c>
    </row>
    <row r="12" spans="1:6" ht="20" x14ac:dyDescent="0.2">
      <c r="A12" s="33">
        <v>42</v>
      </c>
      <c r="B12" s="10" t="s">
        <v>1</v>
      </c>
      <c r="C12" s="16">
        <v>72</v>
      </c>
      <c r="D12" s="17" t="s">
        <v>11</v>
      </c>
      <c r="E12" s="10" t="s">
        <v>13</v>
      </c>
      <c r="F12" s="13" t="s">
        <v>8</v>
      </c>
    </row>
    <row r="13" spans="1:6" ht="20" x14ac:dyDescent="0.2">
      <c r="A13" s="33">
        <v>50</v>
      </c>
      <c r="B13" s="10" t="s">
        <v>0</v>
      </c>
      <c r="C13" s="11">
        <v>82</v>
      </c>
      <c r="D13" s="10">
        <v>4.7</v>
      </c>
      <c r="E13" s="10" t="s">
        <v>14</v>
      </c>
      <c r="F13" s="13" t="s">
        <v>8</v>
      </c>
    </row>
    <row r="14" spans="1:6" ht="20" x14ac:dyDescent="0.2">
      <c r="A14" s="33">
        <v>58</v>
      </c>
      <c r="B14" s="10" t="s">
        <v>0</v>
      </c>
      <c r="C14" s="11">
        <v>83</v>
      </c>
      <c r="D14" s="10">
        <v>1.7</v>
      </c>
      <c r="E14" s="10" t="s">
        <v>14</v>
      </c>
      <c r="F14" s="12" t="s">
        <v>9</v>
      </c>
    </row>
    <row r="15" spans="1:6" ht="20" x14ac:dyDescent="0.2">
      <c r="A15" s="33">
        <v>75</v>
      </c>
      <c r="B15" s="10" t="s">
        <v>0</v>
      </c>
      <c r="C15" s="11">
        <v>94</v>
      </c>
      <c r="D15" s="10">
        <v>1.5</v>
      </c>
      <c r="E15" s="10" t="s">
        <v>13</v>
      </c>
      <c r="F15" s="12" t="s">
        <v>9</v>
      </c>
    </row>
    <row r="16" spans="1:6" ht="20" x14ac:dyDescent="0.2">
      <c r="A16" s="33">
        <v>76</v>
      </c>
      <c r="B16" s="10" t="s">
        <v>1</v>
      </c>
      <c r="C16" s="11">
        <v>94</v>
      </c>
      <c r="D16" s="10">
        <v>1.3</v>
      </c>
      <c r="E16" s="10" t="s">
        <v>13</v>
      </c>
      <c r="F16" s="12" t="s">
        <v>9</v>
      </c>
    </row>
    <row r="17" spans="1:6" ht="20" x14ac:dyDescent="0.2">
      <c r="A17" s="33">
        <v>83</v>
      </c>
      <c r="B17" s="10" t="s">
        <v>1</v>
      </c>
      <c r="C17" s="11">
        <v>70</v>
      </c>
      <c r="D17" s="10">
        <v>4.5</v>
      </c>
      <c r="E17" s="10" t="s">
        <v>14</v>
      </c>
      <c r="F17" s="14" t="s">
        <v>15</v>
      </c>
    </row>
    <row r="18" spans="1:6" ht="20" x14ac:dyDescent="0.2">
      <c r="A18" s="33">
        <v>84</v>
      </c>
      <c r="B18" s="10" t="s">
        <v>1</v>
      </c>
      <c r="C18" s="11">
        <v>81</v>
      </c>
      <c r="D18" s="10">
        <v>5.3</v>
      </c>
      <c r="E18" s="10" t="s">
        <v>13</v>
      </c>
      <c r="F18" s="13" t="s">
        <v>8</v>
      </c>
    </row>
    <row r="19" spans="1:6" ht="20" x14ac:dyDescent="0.2">
      <c r="A19" s="33">
        <v>92</v>
      </c>
      <c r="B19" s="10" t="s">
        <v>0</v>
      </c>
      <c r="C19" s="11">
        <v>88</v>
      </c>
      <c r="D19" s="10">
        <v>1</v>
      </c>
      <c r="E19" s="10" t="s">
        <v>13</v>
      </c>
      <c r="F19" s="13" t="s">
        <v>8</v>
      </c>
    </row>
    <row r="20" spans="1:6" ht="20" x14ac:dyDescent="0.2">
      <c r="A20" s="33">
        <v>95</v>
      </c>
      <c r="B20" s="10" t="s">
        <v>0</v>
      </c>
      <c r="C20" s="11">
        <v>90</v>
      </c>
      <c r="D20" s="10">
        <v>2</v>
      </c>
      <c r="E20" s="10" t="s">
        <v>13</v>
      </c>
      <c r="F20" s="13" t="s">
        <v>8</v>
      </c>
    </row>
    <row r="21" spans="1:6" ht="21" thickBot="1" x14ac:dyDescent="0.25">
      <c r="A21" s="35">
        <v>98</v>
      </c>
      <c r="B21" s="18" t="s">
        <v>0</v>
      </c>
      <c r="C21" s="19">
        <v>86</v>
      </c>
      <c r="D21" s="19" t="s">
        <v>11</v>
      </c>
      <c r="E21" s="18" t="s">
        <v>17</v>
      </c>
      <c r="F21" s="20" t="s">
        <v>9</v>
      </c>
    </row>
    <row r="22" spans="1:6" ht="20" thickTop="1" x14ac:dyDescent="0.25">
      <c r="A22" s="21" t="s">
        <v>2</v>
      </c>
      <c r="C22" s="22">
        <f>AVERAGE(C3:C21)</f>
        <v>78.15789473684211</v>
      </c>
      <c r="D22" s="22">
        <f>AVERAGE(D3:D21)</f>
        <v>3.9705882352941178</v>
      </c>
      <c r="E22" s="21" t="s">
        <v>18</v>
      </c>
    </row>
    <row r="23" spans="1:6" ht="19" x14ac:dyDescent="0.25">
      <c r="A23" s="24" t="s">
        <v>3</v>
      </c>
      <c r="C23" s="25">
        <f>STDEV(C3:C21)</f>
        <v>11.417643062358167</v>
      </c>
      <c r="D23" s="25">
        <f>STDEV(D3:D21)</f>
        <v>3.1531263663787623</v>
      </c>
      <c r="E23" s="24" t="s">
        <v>21</v>
      </c>
    </row>
    <row r="24" spans="1:6" ht="19" x14ac:dyDescent="0.25">
      <c r="A24" s="24" t="s">
        <v>4</v>
      </c>
      <c r="C24" s="25">
        <f>STDEV(C3:C21)/SQRT(COUNT(C3:C21))</f>
        <v>2.6193869622230266</v>
      </c>
      <c r="D24" s="25">
        <f>STDEV(D3:D21)/SQRT(COUNT(D3:D21))</f>
        <v>0.76474547408821458</v>
      </c>
      <c r="E24" s="24" t="s">
        <v>20</v>
      </c>
    </row>
    <row r="25" spans="1:6" ht="20" thickBot="1" x14ac:dyDescent="0.3">
      <c r="A25" s="26" t="s">
        <v>5</v>
      </c>
      <c r="C25" s="27">
        <f>COUNT(C3:C21)</f>
        <v>19</v>
      </c>
      <c r="D25" s="27">
        <f>COUNT(D3:D21)</f>
        <v>17</v>
      </c>
      <c r="E25" s="31" t="s">
        <v>19</v>
      </c>
    </row>
    <row r="26" spans="1:6" ht="21" thickTop="1" thickBot="1" x14ac:dyDescent="0.3">
      <c r="A26" s="27" t="s">
        <v>6</v>
      </c>
      <c r="B26" s="27" t="s">
        <v>22</v>
      </c>
      <c r="C26" s="30"/>
      <c r="D26" s="1"/>
      <c r="E26" s="23"/>
    </row>
    <row r="27" spans="1:6" ht="16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Deceased patients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DDuchesne</dc:creator>
  <cp:lastModifiedBy>Microsoft Office User</cp:lastModifiedBy>
  <cp:lastPrinted>2022-08-21T17:19:42Z</cp:lastPrinted>
  <dcterms:created xsi:type="dcterms:W3CDTF">2022-04-23T11:18:46Z</dcterms:created>
  <dcterms:modified xsi:type="dcterms:W3CDTF">2022-11-24T22:25:44Z</dcterms:modified>
</cp:coreProperties>
</file>