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k/Dropbox/2010 - In progress/9 MS Submissions/3 MS Impact of Vx on patients of a Quebec pharmacy with Priscilla Guénette/0 220910 Final Documents for MS/"/>
    </mc:Choice>
  </mc:AlternateContent>
  <xr:revisionPtr revIDLastSave="0" documentId="13_ncr:1_{7130EA19-B5C0-1F4A-A6DD-0A8C66CA85B0}" xr6:coauthVersionLast="45" xr6:coauthVersionMax="47" xr10:uidLastSave="{00000000-0000-0000-0000-000000000000}"/>
  <bookViews>
    <workbookView xWindow="0" yWindow="460" windowWidth="26340" windowHeight="16400" xr2:uid="{CAC1B41E-BECC-4EB4-88AC-4251E4F36721}"/>
  </bookViews>
  <sheets>
    <sheet name="Characteristics of the patients" sheetId="1" r:id="rId1"/>
  </sheets>
  <definedNames>
    <definedName name="_xlnm._FilterDatabase" localSheetId="0" hidden="1">'Characteristics of the patients'!#REF!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0" i="1" l="1"/>
  <c r="C133" i="1" l="1"/>
  <c r="L133" i="1"/>
  <c r="L132" i="1"/>
  <c r="L131" i="1"/>
  <c r="K133" i="1"/>
  <c r="K132" i="1"/>
  <c r="K131" i="1"/>
  <c r="C131" i="1"/>
  <c r="C132" i="1"/>
  <c r="C130" i="1"/>
  <c r="L130" i="1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8" i="1" s="1"/>
  <c r="A19" i="1" s="1"/>
  <c r="A21" i="1" l="1"/>
  <c r="A22" i="1" s="1"/>
  <c r="A24" i="1" s="1"/>
  <c r="A25" i="1" s="1"/>
  <c r="A26" i="1" s="1"/>
  <c r="A27" i="1" s="1"/>
  <c r="A30" i="1" s="1"/>
  <c r="A31" i="1" s="1"/>
  <c r="A32" i="1" s="1"/>
  <c r="A33" i="1" s="1"/>
  <c r="A34" i="1" s="1"/>
  <c r="A36" i="1" s="1"/>
  <c r="A37" i="1" s="1"/>
  <c r="A38" i="1" s="1"/>
  <c r="A39" i="1" s="1"/>
  <c r="A40" i="1" s="1"/>
  <c r="A41" i="1" s="1"/>
  <c r="A42" i="1" s="1"/>
  <c r="A44" i="1" s="1"/>
  <c r="A45" i="1" s="1"/>
  <c r="A46" i="1" s="1"/>
  <c r="A48" i="1" s="1"/>
  <c r="A50" i="1" s="1"/>
  <c r="A51" i="1" s="1"/>
  <c r="A52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l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l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3" i="1" s="1"/>
  <c r="A124" i="1" s="1"/>
  <c r="A125" i="1" s="1"/>
  <c r="A127" i="1" s="1"/>
  <c r="A128" i="1" s="1"/>
  <c r="A129" i="1" s="1"/>
</calcChain>
</file>

<file path=xl/sharedStrings.xml><?xml version="1.0" encoding="utf-8"?>
<sst xmlns="http://schemas.openxmlformats.org/spreadsheetml/2006/main" count="1026" uniqueCount="556">
  <si>
    <t>2mod</t>
  </si>
  <si>
    <t>2pb</t>
  </si>
  <si>
    <t>3pb</t>
  </si>
  <si>
    <t>3mod</t>
  </si>
  <si>
    <t>4mod</t>
  </si>
  <si>
    <t>4pb</t>
  </si>
  <si>
    <t xml:space="preserve">4pb </t>
  </si>
  <si>
    <t xml:space="preserve">2pb </t>
  </si>
  <si>
    <t>F</t>
  </si>
  <si>
    <t>M</t>
  </si>
  <si>
    <t xml:space="preserve">F </t>
  </si>
  <si>
    <t>Medical history</t>
  </si>
  <si>
    <t>Median</t>
  </si>
  <si>
    <t>Changes in medical condition over the past year</t>
  </si>
  <si>
    <t>Sex</t>
  </si>
  <si>
    <t>Age</t>
  </si>
  <si>
    <t>Types of vaccine</t>
  </si>
  <si>
    <t>Negative</t>
  </si>
  <si>
    <t>Positive in February 2022 (PCR)</t>
  </si>
  <si>
    <t>Positive in April 2022 (antigenic)</t>
  </si>
  <si>
    <t>Unknown. Very sick in January 2020.</t>
  </si>
  <si>
    <t>Unknown</t>
  </si>
  <si>
    <t>Positive in January 2022</t>
  </si>
  <si>
    <t>COVID-19 vaccine          1st dose</t>
  </si>
  <si>
    <t>COVID-19 vaccine          2nd dose</t>
  </si>
  <si>
    <t>COVID-19 vaccine          3rd dose</t>
  </si>
  <si>
    <t>COVID-19 vaccine          4th dose</t>
  </si>
  <si>
    <t>Positive in May 2022 (antigenic)</t>
  </si>
  <si>
    <t>Positive on April 21 (PCR) and on July 11 (PCR) 2022</t>
  </si>
  <si>
    <t>Positive in April (antigenic), on May 13 (PCR) and on July 8 (antigenic) 2022</t>
  </si>
  <si>
    <t>Positive in March 2022 (antigenic)</t>
  </si>
  <si>
    <t>Positive on January 13, 2022 (PCR)</t>
  </si>
  <si>
    <t>Positive on April 21, 2022 (PCR)</t>
  </si>
  <si>
    <t>Positive in April 2022 (test not specified)</t>
  </si>
  <si>
    <t>Positive on April 10, 2022 (PCR)</t>
  </si>
  <si>
    <t>Positive on April 19, 2022 (PCR)</t>
  </si>
  <si>
    <t>Positive on April 8, 2022 (PCR)</t>
  </si>
  <si>
    <t>Positive on March 15, 2022 (antigenic), asymptomatic</t>
  </si>
  <si>
    <t>Positive on January 24, 2022 (PCR)</t>
  </si>
  <si>
    <t>Positive on April 26, 2022 (PCR)</t>
  </si>
  <si>
    <t>Positive on April 7, 2022 (PCR)</t>
  </si>
  <si>
    <t>Positive in February or March 2022 (antigenic)</t>
  </si>
  <si>
    <t>Positive on December 30, 2021 (PCR)</t>
  </si>
  <si>
    <t>Positive in January 2022 (antigenic)</t>
  </si>
  <si>
    <t>Months between last vaccination and change in medical condition</t>
  </si>
  <si>
    <t>No. of vaccine doses before changes in medical condition</t>
  </si>
  <si>
    <t>COVID-19 test results</t>
  </si>
  <si>
    <t>COPD, depression, dyspepsia, insomnia, type 2 diabetes, osteoporosis, angina, constipation, pulmonary embolism</t>
  </si>
  <si>
    <t>Pain, depression, hypercholesterolemia, hypertension, dyspepsia</t>
  </si>
  <si>
    <t>Hypertension, dyspepsia, insomnia, macular degeneration</t>
  </si>
  <si>
    <t>Depression/anxiety, dyspepsia, insomnia, smoking</t>
  </si>
  <si>
    <t>No previous medical history</t>
  </si>
  <si>
    <t>Smoking (in the past)</t>
  </si>
  <si>
    <t>Joint pain (tylenol for arthritis)</t>
  </si>
  <si>
    <t>Arthritis, glaucoma, hypertension, dyspepsia, angina</t>
  </si>
  <si>
    <t>Migraine, dyspepsia, eczema</t>
  </si>
  <si>
    <t>Arthritis, dyspepsia, angina, vertigo, smoking</t>
  </si>
  <si>
    <t>COPD, asthma, dyspepsia, hypercholesterolemia, smoking (past)</t>
  </si>
  <si>
    <t>Smoking</t>
  </si>
  <si>
    <t>Pain, hypertension, insomnia, anxiety, osteoporosis</t>
  </si>
  <si>
    <t>Breast cancer, dyspepsia, tachycardia, insomnia, eczema, cosentyx</t>
  </si>
  <si>
    <t>Heart problem (past)</t>
  </si>
  <si>
    <t>Hypertension, myocardial infarction, dyspepsia, hypercholesterolemia, anxiety/depression</t>
  </si>
  <si>
    <t>Hypertension</t>
  </si>
  <si>
    <t>Angina, hypercholesterolemia, Aspirin (80 mg)</t>
  </si>
  <si>
    <t>Insomnia, ophtalmic zona</t>
  </si>
  <si>
    <t>Depression</t>
  </si>
  <si>
    <t>Pain (occasional), some bone fractures practicing sports (past), excellent physical condition</t>
  </si>
  <si>
    <t>2pb+mod</t>
  </si>
  <si>
    <t>pb+2mod</t>
  </si>
  <si>
    <t>pb+mod</t>
  </si>
  <si>
    <t>AZ+2mod</t>
  </si>
  <si>
    <t>2mod+pb</t>
  </si>
  <si>
    <t>pb</t>
  </si>
  <si>
    <t>pb+3mod</t>
  </si>
  <si>
    <t>CS+AZ+pb</t>
  </si>
  <si>
    <t>3pb+mod</t>
  </si>
  <si>
    <t>AZ+mod+pb</t>
  </si>
  <si>
    <t>CS+AZ</t>
  </si>
  <si>
    <t>AZ</t>
  </si>
  <si>
    <r>
      <t xml:space="preserve">10-05-2022    pb    </t>
    </r>
    <r>
      <rPr>
        <sz val="14"/>
        <color rgb="FFFF0000"/>
        <rFont val="Calibri"/>
        <family val="2"/>
        <scheme val="minor"/>
      </rPr>
      <t>FM3444</t>
    </r>
  </si>
  <si>
    <r>
      <t xml:space="preserve">30-04-2022     pb   </t>
    </r>
    <r>
      <rPr>
        <sz val="14"/>
        <color rgb="FFFF0000"/>
        <rFont val="Calibri"/>
        <family val="2"/>
        <scheme val="minor"/>
      </rPr>
      <t>FN7934</t>
    </r>
  </si>
  <si>
    <r>
      <t xml:space="preserve">06-04-2022   mod   </t>
    </r>
    <r>
      <rPr>
        <sz val="14"/>
        <color rgb="FFFF0000"/>
        <rFont val="Calibri (Body)"/>
      </rPr>
      <t>079J21B</t>
    </r>
  </si>
  <si>
    <r>
      <t xml:space="preserve">09-04-2022   pb   </t>
    </r>
    <r>
      <rPr>
        <sz val="14"/>
        <color rgb="FFFF0000"/>
        <rFont val="Calibri"/>
        <family val="2"/>
        <scheme val="minor"/>
      </rPr>
      <t>FN7934</t>
    </r>
  </si>
  <si>
    <r>
      <t xml:space="preserve">09-04-2022   pb     </t>
    </r>
    <r>
      <rPr>
        <sz val="14"/>
        <color rgb="FFFF0000"/>
        <rFont val="Calibri"/>
        <family val="2"/>
        <scheme val="minor"/>
      </rPr>
      <t>FN7934</t>
    </r>
  </si>
  <si>
    <r>
      <t xml:space="preserve">30-04-2022 mod     </t>
    </r>
    <r>
      <rPr>
        <sz val="14"/>
        <color rgb="FFFF0000"/>
        <rFont val="Calibri (Body)"/>
      </rPr>
      <t>079J21B</t>
    </r>
  </si>
  <si>
    <r>
      <t xml:space="preserve">04-04-2022 mod   </t>
    </r>
    <r>
      <rPr>
        <sz val="14"/>
        <color rgb="FFFF0000"/>
        <rFont val="Calibri (Body)"/>
      </rPr>
      <t>079J21B</t>
    </r>
  </si>
  <si>
    <r>
      <t xml:space="preserve">24-01-2022   mod  </t>
    </r>
    <r>
      <rPr>
        <sz val="11"/>
        <color theme="4"/>
        <rFont val="Calibri"/>
        <family val="2"/>
        <scheme val="minor"/>
      </rPr>
      <t xml:space="preserve"> </t>
    </r>
    <r>
      <rPr>
        <sz val="14"/>
        <color rgb="FFFF0000"/>
        <rFont val="Calibri (Body)"/>
      </rPr>
      <t>020E21A</t>
    </r>
  </si>
  <si>
    <r>
      <t xml:space="preserve">18-12-2021 pb   </t>
    </r>
    <r>
      <rPr>
        <sz val="14"/>
        <color rgb="FFFF0000"/>
        <rFont val="Calibri (Body)"/>
      </rPr>
      <t>FF5109</t>
    </r>
  </si>
  <si>
    <r>
      <t xml:space="preserve">09-01-2022 mod </t>
    </r>
    <r>
      <rPr>
        <sz val="14"/>
        <color rgb="FFFF0000"/>
        <rFont val="Calibri (Body)"/>
      </rPr>
      <t>063H21A</t>
    </r>
  </si>
  <si>
    <r>
      <t xml:space="preserve">22-12-2021 pb   </t>
    </r>
    <r>
      <rPr>
        <sz val="14"/>
        <color rgb="FFFF0000"/>
        <rFont val="Calibri (Body)"/>
      </rPr>
      <t>FF5109</t>
    </r>
  </si>
  <si>
    <r>
      <t xml:space="preserve">04-01-2022 pb </t>
    </r>
    <r>
      <rPr>
        <sz val="14"/>
        <color rgb="FFFF0000"/>
        <rFont val="Calibri (Body)"/>
      </rPr>
      <t>FM2952</t>
    </r>
  </si>
  <si>
    <r>
      <t xml:space="preserve">15-11-2021 mod </t>
    </r>
    <r>
      <rPr>
        <sz val="14"/>
        <color rgb="FFFF0000"/>
        <rFont val="Calibri (Body)"/>
      </rPr>
      <t>093D21A</t>
    </r>
  </si>
  <si>
    <r>
      <t xml:space="preserve">09-01-2022 mod </t>
    </r>
    <r>
      <rPr>
        <sz val="14"/>
        <color rgb="FFFFC000"/>
        <rFont val="Calibri"/>
        <family val="2"/>
        <scheme val="minor"/>
      </rPr>
      <t>063H21A</t>
    </r>
  </si>
  <si>
    <r>
      <t xml:space="preserve">21-07-2021 pb  </t>
    </r>
    <r>
      <rPr>
        <sz val="14"/>
        <color rgb="FFFF0000"/>
        <rFont val="Calibri"/>
        <family val="2"/>
        <scheme val="minor"/>
      </rPr>
      <t>FD7206</t>
    </r>
  </si>
  <si>
    <r>
      <t xml:space="preserve">09-04-2021 pb </t>
    </r>
    <r>
      <rPr>
        <sz val="14"/>
        <color rgb="FFFF0000"/>
        <rFont val="Calibri"/>
        <family val="2"/>
        <scheme val="minor"/>
      </rPr>
      <t>EW3344</t>
    </r>
  </si>
  <si>
    <r>
      <t xml:space="preserve">28-12-2021 pb   </t>
    </r>
    <r>
      <rPr>
        <sz val="14"/>
        <color rgb="FFFF0000"/>
        <rFont val="Calibri (Body)"/>
      </rPr>
      <t>FF5109</t>
    </r>
  </si>
  <si>
    <r>
      <t xml:space="preserve">13-01-2022 mod </t>
    </r>
    <r>
      <rPr>
        <sz val="14"/>
        <color rgb="FFFF0000"/>
        <rFont val="Calibri (Body)"/>
      </rPr>
      <t>079J21B</t>
    </r>
  </si>
  <si>
    <r>
      <t xml:space="preserve">18-12-2021 mod </t>
    </r>
    <r>
      <rPr>
        <sz val="14"/>
        <color rgb="FFFF0000"/>
        <rFont val="Calibri (Body)"/>
      </rPr>
      <t>062H21A</t>
    </r>
  </si>
  <si>
    <r>
      <t xml:space="preserve">23-01-2022 pb </t>
    </r>
    <r>
      <rPr>
        <sz val="14"/>
        <color rgb="FFFFC000"/>
        <rFont val="Calibri"/>
        <family val="2"/>
        <scheme val="minor"/>
      </rPr>
      <t>FM2952</t>
    </r>
  </si>
  <si>
    <r>
      <t xml:space="preserve">29-04-2021 mod </t>
    </r>
    <r>
      <rPr>
        <sz val="14"/>
        <color rgb="FFFF0000"/>
        <rFont val="Calibri"/>
        <family val="2"/>
        <scheme val="minor"/>
      </rPr>
      <t>3001658</t>
    </r>
  </si>
  <si>
    <r>
      <t xml:space="preserve">21-06-2021 mod </t>
    </r>
    <r>
      <rPr>
        <sz val="14"/>
        <color rgb="FFFF0000"/>
        <rFont val="Calibri"/>
        <family val="2"/>
        <scheme val="minor"/>
      </rPr>
      <t>043D21A</t>
    </r>
  </si>
  <si>
    <r>
      <t xml:space="preserve">15-06-2021 mod </t>
    </r>
    <r>
      <rPr>
        <sz val="14"/>
        <color rgb="FFFF0000"/>
        <rFont val="Calibri"/>
        <family val="2"/>
        <scheme val="minor"/>
      </rPr>
      <t>3002182</t>
    </r>
  </si>
  <si>
    <r>
      <t xml:space="preserve">20-01-2022 mod </t>
    </r>
    <r>
      <rPr>
        <sz val="14"/>
        <color rgb="FFFF0000"/>
        <rFont val="Calibri (Body)"/>
      </rPr>
      <t>079J21B</t>
    </r>
  </si>
  <si>
    <r>
      <t xml:space="preserve">22-04-2021 mod </t>
    </r>
    <r>
      <rPr>
        <sz val="14"/>
        <color rgb="FFFF0000"/>
        <rFont val="Calibri"/>
        <family val="2"/>
        <scheme val="minor"/>
      </rPr>
      <t>3001658</t>
    </r>
  </si>
  <si>
    <r>
      <t xml:space="preserve">01-06-2021 mod </t>
    </r>
    <r>
      <rPr>
        <sz val="14"/>
        <color rgb="FFFF0000"/>
        <rFont val="Calibri"/>
        <family val="2"/>
        <scheme val="minor"/>
      </rPr>
      <t>3002182</t>
    </r>
  </si>
  <si>
    <r>
      <rPr>
        <sz val="11"/>
        <color theme="1"/>
        <rFont val="Calibri (Body)"/>
      </rPr>
      <t>08-07-2021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 (Body)"/>
      </rPr>
      <t>043D21A</t>
    </r>
  </si>
  <si>
    <r>
      <rPr>
        <sz val="11"/>
        <color theme="1"/>
        <rFont val="Calibri (Body)"/>
      </rPr>
      <t>01-06-2021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3002182</t>
    </r>
  </si>
  <si>
    <r>
      <rPr>
        <sz val="11"/>
        <color theme="1"/>
        <rFont val="Calibri (Body)"/>
      </rPr>
      <t>21-04-2021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3001658</t>
    </r>
  </si>
  <si>
    <r>
      <t xml:space="preserve">05-05-2021 pb </t>
    </r>
    <r>
      <rPr>
        <sz val="14"/>
        <color rgb="FFFF0000"/>
        <rFont val="Calibri"/>
        <family val="2"/>
        <scheme val="minor"/>
      </rPr>
      <t>EW0193</t>
    </r>
  </si>
  <si>
    <r>
      <t xml:space="preserve">22-07-2021 pb </t>
    </r>
    <r>
      <rPr>
        <sz val="14"/>
        <color rgb="FFFF0000"/>
        <rFont val="Calibri (Body)"/>
      </rPr>
      <t>FD7206</t>
    </r>
  </si>
  <si>
    <r>
      <rPr>
        <sz val="11"/>
        <color theme="1"/>
        <rFont val="Calibri (Body)"/>
      </rPr>
      <t>12-05-2021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3002331</t>
    </r>
  </si>
  <si>
    <r>
      <rPr>
        <sz val="11"/>
        <color theme="1"/>
        <rFont val="Calibri (Body)"/>
      </rPr>
      <t>28-06-2021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</si>
  <si>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 xml:space="preserve">12-06-2021 </t>
    </r>
    <r>
      <rPr>
        <sz val="11"/>
        <color theme="1"/>
        <rFont val="Calibri"/>
        <family val="2"/>
        <scheme val="minor"/>
      </rPr>
      <t xml:space="preserve">pb   </t>
    </r>
    <r>
      <rPr>
        <sz val="14"/>
        <color rgb="FFFF0000"/>
        <rFont val="Calibri"/>
        <family val="2"/>
        <scheme val="minor"/>
      </rPr>
      <t>EY0578</t>
    </r>
  </si>
  <si>
    <r>
      <t xml:space="preserve">27-04-2021 pb  </t>
    </r>
    <r>
      <rPr>
        <sz val="14"/>
        <color rgb="FFFF0000"/>
        <rFont val="Calibri"/>
        <family val="2"/>
        <scheme val="minor"/>
      </rPr>
      <t>FD7206</t>
    </r>
  </si>
  <si>
    <r>
      <t xml:space="preserve">29-05-2021 pb </t>
    </r>
    <r>
      <rPr>
        <sz val="14"/>
        <color rgb="FFFF0000"/>
        <rFont val="Calibri"/>
        <family val="2"/>
        <scheme val="minor"/>
      </rPr>
      <t>EW0216</t>
    </r>
  </si>
  <si>
    <r>
      <t xml:space="preserve">29-12-2021 mod </t>
    </r>
    <r>
      <rPr>
        <sz val="14"/>
        <color rgb="FFFF0000"/>
        <rFont val="Calibri (Body)"/>
      </rPr>
      <t>062H21A</t>
    </r>
  </si>
  <si>
    <r>
      <rPr>
        <sz val="11"/>
        <color theme="1"/>
        <rFont val="Calibri (Body)"/>
      </rPr>
      <t>18-03-2021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3001176</t>
    </r>
  </si>
  <si>
    <r>
      <rPr>
        <sz val="11"/>
        <color theme="1"/>
        <rFont val="Calibri (Body)"/>
      </rPr>
      <t>01-07-2021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045D21A</t>
    </r>
  </si>
  <si>
    <r>
      <t xml:space="preserve">20-04-2021 mod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</si>
  <si>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01-06-2021 mod </t>
    </r>
    <r>
      <rPr>
        <sz val="14"/>
        <color rgb="FFFF0000"/>
        <rFont val="Calibri"/>
        <family val="2"/>
        <scheme val="minor"/>
      </rPr>
      <t>3002182</t>
    </r>
  </si>
  <si>
    <r>
      <t xml:space="preserve">04-07-2021 mod </t>
    </r>
    <r>
      <rPr>
        <sz val="14"/>
        <color rgb="FFFF0000"/>
        <rFont val="Calibri"/>
        <family val="2"/>
        <scheme val="minor"/>
      </rPr>
      <t>093D21A</t>
    </r>
  </si>
  <si>
    <r>
      <rPr>
        <sz val="11"/>
        <color theme="1"/>
        <rFont val="Calibri (Body)"/>
      </rPr>
      <t>12-04-2021 AZ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MT0056</t>
    </r>
  </si>
  <si>
    <r>
      <t xml:space="preserve">12-05-2021 mod </t>
    </r>
    <r>
      <rPr>
        <sz val="14"/>
        <color rgb="FFFF0000"/>
        <rFont val="Calibri"/>
        <family val="2"/>
        <scheme val="minor"/>
      </rPr>
      <t>3002331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</si>
  <si>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Calibri (Body)"/>
      </rPr>
      <t>08-07-2021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</si>
  <si>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t xml:space="preserve">09-10-2021 mod </t>
    </r>
    <r>
      <rPr>
        <sz val="14"/>
        <color rgb="FFFF0000"/>
        <rFont val="Calibri (Body)"/>
      </rPr>
      <t>092D21A</t>
    </r>
  </si>
  <si>
    <r>
      <rPr>
        <sz val="11"/>
        <color theme="1"/>
        <rFont val="Calibri (Body)"/>
      </rPr>
      <t>15-06-2021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3002182</t>
    </r>
  </si>
  <si>
    <r>
      <t xml:space="preserve">03-07-2021 mod </t>
    </r>
    <r>
      <rPr>
        <sz val="14"/>
        <color rgb="FFFF0000"/>
        <rFont val="Calibri (Body)"/>
      </rPr>
      <t>093D21A</t>
    </r>
  </si>
  <si>
    <r>
      <t xml:space="preserve">03-05-2021 mod </t>
    </r>
    <r>
      <rPr>
        <sz val="14"/>
        <color rgb="FFFF0000"/>
        <rFont val="Calibri"/>
        <family val="2"/>
        <scheme val="minor"/>
      </rPr>
      <t>3002179</t>
    </r>
  </si>
  <si>
    <r>
      <rPr>
        <sz val="11"/>
        <color theme="1"/>
        <rFont val="Calibri (Body)"/>
      </rPr>
      <t>23-06-2021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EW0221</t>
    </r>
  </si>
  <si>
    <r>
      <rPr>
        <sz val="11"/>
        <color theme="1"/>
        <rFont val="Calibri (Body)"/>
      </rPr>
      <t>09-04-2021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EW3344</t>
    </r>
  </si>
  <si>
    <r>
      <t xml:space="preserve">19-08-2021 mod </t>
    </r>
    <r>
      <rPr>
        <sz val="14"/>
        <color rgb="FFFF0000"/>
        <rFont val="Calibri (Body)"/>
      </rPr>
      <t>092D21A</t>
    </r>
  </si>
  <si>
    <r>
      <rPr>
        <sz val="11"/>
        <color theme="1"/>
        <rFont val="Calibri (Body)"/>
      </rPr>
      <t xml:space="preserve">18-03-2021 mod </t>
    </r>
    <r>
      <rPr>
        <sz val="14"/>
        <color rgb="FFFF0000"/>
        <rFont val="Calibri"/>
        <family val="2"/>
        <scheme val="minor"/>
      </rPr>
      <t>3001176</t>
    </r>
  </si>
  <si>
    <r>
      <rPr>
        <sz val="11"/>
        <color theme="1"/>
        <rFont val="Calibri (Body)"/>
      </rPr>
      <t xml:space="preserve">22-05-2021 pb </t>
    </r>
    <r>
      <rPr>
        <sz val="14"/>
        <color rgb="FFFF0000"/>
        <rFont val="Calibri"/>
        <family val="2"/>
        <scheme val="minor"/>
      </rPr>
      <t>EW0216</t>
    </r>
  </si>
  <si>
    <r>
      <rPr>
        <sz val="11"/>
        <color theme="1"/>
        <rFont val="Calibri (Body)"/>
      </rPr>
      <t>19-05-2021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3002331</t>
    </r>
  </si>
  <si>
    <r>
      <t xml:space="preserve">22-07-2021 pb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</si>
  <si>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>28-04-2021 pb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EY4825</t>
    </r>
  </si>
  <si>
    <r>
      <rPr>
        <sz val="11"/>
        <color theme="1"/>
        <rFont val="Calibri (Body)"/>
      </rPr>
      <t>21-06-2021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FA9093</t>
    </r>
  </si>
  <si>
    <r>
      <t xml:space="preserve">22-04-2021 pb </t>
    </r>
    <r>
      <rPr>
        <sz val="14"/>
        <color rgb="FFFF0000"/>
        <rFont val="Calibri"/>
        <family val="2"/>
        <scheme val="minor"/>
      </rPr>
      <t>EW3344</t>
    </r>
  </si>
  <si>
    <r>
      <t xml:space="preserve">18-09-2021 pb </t>
    </r>
    <r>
      <rPr>
        <sz val="14"/>
        <color rgb="FFFF0000"/>
        <rFont val="Calibri"/>
        <family val="2"/>
        <scheme val="minor"/>
      </rPr>
      <t>FD0810</t>
    </r>
  </si>
  <si>
    <r>
      <rPr>
        <sz val="11"/>
        <color theme="1"/>
        <rFont val="Calibri (Body)"/>
      </rPr>
      <t xml:space="preserve">14-08-2021 pb </t>
    </r>
    <r>
      <rPr>
        <sz val="14"/>
        <color rgb="FFFF0000"/>
        <rFont val="Calibri"/>
        <family val="2"/>
        <scheme val="minor"/>
      </rPr>
      <t>FD7208</t>
    </r>
  </si>
  <si>
    <r>
      <t xml:space="preserve">19-07-2021 pb </t>
    </r>
    <r>
      <rPr>
        <sz val="14"/>
        <color rgb="FFFF0000"/>
        <rFont val="Calibri (Body)"/>
      </rPr>
      <t>FA9099</t>
    </r>
  </si>
  <si>
    <r>
      <rPr>
        <sz val="11"/>
        <color theme="1"/>
        <rFont val="Calibri (Body)"/>
      </rPr>
      <t xml:space="preserve">12-06-2021 pb  </t>
    </r>
    <r>
      <rPr>
        <sz val="14"/>
        <color rgb="FFFF0000"/>
        <rFont val="Calibri"/>
        <family val="2"/>
        <scheme val="minor"/>
      </rPr>
      <t>EY0578</t>
    </r>
  </si>
  <si>
    <r>
      <t xml:space="preserve">22-06-2021 pb </t>
    </r>
    <r>
      <rPr>
        <sz val="14"/>
        <color rgb="FFFF0000"/>
        <rFont val="Calibri"/>
        <family val="2"/>
        <scheme val="minor"/>
      </rPr>
      <t>FA9093</t>
    </r>
  </si>
  <si>
    <r>
      <rPr>
        <sz val="11"/>
        <color theme="1"/>
        <rFont val="Calibri (Body)"/>
      </rPr>
      <t>11-07-2021 pb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FA9099</t>
    </r>
  </si>
  <si>
    <r>
      <t xml:space="preserve">15-05-2021 pb </t>
    </r>
    <r>
      <rPr>
        <sz val="14"/>
        <color rgb="FFFF0000"/>
        <rFont val="Calibri"/>
        <family val="2"/>
        <scheme val="minor"/>
      </rPr>
      <t>EW1099</t>
    </r>
  </si>
  <si>
    <r>
      <t xml:space="preserve">17-06-2021 pb  </t>
    </r>
    <r>
      <rPr>
        <sz val="14"/>
        <color rgb="FFFF0000"/>
        <rFont val="Calibri"/>
        <family val="2"/>
        <scheme val="minor"/>
      </rPr>
      <t>FA9093</t>
    </r>
  </si>
  <si>
    <r>
      <t xml:space="preserve">26-03-2021 pb  </t>
    </r>
    <r>
      <rPr>
        <sz val="14"/>
        <color rgb="FFFF0000"/>
        <rFont val="Calibri"/>
        <family val="2"/>
        <scheme val="minor"/>
      </rPr>
      <t>ER1742</t>
    </r>
  </si>
  <si>
    <r>
      <t xml:space="preserve">29-06-2021 pb </t>
    </r>
    <r>
      <rPr>
        <sz val="14"/>
        <color rgb="FFFF0000"/>
        <rFont val="Calibri"/>
        <family val="2"/>
        <scheme val="minor"/>
      </rPr>
      <t>FA9091</t>
    </r>
  </si>
  <si>
    <r>
      <t xml:space="preserve">10-04-2021 pb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</si>
  <si>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>17-06-2021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FA9093</t>
    </r>
  </si>
  <si>
    <r>
      <rPr>
        <sz val="11"/>
        <color theme="1"/>
        <rFont val="Calibri (Body)"/>
      </rPr>
      <t xml:space="preserve">26-03-2021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ER1742</t>
    </r>
  </si>
  <si>
    <t>Administered</t>
  </si>
  <si>
    <r>
      <rPr>
        <sz val="11"/>
        <color theme="1"/>
        <rFont val="Calibri (Body)"/>
      </rPr>
      <t>25-06-2021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</si>
  <si>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t xml:space="preserve">19-05-2021        mod </t>
    </r>
    <r>
      <rPr>
        <sz val="14"/>
        <color rgb="FFFF0000"/>
        <rFont val="Calibri"/>
        <family val="2"/>
        <scheme val="minor"/>
      </rPr>
      <t>3002331</t>
    </r>
  </si>
  <si>
    <r>
      <rPr>
        <sz val="11"/>
        <color theme="1"/>
        <rFont val="Calibri (Body)"/>
      </rPr>
      <t>28-6-2021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</si>
  <si>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>13-11-2021 pb</t>
    </r>
    <r>
      <rPr>
        <sz val="11"/>
        <color rgb="FFFF0000"/>
        <rFont val="Calibri (Body)"/>
      </rPr>
      <t xml:space="preserve">   </t>
    </r>
    <r>
      <rPr>
        <sz val="14"/>
        <color rgb="FFFF0000"/>
        <rFont val="Calibri"/>
        <family val="2"/>
        <scheme val="minor"/>
      </rPr>
      <t>FF2595</t>
    </r>
  </si>
  <si>
    <r>
      <t xml:space="preserve">30-06-2021 pb  </t>
    </r>
    <r>
      <rPr>
        <sz val="14"/>
        <color rgb="FFFF0000"/>
        <rFont val="Calibri"/>
        <family val="2"/>
        <scheme val="minor"/>
      </rPr>
      <t>FA9091</t>
    </r>
  </si>
  <si>
    <r>
      <t xml:space="preserve">26-03-2021 pb   </t>
    </r>
    <r>
      <rPr>
        <sz val="14"/>
        <color rgb="FFFF0000"/>
        <rFont val="Calibri"/>
        <family val="2"/>
        <scheme val="minor"/>
      </rPr>
      <t>ER1742</t>
    </r>
  </si>
  <si>
    <r>
      <rPr>
        <sz val="11"/>
        <color theme="1"/>
        <rFont val="Calibri (Body)"/>
      </rPr>
      <t>07-04-2021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</si>
  <si>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28-12-2021 pb  </t>
    </r>
    <r>
      <rPr>
        <sz val="11"/>
        <color rgb="FFFFC000"/>
        <rFont val="Calibri (Body)"/>
      </rPr>
      <t xml:space="preserve"> </t>
    </r>
    <r>
      <rPr>
        <sz val="14"/>
        <color rgb="FFFFC000"/>
        <rFont val="Calibri"/>
        <family val="2"/>
        <scheme val="minor"/>
      </rPr>
      <t>FF5109</t>
    </r>
  </si>
  <si>
    <r>
      <t xml:space="preserve">15-04-2021 pb   </t>
    </r>
    <r>
      <rPr>
        <sz val="14"/>
        <color rgb="FFFF0000"/>
        <rFont val="Calibri"/>
        <family val="2"/>
        <scheme val="minor"/>
      </rPr>
      <t>EX0438</t>
    </r>
  </si>
  <si>
    <r>
      <t xml:space="preserve">23-07-2021 pb 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</si>
  <si>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 xml:space="preserve">26-05-2021 pb </t>
    </r>
    <r>
      <rPr>
        <sz val="14"/>
        <color rgb="FFFF0000"/>
        <rFont val="Calibri (Body)"/>
      </rPr>
      <t>EW0216</t>
    </r>
  </si>
  <si>
    <r>
      <rPr>
        <sz val="11"/>
        <color theme="1"/>
        <rFont val="Calibri (Body)"/>
      </rPr>
      <t>20-04-2021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</si>
  <si>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09-04-2021 pb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</si>
  <si>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28-12-2021 pb  </t>
    </r>
    <r>
      <rPr>
        <sz val="11"/>
        <color rgb="FFFF0000"/>
        <rFont val="Calibri (Body)"/>
      </rPr>
      <t xml:space="preserve"> </t>
    </r>
    <r>
      <rPr>
        <sz val="14"/>
        <color rgb="FFFFC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</si>
  <si>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22-04-2021 pb   </t>
    </r>
    <r>
      <rPr>
        <sz val="14"/>
        <color rgb="FFFF0000"/>
        <rFont val="Calibri"/>
        <family val="2"/>
        <scheme val="minor"/>
      </rPr>
      <t>EX2294</t>
    </r>
  </si>
  <si>
    <r>
      <rPr>
        <sz val="11"/>
        <color theme="1"/>
        <rFont val="Calibri (Body)"/>
      </rPr>
      <t xml:space="preserve">12-08-2021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FD7208</t>
    </r>
  </si>
  <si>
    <r>
      <t xml:space="preserve">06-01-2022 pb </t>
    </r>
    <r>
      <rPr>
        <sz val="14"/>
        <color rgb="FFFF0000"/>
        <rFont val="Calibri (Body)"/>
      </rPr>
      <t>FM2952</t>
    </r>
  </si>
  <si>
    <r>
      <rPr>
        <sz val="11"/>
        <color theme="1"/>
        <rFont val="Calibri (Body)"/>
      </rPr>
      <t>24-09-2021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3001658</t>
    </r>
  </si>
  <si>
    <r>
      <t xml:space="preserve">22-05-2021 pb </t>
    </r>
    <r>
      <rPr>
        <sz val="14"/>
        <color rgb="FFFF0000"/>
        <rFont val="Calibri"/>
        <family val="2"/>
        <scheme val="minor"/>
      </rPr>
      <t>EW0216</t>
    </r>
  </si>
  <si>
    <r>
      <rPr>
        <sz val="11"/>
        <color theme="1"/>
        <rFont val="Calibri (Body)"/>
      </rPr>
      <t>12-05-2021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EW0199</t>
    </r>
  </si>
  <si>
    <r>
      <t xml:space="preserve">07-07-2021 pb 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</si>
  <si>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07-01-2022 pb </t>
    </r>
    <r>
      <rPr>
        <sz val="14"/>
        <color rgb="FFFF0000"/>
        <rFont val="Calibri (Body)"/>
      </rPr>
      <t>FM2952</t>
    </r>
  </si>
  <si>
    <r>
      <rPr>
        <sz val="11"/>
        <rFont val="Calibri (Body)"/>
      </rPr>
      <t xml:space="preserve">22-01-2021 pb    </t>
    </r>
    <r>
      <rPr>
        <sz val="14"/>
        <color rgb="FFFF0000"/>
        <rFont val="Calibri"/>
        <family val="2"/>
        <scheme val="minor"/>
      </rPr>
      <t>EL1406</t>
    </r>
  </si>
  <si>
    <r>
      <rPr>
        <sz val="11"/>
        <color theme="1"/>
        <rFont val="Calibri (Body)"/>
      </rPr>
      <t xml:space="preserve">10-05-2021 pb </t>
    </r>
    <r>
      <rPr>
        <sz val="14"/>
        <color rgb="FFFF0000"/>
        <rFont val="Calibri"/>
        <family val="2"/>
        <scheme val="minor"/>
      </rPr>
      <t>EW0193</t>
    </r>
  </si>
  <si>
    <r>
      <t xml:space="preserve">20-12-2021 pb   </t>
    </r>
    <r>
      <rPr>
        <sz val="14"/>
        <color rgb="FFFF0000"/>
        <rFont val="Calibri (Body)"/>
      </rPr>
      <t>FF5109</t>
    </r>
  </si>
  <si>
    <r>
      <rPr>
        <sz val="11"/>
        <color theme="1"/>
        <rFont val="Calibri (Body)"/>
      </rPr>
      <t xml:space="preserve">28-03-2021 pb   </t>
    </r>
    <r>
      <rPr>
        <sz val="14"/>
        <color rgb="FFFF0000"/>
        <rFont val="Calibri"/>
        <family val="2"/>
        <scheme val="minor"/>
      </rPr>
      <t>ER1742</t>
    </r>
  </si>
  <si>
    <r>
      <rPr>
        <sz val="11"/>
        <color theme="1"/>
        <rFont val="Calibri (Body)"/>
      </rPr>
      <t>04-01-2022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</si>
  <si>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27-06-2021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</si>
  <si>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10-01-2022 pb </t>
    </r>
    <r>
      <rPr>
        <sz val="14"/>
        <color theme="4"/>
        <rFont val="Calibri (Body)"/>
      </rPr>
      <t>FM2952</t>
    </r>
  </si>
  <si>
    <r>
      <rPr>
        <sz val="11"/>
        <color theme="1"/>
        <rFont val="Calibri (Body)"/>
      </rPr>
      <t xml:space="preserve">29-05-2021 pb </t>
    </r>
    <r>
      <rPr>
        <sz val="14"/>
        <color rgb="FFFF0000"/>
        <rFont val="Calibri"/>
        <family val="2"/>
        <scheme val="minor"/>
      </rPr>
      <t>EW0216</t>
    </r>
  </si>
  <si>
    <r>
      <rPr>
        <sz val="11"/>
        <color theme="1"/>
        <rFont val="Calibri (Body)"/>
      </rPr>
      <t xml:space="preserve">24-07-2021 pb  </t>
    </r>
    <r>
      <rPr>
        <sz val="14"/>
        <color rgb="FFFF0000"/>
        <rFont val="Calibri (Body)"/>
      </rPr>
      <t>FD7206</t>
    </r>
  </si>
  <si>
    <r>
      <rPr>
        <sz val="11"/>
        <color theme="1"/>
        <rFont val="Calibri (Body)"/>
      </rPr>
      <t xml:space="preserve">04-10-2021 pb  </t>
    </r>
    <r>
      <rPr>
        <sz val="14"/>
        <color rgb="FFFF0000"/>
        <rFont val="Calibri (Body)"/>
      </rPr>
      <t>FD0810</t>
    </r>
  </si>
  <si>
    <r>
      <rPr>
        <sz val="11"/>
        <color theme="1"/>
        <rFont val="Calibri (Body)"/>
      </rPr>
      <t xml:space="preserve">21-06-2021 pb  </t>
    </r>
    <r>
      <rPr>
        <sz val="14"/>
        <color rgb="FFFF0000"/>
        <rFont val="Calibri"/>
        <family val="2"/>
        <scheme val="minor"/>
      </rPr>
      <t>FA9093</t>
    </r>
  </si>
  <si>
    <r>
      <rPr>
        <sz val="11"/>
        <color theme="1"/>
        <rFont val="Calibri (Body)"/>
      </rPr>
      <t>20-04-2021 AZ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MT0056</t>
    </r>
  </si>
  <si>
    <r>
      <rPr>
        <sz val="11"/>
        <color theme="1"/>
        <rFont val="Calibri (Body)"/>
      </rPr>
      <t>10-07-2021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045D21A</t>
    </r>
  </si>
  <si>
    <r>
      <rPr>
        <sz val="11"/>
        <color theme="1"/>
        <rFont val="Calibri (Body)"/>
      </rPr>
      <t xml:space="preserve">27-12-2021 mod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</si>
  <si>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13-05-2021 pb </t>
    </r>
    <r>
      <rPr>
        <sz val="14"/>
        <color rgb="FFFF0000"/>
        <rFont val="Calibri"/>
        <family val="2"/>
        <scheme val="minor"/>
      </rPr>
      <t>EW0199</t>
    </r>
  </si>
  <si>
    <r>
      <rPr>
        <sz val="11"/>
        <color theme="1"/>
        <rFont val="Calibri (Body)"/>
      </rPr>
      <t xml:space="preserve">10-08-2021 pb  </t>
    </r>
    <r>
      <rPr>
        <sz val="14"/>
        <color rgb="FFFF0000"/>
        <rFont val="Calibri"/>
        <family val="2"/>
        <scheme val="minor"/>
      </rPr>
      <t>FD7208</t>
    </r>
  </si>
  <si>
    <r>
      <rPr>
        <sz val="11"/>
        <color theme="1"/>
        <rFont val="Calibri (Body)"/>
      </rPr>
      <t xml:space="preserve">24-01-2022 pb </t>
    </r>
    <r>
      <rPr>
        <sz val="14"/>
        <color rgb="FFFF0000"/>
        <rFont val="Calibri (Body)"/>
      </rPr>
      <t>FM2952</t>
    </r>
  </si>
  <si>
    <r>
      <rPr>
        <sz val="11"/>
        <color theme="1"/>
        <rFont val="Calibri (Body)"/>
      </rPr>
      <t xml:space="preserve">11-03-2021 pb   </t>
    </r>
    <r>
      <rPr>
        <sz val="14"/>
        <color rgb="FFFF0000"/>
        <rFont val="Calibri"/>
        <family val="2"/>
        <scheme val="minor"/>
      </rPr>
      <t>ER1742</t>
    </r>
  </si>
  <si>
    <r>
      <t xml:space="preserve">17-05-2021 pb </t>
    </r>
    <r>
      <rPr>
        <sz val="14"/>
        <color rgb="FFFF0000"/>
        <rFont val="Calibri"/>
        <family val="2"/>
        <scheme val="minor"/>
      </rPr>
      <t>EW0199</t>
    </r>
  </si>
  <si>
    <r>
      <rPr>
        <sz val="11"/>
        <color theme="1"/>
        <rFont val="Calibri (Body)"/>
      </rPr>
      <t xml:space="preserve">09-11-2021 pb   </t>
    </r>
    <r>
      <rPr>
        <sz val="14"/>
        <color rgb="FFFF0000"/>
        <rFont val="Calibri"/>
        <family val="2"/>
        <scheme val="minor"/>
      </rPr>
      <t>FF2595</t>
    </r>
  </si>
  <si>
    <r>
      <rPr>
        <sz val="11"/>
        <color theme="1"/>
        <rFont val="Calibri (Body)"/>
      </rPr>
      <t xml:space="preserve">24-04-2021 pb 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EX2294</t>
    </r>
  </si>
  <si>
    <r>
      <rPr>
        <sz val="11"/>
        <color theme="1"/>
        <rFont val="Calibri (Body)"/>
      </rPr>
      <t xml:space="preserve">07-07-2021 pb 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</si>
  <si>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15-01-2022 mod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</si>
  <si>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08-07-2021 mod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</si>
  <si>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 xml:space="preserve">16-01-2022 mod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</si>
  <si>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19-12-2021 pb   </t>
    </r>
    <r>
      <rPr>
        <sz val="14"/>
        <color rgb="FFFF0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</si>
  <si>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08-07-2021 mod </t>
    </r>
    <r>
      <rPr>
        <sz val="14"/>
        <color rgb="FFFF0000"/>
        <rFont val="Calibri"/>
        <family val="2"/>
        <scheme val="minor"/>
      </rPr>
      <t>045D21A</t>
    </r>
  </si>
  <si>
    <r>
      <rPr>
        <sz val="11"/>
        <color theme="1"/>
        <rFont val="Calibri (Body)"/>
      </rPr>
      <t xml:space="preserve">27-12-2021 mod </t>
    </r>
    <r>
      <rPr>
        <sz val="14"/>
        <color rgb="FFFF0000"/>
        <rFont val="Calibri (Body)"/>
      </rPr>
      <t>062H21A</t>
    </r>
  </si>
  <si>
    <r>
      <rPr>
        <sz val="11"/>
        <color theme="1"/>
        <rFont val="Calibri (Body)"/>
      </rPr>
      <t xml:space="preserve">09-05-2021 pb </t>
    </r>
    <r>
      <rPr>
        <sz val="14"/>
        <color rgb="FFFF0000"/>
        <rFont val="Calibri"/>
        <family val="2"/>
        <scheme val="minor"/>
      </rPr>
      <t>EW0193</t>
    </r>
  </si>
  <si>
    <r>
      <rPr>
        <sz val="11"/>
        <color theme="1"/>
        <rFont val="Calibri (Body)"/>
      </rPr>
      <t xml:space="preserve">26-07-2021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</si>
  <si>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 xml:space="preserve">23-02-2022 pb </t>
    </r>
    <r>
      <rPr>
        <sz val="11"/>
        <color rgb="FFFFC000"/>
        <rFont val="Calibri (Body)"/>
      </rPr>
      <t xml:space="preserve"> </t>
    </r>
    <r>
      <rPr>
        <sz val="14"/>
        <color rgb="FFFFC000"/>
        <rFont val="Calibri"/>
        <family val="2"/>
        <scheme val="minor"/>
      </rPr>
      <t>FN7934</t>
    </r>
  </si>
  <si>
    <r>
      <rPr>
        <sz val="11"/>
        <color theme="1"/>
        <rFont val="Calibri (Body)"/>
      </rPr>
      <t xml:space="preserve">31-03-2021 pb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</si>
  <si>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14-06-2021 pb   </t>
    </r>
    <r>
      <rPr>
        <sz val="14"/>
        <color rgb="FFFF0000"/>
        <rFont val="Calibri"/>
        <family val="2"/>
        <scheme val="minor"/>
      </rPr>
      <t>EY0578</t>
    </r>
  </si>
  <si>
    <r>
      <rPr>
        <sz val="11"/>
        <color theme="1"/>
        <rFont val="Calibri (Body)"/>
      </rPr>
      <t xml:space="preserve">28-12-2021 pb   </t>
    </r>
    <r>
      <rPr>
        <sz val="14"/>
        <color rgb="FFFF0000"/>
        <rFont val="Calibri (Body)"/>
      </rPr>
      <t>FF5109</t>
    </r>
  </si>
  <si>
    <r>
      <rPr>
        <sz val="11"/>
        <color theme="1"/>
        <rFont val="Calibri (Body)"/>
      </rPr>
      <t xml:space="preserve">28-04-2021 pb 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ET0384</t>
    </r>
  </si>
  <si>
    <r>
      <rPr>
        <sz val="11"/>
        <color theme="1"/>
        <rFont val="Calibri (Body)"/>
      </rPr>
      <t xml:space="preserve">22-05-2021 mod </t>
    </r>
    <r>
      <rPr>
        <sz val="14"/>
        <color rgb="FFFF0000"/>
        <rFont val="Calibri"/>
        <family val="2"/>
        <scheme val="minor"/>
      </rPr>
      <t>3002538</t>
    </r>
  </si>
  <si>
    <r>
      <rPr>
        <sz val="11"/>
        <color theme="1"/>
        <rFont val="Calibri (Body)"/>
      </rPr>
      <t>20-07-2021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092D21A</t>
    </r>
  </si>
  <si>
    <r>
      <rPr>
        <sz val="11"/>
        <color theme="1"/>
        <rFont val="Calibri (Body)"/>
      </rPr>
      <t xml:space="preserve">19-01-2022 mod </t>
    </r>
    <r>
      <rPr>
        <sz val="14"/>
        <color rgb="FFFF0000"/>
        <rFont val="Calibri"/>
        <family val="2"/>
        <scheme val="minor"/>
      </rPr>
      <t>079J21B</t>
    </r>
  </si>
  <si>
    <r>
      <rPr>
        <sz val="11"/>
        <color theme="1"/>
        <rFont val="Calibri (Body)"/>
      </rPr>
      <t xml:space="preserve">08-04-2021 pb 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</si>
  <si>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27-06-2021 pb 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</si>
  <si>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13-09-2021 pb  </t>
    </r>
    <r>
      <rPr>
        <sz val="14"/>
        <color rgb="FFFF0000"/>
        <rFont val="Calibri"/>
        <family val="2"/>
        <scheme val="minor"/>
      </rPr>
      <t>FD7208</t>
    </r>
  </si>
  <si>
    <r>
      <rPr>
        <sz val="11"/>
        <color theme="1"/>
        <rFont val="Calibri (Body)"/>
      </rPr>
      <t xml:space="preserve">26-01-2022 pb   </t>
    </r>
    <r>
      <rPr>
        <sz val="14"/>
        <color rgb="FFFF0000"/>
        <rFont val="Calibri"/>
        <family val="2"/>
        <scheme val="minor"/>
      </rPr>
      <t>FF5109</t>
    </r>
  </si>
  <si>
    <r>
      <t xml:space="preserve">03-01-2022 mod </t>
    </r>
    <r>
      <rPr>
        <sz val="14"/>
        <color rgb="FFFF0000"/>
        <rFont val="Calibri (Body)"/>
      </rPr>
      <t>062H21A</t>
    </r>
  </si>
  <si>
    <r>
      <rPr>
        <sz val="11"/>
        <color theme="1"/>
        <rFont val="Calibri (Body)"/>
      </rPr>
      <t xml:space="preserve">24-04-2021 pb   </t>
    </r>
    <r>
      <rPr>
        <sz val="14"/>
        <color rgb="FFFF0000"/>
        <rFont val="Calibri"/>
        <family val="2"/>
        <scheme val="minor"/>
      </rPr>
      <t>EX2294</t>
    </r>
  </si>
  <si>
    <r>
      <rPr>
        <sz val="11"/>
        <color theme="1"/>
        <rFont val="Calibri (Body)"/>
      </rPr>
      <t xml:space="preserve">02-04-2021 mod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</si>
  <si>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20-07-2021 pb </t>
    </r>
    <r>
      <rPr>
        <sz val="14"/>
        <color rgb="FFFF0000"/>
        <rFont val="Calibri"/>
        <family val="2"/>
        <scheme val="minor"/>
      </rPr>
      <t>FA9099</t>
    </r>
  </si>
  <si>
    <r>
      <rPr>
        <sz val="11"/>
        <color theme="1"/>
        <rFont val="Calibri (Body)"/>
      </rPr>
      <t xml:space="preserve">18-01-2022 pb </t>
    </r>
    <r>
      <rPr>
        <sz val="14"/>
        <color rgb="FFFF0000"/>
        <rFont val="Calibri (Body)"/>
      </rPr>
      <t>FM2952</t>
    </r>
  </si>
  <si>
    <r>
      <rPr>
        <sz val="11"/>
        <color theme="1"/>
        <rFont val="Calibri (Body)"/>
      </rPr>
      <t xml:space="preserve">25-06-2021 mod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</si>
  <si>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>03-01-2022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</si>
  <si>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>06-05-2021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EW0193</t>
    </r>
  </si>
  <si>
    <r>
      <rPr>
        <sz val="11"/>
        <color theme="1"/>
        <rFont val="Calibri (Body)"/>
      </rPr>
      <t xml:space="preserve">22-07-2021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</si>
  <si>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>11-01-2022 pb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</si>
  <si>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29-01-2022 pb   </t>
    </r>
    <r>
      <rPr>
        <sz val="14"/>
        <color rgb="FFFF0000"/>
        <rFont val="Calibri (Body)"/>
      </rPr>
      <t>FF5109</t>
    </r>
  </si>
  <si>
    <r>
      <rPr>
        <sz val="11"/>
        <color theme="1"/>
        <rFont val="Calibri (Body)"/>
      </rPr>
      <t xml:space="preserve">10-04-2021 pb 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EP6017</t>
    </r>
  </si>
  <si>
    <r>
      <rPr>
        <sz val="11"/>
        <color theme="1"/>
        <rFont val="Calibri (Body)"/>
      </rPr>
      <t xml:space="preserve">07-04-2021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</si>
  <si>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10-01-2022 mod </t>
    </r>
    <r>
      <rPr>
        <sz val="11"/>
        <color rgb="FFFF0000"/>
        <rFont val="Calibri (Body)"/>
      </rPr>
      <t xml:space="preserve"> </t>
    </r>
    <r>
      <rPr>
        <sz val="14"/>
        <color rgb="FFFFC000"/>
        <rFont val="Calibri"/>
        <family val="2"/>
        <scheme val="minor"/>
      </rPr>
      <t>063H21A</t>
    </r>
    <r>
      <rPr>
        <sz val="11"/>
        <color theme="1"/>
        <rFont val="Calibri"/>
        <family val="2"/>
        <scheme val="minor"/>
      </rPr>
      <t xml:space="preserve">          1.5</t>
    </r>
  </si>
  <si>
    <r>
      <rPr>
        <sz val="11"/>
        <color theme="1"/>
        <rFont val="Calibri (Body)"/>
      </rPr>
      <t xml:space="preserve">27-06-2021 pb </t>
    </r>
    <r>
      <rPr>
        <sz val="11"/>
        <color rgb="FFFFC000"/>
        <rFont val="Calibri (Body)"/>
      </rPr>
      <t xml:space="preserve"> </t>
    </r>
    <r>
      <rPr>
        <sz val="14"/>
        <color rgb="FFFF0000"/>
        <rFont val="Calibri (Body)"/>
      </rPr>
      <t>FA9091</t>
    </r>
  </si>
  <si>
    <r>
      <rPr>
        <sz val="11"/>
        <color theme="1"/>
        <rFont val="Calibri (Body)"/>
      </rPr>
      <t xml:space="preserve">17-03-2021 CS  </t>
    </r>
    <r>
      <rPr>
        <sz val="14"/>
        <color rgb="FFFF0000"/>
        <rFont val="Calibri"/>
        <family val="2"/>
        <scheme val="minor"/>
      </rPr>
      <t>4120Z003</t>
    </r>
  </si>
  <si>
    <r>
      <rPr>
        <sz val="11"/>
        <color theme="1"/>
        <rFont val="Calibri (Body)"/>
      </rPr>
      <t xml:space="preserve">08-06-2021 AZ  </t>
    </r>
    <r>
      <rPr>
        <sz val="14"/>
        <color rgb="FFFF0000"/>
        <rFont val="Calibri (Body)"/>
      </rPr>
      <t>ABX3120</t>
    </r>
  </si>
  <si>
    <r>
      <rPr>
        <sz val="11"/>
        <color theme="1"/>
        <rFont val="Calibri (Body)"/>
      </rPr>
      <t xml:space="preserve">28-03-2022 pb  </t>
    </r>
    <r>
      <rPr>
        <sz val="14"/>
        <color rgb="FFFF0000"/>
        <rFont val="Calibri (Body)"/>
      </rPr>
      <t>FN7934</t>
    </r>
  </si>
  <si>
    <r>
      <rPr>
        <sz val="11"/>
        <color theme="1"/>
        <rFont val="Calibri (Body)"/>
      </rPr>
      <t>22-01-2022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</si>
  <si>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24-07-2021 pb 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</si>
  <si>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 xml:space="preserve">06-05-2021 pb  </t>
    </r>
    <r>
      <rPr>
        <sz val="14"/>
        <color rgb="FFFF0000"/>
        <rFont val="Calibri (Body)"/>
      </rPr>
      <t>EW0193</t>
    </r>
  </si>
  <si>
    <r>
      <t xml:space="preserve">19-05-2021 pb  </t>
    </r>
    <r>
      <rPr>
        <sz val="14"/>
        <color rgb="FFFF0000"/>
        <rFont val="Calibri (Body)"/>
      </rPr>
      <t>FA8721</t>
    </r>
  </si>
  <si>
    <r>
      <rPr>
        <sz val="11"/>
        <color theme="1"/>
        <rFont val="Calibri (Body)"/>
      </rPr>
      <t xml:space="preserve">01-08-2021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FD7208</t>
    </r>
  </si>
  <si>
    <r>
      <rPr>
        <sz val="11"/>
        <color theme="1"/>
        <rFont val="Calibri (Body)"/>
      </rPr>
      <t xml:space="preserve">12-01-2022 mod  </t>
    </r>
    <r>
      <rPr>
        <sz val="14"/>
        <color rgb="FFFF0000"/>
        <rFont val="Calibri (Body)"/>
      </rPr>
      <t>063H21A</t>
    </r>
  </si>
  <si>
    <r>
      <rPr>
        <sz val="11"/>
        <color theme="1"/>
        <rFont val="Calibri (Body)"/>
      </rPr>
      <t xml:space="preserve">16-04-2021 mod  </t>
    </r>
    <r>
      <rPr>
        <sz val="14"/>
        <color rgb="FFFF0000"/>
        <rFont val="Calibri"/>
        <family val="2"/>
        <scheme val="minor"/>
      </rPr>
      <t>3001657</t>
    </r>
  </si>
  <si>
    <r>
      <rPr>
        <sz val="11"/>
        <color theme="1"/>
        <rFont val="Calibri (Body)"/>
      </rPr>
      <t xml:space="preserve">03-07-2021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093D21A</t>
    </r>
  </si>
  <si>
    <r>
      <rPr>
        <sz val="11"/>
        <color theme="1"/>
        <rFont val="Calibri (Body)"/>
      </rPr>
      <t xml:space="preserve">15-01-2022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</si>
  <si>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09-11-2021 pb 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FF2595</t>
    </r>
  </si>
  <si>
    <r>
      <rPr>
        <sz val="11"/>
        <color theme="1"/>
        <rFont val="Calibri (Body)"/>
      </rPr>
      <t xml:space="preserve">17-05-2021 pb  </t>
    </r>
    <r>
      <rPr>
        <sz val="14"/>
        <color rgb="FFFF0000"/>
        <rFont val="Calibri"/>
        <family val="2"/>
        <scheme val="minor"/>
      </rPr>
      <t>EW0199</t>
    </r>
  </si>
  <si>
    <r>
      <rPr>
        <sz val="11"/>
        <color theme="1"/>
        <rFont val="Calibri (Body)"/>
      </rPr>
      <t xml:space="preserve">11-03-2021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ER1742</t>
    </r>
  </si>
  <si>
    <r>
      <rPr>
        <sz val="11"/>
        <color theme="1"/>
        <rFont val="Calibri (Body)"/>
      </rPr>
      <t xml:space="preserve">06-04-2022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079J21B</t>
    </r>
  </si>
  <si>
    <t>Positive in February 2022 (antigenic)</t>
  </si>
  <si>
    <t>Positive in July 2022 (antigenic)</t>
  </si>
  <si>
    <t>Positive in Spring 2022 (antigenic)</t>
  </si>
  <si>
    <t>Positive in August 2022 (antigenic)</t>
  </si>
  <si>
    <r>
      <rPr>
        <sz val="11"/>
        <color theme="1"/>
        <rFont val="Calibri (Body)"/>
      </rPr>
      <t xml:space="preserve">16-04-2021 mod </t>
    </r>
    <r>
      <rPr>
        <sz val="14"/>
        <color rgb="FFFF0000"/>
        <rFont val="Calibri"/>
        <family val="2"/>
        <scheme val="minor"/>
      </rPr>
      <t>3001657</t>
    </r>
  </si>
  <si>
    <r>
      <rPr>
        <sz val="11"/>
        <color theme="1"/>
        <rFont val="Calibri (Body)"/>
      </rPr>
      <t xml:space="preserve">03-07-2021 mod </t>
    </r>
    <r>
      <rPr>
        <sz val="14"/>
        <color rgb="FFFF0000"/>
        <rFont val="Calibri"/>
        <family val="2"/>
        <scheme val="minor"/>
      </rPr>
      <t>093D21A</t>
    </r>
  </si>
  <si>
    <r>
      <t xml:space="preserve">07-03-2022 pb  </t>
    </r>
    <r>
      <rPr>
        <sz val="14"/>
        <color rgb="FFFF0000"/>
        <rFont val="Calibri"/>
        <family val="2"/>
        <scheme val="minor"/>
      </rPr>
      <t>FN7934</t>
    </r>
  </si>
  <si>
    <r>
      <rPr>
        <sz val="11"/>
        <color theme="1"/>
        <rFont val="Calibri (Body)"/>
      </rPr>
      <t xml:space="preserve">20-04-2021 mod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</si>
  <si>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19-12-2021 mod 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</si>
  <si>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26-06-2021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</si>
  <si>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>30-12-2021 mod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</si>
  <si>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24-04-2021 pb 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EX2294</t>
    </r>
  </si>
  <si>
    <r>
      <rPr>
        <sz val="11"/>
        <color theme="1"/>
        <rFont val="Calibri (Body)"/>
      </rPr>
      <t xml:space="preserve">28-06-2021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</si>
  <si>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13-01-2022 mod  </t>
    </r>
    <r>
      <rPr>
        <sz val="14"/>
        <color rgb="FFFF0000"/>
        <rFont val="Calibri"/>
        <family val="2"/>
        <scheme val="minor"/>
      </rPr>
      <t>063H21A</t>
    </r>
  </si>
  <si>
    <r>
      <rPr>
        <sz val="11"/>
        <color theme="1"/>
        <rFont val="Calibri (Body)"/>
      </rPr>
      <t>29-04-2021 mod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</si>
  <si>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28-06-2021 mod 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</si>
  <si>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>09-08-2021 pb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FD7204</t>
    </r>
  </si>
  <si>
    <r>
      <rPr>
        <sz val="11"/>
        <color theme="1"/>
        <rFont val="Calibri (Body)"/>
      </rPr>
      <t xml:space="preserve">11-05-2021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EW0193</t>
    </r>
  </si>
  <si>
    <r>
      <rPr>
        <sz val="11"/>
        <color theme="1"/>
        <rFont val="Calibri (Body)"/>
      </rPr>
      <t xml:space="preserve">03-04-2021 pb 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</si>
  <si>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13-01-2022  mod  </t>
    </r>
    <r>
      <rPr>
        <sz val="14"/>
        <color rgb="FFFF0000"/>
        <rFont val="Calibri (Body)"/>
      </rPr>
      <t>063H21A</t>
    </r>
  </si>
  <si>
    <r>
      <rPr>
        <sz val="11"/>
        <color theme="1"/>
        <rFont val="Calibri (Body)"/>
      </rPr>
      <t xml:space="preserve">03-04-2021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</si>
  <si>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30-06-2021 pb 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</si>
  <si>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27-12-2021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</si>
  <si>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31-03-2021 pb 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</si>
  <si>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23-06-2021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EW0221</t>
    </r>
  </si>
  <si>
    <r>
      <rPr>
        <sz val="11"/>
        <color theme="1"/>
        <rFont val="Calibri (Body)"/>
      </rPr>
      <t xml:space="preserve">03-01-2022 pb  </t>
    </r>
    <r>
      <rPr>
        <sz val="14"/>
        <color rgb="FFFF0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</si>
  <si>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07-04-2021 pb 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</si>
  <si>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color theme="1"/>
        <rFont val="Calibri (Body)"/>
      </rPr>
      <t xml:space="preserve">16-06-2021 pb  </t>
    </r>
    <r>
      <rPr>
        <sz val="14"/>
        <color rgb="FFFF0000"/>
        <rFont val="Calibri"/>
        <family val="2"/>
        <scheme val="minor"/>
      </rPr>
      <t>EY0578</t>
    </r>
  </si>
  <si>
    <r>
      <rPr>
        <sz val="11"/>
        <color theme="1"/>
        <rFont val="Calibri (Body)"/>
      </rPr>
      <t xml:space="preserve">19-12-2021 pb  </t>
    </r>
    <r>
      <rPr>
        <sz val="14"/>
        <color rgb="FFFF0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</si>
  <si>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01-02-2022 mod 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</si>
  <si>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08-07-2021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093D21A</t>
    </r>
  </si>
  <si>
    <r>
      <rPr>
        <sz val="11"/>
        <color theme="1"/>
        <rFont val="Calibri (Body)"/>
      </rPr>
      <t xml:space="preserve">18-03-2021 mod  </t>
    </r>
    <r>
      <rPr>
        <sz val="14"/>
        <color rgb="FFFF0000"/>
        <rFont val="Calibri"/>
        <family val="2"/>
        <scheme val="minor"/>
      </rPr>
      <t>3001176</t>
    </r>
  </si>
  <si>
    <r>
      <rPr>
        <sz val="11"/>
        <color theme="1"/>
        <rFont val="Calibri (Body)"/>
      </rPr>
      <t xml:space="preserve">13-04-2021 AZ  </t>
    </r>
    <r>
      <rPr>
        <sz val="14"/>
        <color rgb="FFFF0000"/>
        <rFont val="Calibri"/>
        <family val="2"/>
        <scheme val="minor"/>
      </rPr>
      <t>MT0056</t>
    </r>
  </si>
  <si>
    <r>
      <rPr>
        <sz val="11"/>
        <color theme="1"/>
        <rFont val="Calibri (Body)"/>
      </rPr>
      <t xml:space="preserve">05-01-2022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</si>
  <si>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09-08-2021 pb  </t>
    </r>
    <r>
      <rPr>
        <sz val="14"/>
        <color rgb="FFFF0000"/>
        <rFont val="Calibri"/>
        <family val="2"/>
        <scheme val="minor"/>
      </rPr>
      <t>FD7208</t>
    </r>
  </si>
  <si>
    <r>
      <rPr>
        <sz val="11"/>
        <color theme="1"/>
        <rFont val="Calibri (Body)"/>
      </rPr>
      <t xml:space="preserve">26-05-2021 pb  </t>
    </r>
    <r>
      <rPr>
        <sz val="14"/>
        <color rgb="FFFF0000"/>
        <rFont val="Calibri"/>
        <family val="2"/>
        <scheme val="minor"/>
      </rPr>
      <t>EW0216</t>
    </r>
  </si>
  <si>
    <r>
      <rPr>
        <sz val="11"/>
        <color theme="1"/>
        <rFont val="Calibri (Body)"/>
      </rPr>
      <t xml:space="preserve">19-05-2021 mod  </t>
    </r>
    <r>
      <rPr>
        <sz val="14"/>
        <color rgb="FFFF0000"/>
        <rFont val="Calibri"/>
        <family val="2"/>
        <scheme val="minor"/>
      </rPr>
      <t>3002331</t>
    </r>
  </si>
  <si>
    <r>
      <rPr>
        <sz val="11"/>
        <color theme="1"/>
        <rFont val="Calibri (Body)"/>
      </rPr>
      <t xml:space="preserve">20-08-2021 mod  </t>
    </r>
    <r>
      <rPr>
        <sz val="14"/>
        <color rgb="FFFF0000"/>
        <rFont val="Calibri"/>
        <family val="2"/>
        <scheme val="minor"/>
      </rPr>
      <t>052C21A</t>
    </r>
  </si>
  <si>
    <r>
      <rPr>
        <sz val="11"/>
        <color theme="1"/>
        <rFont val="Calibri (Body)"/>
      </rPr>
      <t xml:space="preserve">21-05-2021 mod  </t>
    </r>
    <r>
      <rPr>
        <sz val="14"/>
        <color rgb="FFFF0000"/>
        <rFont val="Calibri"/>
        <family val="2"/>
        <scheme val="minor"/>
      </rPr>
      <t>3002187</t>
    </r>
  </si>
  <si>
    <r>
      <rPr>
        <sz val="11"/>
        <rFont val="Calibri (Body)"/>
      </rPr>
      <t xml:space="preserve">21-02-2021 pb  </t>
    </r>
    <r>
      <rPr>
        <sz val="14"/>
        <color rgb="FFFF0000"/>
        <rFont val="Calibri"/>
        <family val="2"/>
        <scheme val="minor"/>
      </rPr>
      <t>EP6017</t>
    </r>
  </si>
  <si>
    <r>
      <t xml:space="preserve">07-06-2021 pb  </t>
    </r>
    <r>
      <rPr>
        <sz val="14"/>
        <color rgb="FFFF0000"/>
        <rFont val="Calibri"/>
        <family val="2"/>
        <scheme val="minor"/>
      </rPr>
      <t>EW0221</t>
    </r>
  </si>
  <si>
    <r>
      <rPr>
        <sz val="11"/>
        <color theme="1"/>
        <rFont val="Calibri (Body)"/>
      </rPr>
      <t xml:space="preserve">26-01-2021 pb 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EL1406</t>
    </r>
  </si>
  <si>
    <r>
      <t xml:space="preserve">14-05-2021 pb                 </t>
    </r>
    <r>
      <rPr>
        <sz val="10"/>
        <color rgb="FFFF0000"/>
        <rFont val="Calibri (Body)"/>
      </rPr>
      <t>(lot unknown)</t>
    </r>
  </si>
  <si>
    <r>
      <rPr>
        <sz val="11"/>
        <color theme="1"/>
        <rFont val="Calibri (Body)"/>
      </rPr>
      <t xml:space="preserve">05-05-2021 pb  </t>
    </r>
    <r>
      <rPr>
        <sz val="14"/>
        <color rgb="FFFF0000"/>
        <rFont val="Calibri"/>
        <family val="2"/>
        <scheme val="minor"/>
      </rPr>
      <t>EW0193</t>
    </r>
  </si>
  <si>
    <r>
      <rPr>
        <sz val="11"/>
        <color theme="1"/>
        <rFont val="Calibri (Body)"/>
      </rPr>
      <t xml:space="preserve">22-07-2021 pb 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</si>
  <si>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 xml:space="preserve">04-01-2022 pb 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</si>
  <si>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29-04-2021 mod 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</si>
  <si>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>21-06-2021 mod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</si>
  <si>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 xml:space="preserve">24-06-2021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EW0221</t>
    </r>
  </si>
  <si>
    <r>
      <rPr>
        <sz val="11"/>
        <color theme="1"/>
        <rFont val="Calibri (Body)"/>
      </rPr>
      <t xml:space="preserve">28-12-2021 pb  </t>
    </r>
    <r>
      <rPr>
        <sz val="14"/>
        <color rgb="FFFF0000"/>
        <rFont val="Calibri (Body)"/>
      </rPr>
      <t>FF5109</t>
    </r>
  </si>
  <si>
    <r>
      <rPr>
        <sz val="11"/>
        <color theme="1"/>
        <rFont val="Calibri (Body)"/>
      </rPr>
      <t xml:space="preserve">28-03-2021 pb  </t>
    </r>
    <r>
      <rPr>
        <sz val="14"/>
        <color rgb="FFFF0000"/>
        <rFont val="Calibri"/>
        <family val="2"/>
        <scheme val="minor"/>
      </rPr>
      <t>ER1742</t>
    </r>
  </si>
  <si>
    <r>
      <rPr>
        <sz val="11"/>
        <color theme="1"/>
        <rFont val="Calibri (Body)"/>
      </rPr>
      <t xml:space="preserve">29-03-2021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ER1742</t>
    </r>
  </si>
  <si>
    <r>
      <rPr>
        <sz val="11"/>
        <color theme="1"/>
        <rFont val="Calibri (Body)"/>
      </rPr>
      <t xml:space="preserve">21-06-2021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FA9093</t>
    </r>
  </si>
  <si>
    <r>
      <rPr>
        <sz val="11"/>
        <color theme="1"/>
        <rFont val="Calibri (Body)"/>
      </rPr>
      <t xml:space="preserve">06-01-2022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</si>
  <si>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26-01-2022 mod 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</si>
  <si>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21-06-2021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043D21A</t>
    </r>
  </si>
  <si>
    <r>
      <rPr>
        <sz val="11"/>
        <color theme="1"/>
        <rFont val="Calibri (Body)"/>
      </rPr>
      <t xml:space="preserve">22-04-2021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3001658</t>
    </r>
  </si>
  <si>
    <r>
      <rPr>
        <sz val="11"/>
        <color theme="1"/>
        <rFont val="Calibri (Body)"/>
      </rPr>
      <t xml:space="preserve">13-04-2021 AZ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MT0056</t>
    </r>
  </si>
  <si>
    <r>
      <rPr>
        <sz val="11"/>
        <color theme="1"/>
        <rFont val="Calibri (Body)"/>
      </rPr>
      <t xml:space="preserve">10-07-2021 </t>
    </r>
    <r>
      <rPr>
        <sz val="11"/>
        <rFont val="Calibri (Body)"/>
      </rPr>
      <t>mod</t>
    </r>
    <r>
      <rPr>
        <sz val="11"/>
        <color rgb="FFFF0000"/>
        <rFont val="Calibri (Body)"/>
      </rPr>
      <t xml:space="preserve">  </t>
    </r>
    <r>
      <rPr>
        <sz val="14"/>
        <color rgb="FFFF0000"/>
        <rFont val="Calibri"/>
        <family val="2"/>
        <scheme val="minor"/>
      </rPr>
      <t>045D21A</t>
    </r>
  </si>
  <si>
    <r>
      <rPr>
        <sz val="11"/>
        <color theme="1"/>
        <rFont val="Calibri (Body)"/>
      </rPr>
      <t xml:space="preserve">23-01-2022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</si>
  <si>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19-07-2021 pb  </t>
    </r>
    <r>
      <rPr>
        <sz val="14"/>
        <color rgb="FFFF0000"/>
        <rFont val="Calibri"/>
        <family val="2"/>
        <scheme val="minor"/>
      </rPr>
      <t>FA9099</t>
    </r>
  </si>
  <si>
    <r>
      <rPr>
        <sz val="11"/>
        <color theme="1"/>
        <rFont val="Calibri (Body)"/>
      </rPr>
      <t xml:space="preserve">09-01-2022 pb 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</si>
  <si>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19-05-2021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FA8721</t>
    </r>
  </si>
  <si>
    <r>
      <t xml:space="preserve">27-07-2021 pb 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</si>
  <si>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rFont val="Calibri (Body)"/>
      </rPr>
      <t xml:space="preserve">26-06-2021 pb  </t>
    </r>
    <r>
      <rPr>
        <sz val="14"/>
        <color rgb="FFFF0000"/>
        <rFont val="Calibri"/>
        <family val="2"/>
        <scheme val="minor"/>
      </rPr>
      <t>EW0221</t>
    </r>
  </si>
  <si>
    <r>
      <rPr>
        <sz val="11"/>
        <color theme="1"/>
        <rFont val="Calibri (Body)"/>
      </rPr>
      <t xml:space="preserve">28-12-2021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FF5109</t>
    </r>
  </si>
  <si>
    <r>
      <rPr>
        <sz val="11"/>
        <color theme="1"/>
        <rFont val="Calibri (Body)"/>
      </rPr>
      <t xml:space="preserve">10-04-2021 pb  </t>
    </r>
    <r>
      <rPr>
        <sz val="14"/>
        <color rgb="FFFF0000"/>
        <rFont val="Calibri"/>
        <family val="2"/>
        <scheme val="minor"/>
      </rPr>
      <t>EW3344</t>
    </r>
  </si>
  <si>
    <r>
      <rPr>
        <sz val="11"/>
        <rFont val="Calibri (Body)"/>
      </rPr>
      <t xml:space="preserve">22-07-2021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FD7206</t>
    </r>
  </si>
  <si>
    <r>
      <rPr>
        <sz val="11"/>
        <color theme="1"/>
        <rFont val="Calibri (Body)"/>
      </rPr>
      <t xml:space="preserve">26-02-2021 pb  </t>
    </r>
    <r>
      <rPr>
        <sz val="14"/>
        <color rgb="FFFF0000"/>
        <rFont val="Calibri"/>
        <family val="2"/>
        <scheme val="minor"/>
      </rPr>
      <t>EP6775</t>
    </r>
  </si>
  <si>
    <r>
      <rPr>
        <sz val="11"/>
        <rFont val="Calibri (Body)"/>
      </rPr>
      <t xml:space="preserve">01-06-2021 pb  </t>
    </r>
    <r>
      <rPr>
        <sz val="14"/>
        <color rgb="FFFF0000"/>
        <rFont val="Calibri (Body)"/>
      </rPr>
      <t>EW0216</t>
    </r>
  </si>
  <si>
    <r>
      <rPr>
        <sz val="11"/>
        <color theme="1"/>
        <rFont val="Calibri (Body)"/>
      </rPr>
      <t xml:space="preserve">08-11-2021 pb  </t>
    </r>
    <r>
      <rPr>
        <sz val="14"/>
        <color rgb="FFFF0000"/>
        <rFont val="Calibri (Body)"/>
      </rPr>
      <t>FF2595</t>
    </r>
  </si>
  <si>
    <r>
      <rPr>
        <sz val="11"/>
        <rFont val="Calibri (Body)"/>
      </rPr>
      <t xml:space="preserve">17-05-2021 pb  </t>
    </r>
    <r>
      <rPr>
        <sz val="14"/>
        <color rgb="FFFF0000"/>
        <rFont val="Calibri"/>
        <family val="2"/>
        <scheme val="minor"/>
      </rPr>
      <t>EW0199</t>
    </r>
  </si>
  <si>
    <r>
      <rPr>
        <sz val="11"/>
        <color theme="1"/>
        <rFont val="Calibri (Body)"/>
      </rPr>
      <t xml:space="preserve">09-11-2021 pb  </t>
    </r>
    <r>
      <rPr>
        <sz val="14"/>
        <color rgb="FFFF0000"/>
        <rFont val="Calibri"/>
        <family val="2"/>
        <scheme val="minor"/>
      </rPr>
      <t>FF2595</t>
    </r>
  </si>
  <si>
    <r>
      <rPr>
        <sz val="11"/>
        <rFont val="Calibri (Body)"/>
      </rPr>
      <t xml:space="preserve">08-07-2021 mod  </t>
    </r>
    <r>
      <rPr>
        <sz val="14"/>
        <color rgb="FFFF0000"/>
        <rFont val="Calibri"/>
        <family val="2"/>
        <scheme val="minor"/>
      </rPr>
      <t>093D21A</t>
    </r>
  </si>
  <si>
    <r>
      <rPr>
        <sz val="11"/>
        <color theme="1"/>
        <rFont val="Calibri (Body)"/>
      </rPr>
      <t xml:space="preserve">30-12-2021 mod  </t>
    </r>
    <r>
      <rPr>
        <sz val="14"/>
        <color rgb="FFFF0000"/>
        <rFont val="Calibri"/>
        <family val="2"/>
        <scheme val="minor"/>
      </rPr>
      <t>062H21A</t>
    </r>
  </si>
  <si>
    <r>
      <rPr>
        <sz val="11"/>
        <color theme="1"/>
        <rFont val="Calibri (Body)"/>
      </rPr>
      <t xml:space="preserve">07-05-2022 mod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079J21B</t>
    </r>
  </si>
  <si>
    <r>
      <rPr>
        <sz val="11"/>
        <rFont val="Calibri (Body)"/>
      </rPr>
      <t xml:space="preserve">04-06-2021 AZ  </t>
    </r>
    <r>
      <rPr>
        <sz val="14"/>
        <color rgb="FFFF0000"/>
        <rFont val="Calibri"/>
        <family val="2"/>
        <scheme val="minor"/>
      </rPr>
      <t>ABX3120</t>
    </r>
  </si>
  <si>
    <r>
      <t xml:space="preserve">16-03-2021 CS </t>
    </r>
    <r>
      <rPr>
        <sz val="11"/>
        <color rgb="FFFF0000"/>
        <rFont val="Calibri (Body)"/>
      </rPr>
      <t xml:space="preserve"> </t>
    </r>
    <r>
      <rPr>
        <sz val="13"/>
        <color rgb="FFFF0000"/>
        <rFont val="Calibri (Body)"/>
      </rPr>
      <t>4120Z003</t>
    </r>
  </si>
  <si>
    <r>
      <rPr>
        <sz val="11"/>
        <color theme="1"/>
        <rFont val="Calibri (Body)"/>
      </rPr>
      <t xml:space="preserve">11-05-2021 AZ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MT0056</t>
    </r>
  </si>
  <si>
    <r>
      <rPr>
        <sz val="11"/>
        <color theme="1"/>
        <rFont val="Calibri (Body)"/>
      </rPr>
      <t xml:space="preserve">05-02-2021 pb   </t>
    </r>
    <r>
      <rPr>
        <sz val="14"/>
        <color rgb="FFFF0000"/>
        <rFont val="Calibri"/>
        <family val="2"/>
        <scheme val="minor"/>
      </rPr>
      <t>EJ1686</t>
    </r>
  </si>
  <si>
    <r>
      <rPr>
        <sz val="11"/>
        <color theme="1"/>
        <rFont val="Calibri (Body)"/>
      </rPr>
      <t xml:space="preserve">28-05-2021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FA8721</t>
    </r>
  </si>
  <si>
    <r>
      <rPr>
        <sz val="11"/>
        <color theme="1"/>
        <rFont val="Calibri (Body)"/>
      </rPr>
      <t xml:space="preserve">23-12-2021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FM2952</t>
    </r>
  </si>
  <si>
    <r>
      <rPr>
        <sz val="11"/>
        <color theme="1"/>
        <rFont val="Calibri (Body)"/>
      </rPr>
      <t xml:space="preserve">15-04-2021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EX0438</t>
    </r>
  </si>
  <si>
    <r>
      <rPr>
        <sz val="11"/>
        <color theme="1"/>
        <rFont val="Calibri (Body)"/>
      </rPr>
      <t xml:space="preserve">30-06-2021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FA9091</t>
    </r>
  </si>
  <si>
    <r>
      <rPr>
        <sz val="11"/>
        <color theme="1"/>
        <rFont val="Calibri (Body)"/>
      </rPr>
      <t xml:space="preserve">06-05-2021 pb </t>
    </r>
    <r>
      <rPr>
        <sz val="11"/>
        <color rgb="FFFF0000"/>
        <rFont val="Calibri (Body)"/>
      </rPr>
      <t xml:space="preserve"> </t>
    </r>
    <r>
      <rPr>
        <sz val="14"/>
        <color rgb="FFFF0000"/>
        <rFont val="Calibri"/>
        <family val="2"/>
        <scheme val="minor"/>
      </rPr>
      <t>EW0193</t>
    </r>
  </si>
  <si>
    <r>
      <rPr>
        <sz val="11"/>
        <color theme="1"/>
        <rFont val="Calibri (Body)"/>
      </rPr>
      <t xml:space="preserve">02-08-2021 pb  </t>
    </r>
    <r>
      <rPr>
        <sz val="14"/>
        <color rgb="FFFF0000"/>
        <rFont val="Calibri"/>
        <family val="2"/>
        <scheme val="minor"/>
      </rPr>
      <t>FD7208</t>
    </r>
  </si>
  <si>
    <r>
      <rPr>
        <sz val="11"/>
        <color theme="1"/>
        <rFont val="Calibri (Body)"/>
      </rPr>
      <t xml:space="preserve">15-01-2022 mod  </t>
    </r>
    <r>
      <rPr>
        <sz val="14"/>
        <color rgb="FFFF0000"/>
        <rFont val="Calibri"/>
        <family val="2"/>
        <scheme val="minor"/>
      </rPr>
      <t>020E21A</t>
    </r>
  </si>
  <si>
    <r>
      <rPr>
        <sz val="11"/>
        <color theme="1"/>
        <rFont val="Calibri (Body)"/>
      </rPr>
      <t xml:space="preserve">05-07-2021 mod  </t>
    </r>
    <r>
      <rPr>
        <sz val="14"/>
        <color rgb="FFFF0000"/>
        <rFont val="Calibri"/>
        <family val="2"/>
        <scheme val="minor"/>
      </rPr>
      <t>3002179</t>
    </r>
  </si>
  <si>
    <r>
      <rPr>
        <sz val="11"/>
        <color theme="1"/>
        <rFont val="Calibri (Body)"/>
      </rPr>
      <t xml:space="preserve">06-09-2021 mod  </t>
    </r>
    <r>
      <rPr>
        <sz val="14"/>
        <color rgb="FFFF0000"/>
        <rFont val="Calibri"/>
        <family val="2"/>
        <scheme val="minor"/>
      </rPr>
      <t>052C21A</t>
    </r>
  </si>
  <si>
    <t>NA</t>
  </si>
  <si>
    <r>
      <rPr>
        <sz val="11"/>
        <rFont val="Calibri (Body)"/>
      </rPr>
      <t xml:space="preserve">xx-xx-2022 mod  </t>
    </r>
    <r>
      <rPr>
        <sz val="14"/>
        <color rgb="FFFF0000"/>
        <rFont val="Calibri (Body)"/>
      </rPr>
      <t>079J21B</t>
    </r>
  </si>
  <si>
    <t>Received (details NA)</t>
  </si>
  <si>
    <t>mod+pb</t>
  </si>
  <si>
    <t>Cardiac problems, dyslypidemia, pain</t>
  </si>
  <si>
    <t>Menopause, herpes labialis</t>
  </si>
  <si>
    <t>Alcoolism, depression, insomnia, pain, dyspepsia, smoking</t>
  </si>
  <si>
    <t>Lupus, migraine, pericarditis, psoriasis, dyspepsia, pain, smoking</t>
  </si>
  <si>
    <t>Pain, osteoarthritis, dyspepsia</t>
  </si>
  <si>
    <t>Pain, epilepsia, anxiety</t>
  </si>
  <si>
    <t>Arthritis, dyspepsia, pain</t>
  </si>
  <si>
    <t>Depression, pain, insomnia, dyspepsia</t>
  </si>
  <si>
    <t>Rhumatoid arthritis, pain, hypothyroidism, hypertension, dyspepsia, angina</t>
  </si>
  <si>
    <t>Hypertension, hypothyroidism</t>
  </si>
  <si>
    <t>Angina, hypothyroidism, hypertension, restless legs syndrome</t>
  </si>
  <si>
    <t>Restless legs syndrome, asthma, idiopatic pulmonary fibrosis</t>
  </si>
  <si>
    <t>Hypothyroidism, depression, restless legs syndrome, dyspepsia, insomnia, pacemaker</t>
  </si>
  <si>
    <t>Diabetes, hypercholesterolemia, hypothyroidism, Ursodiol</t>
  </si>
  <si>
    <t>Pain, dyspepsia, transient cerebral ischemia</t>
  </si>
  <si>
    <t>Glaucoma, hypertension, Cal-vitD</t>
  </si>
  <si>
    <t>Depression-anxiety, insomnia, dyspepsia, hypertension, angina</t>
  </si>
  <si>
    <t>Hypertension, pain, dyspepsia</t>
  </si>
  <si>
    <t>Psychiatric condition, hypertension, smoking</t>
  </si>
  <si>
    <t>Hypothyroidism, hypertension, dyspepsia, pain, urinary incontinence, type 2 diabetes</t>
  </si>
  <si>
    <t>Pain, hypertension, hypercholesterolemia</t>
  </si>
  <si>
    <t xml:space="preserve">Pain, constipation, anxiety, hypertension, dyspepsia, eczema </t>
  </si>
  <si>
    <t>Hypertension, hypothyroidism, anxiety, insomnia, angina, pain</t>
  </si>
  <si>
    <t>Hypertension, benign prostatic hypertrophy, pain</t>
  </si>
  <si>
    <t>COPD, hypertension, benign prostatic hypertrophy, vitD, smoking</t>
  </si>
  <si>
    <t>COPD, asthma, glaucoma, insomnia, hypertension, hypercholesterolemia</t>
  </si>
  <si>
    <t>Anxiety, hypercholesterolemia, hypertension</t>
  </si>
  <si>
    <t>Eczema, hypertension, hypercholesterolemia. Had stopped taking medication.</t>
  </si>
  <si>
    <t>Hypertension, hypercholesterolemia, angina, COPD, asthma, dyspepsia</t>
  </si>
  <si>
    <t>Tye 2 diabetes, hypertension, hypercholesterolemia, dyspepsia, pain, anxiety, insomnia</t>
  </si>
  <si>
    <t>Breast cancer, dyspepsia, restless legs syndrome, asthma, pain, constipation, hypercholesterolemia</t>
  </si>
  <si>
    <t>Atrial fibrillation, chronic pain, hypertension, hypercholesterolemia, dyspepsia, insomnia</t>
  </si>
  <si>
    <t>Atrial fibrillation, hypercholesterolemia, pain, dyspepsia</t>
  </si>
  <si>
    <t>Asthma, hypertension, hypercholesterolemia, dyspepsia, eczema, pain</t>
  </si>
  <si>
    <t>Hypercholesterolemia, hypertension, type 2 diabetes, asthma, calcium supplements, pain</t>
  </si>
  <si>
    <t>Hypothyroidism, urinary incontinence, hypercholesterolemia, constipation, aspirin</t>
  </si>
  <si>
    <t>Arthritis, hypertension, hypercholesterolemia, type 2 diabetes, pain, asthma, dyspepsia</t>
  </si>
  <si>
    <t>Heart failure, aspirin, hypercholesterolemia, dyspepsia</t>
  </si>
  <si>
    <t>Hypertension, hypercholesterolemia, aspirin, insomnia, COPD, hypothyroidism</t>
  </si>
  <si>
    <t>Pain, hypercholesterolemia, type 2 diabetes, dyspepsia</t>
  </si>
  <si>
    <t>Type 2 diabetes, hypercholesterolemia, hypothyroidism, hyperpilosity, anxiety, dyspepsia, atrial fibrillation, heart failure, pacemaker</t>
  </si>
  <si>
    <t>Type 2 diabetes, kidney failure, hypertension, pancreatic insufficiency, atral fibrillation (coumadin)</t>
  </si>
  <si>
    <t>Type 2 diabetes, hypertension, aspirin, vitB12, arthritis</t>
  </si>
  <si>
    <t>Type 2 diabetes, hypertension, hypercholesterolemia, vitB12, dyspepsia, one lung only</t>
  </si>
  <si>
    <t>Vertigo (occasional), vitB12, vitD, acetaminophen</t>
  </si>
  <si>
    <t>VitD (10,000 I.U./week)</t>
  </si>
  <si>
    <t>Hypothyroidism, pain, auto-immune hepatitis, hypertension, eczema, vitB12, aspirin</t>
  </si>
  <si>
    <t xml:space="preserve">Hypothyroidism, hypertension, dyspepsia, non-steroidal anti-inflammatory drug (PRN) </t>
  </si>
  <si>
    <t>Pain, Naproxen (PRN)</t>
  </si>
  <si>
    <t>Arthritis (plaquenil+methotrexate), hypertension</t>
  </si>
  <si>
    <t>Type 2 diabetes, benign prostatic hypertrophy, hypercholesterolemia, gout, atrial fibrillation, heart failure, pain</t>
  </si>
  <si>
    <t>Smoking (past), hypothyroidism, dyspepsis, hypercholesterolemia, pain</t>
  </si>
  <si>
    <t>Anxiety, dyspepsia, arthritis, pain, restless legs syndrome, allergies</t>
  </si>
  <si>
    <t>Smoking, kidney failure, dyspepsia, hypercholesterolemia, hypertension, pain</t>
  </si>
  <si>
    <t>Hypertension, Avamys</t>
  </si>
  <si>
    <t>COPD, hypertension, gout, hypercholesterolemia, dyspepsia, smoking</t>
  </si>
  <si>
    <t>Dyspepsia, hypertension, hypercholesterolemia, COPD, asthma, insomnia, vitB12, osteoporosis, pulmonary embolism (coumadin)</t>
  </si>
  <si>
    <t>Dyspepsia, hypercholesterolemia, hypertension, vitD (10,000 I.U./week), smoking (past; for 30 years)</t>
  </si>
  <si>
    <t>Hypercholesterolemia, triglycerides, hypertension, type 2 diabetes, dyspepsia</t>
  </si>
  <si>
    <t>Cardiac problems (atrial fibrillation, angina), pain</t>
  </si>
  <si>
    <t>Type 2 diabetes, gout, hypertension, hypercholesterolemia, dyspepsia, anemia, insomnia, pain, pulmonary embolism (coumadin), COPD, asthma</t>
  </si>
  <si>
    <t>Cardiac problems, dyslypidemia</t>
  </si>
  <si>
    <t>Pain</t>
  </si>
  <si>
    <t>Arthritis, hypertension, dyspepsia, osteoporosis (prevention), asthma (light), atrial fibrillation (Eliquis)</t>
  </si>
  <si>
    <t>Renal dialysis, depression-anxiety, gout, hypertension, dyspepsia, hypercholesterolemia, pain, asthma, smoking</t>
  </si>
  <si>
    <t>Hypercholesterolemia, hypertension, hypothyroidism, Cal-vitD, vitB12, insomnia</t>
  </si>
  <si>
    <t>Alzheimer's disease, hypothyroidism, hypertension, anxiety, dyspepsia, vertigo, asthma, angina, pain</t>
  </si>
  <si>
    <t>Arthritis, cancer, pain, several surgeries for a work accident</t>
  </si>
  <si>
    <t>22-07-2021  pb                 (lot no. NA)</t>
  </si>
  <si>
    <r>
      <t xml:space="preserve">01-09-2021: </t>
    </r>
    <r>
      <rPr>
        <sz val="11"/>
        <color rgb="FFFF0000"/>
        <rFont val="Calibri"/>
        <family val="2"/>
        <scheme val="minor"/>
      </rPr>
      <t>Deceased</t>
    </r>
    <r>
      <rPr>
        <sz val="11"/>
        <rFont val="Calibri (Body)"/>
      </rPr>
      <t>. N</t>
    </r>
    <r>
      <rPr>
        <sz val="11"/>
        <color theme="1"/>
        <rFont val="Calibri"/>
        <family val="2"/>
        <scheme val="minor"/>
      </rPr>
      <t>o autopsy. Found dead at home.</t>
    </r>
  </si>
  <si>
    <r>
      <t xml:space="preserve">19-10-2021: </t>
    </r>
    <r>
      <rPr>
        <sz val="11"/>
        <color rgb="FFFF0000"/>
        <rFont val="Calibri"/>
        <family val="2"/>
        <scheme val="minor"/>
      </rPr>
      <t>Tachycardia</t>
    </r>
    <r>
      <rPr>
        <sz val="11"/>
        <rFont val="Calibri (Body)"/>
      </rPr>
      <t xml:space="preserve"> (140 per min) and fatigue. +Bisoprolol.</t>
    </r>
  </si>
  <si>
    <r>
      <rPr>
        <sz val="11"/>
        <rFont val="Calibri (Body)"/>
      </rPr>
      <t xml:space="preserve">01-11-2021: +Eliquis. 06-11-2021-: </t>
    </r>
    <r>
      <rPr>
        <sz val="11"/>
        <color rgb="FFFF0000"/>
        <rFont val="Calibri"/>
        <family val="2"/>
        <scheme val="minor"/>
      </rPr>
      <t>Atrial fibrillation, pulmonary oedema</t>
    </r>
    <r>
      <rPr>
        <sz val="11"/>
        <rFont val="Calibri (Body)"/>
      </rPr>
      <t>. 11-11-2021: +Amiodarone (ocular toxicity), bisoprolol, eliquis, lasix, aldactone.</t>
    </r>
  </si>
  <si>
    <r>
      <t>14-07-2021:</t>
    </r>
    <r>
      <rPr>
        <sz val="11"/>
        <color rgb="FFFF0000"/>
        <rFont val="Calibri"/>
        <family val="2"/>
        <scheme val="minor"/>
      </rPr>
      <t xml:space="preserve"> Cerebral aneurism</t>
    </r>
    <r>
      <rPr>
        <sz val="11"/>
        <rFont val="Calibri (Body)"/>
      </rPr>
      <t xml:space="preserve"> (suspe</t>
    </r>
    <r>
      <rPr>
        <sz val="11"/>
        <color theme="1"/>
        <rFont val="Calibri"/>
        <family val="2"/>
        <scheme val="minor"/>
      </rPr>
      <t>cted), intense headache. Hypertension (uncontrolled). +Aspirin, elavil, mavik, flexeril.</t>
    </r>
  </si>
  <si>
    <r>
      <t xml:space="preserve">03-12-2021: </t>
    </r>
    <r>
      <rPr>
        <sz val="11"/>
        <color rgb="FFFF0000"/>
        <rFont val="Calibri (Body)"/>
      </rPr>
      <t>Stroke</t>
    </r>
    <r>
      <rPr>
        <sz val="11"/>
        <color theme="1"/>
        <rFont val="Calibri"/>
        <family val="2"/>
        <scheme val="minor"/>
      </rPr>
      <t xml:space="preserve"> (suspected). +Aspirin, lipitor. Intense headache and fatigue. 31-01-2022: +Nitroglycerin spray. 14-06-2022: Informed by cardiologist and neurologist to stop all medication.</t>
    </r>
  </si>
  <si>
    <r>
      <t>02-12-2021:</t>
    </r>
    <r>
      <rPr>
        <sz val="11"/>
        <color rgb="FFFF0000"/>
        <rFont val="Calibri"/>
        <family val="2"/>
        <scheme val="minor"/>
      </rPr>
      <t xml:space="preserve"> De novo atrial fibrillation</t>
    </r>
    <r>
      <rPr>
        <sz val="11"/>
        <color theme="1"/>
        <rFont val="Calibri"/>
        <family val="2"/>
        <scheme val="minor"/>
      </rPr>
      <t>. +Xarelto, bisoprolol.</t>
    </r>
  </si>
  <si>
    <r>
      <t xml:space="preserve">03-12-2021: </t>
    </r>
    <r>
      <rPr>
        <sz val="11"/>
        <color rgb="FFFF0000"/>
        <rFont val="Calibri (Body)"/>
      </rPr>
      <t>De novo atrial fibrillation</t>
    </r>
    <r>
      <rPr>
        <sz val="11"/>
        <color theme="1"/>
        <rFont val="Calibri"/>
        <family val="2"/>
        <scheme val="minor"/>
      </rPr>
      <t>. +Lixiana.</t>
    </r>
  </si>
  <si>
    <r>
      <t>24-10-2021:</t>
    </r>
    <r>
      <rPr>
        <sz val="11"/>
        <color rgb="FFFF0000"/>
        <rFont val="Calibri"/>
        <family val="2"/>
        <scheme val="minor"/>
      </rPr>
      <t xml:space="preserve"> D</t>
    </r>
    <r>
      <rPr>
        <sz val="11"/>
        <color rgb="FFFF0000"/>
        <rFont val="Calibri (Body)"/>
      </rPr>
      <t>eceased (myocardial infarction)</t>
    </r>
    <r>
      <rPr>
        <sz val="11"/>
        <color theme="1"/>
        <rFont val="Calibri"/>
        <family val="2"/>
        <scheme val="minor"/>
      </rPr>
      <t>.</t>
    </r>
  </si>
  <si>
    <r>
      <t xml:space="preserve">29-11-2021: </t>
    </r>
    <r>
      <rPr>
        <sz val="11"/>
        <color rgb="FFFF0000"/>
        <rFont val="Calibri (Body)"/>
      </rPr>
      <t>Dec</t>
    </r>
    <r>
      <rPr>
        <sz val="11"/>
        <color rgb="FFFF0000"/>
        <rFont val="Calibri"/>
        <family val="2"/>
        <scheme val="minor"/>
      </rPr>
      <t>eased (cerebral aneurism)</t>
    </r>
    <r>
      <rPr>
        <sz val="11"/>
        <color theme="1"/>
        <rFont val="Calibri"/>
        <family val="2"/>
        <scheme val="minor"/>
      </rPr>
      <t>.</t>
    </r>
  </si>
  <si>
    <r>
      <t xml:space="preserve">24-09-2021: </t>
    </r>
    <r>
      <rPr>
        <sz val="11"/>
        <color rgb="FFFF0000"/>
        <rFont val="Calibri (Body)"/>
      </rPr>
      <t>Deceased (unknown cause)</t>
    </r>
    <r>
      <rPr>
        <sz val="11"/>
        <color theme="1"/>
        <rFont val="Calibri"/>
        <family val="2"/>
        <scheme val="minor"/>
      </rPr>
      <t>.</t>
    </r>
  </si>
  <si>
    <r>
      <t xml:space="preserve">20-11-2021: </t>
    </r>
    <r>
      <rPr>
        <sz val="11"/>
        <color rgb="FFFF0000"/>
        <rFont val="Calibri (Body)"/>
      </rPr>
      <t>Brain cancer</t>
    </r>
    <r>
      <rPr>
        <sz val="11"/>
        <color theme="1"/>
        <rFont val="Calibri (Body)"/>
      </rPr>
      <t>, underarm cancer mass. 22-06-2022: Influenza</t>
    </r>
    <r>
      <rPr>
        <sz val="11"/>
        <color theme="1"/>
        <rFont val="Calibri"/>
        <family val="2"/>
        <scheme val="minor"/>
      </rPr>
      <t>.</t>
    </r>
  </si>
  <si>
    <r>
      <t>19-11-2021:</t>
    </r>
    <r>
      <rPr>
        <sz val="11"/>
        <color rgb="FFFF0000"/>
        <rFont val="Calibri"/>
        <family val="2"/>
        <scheme val="minor"/>
      </rPr>
      <t xml:space="preserve"> Bladder tumor</t>
    </r>
    <r>
      <rPr>
        <sz val="11"/>
        <rFont val="Calibri (Body)"/>
      </rPr>
      <t xml:space="preserve"> (benign</t>
    </r>
    <r>
      <rPr>
        <sz val="11"/>
        <color theme="1"/>
        <rFont val="Calibri"/>
        <family val="2"/>
        <scheme val="minor"/>
      </rPr>
      <t>).</t>
    </r>
  </si>
  <si>
    <r>
      <t>22-12-2021: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Breast cancer</t>
    </r>
    <r>
      <rPr>
        <sz val="11"/>
        <color theme="1"/>
        <rFont val="Calibri"/>
        <family val="2"/>
        <scheme val="minor"/>
      </rPr>
      <t>. +Pertu-trestu, paclitaxel, dexamethasone, emend-tri-pack, grastofil, stemetil, ativan, trazodone.</t>
    </r>
  </si>
  <si>
    <r>
      <t>07-10-2021:</t>
    </r>
    <r>
      <rPr>
        <sz val="11"/>
        <color rgb="FFFF0000"/>
        <rFont val="Calibri"/>
        <family val="2"/>
        <scheme val="minor"/>
      </rPr>
      <t xml:space="preserve"> Cancer (multiple myeloma).</t>
    </r>
    <r>
      <rPr>
        <sz val="11"/>
        <color theme="1"/>
        <rFont val="Calibri"/>
        <family val="2"/>
        <scheme val="minor"/>
      </rPr>
      <t xml:space="preserve"> +Cybord</t>
    </r>
  </si>
  <si>
    <r>
      <t xml:space="preserve">05-07-2021: </t>
    </r>
    <r>
      <rPr>
        <sz val="11"/>
        <color rgb="FFFF0000"/>
        <rFont val="Calibri (Body)"/>
      </rPr>
      <t>Pulmonary embolism, diverticulite.</t>
    </r>
    <r>
      <rPr>
        <sz val="11"/>
        <rFont val="Calibri (Body)"/>
      </rPr>
      <t xml:space="preserve"> +X</t>
    </r>
    <r>
      <rPr>
        <sz val="11"/>
        <rFont val="Calibri"/>
        <family val="2"/>
        <scheme val="minor"/>
      </rPr>
      <t xml:space="preserve">arelto, </t>
    </r>
    <r>
      <rPr>
        <sz val="11"/>
        <color theme="1"/>
        <rFont val="Calibri"/>
        <family val="2"/>
        <scheme val="minor"/>
      </rPr>
      <t>two antibiotics.</t>
    </r>
  </si>
  <si>
    <r>
      <t>12-08-2021: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 xml:space="preserve">De novo atrial fibrillation. </t>
    </r>
    <r>
      <rPr>
        <sz val="11"/>
        <rFont val="Calibri (Body)"/>
      </rPr>
      <t>+B</t>
    </r>
    <r>
      <rPr>
        <sz val="11"/>
        <rFont val="Calibri"/>
        <family val="2"/>
        <scheme val="minor"/>
      </rPr>
      <t>isoprolol, eliquis.</t>
    </r>
  </si>
  <si>
    <r>
      <t xml:space="preserve">25-06-2021: </t>
    </r>
    <r>
      <rPr>
        <sz val="11"/>
        <color rgb="FFFF0000"/>
        <rFont val="Calibri (Body)"/>
      </rPr>
      <t>Pulmonary embolism</t>
    </r>
    <r>
      <rPr>
        <sz val="11"/>
        <color theme="1"/>
        <rFont val="Calibri"/>
        <family val="2"/>
        <scheme val="minor"/>
      </rPr>
      <t xml:space="preserve"> under aspirin. +Xarelto.</t>
    </r>
  </si>
  <si>
    <r>
      <t>17-06-2021:</t>
    </r>
    <r>
      <rPr>
        <sz val="11"/>
        <color rgb="FFFF0000"/>
        <rFont val="Calibri"/>
        <family val="2"/>
        <scheme val="minor"/>
      </rPr>
      <t xml:space="preserve"> Stroke</t>
    </r>
    <r>
      <rPr>
        <sz val="11"/>
        <color theme="1"/>
        <rFont val="Calibri"/>
        <family val="2"/>
        <scheme val="minor"/>
      </rPr>
      <t>. +Plavix, lipitor to 80mg.</t>
    </r>
  </si>
  <si>
    <r>
      <t xml:space="preserve">04-10-2021: +Stent left carotid artery. Days later, </t>
    </r>
    <r>
      <rPr>
        <sz val="11"/>
        <color rgb="FFFF0000"/>
        <rFont val="Calibri"/>
        <family val="2"/>
        <scheme val="minor"/>
      </rPr>
      <t>transient cerebral ischemia</t>
    </r>
    <r>
      <rPr>
        <sz val="11"/>
        <color theme="1"/>
        <rFont val="Calibri"/>
        <family val="2"/>
        <scheme val="minor"/>
      </rPr>
      <t>. +Plavix, ramipril to 5 mg.</t>
    </r>
  </si>
  <si>
    <r>
      <t>09-08-2021:</t>
    </r>
    <r>
      <rPr>
        <sz val="11"/>
        <color rgb="FFFF0000"/>
        <rFont val="Calibri"/>
        <family val="2"/>
        <scheme val="minor"/>
      </rPr>
      <t xml:space="preserve"> Bilateral zona</t>
    </r>
    <r>
      <rPr>
        <sz val="11"/>
        <rFont val="Calibri (Body)"/>
      </rPr>
      <t>. +Valtrex, paxlovid (20-04-2022, 14-05-2</t>
    </r>
    <r>
      <rPr>
        <sz val="11"/>
        <color theme="1"/>
        <rFont val="Calibri"/>
        <family val="2"/>
        <scheme val="minor"/>
      </rPr>
      <t>022, 08-07-2022).</t>
    </r>
  </si>
  <si>
    <r>
      <t xml:space="preserve">10-09-2021: </t>
    </r>
    <r>
      <rPr>
        <sz val="11"/>
        <color rgb="FFFF0000"/>
        <rFont val="Calibri (Body)"/>
      </rPr>
      <t>Strokes</t>
    </r>
    <r>
      <rPr>
        <sz val="11"/>
        <color theme="1"/>
        <rFont val="Calibri"/>
        <family val="2"/>
        <scheme val="minor"/>
      </rPr>
      <t xml:space="preserve"> (2) under aspirin (80 mg). 07-05-2022: Blood glucose at 52 (not known to be diabetic). Blindsighted. +Plavix, insuline.</t>
    </r>
  </si>
  <si>
    <r>
      <t xml:space="preserve">11-08-2021: </t>
    </r>
    <r>
      <rPr>
        <sz val="11"/>
        <color rgb="FFFF0000"/>
        <rFont val="Calibri (Body)"/>
      </rPr>
      <t>Stroke</t>
    </r>
    <r>
      <rPr>
        <sz val="11"/>
        <color theme="1"/>
        <rFont val="Calibri"/>
        <family val="2"/>
        <scheme val="minor"/>
      </rPr>
      <t xml:space="preserve"> (suspected). +Aspirin. Brain aneurism discovered. 26-03-2022: Emergency: </t>
    </r>
    <r>
      <rPr>
        <sz val="11"/>
        <color rgb="FFFFC000"/>
        <rFont val="Calibri (Body)"/>
      </rPr>
      <t>Palpitation, left-side paralysis</t>
    </r>
    <r>
      <rPr>
        <sz val="11"/>
        <color theme="1"/>
        <rFont val="Calibri"/>
        <family val="2"/>
        <scheme val="minor"/>
      </rPr>
      <t>. Diagnosis: anxiety. +Aspirin, crestor, trazodone.</t>
    </r>
  </si>
  <si>
    <r>
      <t xml:space="preserve">13-01-2022 mod </t>
    </r>
    <r>
      <rPr>
        <sz val="14"/>
        <color rgb="FFFFC000"/>
        <rFont val="Calibri (Body)"/>
      </rPr>
      <t>063H21A</t>
    </r>
  </si>
  <si>
    <r>
      <t xml:space="preserve">30-12-2021 mod </t>
    </r>
    <r>
      <rPr>
        <sz val="14"/>
        <color rgb="FFFFC000"/>
        <rFont val="Calibri (Body)"/>
      </rPr>
      <t>062H21A</t>
    </r>
  </si>
  <si>
    <r>
      <t>20-10-2021:</t>
    </r>
    <r>
      <rPr>
        <sz val="11"/>
        <color rgb="FFFF0000"/>
        <rFont val="Calibri"/>
        <family val="2"/>
        <scheme val="minor"/>
      </rPr>
      <t xml:space="preserve"> Lymphoma</t>
    </r>
    <r>
      <rPr>
        <sz val="11"/>
        <color theme="1"/>
        <rFont val="Calibri"/>
        <family val="2"/>
        <scheme val="minor"/>
      </rPr>
      <t>. +Chemotherapy (ABVD). 21-10-2021: Nitroglycerin spray, stemetil, dexa, allopurinol, cefzil, vanco. 04-11-2021: +Invanz (iv) for several weeks.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30-01-2022: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</si>
  <si>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24-11-2021: </t>
    </r>
    <r>
      <rPr>
        <sz val="11"/>
        <color rgb="FFFF0000"/>
        <rFont val="Calibri (Body)"/>
      </rPr>
      <t>Myocardial infarction</t>
    </r>
    <r>
      <rPr>
        <sz val="11"/>
        <color theme="1"/>
        <rFont val="Calibri"/>
        <family val="2"/>
        <scheme val="minor"/>
      </rPr>
      <t>. +Stents, aspirin, brilinta, lipitor, pantoloc, nitroglycerin spray.</t>
    </r>
  </si>
  <si>
    <r>
      <t xml:space="preserve">03-07-2021: </t>
    </r>
    <r>
      <rPr>
        <sz val="11"/>
        <color rgb="FFFF0000"/>
        <rFont val="Calibri (Body)"/>
      </rPr>
      <t>Stroke or transient cerebral ischemia</t>
    </r>
    <r>
      <rPr>
        <sz val="11"/>
        <color theme="1"/>
        <rFont val="Calibri"/>
        <family val="2"/>
        <scheme val="minor"/>
      </rPr>
      <t xml:space="preserve"> (suspected). Collapse of the left side (arm, mouth). Vision and memory loss. + Aspirin. Under investigation.</t>
    </r>
  </si>
  <si>
    <r>
      <t xml:space="preserve">13-09-2021: </t>
    </r>
    <r>
      <rPr>
        <sz val="11"/>
        <color rgb="FFFF0000"/>
        <rFont val="Calibri (Body)"/>
      </rPr>
      <t>Pulmonary oedema, a lot of difficulty breathing</t>
    </r>
    <r>
      <rPr>
        <sz val="11"/>
        <rFont val="Calibri (Body)"/>
      </rPr>
      <t>. +La</t>
    </r>
    <r>
      <rPr>
        <sz val="11"/>
        <color theme="1"/>
        <rFont val="Calibri"/>
        <family val="2"/>
        <scheme val="minor"/>
      </rPr>
      <t>six. Under investigation since July 2021.</t>
    </r>
  </si>
  <si>
    <r>
      <t xml:space="preserve">28-07-2021: </t>
    </r>
    <r>
      <rPr>
        <sz val="11"/>
        <color rgb="FFFF0000"/>
        <rFont val="Calibri (Body)"/>
      </rPr>
      <t>Pulmonary embolism</t>
    </r>
    <r>
      <rPr>
        <sz val="11"/>
        <color theme="1"/>
        <rFont val="Calibri"/>
        <family val="2"/>
        <scheme val="minor"/>
      </rPr>
      <t>. +Fragmin.</t>
    </r>
  </si>
  <si>
    <r>
      <t xml:space="preserve">19-07-2021: </t>
    </r>
    <r>
      <rPr>
        <sz val="11"/>
        <color rgb="FFFF0000"/>
        <rFont val="Calibri (Body)"/>
      </rPr>
      <t>+5 cardiac stents</t>
    </r>
    <r>
      <rPr>
        <sz val="11"/>
        <color theme="1"/>
        <rFont val="Calibri"/>
        <family val="2"/>
        <scheme val="minor"/>
      </rPr>
      <t xml:space="preserve">. January 2022: </t>
    </r>
    <r>
      <rPr>
        <sz val="11"/>
        <color rgb="FFFFC000"/>
        <rFont val="Calibri (Body)"/>
      </rPr>
      <t>Ophtalmic zona</t>
    </r>
    <r>
      <rPr>
        <sz val="11"/>
        <color theme="1"/>
        <rFont val="Calibri"/>
        <family val="2"/>
        <scheme val="minor"/>
      </rPr>
      <t>. +Plavix, coversyl, pantoloc, aspirin.</t>
    </r>
  </si>
  <si>
    <r>
      <t xml:space="preserve">07-08-2021 pb  </t>
    </r>
    <r>
      <rPr>
        <sz val="14"/>
        <color rgb="FFFFC000"/>
        <rFont val="Calibri (Body)"/>
      </rPr>
      <t>FD7028</t>
    </r>
  </si>
  <si>
    <r>
      <t xml:space="preserve">29-10-2021: </t>
    </r>
    <r>
      <rPr>
        <sz val="11"/>
        <color rgb="FFFF0000"/>
        <rFont val="Calibri (Body)"/>
      </rPr>
      <t>Breast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cancer</t>
    </r>
    <r>
      <rPr>
        <sz val="11"/>
        <color theme="1"/>
        <rFont val="Calibri"/>
        <family val="2"/>
        <scheme val="minor"/>
      </rPr>
      <t>. +Letrozole, then tamoxifen.</t>
    </r>
  </si>
  <si>
    <r>
      <t>28-01-2022:</t>
    </r>
    <r>
      <rPr>
        <sz val="11"/>
        <color rgb="FFFF0000"/>
        <rFont val="Calibri"/>
        <family val="2"/>
        <scheme val="minor"/>
      </rPr>
      <t xml:space="preserve"> Bladder cancer</t>
    </r>
    <r>
      <rPr>
        <sz val="11"/>
        <color theme="1"/>
        <rFont val="Calibri"/>
        <family val="2"/>
        <scheme val="minor"/>
      </rPr>
      <t xml:space="preserve">. Urinary infection. Antibiotics (cipro, fospho, macrobid). </t>
    </r>
    <r>
      <rPr>
        <sz val="11"/>
        <rFont val="Calibri"/>
        <family val="2"/>
        <scheme val="minor"/>
      </rPr>
      <t xml:space="preserve">17-08-2021: </t>
    </r>
    <r>
      <rPr>
        <sz val="11"/>
        <color theme="1"/>
        <rFont val="Calibri"/>
        <family val="2"/>
        <scheme val="minor"/>
      </rPr>
      <t>+Bisoprolo. 2-6-202</t>
    </r>
    <r>
      <rPr>
        <sz val="11"/>
        <rFont val="Calibri (Body)"/>
      </rPr>
      <t>1: Nitroglycerin spray</t>
    </r>
    <r>
      <rPr>
        <sz val="11"/>
        <color theme="1"/>
        <rFont val="Calibri"/>
        <family val="2"/>
        <scheme val="minor"/>
      </rPr>
      <t>. June 2022: +Dilaudid, redesca.</t>
    </r>
  </si>
  <si>
    <r>
      <t xml:space="preserve">13-05-2021, 15-06-2021 and 30-06-2021: </t>
    </r>
    <r>
      <rPr>
        <sz val="11"/>
        <color rgb="FFFF0000"/>
        <rFont val="Calibri (Body)"/>
      </rPr>
      <t>Hospitalized for cardiac problems</t>
    </r>
    <r>
      <rPr>
        <sz val="11"/>
        <color theme="1"/>
        <rFont val="Calibri"/>
        <family val="2"/>
        <scheme val="minor"/>
      </rPr>
      <t xml:space="preserve">. 14-04-2022: </t>
    </r>
    <r>
      <rPr>
        <sz val="11"/>
        <color rgb="FFFFC000"/>
        <rFont val="Calibri (Body)"/>
      </rPr>
      <t>Transient cerebral ischemia</t>
    </r>
    <r>
      <rPr>
        <sz val="11"/>
        <color theme="1"/>
        <rFont val="Calibri"/>
        <family val="2"/>
        <scheme val="minor"/>
      </rPr>
      <t xml:space="preserve"> under aspirin+plavix. +Pantoloc, seroquel, metoprolol, lasix, jardiance, lipitor, lyrica.</t>
    </r>
  </si>
  <si>
    <r>
      <t xml:space="preserve">04-10-2021: </t>
    </r>
    <r>
      <rPr>
        <sz val="11"/>
        <color rgb="FFFF0000"/>
        <rFont val="Calibri (Body)"/>
      </rPr>
      <t>Metastatic oesophagal cancer</t>
    </r>
    <r>
      <rPr>
        <sz val="11"/>
        <color rgb="FFFF0000"/>
        <rFont val="Calibri"/>
        <family val="2"/>
        <scheme val="minor"/>
      </rPr>
      <t xml:space="preserve"> (chemotherapy: folfiri)</t>
    </r>
    <r>
      <rPr>
        <sz val="11"/>
        <color theme="1"/>
        <rFont val="Calibri"/>
        <family val="2"/>
        <scheme val="minor"/>
      </rPr>
      <t xml:space="preserve">. 12-04-2022: </t>
    </r>
    <r>
      <rPr>
        <sz val="11"/>
        <color rgb="FFFFC000"/>
        <rFont val="Calibri (Body)"/>
      </rPr>
      <t>Dou</t>
    </r>
    <r>
      <rPr>
        <sz val="11"/>
        <color rgb="FFFFC000"/>
        <rFont val="Calibri"/>
        <family val="2"/>
        <scheme val="minor"/>
      </rPr>
      <t>ble pneumonia</t>
    </r>
    <r>
      <rPr>
        <sz val="11"/>
        <color theme="1"/>
        <rFont val="Calibri"/>
        <family val="2"/>
        <scheme val="minor"/>
      </rPr>
      <t xml:space="preserve">. 12-07-2022: </t>
    </r>
    <r>
      <rPr>
        <sz val="11"/>
        <color rgb="FFFF0000"/>
        <rFont val="Calibri (Body)"/>
      </rPr>
      <t>Deceased.</t>
    </r>
  </si>
  <si>
    <r>
      <rPr>
        <sz val="11"/>
        <rFont val="Calibri (Body)"/>
      </rPr>
      <t xml:space="preserve">22-06-2021: </t>
    </r>
    <r>
      <rPr>
        <sz val="11"/>
        <color rgb="FFFF0000"/>
        <rFont val="Calibri"/>
        <family val="2"/>
        <scheme val="minor"/>
      </rPr>
      <t>Lymph node inflammation</t>
    </r>
    <r>
      <rPr>
        <sz val="11"/>
        <rFont val="Calibri (Body)"/>
      </rPr>
      <t xml:space="preserve">. Cluster of lymph nodes in the neck, on the side of the injection. </t>
    </r>
    <r>
      <rPr>
        <sz val="11"/>
        <color theme="1"/>
        <rFont val="Calibri"/>
        <family val="2"/>
        <scheme val="minor"/>
      </rPr>
      <t>Cluster of lymph nodes still present and visible to the naked eye. Diagnosis (unknown). Under investigation.</t>
    </r>
  </si>
  <si>
    <r>
      <t xml:space="preserve">14-10-2021: </t>
    </r>
    <r>
      <rPr>
        <sz val="11"/>
        <color rgb="FFFF0000"/>
        <rFont val="Calibri (Body)"/>
      </rPr>
      <t>Zona</t>
    </r>
    <r>
      <rPr>
        <sz val="11"/>
        <color theme="1"/>
        <rFont val="Calibri"/>
        <family val="2"/>
        <scheme val="minor"/>
      </rPr>
      <t>. +Valtrex, lyrica.</t>
    </r>
  </si>
  <si>
    <r>
      <t>01-10-2021:</t>
    </r>
    <r>
      <rPr>
        <sz val="11"/>
        <color rgb="FFFF0000"/>
        <rFont val="Calibri"/>
        <family val="2"/>
        <scheme val="minor"/>
      </rPr>
      <t xml:space="preserve"> Zona</t>
    </r>
    <r>
      <rPr>
        <sz val="11"/>
        <color theme="1"/>
        <rFont val="Calibri"/>
        <family val="2"/>
        <scheme val="minor"/>
      </rPr>
      <t>. +Valtrex.</t>
    </r>
  </si>
  <si>
    <r>
      <t>05-11-2021:</t>
    </r>
    <r>
      <rPr>
        <sz val="11"/>
        <color rgb="FFFF0000"/>
        <rFont val="Calibri"/>
        <family val="2"/>
        <scheme val="minor"/>
      </rPr>
      <t xml:space="preserve"> Zona</t>
    </r>
    <r>
      <rPr>
        <sz val="11"/>
        <rFont val="Calibri (Body)"/>
      </rPr>
      <t>. +Valtrex.</t>
    </r>
  </si>
  <si>
    <r>
      <t>15-05-2021: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Tachycardia</t>
    </r>
    <r>
      <rPr>
        <sz val="11"/>
        <color theme="1"/>
        <rFont val="Calibri"/>
        <family val="2"/>
        <scheme val="minor"/>
      </rPr>
      <t>. +Bisoprolol.</t>
    </r>
  </si>
  <si>
    <r>
      <rPr>
        <sz val="11"/>
        <rFont val="Calibri (Body)"/>
      </rPr>
      <t xml:space="preserve">29-05-2021: </t>
    </r>
    <r>
      <rPr>
        <sz val="11"/>
        <color rgb="FFFF0000"/>
        <rFont val="Calibri (Body)"/>
      </rPr>
      <t>Brain cancer with metastases</t>
    </r>
    <r>
      <rPr>
        <sz val="11"/>
        <color rgb="FFFF0000"/>
        <rFont val="Calibri"/>
        <family val="2"/>
        <scheme val="minor"/>
      </rPr>
      <t xml:space="preserve">. </t>
    </r>
    <r>
      <rPr>
        <sz val="11"/>
        <color theme="1"/>
        <rFont val="Calibri"/>
        <family val="2"/>
        <scheme val="minor"/>
      </rPr>
      <t xml:space="preserve">17-06-2021: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</si>
  <si>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23-06-2021 pb </t>
    </r>
    <r>
      <rPr>
        <sz val="14"/>
        <color rgb="FFFF0000"/>
        <rFont val="Calibri (Body)"/>
      </rPr>
      <t>EW0221</t>
    </r>
  </si>
  <si>
    <r>
      <t xml:space="preserve">11-04-2022   pb  </t>
    </r>
    <r>
      <rPr>
        <sz val="14"/>
        <color rgb="FF00B050"/>
        <rFont val="Calibri (Body)"/>
      </rPr>
      <t>FN7934</t>
    </r>
  </si>
  <si>
    <r>
      <t xml:space="preserve">15-12-2021: Hospitalized for </t>
    </r>
    <r>
      <rPr>
        <sz val="11"/>
        <color rgb="FFFF0000"/>
        <rFont val="Calibri (Body)"/>
      </rPr>
      <t>pulmonary oedema</t>
    </r>
    <r>
      <rPr>
        <sz val="11"/>
        <color theme="1"/>
        <rFont val="Calibri"/>
        <family val="2"/>
        <scheme val="minor"/>
      </rPr>
      <t>. 01-06-2022: Lasix from 40 mg bid to 120 mg (am) and 80 mg (pm).</t>
    </r>
  </si>
  <si>
    <r>
      <t xml:space="preserve">05-10-2021: </t>
    </r>
    <r>
      <rPr>
        <sz val="11"/>
        <color rgb="FFFF0000"/>
        <rFont val="Calibri (Body)"/>
      </rPr>
      <t>Lung cancer</t>
    </r>
    <r>
      <rPr>
        <sz val="11"/>
        <color theme="1"/>
        <rFont val="Calibri"/>
        <family val="2"/>
        <scheme val="minor"/>
      </rPr>
      <t xml:space="preserve"> (+dilaudid, lyrica) </t>
    </r>
    <r>
      <rPr>
        <sz val="11"/>
        <color rgb="FFFF0000"/>
        <rFont val="Calibri (Body)"/>
      </rPr>
      <t>and cardiac problems</t>
    </r>
    <r>
      <rPr>
        <sz val="11"/>
        <color theme="1"/>
        <rFont val="Calibri"/>
        <family val="2"/>
        <scheme val="minor"/>
      </rPr>
      <t xml:space="preserve"> (changed metoprolol for bisoprolol, lipitor from 20 mg to 80 mg, aspirin). 07-04-2022: Hospitalized for a double pneumonia. +Prednizolone, azithroclavulin, doxycyclin.</t>
    </r>
  </si>
  <si>
    <r>
      <t xml:space="preserve">12-07-2021: </t>
    </r>
    <r>
      <rPr>
        <sz val="11"/>
        <color rgb="FFFF0000"/>
        <rFont val="Calibri (Body)"/>
      </rPr>
      <t>Cancer</t>
    </r>
    <r>
      <rPr>
        <sz val="11"/>
        <color theme="1"/>
        <rFont val="Calibri"/>
        <family val="2"/>
        <scheme val="minor"/>
      </rPr>
      <t>. Chemotherapy (capecitabine). Permanent stoma. +Morphine, stemetil, largactil, dexamethasone, ativan, famotidine, lapelga, immodium, flomax, fragmin, acet, pantoloc, acet, seroquel, atasol, trazodone.</t>
    </r>
  </si>
  <si>
    <r>
      <t xml:space="preserve">End october 2021: Emergency for respiratory </t>
    </r>
    <r>
      <rPr>
        <sz val="11"/>
        <color rgb="FFFF0000"/>
        <rFont val="Calibri"/>
        <family val="2"/>
        <scheme val="minor"/>
      </rPr>
      <t>problems and tachycardia</t>
    </r>
    <r>
      <rPr>
        <sz val="11"/>
        <color theme="1"/>
        <rFont val="Calibri"/>
        <family val="2"/>
        <scheme val="minor"/>
      </rPr>
      <t xml:space="preserve">. +Invanz (iv). 13-11-2021: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</si>
  <si>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10-12-2021: </t>
    </r>
    <r>
      <rPr>
        <sz val="11"/>
        <color rgb="FFFF0000"/>
        <rFont val="Calibri (Body)"/>
      </rPr>
      <t>+Nitroglycerin spray</t>
    </r>
    <r>
      <rPr>
        <sz val="11"/>
        <color theme="1"/>
        <rFont val="Calibri"/>
        <family val="2"/>
        <scheme val="minor"/>
      </rPr>
      <t>. 2022-05-18: Out of cardiology unit after four coronary artery bypasses.</t>
    </r>
  </si>
  <si>
    <r>
      <t xml:space="preserve">08-01-2022: </t>
    </r>
    <r>
      <rPr>
        <sz val="11"/>
        <color rgb="FFFF0000"/>
        <rFont val="Calibri (Body)"/>
      </rPr>
      <t>Vaginal hemorrhage</t>
    </r>
    <r>
      <rPr>
        <sz val="11"/>
        <color theme="1"/>
        <rFont val="Calibri"/>
        <family val="2"/>
        <scheme val="minor"/>
      </rPr>
      <t>.</t>
    </r>
  </si>
  <si>
    <r>
      <t xml:space="preserve">07-01-2022: </t>
    </r>
    <r>
      <rPr>
        <sz val="11"/>
        <color rgb="FFFF0000"/>
        <rFont val="Calibri (Body)"/>
      </rPr>
      <t>Angina</t>
    </r>
    <r>
      <rPr>
        <sz val="11"/>
        <color theme="1"/>
        <rFont val="Calibri"/>
        <family val="2"/>
        <scheme val="minor"/>
      </rPr>
      <t>. +Nitroglycerin patches.</t>
    </r>
  </si>
  <si>
    <r>
      <t xml:space="preserve">18-02-2022: </t>
    </r>
    <r>
      <rPr>
        <sz val="11"/>
        <color rgb="FFFF0000"/>
        <rFont val="Calibri (Body)"/>
      </rPr>
      <t>Myocardial infarction</t>
    </r>
    <r>
      <rPr>
        <sz val="11"/>
        <color theme="1"/>
        <rFont val="Calibri"/>
        <family val="2"/>
        <scheme val="minor"/>
      </rPr>
      <t>. +Aspirin, plavix, coumadin (3mo), lasix, entresto, aldactone, metoprolol, crestor, ezetrol.</t>
    </r>
  </si>
  <si>
    <r>
      <t xml:space="preserve">23-02-2022: </t>
    </r>
    <r>
      <rPr>
        <sz val="11"/>
        <color rgb="FFFF0000"/>
        <rFont val="Calibri (Body)"/>
      </rPr>
      <t>Hospitalized</t>
    </r>
    <r>
      <rPr>
        <sz val="11"/>
        <color theme="1"/>
        <rFont val="Calibri"/>
        <family val="2"/>
        <scheme val="minor"/>
      </rPr>
      <t xml:space="preserve"> for 10 days. Diagnosis (unknown). </t>
    </r>
    <r>
      <rPr>
        <sz val="11"/>
        <color rgb="FFFF0000"/>
        <rFont val="Calibri (Body)"/>
      </rPr>
      <t>Hemato-oncology</t>
    </r>
    <r>
      <rPr>
        <sz val="11"/>
        <color theme="1"/>
        <rFont val="Calibri"/>
        <family val="2"/>
        <scheme val="minor"/>
      </rPr>
      <t xml:space="preserve"> (under investigation). +Dexamethasone, venofer, statex, fer, metamucil, laxaday.</t>
    </r>
  </si>
  <si>
    <r>
      <t>13-08-2021: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De novo atrial fibrillation</t>
    </r>
    <r>
      <rPr>
        <sz val="11"/>
        <color theme="1"/>
        <rFont val="Calibri (Body)"/>
      </rPr>
      <t>. +Eliquis.</t>
    </r>
  </si>
  <si>
    <r>
      <t xml:space="preserve">11-02-2022: </t>
    </r>
    <r>
      <rPr>
        <sz val="11"/>
        <color rgb="FFFF0000"/>
        <rFont val="Calibri (Body)"/>
      </rPr>
      <t>Occluded femoral artery</t>
    </r>
    <r>
      <rPr>
        <sz val="11"/>
        <color theme="1"/>
        <rFont val="Calibri"/>
        <family val="2"/>
        <scheme val="minor"/>
      </rPr>
      <t xml:space="preserve">. Aspirin added to xarelto. 18-03-2022: Lasix increased, +potassium. 13-04-2022: Hospitalized again. 14-04-2022: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</si>
  <si>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08-12-2021: </t>
    </r>
    <r>
      <rPr>
        <sz val="11"/>
        <color rgb="FFFF0000"/>
        <rFont val="Calibri (Body)"/>
      </rPr>
      <t>Lung cancer</t>
    </r>
    <r>
      <rPr>
        <sz val="11"/>
        <color theme="1"/>
        <rFont val="Calibri"/>
        <family val="2"/>
        <scheme val="minor"/>
      </rPr>
      <t xml:space="preserve"> and lung resection. +Lyrica.</t>
    </r>
  </si>
  <si>
    <r>
      <t>06-11-2021: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Four coronary artery bypasses</t>
    </r>
    <r>
      <rPr>
        <sz val="11"/>
        <rFont val="Calibri (Body)"/>
      </rPr>
      <t xml:space="preserve">. +Aspirin, plavix, </t>
    </r>
    <r>
      <rPr>
        <sz val="11"/>
        <color theme="1"/>
        <rFont val="Calibri"/>
        <family val="2"/>
        <scheme val="minor"/>
      </rPr>
      <t xml:space="preserve">monocor, crestor, nitroglycerin spray. 05-06-2022: </t>
    </r>
    <r>
      <rPr>
        <sz val="11"/>
        <color rgb="FFFF0000"/>
        <rFont val="Calibri (Body)"/>
      </rPr>
      <t>Angina</t>
    </r>
    <r>
      <rPr>
        <sz val="11"/>
        <color theme="1"/>
        <rFont val="Calibri"/>
        <family val="2"/>
        <scheme val="minor"/>
      </rPr>
      <t>. Pain in the back and legs.</t>
    </r>
  </si>
  <si>
    <r>
      <t xml:space="preserve">23-02-2022: </t>
    </r>
    <r>
      <rPr>
        <sz val="11"/>
        <color rgb="FFFF0000"/>
        <rFont val="Calibri (Body)"/>
      </rPr>
      <t>Heart failure</t>
    </r>
    <r>
      <rPr>
        <sz val="11"/>
        <color theme="1"/>
        <rFont val="Calibri"/>
        <family val="2"/>
        <scheme val="minor"/>
      </rPr>
      <t>. +Carvediol, aspirin, lasix, aldactone, jardiance, diovan, vitB12.</t>
    </r>
  </si>
  <si>
    <r>
      <t xml:space="preserve">February 2022: </t>
    </r>
    <r>
      <rPr>
        <sz val="11"/>
        <color rgb="FFFF0000"/>
        <rFont val="Calibri (Body)"/>
      </rPr>
      <t>Lung cancer</t>
    </r>
    <r>
      <rPr>
        <sz val="11"/>
        <color theme="1"/>
        <rFont val="Calibri"/>
        <family val="2"/>
        <scheme val="minor"/>
      </rPr>
      <t>. 01-06-2022: Atrial fibrillation. +Amiodarone, eliquis, aspirin.</t>
    </r>
  </si>
  <si>
    <r>
      <t xml:space="preserve">03-03-2022: </t>
    </r>
    <r>
      <rPr>
        <sz val="11"/>
        <color rgb="FFFF0000"/>
        <rFont val="Calibri (Body)"/>
      </rPr>
      <t>Heart failure</t>
    </r>
    <r>
      <rPr>
        <sz val="11"/>
        <color theme="1"/>
        <rFont val="Calibri"/>
        <family val="2"/>
        <scheme val="minor"/>
      </rPr>
      <t>. +Entresto, aldactone, aspirin, plavix.</t>
    </r>
  </si>
  <si>
    <r>
      <t xml:space="preserve">10-03-2022: </t>
    </r>
    <r>
      <rPr>
        <sz val="11"/>
        <color rgb="FFFF0000"/>
        <rFont val="Calibri (Body)"/>
      </rPr>
      <t>Respiratory problems</t>
    </r>
    <r>
      <rPr>
        <sz val="11"/>
        <color theme="1"/>
        <rFont val="Calibri"/>
        <family val="2"/>
        <scheme val="minor"/>
      </rPr>
      <t xml:space="preserve">. +two antibiotics. Diagnosis (unknown). 08-04-2022: </t>
    </r>
    <r>
      <rPr>
        <sz val="11"/>
        <color rgb="FFFF0000"/>
        <rFont val="Calibri (Body)"/>
      </rPr>
      <t>Atypical pneumonia</t>
    </r>
    <r>
      <rPr>
        <sz val="11"/>
        <color theme="1"/>
        <rFont val="Calibri"/>
        <family val="2"/>
        <scheme val="minor"/>
      </rPr>
      <t>.</t>
    </r>
  </si>
  <si>
    <r>
      <t xml:space="preserve">07-03-2022: </t>
    </r>
    <r>
      <rPr>
        <sz val="11"/>
        <color rgb="FFFF0000"/>
        <rFont val="Calibri (Body)"/>
      </rPr>
      <t>De novo atrial fibrillation</t>
    </r>
    <r>
      <rPr>
        <sz val="11"/>
        <color theme="1"/>
        <rFont val="Calibri"/>
        <family val="2"/>
        <scheme val="minor"/>
      </rPr>
      <t>. Diltiazem to 240 mg, +flecainide, eliquis.</t>
    </r>
  </si>
  <si>
    <r>
      <t>08-10-2021:</t>
    </r>
    <r>
      <rPr>
        <sz val="11"/>
        <color rgb="FFFF0000"/>
        <rFont val="Calibri"/>
        <family val="2"/>
        <scheme val="minor"/>
      </rPr>
      <t xml:space="preserve"> Heart failure</t>
    </r>
    <r>
      <rPr>
        <sz val="11"/>
        <color theme="1"/>
        <rFont val="Calibri"/>
        <family val="2"/>
        <scheme val="minor"/>
      </rPr>
      <t>. +Entresto, bisoprolol, jardiance, lipitor chanegd for crestor 40 mg.</t>
    </r>
  </si>
  <si>
    <r>
      <t xml:space="preserve">04-04-2022: Hospitalized for </t>
    </r>
    <r>
      <rPr>
        <sz val="11"/>
        <color rgb="FFFF0000"/>
        <rFont val="Calibri (Body)"/>
      </rPr>
      <t>cardiac problems</t>
    </r>
    <r>
      <rPr>
        <sz val="11"/>
        <color theme="1"/>
        <rFont val="Calibri"/>
        <family val="2"/>
        <scheme val="minor"/>
      </rPr>
      <t>.</t>
    </r>
  </si>
  <si>
    <r>
      <t xml:space="preserve">12-04-2022: </t>
    </r>
    <r>
      <rPr>
        <sz val="11"/>
        <color rgb="FFFF0000"/>
        <rFont val="Calibri (Body)"/>
      </rPr>
      <t>Several lymph nodes</t>
    </r>
    <r>
      <rPr>
        <sz val="11"/>
        <color theme="1"/>
        <rFont val="Calibri"/>
        <family val="2"/>
        <scheme val="minor"/>
      </rPr>
      <t xml:space="preserve"> in the groin.</t>
    </r>
  </si>
  <si>
    <r>
      <t xml:space="preserve">13-01-2022: </t>
    </r>
    <r>
      <rPr>
        <sz val="11"/>
        <color rgb="FFFF0000"/>
        <rFont val="Calibri (Body)"/>
      </rPr>
      <t>Deep venous thrombosis and pain</t>
    </r>
    <r>
      <rPr>
        <sz val="11"/>
        <color theme="1"/>
        <rFont val="Calibri"/>
        <family val="2"/>
        <scheme val="minor"/>
      </rPr>
      <t xml:space="preserve"> in both legs (under aspirin).</t>
    </r>
  </si>
  <si>
    <r>
      <t xml:space="preserve">09-06-2021: </t>
    </r>
    <r>
      <rPr>
        <sz val="11"/>
        <color rgb="FFFF0000"/>
        <rFont val="Calibri (Body)"/>
      </rPr>
      <t>+Bisoprolol, aspirin, crestor 40 mg</t>
    </r>
    <r>
      <rPr>
        <sz val="11"/>
        <color theme="1"/>
        <rFont val="Calibri"/>
        <family val="2"/>
        <scheme val="minor"/>
      </rPr>
      <t xml:space="preserve">. 23-02-2022: Nitroglycerin patches. 12-04-2022: </t>
    </r>
    <r>
      <rPr>
        <sz val="11"/>
        <color rgb="FFFFC000"/>
        <rFont val="Calibri (Body)"/>
      </rPr>
      <t>Angina</t>
    </r>
    <r>
      <rPr>
        <sz val="11"/>
        <color theme="1"/>
        <rFont val="Calibri"/>
        <family val="2"/>
        <scheme val="minor"/>
      </rPr>
      <t>. 06-05-2022: Open heart surgery. +Lasix, aldactone, flomax.</t>
    </r>
  </si>
  <si>
    <r>
      <rPr>
        <sz val="11"/>
        <rFont val="Calibri (Body)"/>
      </rPr>
      <t xml:space="preserve">01-07-2021: </t>
    </r>
    <r>
      <rPr>
        <sz val="11"/>
        <color rgb="FFFF0000"/>
        <rFont val="Calibri"/>
        <family val="2"/>
        <scheme val="minor"/>
      </rPr>
      <t>Cancer</t>
    </r>
    <r>
      <rPr>
        <sz val="11"/>
        <color theme="1"/>
        <rFont val="Calibri"/>
        <family val="2"/>
        <scheme val="minor"/>
      </rPr>
      <t xml:space="preserve"> (subcutaneous, near the nose). Date of diagnosis uncertain.</t>
    </r>
  </si>
  <si>
    <r>
      <t xml:space="preserve">02-03-2022: Scrotum surgery to remove a possibly </t>
    </r>
    <r>
      <rPr>
        <sz val="11"/>
        <color rgb="FFFF0000"/>
        <rFont val="Calibri (Body)"/>
      </rPr>
      <t>cancerous mass</t>
    </r>
    <r>
      <rPr>
        <sz val="11"/>
        <color theme="1"/>
        <rFont val="Calibri"/>
        <family val="2"/>
        <scheme val="minor"/>
      </rPr>
      <t>. 21-04-2022: Hospitalized, positive for COVID-19.</t>
    </r>
  </si>
  <si>
    <r>
      <t>11-04-2022: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De novo atrial fibrillation</t>
    </r>
    <r>
      <rPr>
        <sz val="11"/>
        <color theme="1"/>
        <rFont val="Calibri"/>
        <family val="2"/>
        <scheme val="minor"/>
      </rPr>
      <t xml:space="preserve"> (under aspirin). +Eliquis.</t>
    </r>
  </si>
  <si>
    <r>
      <t xml:space="preserve">22-04-2022: </t>
    </r>
    <r>
      <rPr>
        <sz val="11"/>
        <color rgb="FFFF0000"/>
        <rFont val="Calibri (Body)"/>
      </rPr>
      <t>Cancer</t>
    </r>
    <r>
      <rPr>
        <sz val="11"/>
        <color theme="1"/>
        <rFont val="Calibri"/>
        <family val="2"/>
        <scheme val="minor"/>
      </rPr>
      <t xml:space="preserve"> (lymphoma or breast cancer) and </t>
    </r>
    <r>
      <rPr>
        <sz val="11"/>
        <color rgb="FFFF0000"/>
        <rFont val="Calibri (Body)"/>
      </rPr>
      <t>aspiration pneumonia</t>
    </r>
    <r>
      <rPr>
        <sz val="11"/>
        <color theme="1"/>
        <rFont val="Calibri"/>
        <family val="2"/>
        <scheme val="minor"/>
      </rPr>
      <t xml:space="preserve">. 19-05-2022: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</si>
  <si>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13-04-2022: Hospitalized for </t>
    </r>
    <r>
      <rPr>
        <sz val="11"/>
        <color rgb="FFFF0000"/>
        <rFont val="Calibri (Body)"/>
      </rPr>
      <t>liver/pancreatic cancer</t>
    </r>
    <r>
      <rPr>
        <sz val="11"/>
        <color theme="1"/>
        <rFont val="Calibri"/>
        <family val="2"/>
        <scheme val="minor"/>
      </rPr>
      <t xml:space="preserve"> and kidney failure. In the following days: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 No autopsy.</t>
    </r>
  </si>
  <si>
    <r>
      <t xml:space="preserve">22-04-2022: </t>
    </r>
    <r>
      <rPr>
        <sz val="11"/>
        <color rgb="FFFF0000"/>
        <rFont val="Calibri (Body)"/>
      </rPr>
      <t>Mass in the thyroid gland</t>
    </r>
    <r>
      <rPr>
        <sz val="11"/>
        <color theme="1"/>
        <rFont val="Calibri"/>
        <family val="2"/>
        <scheme val="minor"/>
      </rPr>
      <t xml:space="preserve"> (possibly cancerous).</t>
    </r>
  </si>
  <si>
    <r>
      <t xml:space="preserve">End April 2022 (before 4th dose): Aspirin changed for Plavix. Leg pain. </t>
    </r>
    <r>
      <rPr>
        <sz val="11"/>
        <color rgb="FFFF0000"/>
        <rFont val="Calibri (Body)"/>
      </rPr>
      <t>Deep venous thrombosis</t>
    </r>
    <r>
      <rPr>
        <sz val="11"/>
        <color theme="1"/>
        <rFont val="Calibri"/>
        <family val="2"/>
        <scheme val="minor"/>
      </rPr>
      <t xml:space="preserve"> suspected.</t>
    </r>
  </si>
  <si>
    <r>
      <t xml:space="preserve">31-03-2021: </t>
    </r>
    <r>
      <rPr>
        <sz val="11"/>
        <color rgb="FFFF0000"/>
        <rFont val="Calibri (Body)"/>
      </rPr>
      <t>Atrial fibrillation</t>
    </r>
    <r>
      <rPr>
        <sz val="11"/>
        <color theme="1"/>
        <rFont val="Calibri"/>
        <family val="2"/>
        <scheme val="minor"/>
      </rPr>
      <t>. +Eliquis, amiodarone.</t>
    </r>
  </si>
  <si>
    <r>
      <t xml:space="preserve">08-06-2022: Emergency for a </t>
    </r>
    <r>
      <rPr>
        <sz val="11"/>
        <color rgb="FFFF0000"/>
        <rFont val="Calibri (Body)"/>
      </rPr>
      <t>stroke</t>
    </r>
    <r>
      <rPr>
        <sz val="11"/>
        <color theme="1"/>
        <rFont val="Calibri"/>
        <family val="2"/>
        <scheme val="minor"/>
      </rPr>
      <t>. Carotid arteries 80% occluded.</t>
    </r>
  </si>
  <si>
    <r>
      <t>02-05-2022:</t>
    </r>
    <r>
      <rPr>
        <sz val="14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Stroke</t>
    </r>
    <r>
      <rPr>
        <sz val="11"/>
        <color theme="1"/>
        <rFont val="Calibri"/>
        <family val="2"/>
        <scheme val="minor"/>
      </rPr>
      <t>. Constant loss of balance. +Plavix, aspirin, lipitor to 20 mg, telmisartan to 80 mg.</t>
    </r>
  </si>
  <si>
    <r>
      <t xml:space="preserve">25-06-2022: </t>
    </r>
    <r>
      <rPr>
        <sz val="11"/>
        <color rgb="FFFF0000"/>
        <rFont val="Calibri (Body)"/>
      </rPr>
      <t>Bladder or renal cancer</t>
    </r>
    <r>
      <rPr>
        <sz val="11"/>
        <color theme="1"/>
        <rFont val="Calibri"/>
        <family val="2"/>
        <scheme val="minor"/>
      </rPr>
      <t xml:space="preserve"> (suspected). 04-07-2022: Mass on the left kidney. Under investigation.</t>
    </r>
  </si>
  <si>
    <r>
      <t>01-11-2021: Black plaque under left foot. +Bactroban. January 2022: Operated to remove</t>
    </r>
    <r>
      <rPr>
        <sz val="11"/>
        <color rgb="FFFF0000"/>
        <rFont val="Calibri (Body)"/>
      </rPr>
      <t xml:space="preserve"> cancerous mass under left foot</t>
    </r>
    <r>
      <rPr>
        <sz val="11"/>
        <color theme="1"/>
        <rFont val="Calibri"/>
        <family val="2"/>
        <scheme val="minor"/>
      </rPr>
      <t>. Since then, loss of balance and important weight loss.</t>
    </r>
  </si>
  <si>
    <r>
      <t xml:space="preserve">06-07-2022: </t>
    </r>
    <r>
      <rPr>
        <sz val="11"/>
        <color rgb="FFFF0000"/>
        <rFont val="Calibri (Body)"/>
      </rPr>
      <t>Suicidal thoughts</t>
    </r>
    <r>
      <rPr>
        <sz val="11"/>
        <color theme="1"/>
        <rFont val="Calibri"/>
        <family val="2"/>
        <scheme val="minor"/>
      </rPr>
      <t>. Moved to a residence for seniors.</t>
    </r>
  </si>
  <si>
    <r>
      <t xml:space="preserve">04-06-2022: </t>
    </r>
    <r>
      <rPr>
        <sz val="11"/>
        <color rgb="FFFF0000"/>
        <rFont val="Calibri (Body)"/>
      </rPr>
      <t>Angina</t>
    </r>
    <r>
      <rPr>
        <sz val="11"/>
        <color theme="1"/>
        <rFont val="Calibri"/>
        <family val="2"/>
        <scheme val="minor"/>
      </rPr>
      <t xml:space="preserve"> (under plavix). +Aspirin, imdur. Hospitalized for influenza. Pulmonary oedema. </t>
    </r>
  </si>
  <si>
    <r>
      <t xml:space="preserve">End September 2021: </t>
    </r>
    <r>
      <rPr>
        <sz val="11"/>
        <color rgb="FFFF0000"/>
        <rFont val="Calibri (Body)"/>
      </rPr>
      <t>Angina</t>
    </r>
    <r>
      <rPr>
        <sz val="11"/>
        <color theme="1"/>
        <rFont val="Calibri"/>
        <family val="2"/>
        <scheme val="minor"/>
      </rPr>
      <t>. 5-10-2021: +Imdur.</t>
    </r>
  </si>
  <si>
    <r>
      <t xml:space="preserve">06-06-2022: </t>
    </r>
    <r>
      <rPr>
        <sz val="11"/>
        <color rgb="FFFF0000"/>
        <rFont val="Calibri (Body)"/>
      </rPr>
      <t>Myocardial infarction</t>
    </r>
    <r>
      <rPr>
        <sz val="11"/>
        <color theme="1"/>
        <rFont val="Calibri"/>
        <family val="2"/>
        <scheme val="minor"/>
      </rPr>
      <t xml:space="preserve">. 08-06-2022: </t>
    </r>
    <r>
      <rPr>
        <sz val="11"/>
        <color theme="1"/>
        <rFont val="Calibri (Body)"/>
      </rPr>
      <t>Deceased</t>
    </r>
    <r>
      <rPr>
        <sz val="11"/>
        <color theme="1"/>
        <rFont val="Calibri"/>
        <family val="2"/>
        <scheme val="minor"/>
      </rPr>
      <t xml:space="preserve"> of an advanced </t>
    </r>
    <r>
      <rPr>
        <sz val="11"/>
        <color rgb="FFFF0000"/>
        <rFont val="Calibri (Body)"/>
      </rPr>
      <t>liver cancer</t>
    </r>
    <r>
      <rPr>
        <sz val="11"/>
        <color theme="1"/>
        <rFont val="Calibri"/>
        <family val="2"/>
        <scheme val="minor"/>
      </rPr>
      <t>.</t>
    </r>
  </si>
  <si>
    <r>
      <t xml:space="preserve">23-02-2022: Partially (70%) </t>
    </r>
    <r>
      <rPr>
        <sz val="11"/>
        <color rgb="FFFF0000"/>
        <rFont val="Calibri (Body)"/>
      </rPr>
      <t>occluded femoral arteries</t>
    </r>
    <r>
      <rPr>
        <sz val="11"/>
        <color theme="1"/>
        <rFont val="Calibri"/>
        <family val="2"/>
        <scheme val="minor"/>
      </rPr>
      <t xml:space="preserve"> (2 stents installed). +Aspirin, plavix, crestor, ramipril, nifedipine, pantoloc.</t>
    </r>
  </si>
  <si>
    <r>
      <t xml:space="preserve">06-06-2022: Advanced </t>
    </r>
    <r>
      <rPr>
        <sz val="11"/>
        <color rgb="FFFF0000"/>
        <rFont val="Calibri (Body)"/>
      </rPr>
      <t>intestinal cancer</t>
    </r>
    <r>
      <rPr>
        <sz val="11"/>
        <color theme="1"/>
        <rFont val="Calibri"/>
        <family val="2"/>
        <scheme val="minor"/>
      </rPr>
      <t xml:space="preserve"> and important pain. +Statex.</t>
    </r>
  </si>
  <si>
    <r>
      <t>21-10-2021:</t>
    </r>
    <r>
      <rPr>
        <sz val="11"/>
        <color rgb="FFFF0000"/>
        <rFont val="Calibri"/>
        <family val="2"/>
        <scheme val="minor"/>
      </rPr>
      <t xml:space="preserve"> Deceased</t>
    </r>
    <r>
      <rPr>
        <sz val="11"/>
        <color theme="1"/>
        <rFont val="Calibri"/>
        <family val="2"/>
        <scheme val="minor"/>
      </rPr>
      <t>. After suffering a hip fracture treated with comfort care (refused the operation). Vaccine doses (2) deduced from the vaccination mandates at her residency.</t>
    </r>
  </si>
  <si>
    <r>
      <t xml:space="preserve">End April 2022: </t>
    </r>
    <r>
      <rPr>
        <sz val="11"/>
        <color rgb="FFFF0000"/>
        <rFont val="Calibri (Body)"/>
      </rPr>
      <t>Myocardial infarction</t>
    </r>
    <r>
      <rPr>
        <sz val="11"/>
        <color theme="1"/>
        <rFont val="Calibri"/>
        <family val="2"/>
        <scheme val="minor"/>
      </rPr>
      <t xml:space="preserve"> (stent installed). +Brilinta, aspirin. 28-06-2022: Emergency for chest pain and numbed back and arms. Later, cardiac problem and coma (stroke suspected).</t>
    </r>
  </si>
  <si>
    <r>
      <t xml:space="preserve">17-02-2022: </t>
    </r>
    <r>
      <rPr>
        <sz val="11"/>
        <color rgb="FFFF0000"/>
        <rFont val="Calibri (Body)"/>
      </rPr>
      <t>Intense chest pain</t>
    </r>
    <r>
      <rPr>
        <sz val="11"/>
        <color theme="1"/>
        <rFont val="Calibri"/>
        <family val="2"/>
        <scheme val="minor"/>
      </rPr>
      <t xml:space="preserve"> treated with nitroglycerin spray. +Imdur. 03-05-2022: Emergency for chest pain. Nitroglycerin spray 4-5 times a day. Under investigation.</t>
    </r>
  </si>
  <si>
    <r>
      <rPr>
        <sz val="11"/>
        <rFont val="Calibri"/>
        <family val="2"/>
        <scheme val="minor"/>
      </rPr>
      <t xml:space="preserve">22-05-2021: </t>
    </r>
    <r>
      <rPr>
        <sz val="11"/>
        <color rgb="FFFF0000"/>
        <rFont val="Calibri (Body)"/>
      </rPr>
      <t>Strokes</t>
    </r>
    <r>
      <rPr>
        <sz val="11"/>
        <rFont val="Calibri"/>
        <family val="2"/>
        <scheme val="minor"/>
      </rPr>
      <t xml:space="preserve"> (3). +Aspirin, lipitor. Elle veut attendre de parler avec son md de famille. 04-05-2022: +</t>
    </r>
    <r>
      <rPr>
        <sz val="11"/>
        <color theme="1"/>
        <rFont val="Calibri"/>
        <family val="2"/>
        <scheme val="minor"/>
      </rPr>
      <t>Plavix.</t>
    </r>
  </si>
  <si>
    <r>
      <t xml:space="preserve">09-05-2022: </t>
    </r>
    <r>
      <rPr>
        <sz val="11"/>
        <color rgb="FFFF0000"/>
        <rFont val="Calibri (Body)"/>
      </rPr>
      <t>Strokes</t>
    </r>
    <r>
      <rPr>
        <sz val="11"/>
        <color theme="1"/>
        <rFont val="Calibri"/>
        <family val="2"/>
        <scheme val="minor"/>
      </rPr>
      <t xml:space="preserve"> (10; 7 minor + 3 major). Coma. 09-05-2022: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 21-05-2022: 18 strokes. Unknown disease involving deregulated platelet function. Under investigation.</t>
    </r>
  </si>
  <si>
    <r>
      <rPr>
        <sz val="11"/>
        <rFont val="Calibri"/>
        <family val="2"/>
        <scheme val="minor"/>
      </rPr>
      <t xml:space="preserve">11-05-2022: </t>
    </r>
    <r>
      <rPr>
        <sz val="11"/>
        <color rgb="FFFF0000"/>
        <rFont val="Calibri (Body)"/>
      </rPr>
      <t>Tachycardia</t>
    </r>
    <r>
      <rPr>
        <sz val="11"/>
        <rFont val="Calibri"/>
        <family val="2"/>
        <scheme val="minor"/>
      </rPr>
      <t xml:space="preserve"> (under eliquis). +Toloxin. 21-05-2022: Respiratory problem. 28-05-2022: Heart failure. +lasix, entresto. 06-06-2022: </t>
    </r>
    <r>
      <rPr>
        <sz val="11"/>
        <color rgb="FFFF0000"/>
        <rFont val="Calibri (Body)"/>
      </rPr>
      <t>Lung cancer</t>
    </r>
    <r>
      <rPr>
        <sz val="11"/>
        <rFont val="Calibri"/>
        <family val="2"/>
        <scheme val="minor"/>
      </rPr>
      <t xml:space="preserve">. 13-06-2022: </t>
    </r>
    <r>
      <rPr>
        <sz val="11"/>
        <color rgb="FFFF0000"/>
        <rFont val="Calibri (Body)"/>
      </rPr>
      <t>Deceased</t>
    </r>
    <r>
      <rPr>
        <sz val="11"/>
        <rFont val="Calibri"/>
        <family val="2"/>
        <scheme val="minor"/>
      </rPr>
      <t xml:space="preserve"> (from cancer).</t>
    </r>
  </si>
  <si>
    <r>
      <t xml:space="preserve">10-05-2022: Operated for a </t>
    </r>
    <r>
      <rPr>
        <sz val="11"/>
        <color rgb="FFFF0000"/>
        <rFont val="Calibri (Body)"/>
      </rPr>
      <t>lung cancer</t>
    </r>
    <r>
      <rPr>
        <sz val="11"/>
        <color theme="1"/>
        <rFont val="Calibri"/>
        <family val="2"/>
        <scheme val="minor"/>
      </rPr>
      <t>. +Dilaudid, redesca.</t>
    </r>
  </si>
  <si>
    <r>
      <t xml:space="preserve">16-05-2022: </t>
    </r>
    <r>
      <rPr>
        <sz val="11"/>
        <color rgb="FFFF0000"/>
        <rFont val="Calibri (Body)"/>
      </rPr>
      <t>Transient cerebral ischemia</t>
    </r>
    <r>
      <rPr>
        <sz val="11"/>
        <color theme="1"/>
        <rFont val="Calibri"/>
        <family val="2"/>
        <scheme val="minor"/>
      </rPr>
      <t xml:space="preserve"> (4 in the last month). Under pradaxa (1x/day instead of 2x/day, because of bruises). Changed pradaxa for eliquis.</t>
    </r>
  </si>
  <si>
    <r>
      <rPr>
        <sz val="11"/>
        <rFont val="Calibri (Body)"/>
      </rPr>
      <t xml:space="preserve">19-04-2022: </t>
    </r>
    <r>
      <rPr>
        <sz val="11"/>
        <color rgb="FFFF0000"/>
        <rFont val="Calibri"/>
        <family val="2"/>
        <scheme val="minor"/>
      </rPr>
      <t>Atrial fibrillation</t>
    </r>
    <r>
      <rPr>
        <sz val="11"/>
        <color theme="1"/>
        <rFont val="Calibri"/>
        <family val="2"/>
        <scheme val="minor"/>
      </rPr>
      <t>. +Lixiana, bisoprolol.</t>
    </r>
  </si>
  <si>
    <r>
      <rPr>
        <sz val="11"/>
        <rFont val="Calibri (Body)"/>
      </rPr>
      <t xml:space="preserve">29-04-2022: </t>
    </r>
    <r>
      <rPr>
        <sz val="11"/>
        <color rgb="FFFF0000"/>
        <rFont val="Calibri (Body)"/>
      </rPr>
      <t>Deep venous thrombosis</t>
    </r>
    <r>
      <rPr>
        <sz val="11"/>
        <rFont val="Calibri (Body)"/>
      </rPr>
      <t xml:space="preserve"> under aspirin. +coumadin.</t>
    </r>
  </si>
  <si>
    <r>
      <t xml:space="preserve">25-04-2022: </t>
    </r>
    <r>
      <rPr>
        <sz val="11"/>
        <color rgb="FFFF0000"/>
        <rFont val="Calibri"/>
        <family val="2"/>
        <scheme val="minor"/>
      </rPr>
      <t>C</t>
    </r>
    <r>
      <rPr>
        <sz val="11"/>
        <color rgb="FFFF0000"/>
        <rFont val="Calibri (Body)"/>
      </rPr>
      <t>ancer (non-resectable melanoma)</t>
    </r>
    <r>
      <rPr>
        <sz val="11"/>
        <color theme="1"/>
        <rFont val="Calibri"/>
        <family val="2"/>
        <scheme val="minor"/>
      </rPr>
      <t>. Chemotherapy (ipilimumab-nivolumab). +Dilaudid, lyrica, acet, duricef, HC-Contin, cefazolin iv, ertapenem iv, clavulin, napro, pantolol, elavil, gabapentin, cymbalta, methadone, fentanyl, statex, cesamet. Pain (12/10).</t>
    </r>
  </si>
  <si>
    <r>
      <t xml:space="preserve">09-06-2021: </t>
    </r>
    <r>
      <rPr>
        <sz val="11"/>
        <color rgb="FFFF0000"/>
        <rFont val="Calibri (Body)"/>
      </rPr>
      <t>Breathing difficulties</t>
    </r>
    <r>
      <rPr>
        <sz val="11"/>
        <color theme="1"/>
        <rFont val="Calibri"/>
        <family val="2"/>
        <scheme val="minor"/>
      </rPr>
      <t>. Diaphragm paralysis. Patient suspects post-vaccination side effects. +respiratory pumps (2). 04-07-2022: Bursitis on right side.</t>
    </r>
  </si>
  <si>
    <r>
      <t xml:space="preserve">27-04-2021: Emergency for pain. +Pantoloc, HC-Contin, ativan, dilaudid. June 2021: </t>
    </r>
    <r>
      <rPr>
        <sz val="11"/>
        <color rgb="FFFF0000"/>
        <rFont val="Calibri"/>
        <family val="2"/>
        <scheme val="minor"/>
      </rPr>
      <t>Deceased. From lung cancer</t>
    </r>
    <r>
      <rPr>
        <sz val="11"/>
        <color theme="1"/>
        <rFont val="Calibri"/>
        <family val="2"/>
        <scheme val="minor"/>
      </rPr>
      <t>.</t>
    </r>
  </si>
  <si>
    <r>
      <rPr>
        <sz val="11"/>
        <rFont val="Calibri (Body)"/>
      </rPr>
      <t xml:space="preserve">01-06-2022: </t>
    </r>
    <r>
      <rPr>
        <sz val="11"/>
        <color rgb="FFFF0000"/>
        <rFont val="Calibri (Body)"/>
      </rPr>
      <t>Breathing difficulties</t>
    </r>
    <r>
      <rPr>
        <sz val="11"/>
        <rFont val="Calibri (Body)"/>
      </rPr>
      <t xml:space="preserve"> for several weeks now.</t>
    </r>
  </si>
  <si>
    <r>
      <t>10-05-2021: Cancer diagnosis. 30-06-2021: Chemotherapy for advanced cancer (initiated). 04-09-2021:</t>
    </r>
    <r>
      <rPr>
        <sz val="11"/>
        <color rgb="FFFF0000"/>
        <rFont val="Calibri"/>
        <family val="2"/>
        <scheme val="minor"/>
      </rPr>
      <t xml:space="preserve"> Pulmonary embolism</t>
    </r>
    <r>
      <rPr>
        <sz val="11"/>
        <color theme="1"/>
        <rFont val="Calibri"/>
        <family val="2"/>
        <scheme val="minor"/>
      </rPr>
      <t xml:space="preserve">. 12-02-2022: </t>
    </r>
    <r>
      <rPr>
        <sz val="11"/>
        <color rgb="FFFFC000"/>
        <rFont val="Calibri (Body)"/>
      </rPr>
      <t>Deceased</t>
    </r>
    <r>
      <rPr>
        <sz val="11"/>
        <color theme="1"/>
        <rFont val="Calibri"/>
        <family val="2"/>
        <scheme val="minor"/>
      </rPr>
      <t>. +Lixiana, midodrine, sinequan, melatonine, grastofil, dexamethasone, fragmin, emend-tri-pack, stemetil, largactil, rince-bouche magique, zyprexa.</t>
    </r>
  </si>
  <si>
    <r>
      <rPr>
        <sz val="11"/>
        <rFont val="Calibri (Body)"/>
      </rPr>
      <t xml:space="preserve">29-09-2021: </t>
    </r>
    <r>
      <rPr>
        <sz val="11"/>
        <color rgb="FFFF0000"/>
        <rFont val="Calibri (Body)"/>
      </rPr>
      <t>Zona</t>
    </r>
    <r>
      <rPr>
        <sz val="11"/>
        <color theme="1"/>
        <rFont val="Calibri"/>
        <family val="2"/>
        <scheme val="minor"/>
      </rPr>
      <t xml:space="preserve"> (+prednisone, valtex). 13-10-2021: </t>
    </r>
    <r>
      <rPr>
        <sz val="11"/>
        <color rgb="FFFF0000"/>
        <rFont val="Calibri (Body)"/>
      </rPr>
      <t>Do</t>
    </r>
    <r>
      <rPr>
        <sz val="11"/>
        <color rgb="FFFF0000"/>
        <rFont val="Calibri"/>
        <family val="2"/>
        <scheme val="minor"/>
      </rPr>
      <t>uble pneumonia</t>
    </r>
    <r>
      <rPr>
        <sz val="11"/>
        <rFont val="Calibri (Body)"/>
      </rPr>
      <t xml:space="preserve"> (+cefzil, +doxy). Early A</t>
    </r>
    <r>
      <rPr>
        <sz val="11"/>
        <color theme="1"/>
        <rFont val="Calibri"/>
        <family val="2"/>
        <scheme val="minor"/>
      </rPr>
      <t>ugust 2022: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C000"/>
        <rFont val="Calibri (Body)"/>
      </rPr>
      <t>Zona</t>
    </r>
    <r>
      <rPr>
        <sz val="11"/>
        <color rgb="FFFF0000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Days later: lower legs</t>
    </r>
    <r>
      <rPr>
        <sz val="11"/>
        <rFont val="Calibri (Body)"/>
      </rPr>
      <t xml:space="preserve"> (red, pain and heat)</t>
    </r>
    <r>
      <rPr>
        <sz val="11"/>
        <color theme="1"/>
        <rFont val="Calibri"/>
        <family val="2"/>
        <scheme val="minor"/>
      </rPr>
      <t>. Morning after, emergency: Both legs full of bruises. Diagnosis (unknown).</t>
    </r>
  </si>
  <si>
    <r>
      <t xml:space="preserve">26-10-2021: </t>
    </r>
    <r>
      <rPr>
        <sz val="11"/>
        <color rgb="FFFF0000"/>
        <rFont val="Calibri"/>
        <family val="2"/>
        <scheme val="minor"/>
      </rPr>
      <t>Pulmonary embolism</t>
    </r>
    <r>
      <rPr>
        <sz val="11"/>
        <color theme="1"/>
        <rFont val="Calibri"/>
        <family val="2"/>
        <scheme val="minor"/>
      </rPr>
      <t xml:space="preserve">. 21-05-2022: Emergency for </t>
    </r>
    <r>
      <rPr>
        <sz val="11"/>
        <color rgb="FFFFC000"/>
        <rFont val="Calibri (Body)"/>
      </rPr>
      <t>respiratory distress</t>
    </r>
    <r>
      <rPr>
        <sz val="11"/>
        <color theme="1"/>
        <rFont val="Calibri"/>
        <family val="2"/>
        <scheme val="minor"/>
      </rPr>
      <t>, swollen legs, problem urinating. Diagnosis (unkno</t>
    </r>
    <r>
      <rPr>
        <sz val="11"/>
        <color theme="1"/>
        <rFont val="Calibri (Body)"/>
      </rPr>
      <t>wn). 30-05-2022: Emergency with similar symptoms. +E</t>
    </r>
    <r>
      <rPr>
        <sz val="11"/>
        <color theme="1"/>
        <rFont val="Calibri"/>
        <family val="2"/>
        <scheme val="minor"/>
      </rPr>
      <t>liquis. Diagnosis (unknown).</t>
    </r>
  </si>
  <si>
    <r>
      <t xml:space="preserve">21-07-2021 pb     </t>
    </r>
    <r>
      <rPr>
        <sz val="11"/>
        <color rgb="FFFFC000"/>
        <rFont val="Calibri"/>
        <family val="2"/>
        <scheme val="minor"/>
      </rPr>
      <t xml:space="preserve"> </t>
    </r>
    <r>
      <rPr>
        <sz val="14"/>
        <color rgb="FFFF0000"/>
        <rFont val="Calibri (Body)"/>
      </rPr>
      <t>FA9099</t>
    </r>
  </si>
  <si>
    <r>
      <t xml:space="preserve">17-06-2021 pb  </t>
    </r>
    <r>
      <rPr>
        <sz val="14"/>
        <color rgb="FFFFC000"/>
        <rFont val="Calibri (Body)"/>
      </rPr>
      <t>FA9093</t>
    </r>
  </si>
  <si>
    <r>
      <t xml:space="preserve">March 2022: Operated for the knees. 30-04-2022: </t>
    </r>
    <r>
      <rPr>
        <sz val="11"/>
        <color rgb="FFFF0000"/>
        <rFont val="Calibri (Body)"/>
      </rPr>
      <t>Deep venous thrombosis</t>
    </r>
    <r>
      <rPr>
        <sz val="11"/>
        <color theme="1"/>
        <rFont val="Calibri (Body)"/>
      </rPr>
      <t>. +Xarelto.</t>
    </r>
  </si>
  <si>
    <t>Patient #</t>
  </si>
  <si>
    <r>
      <t xml:space="preserve">13-05-2021 pb  </t>
    </r>
    <r>
      <rPr>
        <sz val="14"/>
        <color rgb="FFFF0000"/>
        <rFont val="Calibri (Body)"/>
      </rPr>
      <t>EW0199</t>
    </r>
  </si>
  <si>
    <r>
      <t xml:space="preserve">06-08-2021 pb  </t>
    </r>
    <r>
      <rPr>
        <sz val="14"/>
        <color rgb="FFFF0000"/>
        <rFont val="Calibri (Body)"/>
      </rPr>
      <t>FD7206</t>
    </r>
  </si>
  <si>
    <t>Anxiety, depression, alcoolism (moderate)</t>
  </si>
  <si>
    <t>Average</t>
  </si>
  <si>
    <t>Standard error of the mean (SEM)</t>
  </si>
  <si>
    <t>Standard deviation (SD)</t>
  </si>
  <si>
    <t>Nature of medical condition</t>
  </si>
  <si>
    <t>Cancer</t>
  </si>
  <si>
    <t>CVD</t>
  </si>
  <si>
    <r>
      <t xml:space="preserve">30-09-2021: </t>
    </r>
    <r>
      <rPr>
        <sz val="11"/>
        <color rgb="FFFF0000"/>
        <rFont val="Calibri (Body)"/>
      </rPr>
      <t>Appendicitis</t>
    </r>
    <r>
      <rPr>
        <sz val="11"/>
        <color theme="1"/>
        <rFont val="Calibri"/>
        <family val="2"/>
        <scheme val="minor"/>
      </rPr>
      <t xml:space="preserve"> (operated). August 2022: </t>
    </r>
    <r>
      <rPr>
        <sz val="11"/>
        <color rgb="FFFFC000"/>
        <rFont val="Calibri (Body)"/>
      </rPr>
      <t>Breast cancer</t>
    </r>
    <r>
      <rPr>
        <sz val="11"/>
        <color theme="1"/>
        <rFont val="Calibri"/>
        <family val="2"/>
        <scheme val="minor"/>
      </rPr>
      <t xml:space="preserve"> (suspected; under investigation).</t>
    </r>
  </si>
  <si>
    <t>RD</t>
  </si>
  <si>
    <t>Zona</t>
  </si>
  <si>
    <r>
      <t xml:space="preserve">27-01-2022: </t>
    </r>
    <r>
      <rPr>
        <sz val="11"/>
        <color rgb="FFFF0000"/>
        <rFont val="Calibri (Body)"/>
      </rPr>
      <t>Left side paralysis</t>
    </r>
    <r>
      <rPr>
        <sz val="11"/>
        <color theme="1"/>
        <rFont val="Calibri"/>
        <family val="2"/>
        <scheme val="minor"/>
      </rPr>
      <t>. Chest pain. +Pantoloc.</t>
    </r>
  </si>
  <si>
    <t>Other</t>
  </si>
  <si>
    <r>
      <t xml:space="preserve">27-08-2021: </t>
    </r>
    <r>
      <rPr>
        <sz val="11"/>
        <color rgb="FFFF0000"/>
        <rFont val="Calibri (Body)"/>
      </rPr>
      <t>+Nitroglycerin pump</t>
    </r>
    <r>
      <rPr>
        <sz val="11"/>
        <color theme="1"/>
        <rFont val="Calibri"/>
        <family val="2"/>
        <scheme val="minor"/>
      </rPr>
      <t xml:space="preserve">. 07-09-2021: </t>
    </r>
    <r>
      <rPr>
        <sz val="11"/>
        <color rgb="FFFF0000"/>
        <rFont val="Calibri (Body)"/>
      </rPr>
      <t>D</t>
    </r>
    <r>
      <rPr>
        <sz val="11"/>
        <color rgb="FFFF0000"/>
        <rFont val="Calibri"/>
        <family val="2"/>
        <scheme val="minor"/>
      </rPr>
      <t>eceased</t>
    </r>
    <r>
      <rPr>
        <sz val="11"/>
        <color theme="1"/>
        <rFont val="Calibri"/>
        <family val="2"/>
        <scheme val="minor"/>
      </rPr>
      <t xml:space="preserve"> (under plavix and aspirin).</t>
    </r>
  </si>
  <si>
    <t>RD, Other</t>
  </si>
  <si>
    <t>Cancer, RD</t>
  </si>
  <si>
    <t>Cancer?</t>
  </si>
  <si>
    <t>Cancer, RD, CVD</t>
  </si>
  <si>
    <r>
      <t xml:space="preserve">10-08-2021: </t>
    </r>
    <r>
      <rPr>
        <sz val="11"/>
        <color rgb="FFFF0000"/>
        <rFont val="Calibri (Body)"/>
      </rPr>
      <t>Extreme fatigue</t>
    </r>
    <r>
      <rPr>
        <sz val="11"/>
        <rFont val="Calibri (Body)"/>
      </rPr>
      <t>, heavy legs, excessive perspiration, runny nose. Blood analysis clear. 17-06-2022: Under investigation.</t>
    </r>
  </si>
  <si>
    <t>CVD, Cancer</t>
  </si>
  <si>
    <t>c</t>
  </si>
  <si>
    <r>
      <t xml:space="preserve">29-04-2022: </t>
    </r>
    <r>
      <rPr>
        <sz val="11"/>
        <color rgb="FFFF0000"/>
        <rFont val="Calibri (Body)"/>
      </rPr>
      <t>Atrial fibrillation</t>
    </r>
    <r>
      <rPr>
        <sz val="11"/>
        <color theme="1"/>
        <rFont val="Calibri"/>
        <family val="2"/>
        <scheme val="minor"/>
      </rPr>
      <t xml:space="preserve"> (+amiodarone) and </t>
    </r>
    <r>
      <rPr>
        <sz val="11"/>
        <color rgb="FFFF0000"/>
        <rFont val="Calibri (Body)"/>
      </rPr>
      <t>heart failure</t>
    </r>
    <r>
      <rPr>
        <sz val="11"/>
        <color theme="1"/>
        <rFont val="Calibri"/>
        <family val="2"/>
        <scheme val="minor"/>
      </rPr>
      <t xml:space="preserve"> (+aldactone). 30-06-2022: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FFC000"/>
        <rFont val="Calibri (Body)"/>
      </rPr>
      <t>Zona</t>
    </r>
    <r>
      <rPr>
        <sz val="11"/>
        <rFont val="Calibri (Body)"/>
      </rPr>
      <t>.</t>
    </r>
  </si>
  <si>
    <r>
      <t xml:space="preserve">Mid-August 2021: Emergency for a </t>
    </r>
    <r>
      <rPr>
        <sz val="11"/>
        <color rgb="FFFF0000"/>
        <rFont val="Calibri (Body)"/>
      </rPr>
      <t>bilateral zona</t>
    </r>
    <r>
      <rPr>
        <sz val="11"/>
        <color theme="1"/>
        <rFont val="Calibri"/>
        <family val="2"/>
        <scheme val="minor"/>
      </rPr>
      <t xml:space="preserve">. </t>
    </r>
    <r>
      <rPr>
        <sz val="11"/>
        <rFont val="Calibri (Body)"/>
      </rPr>
      <t xml:space="preserve">Three weeks later: Emergency for extreme fatigue and shoulder pain. 16-02-2022: </t>
    </r>
    <r>
      <rPr>
        <sz val="11"/>
        <color rgb="FFFFC000"/>
        <rFont val="Calibri (Body)"/>
      </rPr>
      <t>Breathing difficulties</t>
    </r>
    <r>
      <rPr>
        <sz val="11"/>
        <rFont val="Calibri (Body)"/>
      </rPr>
      <t>. 28-02-2022: Fever, intense pain and breathing difficulties. Hospitalized for 5 days. Pneumonia suspected. April 2022: Emergency for breathing difficulties</t>
    </r>
    <r>
      <rPr>
        <sz val="11"/>
        <color theme="1"/>
        <rFont val="Calibri"/>
        <family val="2"/>
        <scheme val="minor"/>
      </rPr>
      <t xml:space="preserve"> (pulmonary oedema). 07-05-2022: Fever,  </t>
    </r>
    <r>
      <rPr>
        <sz val="11"/>
        <rFont val="Calibri (Body)"/>
      </rPr>
      <t>swollen legs. Pneumonia persisted after iv antibiotics in February. Patient from another pharmacy.</t>
    </r>
  </si>
  <si>
    <r>
      <t xml:space="preserve">March 2022: Emergency for intense abdominal pain. Intestinal mass and abdominal aneurism. </t>
    </r>
    <r>
      <rPr>
        <sz val="11"/>
        <color rgb="FFFF0000"/>
        <rFont val="Calibri (Body)"/>
      </rPr>
      <t>Intestinal cancer</t>
    </r>
    <r>
      <rPr>
        <sz val="11"/>
        <color theme="1"/>
        <rFont val="Calibri"/>
        <family val="2"/>
        <scheme val="minor"/>
      </rPr>
      <t xml:space="preserve"> (a foot of intestine removed). Three of 46 lymph nodes are problematic. 06-07-2022: Chemotherapy initiated. Patient from another pharmacy.</t>
    </r>
  </si>
  <si>
    <r>
      <t xml:space="preserve">08-09-2021: </t>
    </r>
    <r>
      <rPr>
        <sz val="11"/>
        <color rgb="FFFF0000"/>
        <rFont val="Calibri (Body)"/>
      </rPr>
      <t>Pericarditis</t>
    </r>
    <r>
      <rPr>
        <sz val="11"/>
        <color theme="1"/>
        <rFont val="Calibri"/>
        <family val="2"/>
        <scheme val="minor"/>
      </rPr>
      <t xml:space="preserve">. </t>
    </r>
    <r>
      <rPr>
        <sz val="11"/>
        <rFont val="Calibri (Body)"/>
      </rPr>
      <t>Fatigue remains. 05-01-2022: Suicide attempt</t>
    </r>
    <r>
      <rPr>
        <sz val="11"/>
        <color theme="1"/>
        <rFont val="Calibri"/>
        <family val="2"/>
        <scheme val="minor"/>
      </rPr>
      <t>. Patient from another pharmacy.</t>
    </r>
  </si>
  <si>
    <r>
      <t xml:space="preserve">05-04-2021 to 08-04-2021: Hospitalized for </t>
    </r>
    <r>
      <rPr>
        <sz val="11"/>
        <color rgb="FFFF0000"/>
        <rFont val="Calibri (Body)"/>
      </rPr>
      <t>myocarditis/pericarditis</t>
    </r>
    <r>
      <rPr>
        <sz val="11"/>
        <color theme="1"/>
        <rFont val="Calibri"/>
        <family val="2"/>
        <scheme val="minor"/>
      </rPr>
      <t>. Patient from another pharmacy.</t>
    </r>
  </si>
  <si>
    <r>
      <t xml:space="preserve">15-12-2021: </t>
    </r>
    <r>
      <rPr>
        <sz val="11"/>
        <color rgb="FFFF0000"/>
        <rFont val="Calibri (Body)"/>
      </rPr>
      <t>Lung cancer</t>
    </r>
    <r>
      <rPr>
        <sz val="11"/>
        <rFont val="Calibri (Body)"/>
      </rPr>
      <t xml:space="preserve">. Chemotherapy </t>
    </r>
    <r>
      <rPr>
        <sz val="11"/>
        <color theme="1"/>
        <rFont val="Calibri"/>
        <family val="2"/>
        <scheme val="minor"/>
      </rPr>
      <t xml:space="preserve">(Docetaxel). +Lapelga, dexa, effexor, zyprexa, stemetilstatex, ativan. 30-08-2022: </t>
    </r>
    <r>
      <rPr>
        <sz val="11"/>
        <color rgb="FFFF0000"/>
        <rFont val="Calibri (Body)"/>
      </rPr>
      <t>Deceased</t>
    </r>
    <r>
      <rPr>
        <sz val="11"/>
        <color theme="1"/>
        <rFont val="Calibri"/>
        <family val="2"/>
        <scheme val="minor"/>
      </rPr>
      <t>.</t>
    </r>
  </si>
  <si>
    <r>
      <t xml:space="preserve">20-05-2021-: Hospitalized for </t>
    </r>
    <r>
      <rPr>
        <sz val="11"/>
        <color rgb="FFFF0000"/>
        <rFont val="Calibri (Body)"/>
      </rPr>
      <t>respiratory problems (7 times)</t>
    </r>
    <r>
      <rPr>
        <sz val="11"/>
        <color theme="1"/>
        <rFont val="Calibri"/>
        <family val="2"/>
        <scheme val="minor"/>
      </rPr>
      <t xml:space="preserve">. Under coumadin. 24-02-2022: </t>
    </r>
    <r>
      <rPr>
        <sz val="11"/>
        <color rgb="FFFFC000"/>
        <rFont val="Calibri (Body)"/>
      </rPr>
      <t>Ophtalmic zona</t>
    </r>
    <r>
      <rPr>
        <sz val="11"/>
        <rFont val="Calibri (Body)"/>
      </rPr>
      <t xml:space="preserve"> (+valtrex, cipro) </t>
    </r>
    <r>
      <rPr>
        <sz val="11"/>
        <color rgb="FFFFC000"/>
        <rFont val="Calibri (Body)"/>
      </rPr>
      <t xml:space="preserve">and </t>
    </r>
    <r>
      <rPr>
        <sz val="11"/>
        <color rgb="FFFFC000"/>
        <rFont val="Calibri"/>
        <family val="2"/>
        <scheme val="minor"/>
      </rPr>
      <t>respiratory infection</t>
    </r>
    <r>
      <rPr>
        <sz val="11"/>
        <color theme="1"/>
        <rFont val="Calibri"/>
        <family val="2"/>
        <scheme val="minor"/>
      </rPr>
      <t xml:space="preserve"> (cipro). 21-04-2022-24-04-2022: Hospitalized for </t>
    </r>
    <r>
      <rPr>
        <sz val="11"/>
        <color rgb="FF00B050"/>
        <rFont val="Calibri (Body)"/>
      </rPr>
      <t>COVID-19</t>
    </r>
    <r>
      <rPr>
        <sz val="11"/>
        <color theme="1"/>
        <rFont val="Calibri"/>
        <family val="2"/>
        <scheme val="minor"/>
      </rPr>
      <t xml:space="preserve">. Changed coumadin for lixiana. +Doxycycline, prednisolone, clavulin, levaquin. 12-07-2022: Paxlovid. 07-09-2022: Hospitalized for pneumonia. </t>
    </r>
    <r>
      <rPr>
        <sz val="11"/>
        <color rgb="FF00B0F0"/>
        <rFont val="Calibri (Body)"/>
      </rPr>
      <t>Lung Cancer</t>
    </r>
    <r>
      <rPr>
        <sz val="11"/>
        <color theme="1"/>
        <rFont val="Calibri"/>
        <family val="2"/>
        <scheme val="minor"/>
      </rPr>
      <t>.</t>
    </r>
  </si>
  <si>
    <r>
      <t xml:space="preserve">06-08-2021: </t>
    </r>
    <r>
      <rPr>
        <sz val="11"/>
        <color rgb="FFFF0000"/>
        <rFont val="Calibri (Body)"/>
      </rPr>
      <t>+Nitroglycerin patch</t>
    </r>
    <r>
      <rPr>
        <sz val="11"/>
        <color theme="1"/>
        <rFont val="Calibri"/>
        <family val="2"/>
        <scheme val="minor"/>
      </rPr>
      <t xml:space="preserve">. </t>
    </r>
    <r>
      <rPr>
        <sz val="11"/>
        <color rgb="FFFF0000"/>
        <rFont val="Calibri (Body)"/>
      </rPr>
      <t>Plavix</t>
    </r>
    <r>
      <rPr>
        <sz val="11"/>
        <color theme="1"/>
        <rFont val="Calibri"/>
        <family val="2"/>
        <scheme val="minor"/>
      </rPr>
      <t xml:space="preserve"> added to eliquis.</t>
    </r>
  </si>
  <si>
    <r>
      <rPr>
        <sz val="11"/>
        <rFont val="Calibri (Body)"/>
      </rPr>
      <t xml:space="preserve">After 01-08-2021: </t>
    </r>
    <r>
      <rPr>
        <sz val="11"/>
        <color rgb="FFFF0000"/>
        <rFont val="Calibri (Body)"/>
      </rPr>
      <t>Lost 40 pounds before 3rd dose</t>
    </r>
    <r>
      <rPr>
        <sz val="11"/>
        <color theme="1"/>
        <rFont val="Calibri"/>
        <family val="2"/>
        <scheme val="minor"/>
      </rPr>
      <t xml:space="preserve">. Three coronary arteries </t>
    </r>
    <r>
      <rPr>
        <sz val="11"/>
        <rFont val="Calibri (Body)"/>
      </rPr>
      <t>partially</t>
    </r>
    <r>
      <rPr>
        <sz val="11"/>
        <color theme="1"/>
        <rFont val="Calibri"/>
        <family val="2"/>
        <scheme val="minor"/>
      </rPr>
      <t xml:space="preserve"> occluded. Physician suspects post-vaccination side effects. Eliquis.</t>
    </r>
  </si>
  <si>
    <t>Atrial fibrillation, hypothyroidism, hypercholesterolemia, pain, dyspepsia, asthma</t>
  </si>
  <si>
    <t>Hypertension, pain, insomnia, benign prostatic hypertrophy, hypercholesterolemia, atrial fibrillation, dyspepsia, asthma</t>
  </si>
  <si>
    <t>61 CVD; 31 Cancer (2 probable); 22 RD; 10 Zona; 10 Other; 2 NA</t>
  </si>
  <si>
    <t>63 M; 49 F</t>
  </si>
  <si>
    <t>76 pb; 55 mod; 7 AZ; 2 CS</t>
  </si>
  <si>
    <r>
      <rPr>
        <sz val="11"/>
        <rFont val="Calibri (Body)"/>
      </rPr>
      <t>For several days following vaccination:</t>
    </r>
    <r>
      <rPr>
        <sz val="11"/>
        <color rgb="FFFF0000"/>
        <rFont val="Calibri (Body)"/>
      </rPr>
      <t xml:space="preserve"> Intense fatigue</t>
    </r>
    <r>
      <rPr>
        <sz val="11"/>
        <color theme="1"/>
        <rFont val="Calibri"/>
        <family val="2"/>
        <scheme val="minor"/>
      </rPr>
      <t xml:space="preserve"> and incapable of functioning. Episode of intense fatigue until September 2021. Physician suspects post-vaccination side effects. Patient from another pharmacy.</t>
    </r>
  </si>
  <si>
    <t>Unknown. Unwell in June 2022, but not tested</t>
  </si>
  <si>
    <t>33 positive; 48 negative; 31 unknown</t>
  </si>
  <si>
    <t>Supplementary Table S1. Characteristics of the patients included in the study</t>
  </si>
  <si>
    <r>
      <t xml:space="preserve">23-12-2021: </t>
    </r>
    <r>
      <rPr>
        <sz val="11"/>
        <color rgb="FFFF0000"/>
        <rFont val="Calibri (Body)"/>
      </rPr>
      <t>Pericarditis</t>
    </r>
    <r>
      <rPr>
        <sz val="11"/>
        <color theme="1"/>
        <rFont val="Calibri"/>
        <family val="2"/>
        <scheme val="minor"/>
      </rPr>
      <t>. In the days before AE, the axillary nodes on the side of the injection were swollen. January 2022: Two strokes while on vacation abroad. Craniectomy to reduce intracranial pressure. Pneumothorax. Meningitis following craniectomy. Left hemiplegia, with facial paralysis. Patient from another pharmacy.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</si>
</sst>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C00000"/>
      <name val="Calibri"/>
      <family val="2"/>
      <scheme val="minor"/>
    </font>
    <font>
      <sz val="8"/>
      <name val="Calibri"/>
      <family val="2"/>
      <scheme val="minor"/>
    </font>
    <font>
      <sz val="14"/>
      <color theme="9" tint="-0.249977111117893"/>
      <name val="Calibri"/>
      <family val="2"/>
      <scheme val="minor"/>
    </font>
    <font>
      <sz val="11"/>
      <color rgb="FFFFC000"/>
      <name val="Calibri"/>
      <family val="2"/>
      <scheme val="minor"/>
    </font>
    <font>
      <sz val="14"/>
      <color rgb="FFFFC00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 (Body)"/>
    </font>
    <font>
      <sz val="14"/>
      <color rgb="FFFF0000"/>
      <name val="Calibri (Body)"/>
    </font>
    <font>
      <sz val="11"/>
      <color theme="1"/>
      <name val="Calibri (Body)"/>
    </font>
    <font>
      <sz val="11"/>
      <name val="Calibri (Body)"/>
    </font>
    <font>
      <sz val="11"/>
      <color rgb="FFFFC000"/>
      <name val="Calibri (Body)"/>
    </font>
    <font>
      <sz val="14"/>
      <color theme="4"/>
      <name val="Calibri (Body)"/>
    </font>
    <font>
      <sz val="13"/>
      <color rgb="FFFF0000"/>
      <name val="Calibri (Body)"/>
    </font>
    <font>
      <sz val="10"/>
      <color rgb="FFFF0000"/>
      <name val="Calibri (Body)"/>
    </font>
    <font>
      <sz val="11"/>
      <color rgb="FF00B0F0"/>
      <name val="Calibri"/>
      <family val="2"/>
      <scheme val="minor"/>
    </font>
    <font>
      <sz val="11"/>
      <color theme="9" tint="-0.249977111117893"/>
      <name val="Calibri (Body)"/>
    </font>
    <font>
      <sz val="11"/>
      <color rgb="FF000000"/>
      <name val="Calibri"/>
      <family val="2"/>
      <scheme val="minor"/>
    </font>
    <font>
      <sz val="14"/>
      <color rgb="FFFFC000"/>
      <name val="Calibri (Body)"/>
    </font>
    <font>
      <sz val="11"/>
      <color rgb="FF00B050"/>
      <name val="Calibri (Body)"/>
    </font>
    <font>
      <sz val="14"/>
      <color rgb="FF00B050"/>
      <name val="Calibri (Body)"/>
    </font>
    <font>
      <sz val="11"/>
      <color rgb="FF00B0F0"/>
      <name val="Calibri (Body)"/>
    </font>
    <font>
      <sz val="11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1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0" fillId="0" borderId="0" xfId="0" applyAlignment="1">
      <alignment vertical="top"/>
    </xf>
    <xf numFmtId="0" fontId="0" fillId="0" borderId="1" xfId="0" applyFill="1" applyBorder="1" applyAlignment="1">
      <alignment horizontal="center" vertical="top"/>
    </xf>
    <xf numFmtId="0" fontId="0" fillId="0" borderId="2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6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23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0" fillId="0" borderId="0" xfId="0" applyFill="1" applyAlignment="1">
      <alignment vertical="top"/>
    </xf>
    <xf numFmtId="0" fontId="16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29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Fill="1" applyBorder="1" applyAlignment="1">
      <alignment vertical="center" wrapText="1"/>
    </xf>
    <xf numFmtId="0" fontId="8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top"/>
    </xf>
    <xf numFmtId="0" fontId="17" fillId="0" borderId="1" xfId="0" applyFont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12" fillId="0" borderId="0" xfId="0" applyFont="1" applyBorder="1" applyAlignment="1">
      <alignment horizontal="center" vertical="center"/>
    </xf>
    <xf numFmtId="0" fontId="30" fillId="0" borderId="3" xfId="0" applyFont="1" applyBorder="1" applyAlignment="1">
      <alignment horizontal="left" vertical="top"/>
    </xf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D1102-DE22-4E1E-A861-19211BA8199A}">
  <sheetPr>
    <pageSetUpPr fitToPage="1"/>
  </sheetPr>
  <dimension ref="A1:N180"/>
  <sheetViews>
    <sheetView tabSelected="1" zoomScale="94" zoomScaleNormal="94" workbookViewId="0">
      <pane ySplit="2" topLeftCell="A120" activePane="bottomLeft" state="frozen"/>
      <selection pane="bottomLeft" activeCell="J124" sqref="J124"/>
    </sheetView>
  </sheetViews>
  <sheetFormatPr baseColWidth="10" defaultRowHeight="15" x14ac:dyDescent="0.2"/>
  <cols>
    <col min="1" max="1" width="11" style="1" customWidth="1"/>
    <col min="2" max="2" width="5.5" style="2" customWidth="1"/>
    <col min="3" max="3" width="4.1640625" style="2" customWidth="1"/>
    <col min="4" max="7" width="10.33203125" style="1" customWidth="1"/>
    <col min="8" max="8" width="10.1640625" style="1" customWidth="1"/>
    <col min="9" max="9" width="22.6640625" style="25" customWidth="1"/>
    <col min="10" max="10" width="48" style="3" customWidth="1"/>
    <col min="11" max="11" width="30" style="12" customWidth="1"/>
    <col min="12" max="12" width="25" style="12" customWidth="1"/>
    <col min="13" max="13" width="10.83203125" style="2"/>
    <col min="14" max="14" width="9.1640625" style="26" customWidth="1"/>
  </cols>
  <sheetData>
    <row r="1" spans="1:14" ht="20" thickBot="1" x14ac:dyDescent="0.25">
      <c r="A1" s="77" t="s">
        <v>554</v>
      </c>
      <c r="B1" s="57"/>
      <c r="C1" s="57"/>
      <c r="D1" s="78"/>
      <c r="E1" s="78"/>
      <c r="F1" s="78"/>
      <c r="G1" s="78"/>
      <c r="H1" s="78"/>
      <c r="I1" s="79"/>
      <c r="J1" s="80"/>
      <c r="K1" s="75"/>
      <c r="L1" s="75"/>
      <c r="M1" s="57"/>
      <c r="N1" s="81"/>
    </row>
    <row r="2" spans="1:14" s="76" customFormat="1" ht="51" customHeight="1" thickTop="1" thickBot="1" x14ac:dyDescent="0.25">
      <c r="A2" s="82" t="s">
        <v>514</v>
      </c>
      <c r="B2" s="83" t="s">
        <v>14</v>
      </c>
      <c r="C2" s="83" t="s">
        <v>15</v>
      </c>
      <c r="D2" s="82" t="s">
        <v>23</v>
      </c>
      <c r="E2" s="82" t="s">
        <v>24</v>
      </c>
      <c r="F2" s="82" t="s">
        <v>25</v>
      </c>
      <c r="G2" s="82" t="s">
        <v>26</v>
      </c>
      <c r="H2" s="82" t="s">
        <v>16</v>
      </c>
      <c r="I2" s="82" t="s">
        <v>11</v>
      </c>
      <c r="J2" s="82" t="s">
        <v>13</v>
      </c>
      <c r="K2" s="82" t="s">
        <v>44</v>
      </c>
      <c r="L2" s="82" t="s">
        <v>45</v>
      </c>
      <c r="M2" s="84" t="s">
        <v>521</v>
      </c>
      <c r="N2" s="82" t="s">
        <v>46</v>
      </c>
    </row>
    <row r="3" spans="1:14" s="20" customFormat="1" ht="53" customHeight="1" thickTop="1" x14ac:dyDescent="0.2">
      <c r="A3" s="10">
        <v>1</v>
      </c>
      <c r="B3" s="10" t="s">
        <v>9</v>
      </c>
      <c r="C3" s="10">
        <v>47</v>
      </c>
      <c r="D3" s="8" t="s">
        <v>154</v>
      </c>
      <c r="E3" s="8" t="s">
        <v>155</v>
      </c>
      <c r="F3" s="10"/>
      <c r="G3" s="10"/>
      <c r="H3" s="10" t="s">
        <v>0</v>
      </c>
      <c r="I3" s="22" t="s">
        <v>343</v>
      </c>
      <c r="J3" s="9" t="s">
        <v>417</v>
      </c>
      <c r="K3" s="8">
        <v>4</v>
      </c>
      <c r="L3" s="8">
        <v>2</v>
      </c>
      <c r="M3" s="10" t="s">
        <v>523</v>
      </c>
      <c r="N3" s="8" t="s">
        <v>17</v>
      </c>
    </row>
    <row r="4" spans="1:14" s="20" customFormat="1" ht="52" x14ac:dyDescent="0.2">
      <c r="A4" s="6">
        <f>A3+1</f>
        <v>2</v>
      </c>
      <c r="B4" s="6" t="s">
        <v>9</v>
      </c>
      <c r="C4" s="6">
        <v>82</v>
      </c>
      <c r="D4" s="4" t="s">
        <v>117</v>
      </c>
      <c r="E4" s="4" t="s">
        <v>153</v>
      </c>
      <c r="F4" s="6"/>
      <c r="G4" s="6"/>
      <c r="H4" s="6" t="s">
        <v>0</v>
      </c>
      <c r="I4" s="23" t="s">
        <v>366</v>
      </c>
      <c r="J4" s="5" t="s">
        <v>418</v>
      </c>
      <c r="K4" s="4">
        <v>5</v>
      </c>
      <c r="L4" s="4">
        <v>2</v>
      </c>
      <c r="M4" s="6" t="s">
        <v>523</v>
      </c>
      <c r="N4" s="4" t="s">
        <v>17</v>
      </c>
    </row>
    <row r="5" spans="1:14" s="20" customFormat="1" ht="80" x14ac:dyDescent="0.2">
      <c r="A5" s="6">
        <f t="shared" ref="A5:A77" si="0">A4+1</f>
        <v>3</v>
      </c>
      <c r="B5" s="6" t="s">
        <v>8</v>
      </c>
      <c r="C5" s="6">
        <v>81</v>
      </c>
      <c r="D5" s="6" t="s">
        <v>152</v>
      </c>
      <c r="E5" s="28" t="s">
        <v>409</v>
      </c>
      <c r="F5" s="6"/>
      <c r="G5" s="6"/>
      <c r="H5" s="6" t="s">
        <v>1</v>
      </c>
      <c r="I5" s="23" t="s">
        <v>47</v>
      </c>
      <c r="J5" s="5" t="s">
        <v>419</v>
      </c>
      <c r="K5" s="4">
        <v>2</v>
      </c>
      <c r="L5" s="4">
        <v>2</v>
      </c>
      <c r="M5" s="6" t="s">
        <v>337</v>
      </c>
      <c r="N5" s="4" t="s">
        <v>17</v>
      </c>
    </row>
    <row r="6" spans="1:14" s="20" customFormat="1" ht="52" x14ac:dyDescent="0.2">
      <c r="A6" s="6">
        <f t="shared" si="0"/>
        <v>4</v>
      </c>
      <c r="B6" s="6" t="s">
        <v>8</v>
      </c>
      <c r="C6" s="6">
        <v>80</v>
      </c>
      <c r="D6" s="4" t="s">
        <v>151</v>
      </c>
      <c r="E6" s="4" t="s">
        <v>150</v>
      </c>
      <c r="F6" s="6"/>
      <c r="G6" s="6"/>
      <c r="H6" s="6" t="s">
        <v>1</v>
      </c>
      <c r="I6" s="23" t="s">
        <v>351</v>
      </c>
      <c r="J6" s="5" t="s">
        <v>529</v>
      </c>
      <c r="K6" s="4">
        <v>2.7</v>
      </c>
      <c r="L6" s="4">
        <v>2</v>
      </c>
      <c r="M6" s="6" t="s">
        <v>523</v>
      </c>
      <c r="N6" s="29" t="s">
        <v>21</v>
      </c>
    </row>
    <row r="7" spans="1:14" s="20" customFormat="1" ht="52" x14ac:dyDescent="0.2">
      <c r="A7" s="6">
        <f t="shared" si="0"/>
        <v>5</v>
      </c>
      <c r="B7" s="6" t="s">
        <v>9</v>
      </c>
      <c r="C7" s="6">
        <v>70</v>
      </c>
      <c r="D7" s="11" t="s">
        <v>149</v>
      </c>
      <c r="E7" s="4" t="s">
        <v>148</v>
      </c>
      <c r="F7" s="6"/>
      <c r="G7" s="6"/>
      <c r="H7" s="6" t="s">
        <v>1</v>
      </c>
      <c r="I7" s="23" t="s">
        <v>48</v>
      </c>
      <c r="J7" s="5" t="s">
        <v>410</v>
      </c>
      <c r="K7" s="4">
        <v>2</v>
      </c>
      <c r="L7" s="4">
        <v>2</v>
      </c>
      <c r="M7" s="6" t="s">
        <v>523</v>
      </c>
      <c r="N7" s="29" t="s">
        <v>17</v>
      </c>
    </row>
    <row r="8" spans="1:14" s="20" customFormat="1" ht="52" x14ac:dyDescent="0.2">
      <c r="A8" s="6">
        <f t="shared" si="0"/>
        <v>6</v>
      </c>
      <c r="B8" s="6" t="s">
        <v>9</v>
      </c>
      <c r="C8" s="6">
        <v>78</v>
      </c>
      <c r="D8" s="4" t="s">
        <v>147</v>
      </c>
      <c r="E8" s="4" t="s">
        <v>146</v>
      </c>
      <c r="F8" s="4" t="s">
        <v>88</v>
      </c>
      <c r="G8" s="6"/>
      <c r="H8" s="6" t="s">
        <v>2</v>
      </c>
      <c r="I8" s="23" t="s">
        <v>352</v>
      </c>
      <c r="J8" s="5" t="s">
        <v>420</v>
      </c>
      <c r="K8" s="4">
        <v>5</v>
      </c>
      <c r="L8" s="4">
        <v>2</v>
      </c>
      <c r="M8" s="6" t="s">
        <v>522</v>
      </c>
      <c r="N8" s="29" t="s">
        <v>21</v>
      </c>
    </row>
    <row r="9" spans="1:14" s="20" customFormat="1" ht="64" x14ac:dyDescent="0.2">
      <c r="A9" s="6">
        <f t="shared" si="0"/>
        <v>7</v>
      </c>
      <c r="B9" s="6" t="s">
        <v>8</v>
      </c>
      <c r="C9" s="6">
        <v>59</v>
      </c>
      <c r="D9" s="4" t="s">
        <v>145</v>
      </c>
      <c r="E9" s="4" t="s">
        <v>144</v>
      </c>
      <c r="F9" s="4" t="s">
        <v>89</v>
      </c>
      <c r="G9" s="6"/>
      <c r="H9" s="6" t="s">
        <v>68</v>
      </c>
      <c r="I9" s="23" t="s">
        <v>353</v>
      </c>
      <c r="J9" s="5" t="s">
        <v>411</v>
      </c>
      <c r="K9" s="4">
        <v>3.25</v>
      </c>
      <c r="L9" s="4">
        <v>2</v>
      </c>
      <c r="M9" s="6" t="s">
        <v>523</v>
      </c>
      <c r="N9" s="4" t="s">
        <v>17</v>
      </c>
    </row>
    <row r="10" spans="1:14" s="20" customFormat="1" ht="52" x14ac:dyDescent="0.2">
      <c r="A10" s="6">
        <f t="shared" si="0"/>
        <v>8</v>
      </c>
      <c r="B10" s="6" t="s">
        <v>9</v>
      </c>
      <c r="C10" s="6">
        <v>84</v>
      </c>
      <c r="D10" s="4" t="s">
        <v>95</v>
      </c>
      <c r="E10" s="4" t="s">
        <v>143</v>
      </c>
      <c r="F10" s="4" t="s">
        <v>90</v>
      </c>
      <c r="G10" s="6"/>
      <c r="H10" s="6" t="s">
        <v>2</v>
      </c>
      <c r="I10" s="23" t="s">
        <v>49</v>
      </c>
      <c r="J10" s="5" t="s">
        <v>412</v>
      </c>
      <c r="K10" s="4">
        <v>4.5</v>
      </c>
      <c r="L10" s="4">
        <v>2</v>
      </c>
      <c r="M10" s="6" t="s">
        <v>523</v>
      </c>
      <c r="N10" s="4" t="s">
        <v>17</v>
      </c>
    </row>
    <row r="11" spans="1:14" s="20" customFormat="1" ht="52" x14ac:dyDescent="0.2">
      <c r="A11" s="6">
        <f t="shared" si="0"/>
        <v>9</v>
      </c>
      <c r="B11" s="6" t="s">
        <v>8</v>
      </c>
      <c r="C11" s="6">
        <v>41</v>
      </c>
      <c r="D11" s="4" t="s">
        <v>142</v>
      </c>
      <c r="E11" s="4" t="s">
        <v>141</v>
      </c>
      <c r="F11" s="6"/>
      <c r="G11" s="6"/>
      <c r="H11" s="6" t="s">
        <v>1</v>
      </c>
      <c r="I11" s="23" t="s">
        <v>50</v>
      </c>
      <c r="J11" s="5" t="s">
        <v>413</v>
      </c>
      <c r="K11" s="4">
        <v>1</v>
      </c>
      <c r="L11" s="4">
        <v>1</v>
      </c>
      <c r="M11" s="6" t="s">
        <v>523</v>
      </c>
      <c r="N11" s="4" t="s">
        <v>17</v>
      </c>
    </row>
    <row r="12" spans="1:14" s="20" customFormat="1" ht="64" x14ac:dyDescent="0.2">
      <c r="A12" s="6">
        <f t="shared" si="0"/>
        <v>10</v>
      </c>
      <c r="B12" s="6" t="s">
        <v>9</v>
      </c>
      <c r="C12" s="6">
        <v>39</v>
      </c>
      <c r="D12" s="4" t="s">
        <v>140</v>
      </c>
      <c r="E12" s="4" t="s">
        <v>139</v>
      </c>
      <c r="F12" s="6"/>
      <c r="G12" s="6"/>
      <c r="H12" s="6" t="s">
        <v>1</v>
      </c>
      <c r="I12" s="23" t="s">
        <v>51</v>
      </c>
      <c r="J12" s="5" t="s">
        <v>414</v>
      </c>
      <c r="K12" s="4">
        <v>2.5</v>
      </c>
      <c r="L12" s="4">
        <v>2</v>
      </c>
      <c r="M12" s="6" t="s">
        <v>523</v>
      </c>
      <c r="N12" s="4" t="s">
        <v>18</v>
      </c>
    </row>
    <row r="13" spans="1:14" s="20" customFormat="1" ht="52" x14ac:dyDescent="0.2">
      <c r="A13" s="6">
        <f t="shared" si="0"/>
        <v>11</v>
      </c>
      <c r="B13" s="6" t="s">
        <v>9</v>
      </c>
      <c r="C13" s="6">
        <v>71</v>
      </c>
      <c r="D13" s="4" t="s">
        <v>138</v>
      </c>
      <c r="E13" s="4" t="s">
        <v>118</v>
      </c>
      <c r="F13" s="4" t="s">
        <v>89</v>
      </c>
      <c r="G13" s="6"/>
      <c r="H13" s="6" t="s">
        <v>69</v>
      </c>
      <c r="I13" s="23" t="s">
        <v>364</v>
      </c>
      <c r="J13" s="5" t="s">
        <v>416</v>
      </c>
      <c r="K13" s="4">
        <v>5</v>
      </c>
      <c r="L13" s="4">
        <v>2</v>
      </c>
      <c r="M13" s="6" t="s">
        <v>523</v>
      </c>
      <c r="N13" s="29" t="s">
        <v>27</v>
      </c>
    </row>
    <row r="14" spans="1:14" s="20" customFormat="1" ht="52" x14ac:dyDescent="0.2">
      <c r="A14" s="6">
        <f t="shared" si="0"/>
        <v>12</v>
      </c>
      <c r="B14" s="6" t="s">
        <v>8</v>
      </c>
      <c r="C14" s="6">
        <v>76</v>
      </c>
      <c r="D14" s="4" t="s">
        <v>95</v>
      </c>
      <c r="E14" s="4" t="s">
        <v>137</v>
      </c>
      <c r="F14" s="4" t="s">
        <v>90</v>
      </c>
      <c r="G14" s="6"/>
      <c r="H14" s="6" t="s">
        <v>2</v>
      </c>
      <c r="I14" s="23" t="s">
        <v>356</v>
      </c>
      <c r="J14" s="5" t="s">
        <v>415</v>
      </c>
      <c r="K14" s="4">
        <v>5.3</v>
      </c>
      <c r="L14" s="4">
        <v>2</v>
      </c>
      <c r="M14" s="6" t="s">
        <v>523</v>
      </c>
      <c r="N14" s="29" t="s">
        <v>17</v>
      </c>
    </row>
    <row r="15" spans="1:14" s="20" customFormat="1" ht="80" x14ac:dyDescent="0.2">
      <c r="A15" s="6">
        <f t="shared" si="0"/>
        <v>13</v>
      </c>
      <c r="B15" s="6" t="s">
        <v>9</v>
      </c>
      <c r="C15" s="6">
        <v>78</v>
      </c>
      <c r="D15" s="4" t="s">
        <v>136</v>
      </c>
      <c r="E15" s="4" t="s">
        <v>135</v>
      </c>
      <c r="F15" s="4" t="s">
        <v>91</v>
      </c>
      <c r="G15" s="6"/>
      <c r="H15" s="6" t="s">
        <v>2</v>
      </c>
      <c r="I15" s="23" t="s">
        <v>391</v>
      </c>
      <c r="J15" s="5" t="s">
        <v>421</v>
      </c>
      <c r="K15" s="4">
        <v>4</v>
      </c>
      <c r="L15" s="4">
        <v>2</v>
      </c>
      <c r="M15" s="6" t="s">
        <v>522</v>
      </c>
      <c r="N15" s="29" t="s">
        <v>251</v>
      </c>
    </row>
    <row r="16" spans="1:14" s="20" customFormat="1" ht="52" x14ac:dyDescent="0.2">
      <c r="A16" s="6">
        <f t="shared" si="0"/>
        <v>14</v>
      </c>
      <c r="B16" s="6" t="s">
        <v>8</v>
      </c>
      <c r="C16" s="6">
        <v>51</v>
      </c>
      <c r="D16" s="4" t="s">
        <v>134</v>
      </c>
      <c r="E16" s="4" t="s">
        <v>124</v>
      </c>
      <c r="F16" s="6"/>
      <c r="G16" s="6"/>
      <c r="H16" s="6" t="s">
        <v>0</v>
      </c>
      <c r="I16" s="23" t="s">
        <v>52</v>
      </c>
      <c r="J16" s="5" t="s">
        <v>524</v>
      </c>
      <c r="K16" s="47">
        <v>2.7</v>
      </c>
      <c r="L16" s="47">
        <v>2</v>
      </c>
      <c r="M16" s="6" t="s">
        <v>528</v>
      </c>
      <c r="N16" s="29" t="s">
        <v>249</v>
      </c>
    </row>
    <row r="17" spans="1:14" s="20" customFormat="1" x14ac:dyDescent="0.2">
      <c r="A17" s="6"/>
      <c r="B17" s="6"/>
      <c r="C17" s="6"/>
      <c r="D17" s="4"/>
      <c r="E17" s="4"/>
      <c r="F17" s="6"/>
      <c r="G17" s="6"/>
      <c r="H17" s="6"/>
      <c r="I17" s="23"/>
      <c r="J17" s="5"/>
      <c r="K17" s="48">
        <v>14</v>
      </c>
      <c r="L17" s="48">
        <v>2</v>
      </c>
      <c r="M17" s="6" t="s">
        <v>522</v>
      </c>
      <c r="N17" s="29"/>
    </row>
    <row r="18" spans="1:14" s="20" customFormat="1" ht="52" x14ac:dyDescent="0.2">
      <c r="A18" s="6">
        <f>A16+1</f>
        <v>15</v>
      </c>
      <c r="B18" s="6" t="s">
        <v>8</v>
      </c>
      <c r="C18" s="6">
        <v>46</v>
      </c>
      <c r="D18" s="4" t="s">
        <v>133</v>
      </c>
      <c r="E18" s="4" t="s">
        <v>118</v>
      </c>
      <c r="F18" s="6"/>
      <c r="G18" s="6"/>
      <c r="H18" s="6" t="s">
        <v>70</v>
      </c>
      <c r="I18" s="23" t="s">
        <v>51</v>
      </c>
      <c r="J18" s="5" t="s">
        <v>422</v>
      </c>
      <c r="K18" s="4">
        <v>5.7</v>
      </c>
      <c r="L18" s="4">
        <v>2</v>
      </c>
      <c r="M18" s="6" t="s">
        <v>522</v>
      </c>
      <c r="N18" s="4" t="s">
        <v>17</v>
      </c>
    </row>
    <row r="19" spans="1:14" s="42" customFormat="1" ht="96" x14ac:dyDescent="0.2">
      <c r="A19" s="21">
        <f t="shared" si="0"/>
        <v>16</v>
      </c>
      <c r="B19" s="21" t="s">
        <v>9</v>
      </c>
      <c r="C19" s="21">
        <v>66</v>
      </c>
      <c r="D19" s="29" t="s">
        <v>294</v>
      </c>
      <c r="E19" s="29" t="s">
        <v>295</v>
      </c>
      <c r="F19" s="29" t="s">
        <v>433</v>
      </c>
      <c r="G19" s="21"/>
      <c r="H19" s="21" t="s">
        <v>3</v>
      </c>
      <c r="I19" s="23" t="s">
        <v>51</v>
      </c>
      <c r="J19" s="40" t="s">
        <v>508</v>
      </c>
      <c r="K19" s="44">
        <v>2.5</v>
      </c>
      <c r="L19" s="44">
        <v>2</v>
      </c>
      <c r="M19" s="21" t="s">
        <v>525</v>
      </c>
      <c r="N19" s="29" t="s">
        <v>17</v>
      </c>
    </row>
    <row r="20" spans="1:14" s="42" customFormat="1" x14ac:dyDescent="0.2">
      <c r="A20" s="21"/>
      <c r="B20" s="21"/>
      <c r="C20" s="21"/>
      <c r="D20" s="29"/>
      <c r="E20" s="29"/>
      <c r="F20" s="29"/>
      <c r="G20" s="21"/>
      <c r="H20" s="21"/>
      <c r="I20" s="23"/>
      <c r="J20" s="40"/>
      <c r="K20" s="45">
        <v>2.5</v>
      </c>
      <c r="L20" s="45">
        <v>3</v>
      </c>
      <c r="M20" s="21" t="s">
        <v>522</v>
      </c>
      <c r="N20" s="29"/>
    </row>
    <row r="21" spans="1:14" s="20" customFormat="1" ht="52" x14ac:dyDescent="0.2">
      <c r="A21" s="6">
        <f>A19+1</f>
        <v>17</v>
      </c>
      <c r="B21" s="6" t="s">
        <v>9</v>
      </c>
      <c r="C21" s="6">
        <v>65</v>
      </c>
      <c r="D21" s="4" t="s">
        <v>119</v>
      </c>
      <c r="E21" s="4" t="s">
        <v>102</v>
      </c>
      <c r="F21" s="4" t="s">
        <v>92</v>
      </c>
      <c r="G21" s="6"/>
      <c r="H21" s="6" t="s">
        <v>3</v>
      </c>
      <c r="I21" s="23" t="s">
        <v>341</v>
      </c>
      <c r="J21" s="5" t="s">
        <v>423</v>
      </c>
      <c r="K21" s="4">
        <v>3.7</v>
      </c>
      <c r="L21" s="4">
        <v>2</v>
      </c>
      <c r="M21" s="6" t="s">
        <v>522</v>
      </c>
      <c r="N21" s="29" t="s">
        <v>17</v>
      </c>
    </row>
    <row r="22" spans="1:14" s="20" customFormat="1" ht="64" x14ac:dyDescent="0.2">
      <c r="A22" s="6">
        <f>A21+1</f>
        <v>18</v>
      </c>
      <c r="B22" s="6" t="s">
        <v>9</v>
      </c>
      <c r="C22" s="6">
        <v>73</v>
      </c>
      <c r="D22" s="4" t="s">
        <v>95</v>
      </c>
      <c r="E22" s="4" t="s">
        <v>94</v>
      </c>
      <c r="F22" s="4" t="s">
        <v>93</v>
      </c>
      <c r="G22" s="6"/>
      <c r="H22" s="6" t="s">
        <v>68</v>
      </c>
      <c r="I22" s="23" t="s">
        <v>365</v>
      </c>
      <c r="J22" s="5" t="s">
        <v>510</v>
      </c>
      <c r="K22" s="47">
        <v>3</v>
      </c>
      <c r="L22" s="47">
        <v>2</v>
      </c>
      <c r="M22" s="6" t="s">
        <v>525</v>
      </c>
      <c r="N22" s="4" t="s">
        <v>17</v>
      </c>
    </row>
    <row r="23" spans="1:14" s="20" customFormat="1" x14ac:dyDescent="0.2">
      <c r="A23" s="6"/>
      <c r="B23" s="6"/>
      <c r="C23" s="6"/>
      <c r="D23" s="4"/>
      <c r="E23" s="4"/>
      <c r="F23" s="4"/>
      <c r="G23" s="6"/>
      <c r="H23" s="6"/>
      <c r="I23" s="23"/>
      <c r="J23" s="5"/>
      <c r="K23" s="48">
        <v>4.5</v>
      </c>
      <c r="L23" s="48">
        <v>3</v>
      </c>
      <c r="M23" s="6" t="s">
        <v>525</v>
      </c>
      <c r="N23" s="4"/>
    </row>
    <row r="24" spans="1:14" s="20" customFormat="1" ht="52" x14ac:dyDescent="0.2">
      <c r="A24" s="6">
        <f>A22+1</f>
        <v>19</v>
      </c>
      <c r="B24" s="6" t="s">
        <v>8</v>
      </c>
      <c r="C24" s="6">
        <v>82</v>
      </c>
      <c r="D24" s="4" t="s">
        <v>132</v>
      </c>
      <c r="E24" s="4" t="s">
        <v>131</v>
      </c>
      <c r="F24" s="6"/>
      <c r="G24" s="6"/>
      <c r="H24" s="6" t="s">
        <v>0</v>
      </c>
      <c r="I24" s="23" t="s">
        <v>367</v>
      </c>
      <c r="J24" s="5" t="s">
        <v>424</v>
      </c>
      <c r="K24" s="4">
        <v>3.5</v>
      </c>
      <c r="L24" s="4">
        <v>1</v>
      </c>
      <c r="M24" s="6" t="s">
        <v>530</v>
      </c>
      <c r="N24" s="4" t="s">
        <v>21</v>
      </c>
    </row>
    <row r="25" spans="1:14" s="20" customFormat="1" ht="52" x14ac:dyDescent="0.2">
      <c r="A25" s="6">
        <f t="shared" si="0"/>
        <v>20</v>
      </c>
      <c r="B25" s="6" t="s">
        <v>8</v>
      </c>
      <c r="C25" s="6">
        <v>79</v>
      </c>
      <c r="D25" s="4" t="s">
        <v>130</v>
      </c>
      <c r="E25" s="4" t="s">
        <v>129</v>
      </c>
      <c r="F25" s="4" t="s">
        <v>96</v>
      </c>
      <c r="G25" s="6"/>
      <c r="H25" s="6" t="s">
        <v>2</v>
      </c>
      <c r="I25" s="23" t="s">
        <v>53</v>
      </c>
      <c r="J25" s="5" t="s">
        <v>425</v>
      </c>
      <c r="K25" s="4">
        <v>1.7</v>
      </c>
      <c r="L25" s="4">
        <v>2</v>
      </c>
      <c r="M25" s="6" t="s">
        <v>523</v>
      </c>
      <c r="N25" s="4" t="s">
        <v>19</v>
      </c>
    </row>
    <row r="26" spans="1:14" s="20" customFormat="1" ht="52" x14ac:dyDescent="0.2">
      <c r="A26" s="6">
        <f t="shared" si="0"/>
        <v>21</v>
      </c>
      <c r="B26" s="6" t="s">
        <v>9</v>
      </c>
      <c r="C26" s="6">
        <v>58</v>
      </c>
      <c r="D26" s="4" t="s">
        <v>128</v>
      </c>
      <c r="E26" s="4" t="s">
        <v>127</v>
      </c>
      <c r="F26" s="4" t="s">
        <v>97</v>
      </c>
      <c r="G26" s="6"/>
      <c r="H26" s="6" t="s">
        <v>3</v>
      </c>
      <c r="I26" s="23" t="s">
        <v>378</v>
      </c>
      <c r="J26" s="5" t="s">
        <v>426</v>
      </c>
      <c r="K26" s="4">
        <v>1.7</v>
      </c>
      <c r="L26" s="4">
        <v>1</v>
      </c>
      <c r="M26" s="6" t="s">
        <v>525</v>
      </c>
      <c r="N26" s="4" t="s">
        <v>17</v>
      </c>
    </row>
    <row r="27" spans="1:14" s="20" customFormat="1" ht="64" x14ac:dyDescent="0.2">
      <c r="A27" s="6">
        <f t="shared" si="0"/>
        <v>22</v>
      </c>
      <c r="B27" s="6" t="s">
        <v>9</v>
      </c>
      <c r="C27" s="6">
        <v>61</v>
      </c>
      <c r="D27" s="4" t="s">
        <v>119</v>
      </c>
      <c r="E27" s="4" t="s">
        <v>126</v>
      </c>
      <c r="F27" s="4" t="s">
        <v>432</v>
      </c>
      <c r="G27" s="6"/>
      <c r="H27" s="6" t="s">
        <v>3</v>
      </c>
      <c r="I27" s="23" t="s">
        <v>392</v>
      </c>
      <c r="J27" s="40" t="s">
        <v>509</v>
      </c>
      <c r="K27" s="44">
        <v>3.5</v>
      </c>
      <c r="L27" s="44">
        <v>2</v>
      </c>
      <c r="M27" s="6" t="s">
        <v>526</v>
      </c>
      <c r="N27" s="4" t="s">
        <v>20</v>
      </c>
    </row>
    <row r="28" spans="1:14" s="20" customFormat="1" x14ac:dyDescent="0.2">
      <c r="A28" s="6"/>
      <c r="B28" s="6"/>
      <c r="C28" s="6"/>
      <c r="D28" s="4"/>
      <c r="E28" s="4"/>
      <c r="F28" s="4"/>
      <c r="G28" s="6"/>
      <c r="H28" s="6"/>
      <c r="I28" s="23"/>
      <c r="J28" s="40"/>
      <c r="K28" s="44">
        <v>4</v>
      </c>
      <c r="L28" s="44">
        <v>2</v>
      </c>
      <c r="M28" s="6" t="s">
        <v>525</v>
      </c>
      <c r="N28" s="4"/>
    </row>
    <row r="29" spans="1:14" s="20" customFormat="1" x14ac:dyDescent="0.2">
      <c r="A29" s="6"/>
      <c r="B29" s="6"/>
      <c r="C29" s="6"/>
      <c r="D29" s="4"/>
      <c r="E29" s="4"/>
      <c r="F29" s="4"/>
      <c r="G29" s="6"/>
      <c r="H29" s="6"/>
      <c r="I29" s="23"/>
      <c r="J29" s="40"/>
      <c r="K29" s="46">
        <v>7</v>
      </c>
      <c r="L29" s="46">
        <v>3</v>
      </c>
      <c r="M29" s="6" t="s">
        <v>526</v>
      </c>
      <c r="N29" s="4"/>
    </row>
    <row r="30" spans="1:14" s="20" customFormat="1" ht="123" customHeight="1" x14ac:dyDescent="0.2">
      <c r="A30" s="6">
        <f>A27+1</f>
        <v>23</v>
      </c>
      <c r="B30" s="6" t="s">
        <v>8</v>
      </c>
      <c r="C30" s="6">
        <v>51</v>
      </c>
      <c r="D30" s="4" t="s">
        <v>123</v>
      </c>
      <c r="E30" s="4" t="s">
        <v>124</v>
      </c>
      <c r="F30" s="4" t="s">
        <v>125</v>
      </c>
      <c r="G30" s="4" t="s">
        <v>87</v>
      </c>
      <c r="H30" s="6" t="s">
        <v>4</v>
      </c>
      <c r="I30" s="23" t="s">
        <v>393</v>
      </c>
      <c r="J30" s="5" t="s">
        <v>429</v>
      </c>
      <c r="K30" s="4">
        <v>1</v>
      </c>
      <c r="L30" s="4">
        <v>2</v>
      </c>
      <c r="M30" s="6" t="s">
        <v>526</v>
      </c>
      <c r="N30" s="11" t="s">
        <v>29</v>
      </c>
    </row>
    <row r="31" spans="1:14" s="20" customFormat="1" ht="63" customHeight="1" x14ac:dyDescent="0.2">
      <c r="A31" s="6">
        <f t="shared" si="0"/>
        <v>24</v>
      </c>
      <c r="B31" s="6" t="s">
        <v>9</v>
      </c>
      <c r="C31" s="6">
        <v>61</v>
      </c>
      <c r="D31" s="4" t="s">
        <v>122</v>
      </c>
      <c r="E31" s="4" t="s">
        <v>121</v>
      </c>
      <c r="F31" s="4" t="s">
        <v>98</v>
      </c>
      <c r="G31" s="6"/>
      <c r="H31" s="6" t="s">
        <v>71</v>
      </c>
      <c r="I31" s="23" t="s">
        <v>394</v>
      </c>
      <c r="J31" s="5" t="s">
        <v>430</v>
      </c>
      <c r="K31" s="4">
        <v>2.25</v>
      </c>
      <c r="L31" s="4">
        <v>2</v>
      </c>
      <c r="M31" s="6" t="s">
        <v>523</v>
      </c>
      <c r="N31" s="4" t="s">
        <v>21</v>
      </c>
    </row>
    <row r="32" spans="1:14" s="20" customFormat="1" ht="64" x14ac:dyDescent="0.2">
      <c r="A32" s="6">
        <f t="shared" si="0"/>
        <v>25</v>
      </c>
      <c r="B32" s="6" t="s">
        <v>9</v>
      </c>
      <c r="C32" s="6">
        <v>65</v>
      </c>
      <c r="D32" s="4" t="s">
        <v>104</v>
      </c>
      <c r="E32" s="4" t="s">
        <v>120</v>
      </c>
      <c r="F32" s="39" t="s">
        <v>338</v>
      </c>
      <c r="G32" s="6"/>
      <c r="H32" s="6" t="s">
        <v>3</v>
      </c>
      <c r="I32" s="23" t="s">
        <v>379</v>
      </c>
      <c r="J32" s="5" t="s">
        <v>427</v>
      </c>
      <c r="K32" s="4">
        <v>0.5</v>
      </c>
      <c r="L32" s="4">
        <v>2</v>
      </c>
      <c r="M32" s="6" t="s">
        <v>523</v>
      </c>
      <c r="N32" s="29" t="s">
        <v>17</v>
      </c>
    </row>
    <row r="33" spans="1:14" s="20" customFormat="1" ht="64" x14ac:dyDescent="0.2">
      <c r="A33" s="6">
        <f t="shared" si="0"/>
        <v>26</v>
      </c>
      <c r="B33" s="6" t="s">
        <v>9</v>
      </c>
      <c r="C33" s="6">
        <v>64</v>
      </c>
      <c r="D33" s="4" t="s">
        <v>108</v>
      </c>
      <c r="E33" s="4" t="s">
        <v>102</v>
      </c>
      <c r="F33" s="4" t="s">
        <v>89</v>
      </c>
      <c r="G33" s="6"/>
      <c r="H33" s="6" t="s">
        <v>3</v>
      </c>
      <c r="I33" s="23" t="s">
        <v>383</v>
      </c>
      <c r="J33" s="5" t="s">
        <v>428</v>
      </c>
      <c r="K33" s="4">
        <v>3.7</v>
      </c>
      <c r="L33" s="4">
        <v>2</v>
      </c>
      <c r="M33" s="6" t="s">
        <v>523</v>
      </c>
      <c r="N33" s="4" t="s">
        <v>30</v>
      </c>
    </row>
    <row r="34" spans="1:14" s="20" customFormat="1" ht="64" x14ac:dyDescent="0.2">
      <c r="A34" s="6">
        <f t="shared" si="0"/>
        <v>27</v>
      </c>
      <c r="B34" s="6" t="s">
        <v>8</v>
      </c>
      <c r="C34" s="6">
        <v>79</v>
      </c>
      <c r="D34" s="4" t="s">
        <v>100</v>
      </c>
      <c r="E34" s="4" t="s">
        <v>101</v>
      </c>
      <c r="F34" s="4" t="s">
        <v>99</v>
      </c>
      <c r="G34" s="6"/>
      <c r="H34" s="6" t="s">
        <v>72</v>
      </c>
      <c r="I34" s="23" t="s">
        <v>388</v>
      </c>
      <c r="J34" s="40" t="s">
        <v>431</v>
      </c>
      <c r="K34" s="44">
        <v>1.7</v>
      </c>
      <c r="L34" s="44">
        <v>2</v>
      </c>
      <c r="M34" s="6" t="s">
        <v>523</v>
      </c>
      <c r="N34" s="4" t="s">
        <v>17</v>
      </c>
    </row>
    <row r="35" spans="1:14" s="20" customFormat="1" x14ac:dyDescent="0.2">
      <c r="A35" s="6"/>
      <c r="B35" s="6"/>
      <c r="C35" s="6"/>
      <c r="D35" s="4"/>
      <c r="E35" s="4"/>
      <c r="F35" s="4"/>
      <c r="G35" s="6"/>
      <c r="H35" s="6"/>
      <c r="I35" s="23"/>
      <c r="J35" s="40"/>
      <c r="K35" s="45">
        <v>2</v>
      </c>
      <c r="L35" s="45">
        <v>3</v>
      </c>
      <c r="M35" s="6" t="s">
        <v>523</v>
      </c>
      <c r="N35" s="4"/>
    </row>
    <row r="36" spans="1:14" s="20" customFormat="1" ht="64" x14ac:dyDescent="0.2">
      <c r="A36" s="6">
        <f>A34+1</f>
        <v>28</v>
      </c>
      <c r="B36" s="6" t="s">
        <v>8</v>
      </c>
      <c r="C36" s="6">
        <v>79</v>
      </c>
      <c r="D36" s="4" t="s">
        <v>104</v>
      </c>
      <c r="E36" s="4" t="s">
        <v>107</v>
      </c>
      <c r="F36" s="6"/>
      <c r="G36" s="6"/>
      <c r="H36" s="6" t="s">
        <v>0</v>
      </c>
      <c r="I36" s="23" t="s">
        <v>54</v>
      </c>
      <c r="J36" s="5" t="s">
        <v>434</v>
      </c>
      <c r="K36" s="4">
        <v>4.7</v>
      </c>
      <c r="L36" s="4">
        <v>2</v>
      </c>
      <c r="M36" s="6" t="s">
        <v>522</v>
      </c>
      <c r="N36" s="4" t="s">
        <v>22</v>
      </c>
    </row>
    <row r="37" spans="1:14" s="20" customFormat="1" ht="80" x14ac:dyDescent="0.2">
      <c r="A37" s="6">
        <f t="shared" si="0"/>
        <v>29</v>
      </c>
      <c r="B37" s="6" t="s">
        <v>9</v>
      </c>
      <c r="C37" s="6">
        <v>58</v>
      </c>
      <c r="D37" s="4" t="s">
        <v>105</v>
      </c>
      <c r="E37" s="27" t="s">
        <v>106</v>
      </c>
      <c r="F37" s="6"/>
      <c r="G37" s="6"/>
      <c r="H37" s="6" t="s">
        <v>0</v>
      </c>
      <c r="I37" s="23" t="s">
        <v>395</v>
      </c>
      <c r="J37" s="5" t="s">
        <v>435</v>
      </c>
      <c r="K37" s="4">
        <v>4.5</v>
      </c>
      <c r="L37" s="4">
        <v>2</v>
      </c>
      <c r="M37" s="6" t="s">
        <v>523</v>
      </c>
      <c r="N37" s="29" t="s">
        <v>552</v>
      </c>
    </row>
    <row r="38" spans="1:14" s="20" customFormat="1" ht="52" x14ac:dyDescent="0.2">
      <c r="A38" s="6">
        <f t="shared" si="0"/>
        <v>30</v>
      </c>
      <c r="B38" s="6" t="s">
        <v>9</v>
      </c>
      <c r="C38" s="6">
        <v>65</v>
      </c>
      <c r="D38" s="4" t="s">
        <v>119</v>
      </c>
      <c r="E38" s="4" t="s">
        <v>102</v>
      </c>
      <c r="F38" s="4" t="s">
        <v>103</v>
      </c>
      <c r="G38" s="6"/>
      <c r="H38" s="6" t="s">
        <v>3</v>
      </c>
      <c r="I38" s="23" t="s">
        <v>390</v>
      </c>
      <c r="J38" s="5" t="s">
        <v>542</v>
      </c>
      <c r="K38" s="4">
        <v>6</v>
      </c>
      <c r="L38" s="4">
        <v>2</v>
      </c>
      <c r="M38" s="6" t="s">
        <v>531</v>
      </c>
      <c r="N38" s="4" t="s">
        <v>17</v>
      </c>
    </row>
    <row r="39" spans="1:14" s="20" customFormat="1" ht="50" customHeight="1" x14ac:dyDescent="0.2">
      <c r="A39" s="6">
        <f t="shared" si="0"/>
        <v>31</v>
      </c>
      <c r="B39" s="6" t="s">
        <v>8</v>
      </c>
      <c r="C39" s="6">
        <v>38</v>
      </c>
      <c r="D39" s="4" t="s">
        <v>109</v>
      </c>
      <c r="E39" s="4" t="s">
        <v>110</v>
      </c>
      <c r="F39" s="4" t="s">
        <v>91</v>
      </c>
      <c r="G39" s="6"/>
      <c r="H39" s="6" t="s">
        <v>2</v>
      </c>
      <c r="I39" s="23" t="s">
        <v>344</v>
      </c>
      <c r="J39" s="5" t="s">
        <v>436</v>
      </c>
      <c r="K39" s="4">
        <v>2</v>
      </c>
      <c r="L39" s="4">
        <v>1</v>
      </c>
      <c r="M39" s="6" t="s">
        <v>523</v>
      </c>
      <c r="N39" s="4" t="s">
        <v>27</v>
      </c>
    </row>
    <row r="40" spans="1:14" s="20" customFormat="1" ht="52" x14ac:dyDescent="0.2">
      <c r="A40" s="6">
        <f t="shared" si="0"/>
        <v>32</v>
      </c>
      <c r="B40" s="6" t="s">
        <v>9</v>
      </c>
      <c r="C40" s="6">
        <v>68</v>
      </c>
      <c r="D40" s="4" t="s">
        <v>111</v>
      </c>
      <c r="E40" s="4" t="s">
        <v>112</v>
      </c>
      <c r="F40" s="6"/>
      <c r="G40" s="6"/>
      <c r="H40" s="6" t="s">
        <v>0</v>
      </c>
      <c r="I40" s="23" t="s">
        <v>396</v>
      </c>
      <c r="J40" s="5" t="s">
        <v>437</v>
      </c>
      <c r="K40" s="4">
        <v>2.5</v>
      </c>
      <c r="L40" s="4">
        <v>2</v>
      </c>
      <c r="M40" s="6" t="s">
        <v>525</v>
      </c>
      <c r="N40" s="4" t="s">
        <v>17</v>
      </c>
    </row>
    <row r="41" spans="1:14" s="20" customFormat="1" ht="64" x14ac:dyDescent="0.2">
      <c r="A41" s="6">
        <f t="shared" si="0"/>
        <v>33</v>
      </c>
      <c r="B41" s="6" t="s">
        <v>8</v>
      </c>
      <c r="C41" s="6">
        <v>35</v>
      </c>
      <c r="D41" s="4" t="s">
        <v>114</v>
      </c>
      <c r="E41" s="4" t="s">
        <v>113</v>
      </c>
      <c r="F41" s="6"/>
      <c r="G41" s="6"/>
      <c r="H41" s="6" t="s">
        <v>1</v>
      </c>
      <c r="I41" s="23" t="s">
        <v>55</v>
      </c>
      <c r="J41" s="5" t="s">
        <v>438</v>
      </c>
      <c r="K41" s="4">
        <v>1.5</v>
      </c>
      <c r="L41" s="4">
        <v>1</v>
      </c>
      <c r="M41" s="6" t="s">
        <v>525</v>
      </c>
      <c r="N41" s="29" t="s">
        <v>248</v>
      </c>
    </row>
    <row r="42" spans="1:14" s="20" customFormat="1" ht="52" x14ac:dyDescent="0.2">
      <c r="A42" s="6">
        <f t="shared" si="0"/>
        <v>34</v>
      </c>
      <c r="B42" s="6" t="s">
        <v>9</v>
      </c>
      <c r="C42" s="6">
        <v>45</v>
      </c>
      <c r="D42" s="4" t="s">
        <v>115</v>
      </c>
      <c r="E42" s="27" t="s">
        <v>440</v>
      </c>
      <c r="F42" s="6"/>
      <c r="G42" s="6"/>
      <c r="H42" s="6" t="s">
        <v>1</v>
      </c>
      <c r="I42" s="23" t="s">
        <v>368</v>
      </c>
      <c r="J42" s="40" t="s">
        <v>439</v>
      </c>
      <c r="K42" s="44">
        <v>1.7</v>
      </c>
      <c r="L42" s="44">
        <v>1</v>
      </c>
      <c r="M42" s="6" t="s">
        <v>523</v>
      </c>
      <c r="N42" s="29" t="s">
        <v>19</v>
      </c>
    </row>
    <row r="43" spans="1:14" s="20" customFormat="1" x14ac:dyDescent="0.2">
      <c r="A43" s="6"/>
      <c r="B43" s="6"/>
      <c r="C43" s="6"/>
      <c r="D43" s="4"/>
      <c r="E43" s="27"/>
      <c r="F43" s="6"/>
      <c r="G43" s="6"/>
      <c r="H43" s="6"/>
      <c r="I43" s="23"/>
      <c r="J43" s="40"/>
      <c r="K43" s="45">
        <v>5</v>
      </c>
      <c r="L43" s="45">
        <v>2</v>
      </c>
      <c r="M43" s="6" t="s">
        <v>526</v>
      </c>
      <c r="N43" s="29"/>
    </row>
    <row r="44" spans="1:14" s="20" customFormat="1" ht="52" x14ac:dyDescent="0.2">
      <c r="A44" s="6">
        <f>A42+1</f>
        <v>35</v>
      </c>
      <c r="B44" s="6" t="s">
        <v>8</v>
      </c>
      <c r="C44" s="6">
        <v>74</v>
      </c>
      <c r="D44" s="4" t="s">
        <v>117</v>
      </c>
      <c r="E44" s="4" t="s">
        <v>118</v>
      </c>
      <c r="F44" s="4" t="s">
        <v>116</v>
      </c>
      <c r="G44" s="6"/>
      <c r="H44" s="6" t="s">
        <v>3</v>
      </c>
      <c r="I44" s="23" t="s">
        <v>348</v>
      </c>
      <c r="J44" s="5" t="s">
        <v>441</v>
      </c>
      <c r="K44" s="4">
        <v>4</v>
      </c>
      <c r="L44" s="4">
        <v>2</v>
      </c>
      <c r="M44" s="6" t="s">
        <v>522</v>
      </c>
      <c r="N44" s="29" t="s">
        <v>17</v>
      </c>
    </row>
    <row r="45" spans="1:14" s="20" customFormat="1" ht="52" x14ac:dyDescent="0.2">
      <c r="A45" s="6">
        <f t="shared" si="0"/>
        <v>36</v>
      </c>
      <c r="B45" s="6" t="s">
        <v>9</v>
      </c>
      <c r="C45" s="6">
        <v>71</v>
      </c>
      <c r="D45" s="4" t="s">
        <v>158</v>
      </c>
      <c r="E45" s="4" t="s">
        <v>157</v>
      </c>
      <c r="F45" s="4" t="s">
        <v>156</v>
      </c>
      <c r="G45" s="6"/>
      <c r="H45" s="6" t="s">
        <v>2</v>
      </c>
      <c r="I45" s="23" t="s">
        <v>357</v>
      </c>
      <c r="J45" s="5" t="s">
        <v>442</v>
      </c>
      <c r="K45" s="4">
        <v>2.5</v>
      </c>
      <c r="L45" s="4">
        <v>3</v>
      </c>
      <c r="M45" s="6" t="s">
        <v>522</v>
      </c>
      <c r="N45" s="29" t="s">
        <v>21</v>
      </c>
    </row>
    <row r="46" spans="1:14" s="20" customFormat="1" ht="64" x14ac:dyDescent="0.2">
      <c r="A46" s="6">
        <f>A45+1</f>
        <v>37</v>
      </c>
      <c r="B46" s="6" t="s">
        <v>9</v>
      </c>
      <c r="C46" s="6">
        <v>68</v>
      </c>
      <c r="D46" s="4" t="s">
        <v>159</v>
      </c>
      <c r="E46" s="4" t="s">
        <v>511</v>
      </c>
      <c r="F46" s="4" t="s">
        <v>160</v>
      </c>
      <c r="G46" s="6"/>
      <c r="H46" s="6" t="s">
        <v>2</v>
      </c>
      <c r="I46" s="23" t="s">
        <v>380</v>
      </c>
      <c r="J46" s="40" t="s">
        <v>443</v>
      </c>
      <c r="K46" s="44">
        <v>1.25</v>
      </c>
      <c r="L46" s="44">
        <v>1</v>
      </c>
      <c r="M46" s="6" t="s">
        <v>523</v>
      </c>
      <c r="N46" s="29" t="s">
        <v>17</v>
      </c>
    </row>
    <row r="47" spans="1:14" s="20" customFormat="1" x14ac:dyDescent="0.2">
      <c r="A47" s="6"/>
      <c r="B47" s="6"/>
      <c r="C47" s="6"/>
      <c r="D47" s="4"/>
      <c r="E47" s="4"/>
      <c r="F47" s="4"/>
      <c r="G47" s="6"/>
      <c r="H47" s="6"/>
      <c r="I47" s="23"/>
      <c r="J47" s="40"/>
      <c r="K47" s="45">
        <v>3.5</v>
      </c>
      <c r="L47" s="45">
        <v>3</v>
      </c>
      <c r="M47" s="6" t="s">
        <v>523</v>
      </c>
      <c r="N47" s="29"/>
    </row>
    <row r="48" spans="1:14" s="20" customFormat="1" ht="64" x14ac:dyDescent="0.2">
      <c r="A48" s="6">
        <f>A46+1</f>
        <v>38</v>
      </c>
      <c r="B48" s="6" t="s">
        <v>9</v>
      </c>
      <c r="C48" s="6">
        <v>75</v>
      </c>
      <c r="D48" s="4" t="s">
        <v>161</v>
      </c>
      <c r="E48" s="4" t="s">
        <v>512</v>
      </c>
      <c r="F48" s="6"/>
      <c r="G48" s="6"/>
      <c r="H48" s="6" t="s">
        <v>1</v>
      </c>
      <c r="I48" s="23" t="s">
        <v>369</v>
      </c>
      <c r="J48" s="40" t="s">
        <v>444</v>
      </c>
      <c r="K48" s="44">
        <v>3.5</v>
      </c>
      <c r="L48" s="44">
        <v>2</v>
      </c>
      <c r="M48" s="6" t="s">
        <v>522</v>
      </c>
      <c r="N48" s="4" t="s">
        <v>21</v>
      </c>
    </row>
    <row r="49" spans="1:14" s="20" customFormat="1" x14ac:dyDescent="0.2">
      <c r="A49" s="6"/>
      <c r="B49" s="6"/>
      <c r="C49" s="6"/>
      <c r="D49" s="4"/>
      <c r="E49" s="4"/>
      <c r="F49" s="6"/>
      <c r="G49" s="6"/>
      <c r="H49" s="6"/>
      <c r="I49" s="23"/>
      <c r="J49" s="40"/>
      <c r="K49" s="45">
        <v>10</v>
      </c>
      <c r="L49" s="45">
        <v>2</v>
      </c>
      <c r="M49" s="6" t="s">
        <v>525</v>
      </c>
      <c r="N49" s="4"/>
    </row>
    <row r="50" spans="1:14" s="20" customFormat="1" ht="52" x14ac:dyDescent="0.2">
      <c r="A50" s="6">
        <f>A48+1</f>
        <v>39</v>
      </c>
      <c r="B50" s="6" t="s">
        <v>9</v>
      </c>
      <c r="C50" s="6">
        <v>35</v>
      </c>
      <c r="D50" s="27" t="s">
        <v>163</v>
      </c>
      <c r="E50" s="4" t="s">
        <v>162</v>
      </c>
      <c r="F50" s="6"/>
      <c r="G50" s="6"/>
      <c r="H50" s="6" t="s">
        <v>1</v>
      </c>
      <c r="I50" s="23" t="s">
        <v>51</v>
      </c>
      <c r="J50" s="5" t="s">
        <v>527</v>
      </c>
      <c r="K50" s="4">
        <v>6</v>
      </c>
      <c r="L50" s="4">
        <v>2</v>
      </c>
      <c r="M50" s="6" t="s">
        <v>523</v>
      </c>
      <c r="N50" s="4" t="s">
        <v>19</v>
      </c>
    </row>
    <row r="51" spans="1:14" s="20" customFormat="1" ht="64" x14ac:dyDescent="0.2">
      <c r="A51" s="6">
        <f t="shared" si="0"/>
        <v>40</v>
      </c>
      <c r="B51" s="6" t="s">
        <v>8</v>
      </c>
      <c r="C51" s="6">
        <v>64</v>
      </c>
      <c r="D51" s="4" t="s">
        <v>164</v>
      </c>
      <c r="E51" s="4" t="s">
        <v>102</v>
      </c>
      <c r="F51" s="6"/>
      <c r="G51" s="6"/>
      <c r="H51" s="6" t="s">
        <v>0</v>
      </c>
      <c r="I51" s="23" t="s">
        <v>358</v>
      </c>
      <c r="J51" s="40" t="s">
        <v>445</v>
      </c>
      <c r="K51" s="29">
        <v>0.25</v>
      </c>
      <c r="L51" s="29">
        <v>2</v>
      </c>
      <c r="M51" s="6" t="s">
        <v>528</v>
      </c>
      <c r="N51" s="29" t="s">
        <v>249</v>
      </c>
    </row>
    <row r="52" spans="1:14" s="20" customFormat="1" ht="93" customHeight="1" x14ac:dyDescent="0.2">
      <c r="A52" s="6">
        <f t="shared" si="0"/>
        <v>41</v>
      </c>
      <c r="B52" s="6" t="s">
        <v>9</v>
      </c>
      <c r="C52" s="6">
        <v>82</v>
      </c>
      <c r="D52" s="4" t="s">
        <v>165</v>
      </c>
      <c r="E52" s="4" t="s">
        <v>451</v>
      </c>
      <c r="F52" s="4" t="s">
        <v>166</v>
      </c>
      <c r="G52" s="4" t="s">
        <v>452</v>
      </c>
      <c r="H52" s="6" t="s">
        <v>5</v>
      </c>
      <c r="I52" s="23" t="s">
        <v>397</v>
      </c>
      <c r="J52" s="40" t="s">
        <v>543</v>
      </c>
      <c r="K52" s="44">
        <v>1.3</v>
      </c>
      <c r="L52" s="44">
        <v>1</v>
      </c>
      <c r="M52" s="6" t="s">
        <v>525</v>
      </c>
      <c r="N52" s="4" t="s">
        <v>28</v>
      </c>
    </row>
    <row r="53" spans="1:14" s="20" customFormat="1" x14ac:dyDescent="0.2">
      <c r="A53" s="6"/>
      <c r="B53" s="6"/>
      <c r="C53" s="6"/>
      <c r="D53" s="4"/>
      <c r="E53" s="4"/>
      <c r="F53" s="4"/>
      <c r="G53" s="4"/>
      <c r="H53" s="6"/>
      <c r="I53" s="23"/>
      <c r="J53" s="40"/>
      <c r="K53" s="45">
        <v>2</v>
      </c>
      <c r="L53" s="45">
        <v>3</v>
      </c>
      <c r="M53" s="6" t="s">
        <v>526</v>
      </c>
      <c r="N53" s="4"/>
    </row>
    <row r="54" spans="1:14" s="20" customFormat="1" x14ac:dyDescent="0.2">
      <c r="A54" s="6"/>
      <c r="B54" s="6"/>
      <c r="C54" s="6"/>
      <c r="D54" s="4"/>
      <c r="E54" s="4"/>
      <c r="F54" s="4"/>
      <c r="G54" s="4"/>
      <c r="H54" s="6"/>
      <c r="I54" s="23"/>
      <c r="J54" s="40"/>
      <c r="K54" s="49">
        <v>0.33</v>
      </c>
      <c r="L54" s="49">
        <v>4</v>
      </c>
      <c r="M54" s="6" t="s">
        <v>528</v>
      </c>
      <c r="N54" s="4"/>
    </row>
    <row r="55" spans="1:14" s="20" customFormat="1" x14ac:dyDescent="0.2">
      <c r="A55" s="6"/>
      <c r="B55" s="6"/>
      <c r="C55" s="6"/>
      <c r="D55" s="4"/>
      <c r="E55" s="4"/>
      <c r="F55" s="4"/>
      <c r="G55" s="4"/>
      <c r="H55" s="6"/>
      <c r="I55" s="23"/>
      <c r="J55" s="40"/>
      <c r="K55" s="50">
        <v>5</v>
      </c>
      <c r="L55" s="50">
        <v>4</v>
      </c>
      <c r="M55" s="6" t="s">
        <v>522</v>
      </c>
      <c r="N55" s="4"/>
    </row>
    <row r="56" spans="1:14" s="42" customFormat="1" ht="32" x14ac:dyDescent="0.2">
      <c r="A56" s="21">
        <f>A52+1</f>
        <v>42</v>
      </c>
      <c r="B56" s="21" t="s">
        <v>9</v>
      </c>
      <c r="C56" s="21">
        <v>72</v>
      </c>
      <c r="D56" s="29" t="s">
        <v>339</v>
      </c>
      <c r="E56" s="29" t="s">
        <v>339</v>
      </c>
      <c r="F56" s="29" t="s">
        <v>339</v>
      </c>
      <c r="G56" s="21"/>
      <c r="H56" s="29" t="s">
        <v>339</v>
      </c>
      <c r="I56" s="23" t="s">
        <v>56</v>
      </c>
      <c r="J56" s="40" t="s">
        <v>450</v>
      </c>
      <c r="K56" s="29" t="s">
        <v>337</v>
      </c>
      <c r="L56" s="29" t="s">
        <v>337</v>
      </c>
      <c r="M56" s="21" t="s">
        <v>522</v>
      </c>
      <c r="N56" s="29" t="s">
        <v>17</v>
      </c>
    </row>
    <row r="57" spans="1:14" s="20" customFormat="1" ht="52" x14ac:dyDescent="0.2">
      <c r="A57" s="6">
        <f t="shared" si="0"/>
        <v>43</v>
      </c>
      <c r="B57" s="6" t="s">
        <v>8</v>
      </c>
      <c r="C57" s="6">
        <v>62</v>
      </c>
      <c r="D57" s="4" t="s">
        <v>167</v>
      </c>
      <c r="E57" s="4" t="s">
        <v>168</v>
      </c>
      <c r="F57" s="4" t="s">
        <v>169</v>
      </c>
      <c r="G57" s="6"/>
      <c r="H57" s="6" t="s">
        <v>2</v>
      </c>
      <c r="I57" s="23" t="s">
        <v>51</v>
      </c>
      <c r="J57" s="5" t="s">
        <v>446</v>
      </c>
      <c r="K57" s="4">
        <v>2</v>
      </c>
      <c r="L57" s="4">
        <v>2</v>
      </c>
      <c r="M57" s="6" t="s">
        <v>526</v>
      </c>
      <c r="N57" s="4" t="s">
        <v>17</v>
      </c>
    </row>
    <row r="58" spans="1:14" s="20" customFormat="1" ht="96" x14ac:dyDescent="0.2">
      <c r="A58" s="6">
        <f t="shared" si="0"/>
        <v>44</v>
      </c>
      <c r="B58" s="6" t="s">
        <v>8</v>
      </c>
      <c r="C58" s="6">
        <v>39</v>
      </c>
      <c r="D58" s="4" t="s">
        <v>170</v>
      </c>
      <c r="E58" s="4" t="s">
        <v>171</v>
      </c>
      <c r="F58" s="6"/>
      <c r="G58" s="4"/>
      <c r="H58" s="4" t="s">
        <v>340</v>
      </c>
      <c r="I58" s="23" t="s">
        <v>381</v>
      </c>
      <c r="J58" s="5" t="s">
        <v>448</v>
      </c>
      <c r="K58" s="4">
        <v>5.5</v>
      </c>
      <c r="L58" s="4">
        <v>2</v>
      </c>
      <c r="M58" s="6" t="s">
        <v>526</v>
      </c>
      <c r="N58" s="29" t="s">
        <v>250</v>
      </c>
    </row>
    <row r="59" spans="1:14" s="20" customFormat="1" ht="52" x14ac:dyDescent="0.2">
      <c r="A59" s="6">
        <f t="shared" si="0"/>
        <v>45</v>
      </c>
      <c r="B59" s="6" t="s">
        <v>9</v>
      </c>
      <c r="C59" s="6">
        <v>60</v>
      </c>
      <c r="D59" s="4" t="s">
        <v>172</v>
      </c>
      <c r="E59" s="4" t="s">
        <v>173</v>
      </c>
      <c r="F59" s="27" t="s">
        <v>174</v>
      </c>
      <c r="G59" s="6"/>
      <c r="H59" s="6" t="s">
        <v>2</v>
      </c>
      <c r="I59" s="23" t="s">
        <v>51</v>
      </c>
      <c r="J59" s="5" t="s">
        <v>447</v>
      </c>
      <c r="K59" s="4">
        <v>3</v>
      </c>
      <c r="L59" s="4">
        <v>2</v>
      </c>
      <c r="M59" s="6" t="s">
        <v>526</v>
      </c>
      <c r="N59" s="4" t="s">
        <v>17</v>
      </c>
    </row>
    <row r="60" spans="1:14" s="20" customFormat="1" ht="52" x14ac:dyDescent="0.2">
      <c r="A60" s="6">
        <f t="shared" si="0"/>
        <v>46</v>
      </c>
      <c r="B60" s="6" t="s">
        <v>8</v>
      </c>
      <c r="C60" s="6">
        <v>45</v>
      </c>
      <c r="D60" s="4" t="s">
        <v>175</v>
      </c>
      <c r="E60" s="4" t="s">
        <v>176</v>
      </c>
      <c r="F60" s="4" t="s">
        <v>177</v>
      </c>
      <c r="G60" s="6"/>
      <c r="H60" s="6" t="s">
        <v>2</v>
      </c>
      <c r="I60" s="23" t="s">
        <v>355</v>
      </c>
      <c r="J60" s="5" t="s">
        <v>449</v>
      </c>
      <c r="K60" s="4">
        <v>0.16</v>
      </c>
      <c r="L60" s="4">
        <v>2</v>
      </c>
      <c r="M60" s="6" t="s">
        <v>523</v>
      </c>
      <c r="N60" s="4" t="s">
        <v>17</v>
      </c>
    </row>
    <row r="61" spans="1:14" s="20" customFormat="1" ht="64" x14ac:dyDescent="0.2">
      <c r="A61" s="6">
        <f t="shared" si="0"/>
        <v>47</v>
      </c>
      <c r="B61" s="6" t="s">
        <v>9</v>
      </c>
      <c r="C61" s="6">
        <v>88</v>
      </c>
      <c r="D61" s="4" t="s">
        <v>178</v>
      </c>
      <c r="E61" s="4" t="s">
        <v>129</v>
      </c>
      <c r="F61" s="4" t="s">
        <v>179</v>
      </c>
      <c r="G61" s="6"/>
      <c r="H61" s="6" t="s">
        <v>2</v>
      </c>
      <c r="I61" s="23" t="s">
        <v>382</v>
      </c>
      <c r="J61" s="5" t="s">
        <v>453</v>
      </c>
      <c r="K61" s="4">
        <v>5.7</v>
      </c>
      <c r="L61" s="4">
        <v>2</v>
      </c>
      <c r="M61" s="6" t="s">
        <v>525</v>
      </c>
      <c r="N61" s="4" t="s">
        <v>17</v>
      </c>
    </row>
    <row r="62" spans="1:14" s="20" customFormat="1" ht="80" x14ac:dyDescent="0.2">
      <c r="A62" s="6">
        <f t="shared" si="0"/>
        <v>48</v>
      </c>
      <c r="B62" s="6" t="s">
        <v>9</v>
      </c>
      <c r="C62" s="6">
        <v>78</v>
      </c>
      <c r="D62" s="4" t="s">
        <v>130</v>
      </c>
      <c r="E62" s="4" t="s">
        <v>180</v>
      </c>
      <c r="F62" s="27" t="s">
        <v>181</v>
      </c>
      <c r="G62" s="6"/>
      <c r="H62" s="6" t="s">
        <v>2</v>
      </c>
      <c r="I62" s="23" t="s">
        <v>57</v>
      </c>
      <c r="J62" s="5" t="s">
        <v>454</v>
      </c>
      <c r="K62" s="4">
        <v>3.3</v>
      </c>
      <c r="L62" s="4">
        <v>2</v>
      </c>
      <c r="M62" s="4" t="s">
        <v>533</v>
      </c>
      <c r="N62" s="4" t="s">
        <v>17</v>
      </c>
    </row>
    <row r="63" spans="1:14" s="20" customFormat="1" ht="80" x14ac:dyDescent="0.2">
      <c r="A63" s="6">
        <f t="shared" si="0"/>
        <v>49</v>
      </c>
      <c r="B63" s="6" t="s">
        <v>9</v>
      </c>
      <c r="C63" s="6">
        <v>59</v>
      </c>
      <c r="D63" s="4" t="s">
        <v>182</v>
      </c>
      <c r="E63" s="27" t="s">
        <v>183</v>
      </c>
      <c r="F63" s="27" t="s">
        <v>184</v>
      </c>
      <c r="G63" s="6"/>
      <c r="H63" s="6" t="s">
        <v>2</v>
      </c>
      <c r="I63" s="23" t="s">
        <v>58</v>
      </c>
      <c r="J63" s="5" t="s">
        <v>455</v>
      </c>
      <c r="K63" s="4">
        <v>1.5</v>
      </c>
      <c r="L63" s="4">
        <v>1</v>
      </c>
      <c r="M63" s="6" t="s">
        <v>522</v>
      </c>
      <c r="N63" s="4" t="s">
        <v>17</v>
      </c>
    </row>
    <row r="64" spans="1:14" s="20" customFormat="1" ht="52" x14ac:dyDescent="0.2">
      <c r="A64" s="6">
        <f t="shared" si="0"/>
        <v>50</v>
      </c>
      <c r="B64" s="6" t="s">
        <v>8</v>
      </c>
      <c r="C64" s="6">
        <v>82</v>
      </c>
      <c r="D64" s="4" t="s">
        <v>165</v>
      </c>
      <c r="E64" s="4" t="s">
        <v>185</v>
      </c>
      <c r="F64" s="6"/>
      <c r="G64" s="6"/>
      <c r="H64" s="6" t="s">
        <v>1</v>
      </c>
      <c r="I64" s="23" t="s">
        <v>59</v>
      </c>
      <c r="J64" s="5" t="s">
        <v>456</v>
      </c>
      <c r="K64" s="4">
        <v>4.25</v>
      </c>
      <c r="L64" s="4">
        <v>2</v>
      </c>
      <c r="M64" s="6" t="s">
        <v>523</v>
      </c>
      <c r="N64" s="4" t="s">
        <v>17</v>
      </c>
    </row>
    <row r="65" spans="1:14" s="20" customFormat="1" ht="52" x14ac:dyDescent="0.2">
      <c r="A65" s="6">
        <f t="shared" si="0"/>
        <v>51</v>
      </c>
      <c r="B65" s="6" t="s">
        <v>9</v>
      </c>
      <c r="C65" s="6">
        <v>66</v>
      </c>
      <c r="D65" s="4" t="s">
        <v>186</v>
      </c>
      <c r="E65" s="4" t="s">
        <v>187</v>
      </c>
      <c r="F65" s="4" t="s">
        <v>188</v>
      </c>
      <c r="G65" s="6"/>
      <c r="H65" s="6" t="s">
        <v>71</v>
      </c>
      <c r="I65" s="5" t="s">
        <v>21</v>
      </c>
      <c r="J65" s="5" t="s">
        <v>457</v>
      </c>
      <c r="K65" s="4">
        <v>5</v>
      </c>
      <c r="L65" s="4">
        <v>2</v>
      </c>
      <c r="M65" s="6" t="s">
        <v>523</v>
      </c>
      <c r="N65" s="4" t="s">
        <v>21</v>
      </c>
    </row>
    <row r="66" spans="1:14" s="20" customFormat="1" ht="52" x14ac:dyDescent="0.2">
      <c r="A66" s="6">
        <f t="shared" si="0"/>
        <v>52</v>
      </c>
      <c r="B66" s="6" t="s">
        <v>8</v>
      </c>
      <c r="C66" s="6">
        <v>53</v>
      </c>
      <c r="D66" s="4" t="s">
        <v>189</v>
      </c>
      <c r="E66" s="4" t="s">
        <v>190</v>
      </c>
      <c r="F66" s="27" t="s">
        <v>191</v>
      </c>
      <c r="G66" s="6"/>
      <c r="H66" s="6" t="s">
        <v>2</v>
      </c>
      <c r="I66" s="40" t="s">
        <v>342</v>
      </c>
      <c r="J66" s="5" t="s">
        <v>458</v>
      </c>
      <c r="K66" s="4">
        <v>5</v>
      </c>
      <c r="L66" s="4">
        <v>2</v>
      </c>
      <c r="M66" s="6" t="s">
        <v>528</v>
      </c>
      <c r="N66" s="29" t="s">
        <v>19</v>
      </c>
    </row>
    <row r="67" spans="1:14" s="20" customFormat="1" ht="52" x14ac:dyDescent="0.2">
      <c r="A67" s="6">
        <f t="shared" si="0"/>
        <v>53</v>
      </c>
      <c r="B67" s="6" t="s">
        <v>8</v>
      </c>
      <c r="C67" s="6">
        <v>91</v>
      </c>
      <c r="D67" s="4" t="s">
        <v>192</v>
      </c>
      <c r="E67" s="4" t="s">
        <v>193</v>
      </c>
      <c r="F67" s="4" t="s">
        <v>194</v>
      </c>
      <c r="G67" s="6"/>
      <c r="H67" s="6" t="s">
        <v>2</v>
      </c>
      <c r="I67" s="5" t="s">
        <v>21</v>
      </c>
      <c r="J67" s="5" t="s">
        <v>459</v>
      </c>
      <c r="K67" s="4">
        <v>2</v>
      </c>
      <c r="L67" s="4">
        <v>3</v>
      </c>
      <c r="M67" s="6" t="s">
        <v>523</v>
      </c>
      <c r="N67" s="4" t="s">
        <v>21</v>
      </c>
    </row>
    <row r="68" spans="1:14" s="20" customFormat="1" ht="52" x14ac:dyDescent="0.2">
      <c r="A68" s="6">
        <f t="shared" si="0"/>
        <v>54</v>
      </c>
      <c r="B68" s="6" t="s">
        <v>8</v>
      </c>
      <c r="C68" s="6">
        <v>75</v>
      </c>
      <c r="D68" s="4" t="s">
        <v>195</v>
      </c>
      <c r="E68" s="4" t="s">
        <v>196</v>
      </c>
      <c r="F68" s="4" t="s">
        <v>197</v>
      </c>
      <c r="G68" s="6"/>
      <c r="H68" s="6" t="s">
        <v>68</v>
      </c>
      <c r="I68" s="23" t="s">
        <v>60</v>
      </c>
      <c r="J68" s="5" t="s">
        <v>467</v>
      </c>
      <c r="K68" s="4">
        <v>1</v>
      </c>
      <c r="L68" s="4">
        <v>3</v>
      </c>
      <c r="M68" s="6" t="s">
        <v>531</v>
      </c>
      <c r="N68" s="4" t="s">
        <v>17</v>
      </c>
    </row>
    <row r="69" spans="1:14" s="20" customFormat="1" ht="52" x14ac:dyDescent="0.2">
      <c r="A69" s="6">
        <f t="shared" si="0"/>
        <v>55</v>
      </c>
      <c r="B69" s="6" t="s">
        <v>9</v>
      </c>
      <c r="C69" s="6">
        <v>54</v>
      </c>
      <c r="D69" s="4" t="s">
        <v>120</v>
      </c>
      <c r="E69" s="4" t="s">
        <v>198</v>
      </c>
      <c r="F69" s="4" t="s">
        <v>199</v>
      </c>
      <c r="G69" s="6"/>
      <c r="H69" s="6" t="s">
        <v>3</v>
      </c>
      <c r="I69" s="23" t="s">
        <v>359</v>
      </c>
      <c r="J69" s="5" t="s">
        <v>460</v>
      </c>
      <c r="K69" s="4">
        <v>1</v>
      </c>
      <c r="L69" s="4">
        <v>3</v>
      </c>
      <c r="M69" s="6" t="s">
        <v>523</v>
      </c>
      <c r="N69" s="4" t="s">
        <v>17</v>
      </c>
    </row>
    <row r="70" spans="1:14" s="20" customFormat="1" ht="64" x14ac:dyDescent="0.2">
      <c r="A70" s="6">
        <f t="shared" si="0"/>
        <v>56</v>
      </c>
      <c r="B70" s="6" t="s">
        <v>9</v>
      </c>
      <c r="C70" s="6">
        <v>85</v>
      </c>
      <c r="D70" s="4" t="s">
        <v>165</v>
      </c>
      <c r="E70" s="4" t="s">
        <v>185</v>
      </c>
      <c r="F70" s="4" t="s">
        <v>200</v>
      </c>
      <c r="G70" s="6"/>
      <c r="H70" s="6" t="s">
        <v>2</v>
      </c>
      <c r="I70" s="23" t="s">
        <v>360</v>
      </c>
      <c r="J70" s="40" t="s">
        <v>461</v>
      </c>
      <c r="K70" s="4">
        <v>2</v>
      </c>
      <c r="L70" s="4">
        <v>3</v>
      </c>
      <c r="M70" s="6" t="s">
        <v>532</v>
      </c>
      <c r="N70" s="29" t="s">
        <v>17</v>
      </c>
    </row>
    <row r="71" spans="1:14" s="20" customFormat="1" ht="52" x14ac:dyDescent="0.2">
      <c r="A71" s="6">
        <f>A70+1</f>
        <v>57</v>
      </c>
      <c r="B71" s="6" t="s">
        <v>8</v>
      </c>
      <c r="C71" s="6">
        <v>76</v>
      </c>
      <c r="D71" s="4" t="s">
        <v>117</v>
      </c>
      <c r="E71" s="4" t="s">
        <v>201</v>
      </c>
      <c r="F71" s="27" t="s">
        <v>202</v>
      </c>
      <c r="G71" s="6"/>
      <c r="H71" s="6" t="s">
        <v>3</v>
      </c>
      <c r="I71" s="5" t="s">
        <v>21</v>
      </c>
      <c r="J71" s="5" t="s">
        <v>462</v>
      </c>
      <c r="K71" s="4">
        <v>1.1599999999999999</v>
      </c>
      <c r="L71" s="4">
        <v>2</v>
      </c>
      <c r="M71" s="6" t="s">
        <v>523</v>
      </c>
      <c r="N71" s="4" t="s">
        <v>21</v>
      </c>
    </row>
    <row r="72" spans="1:14" s="20" customFormat="1" ht="52" x14ac:dyDescent="0.2">
      <c r="A72" s="6">
        <f t="shared" si="0"/>
        <v>58</v>
      </c>
      <c r="B72" s="6" t="s">
        <v>10</v>
      </c>
      <c r="C72" s="6">
        <v>83</v>
      </c>
      <c r="D72" s="4" t="s">
        <v>203</v>
      </c>
      <c r="E72" s="4" t="s">
        <v>204</v>
      </c>
      <c r="F72" s="4" t="s">
        <v>205</v>
      </c>
      <c r="G72" s="6"/>
      <c r="H72" s="6" t="s">
        <v>2</v>
      </c>
      <c r="I72" s="5" t="s">
        <v>21</v>
      </c>
      <c r="J72" s="5" t="s">
        <v>463</v>
      </c>
      <c r="K72" s="4">
        <v>6.5</v>
      </c>
      <c r="L72" s="4">
        <v>2</v>
      </c>
      <c r="M72" s="6" t="s">
        <v>523</v>
      </c>
      <c r="N72" s="4" t="s">
        <v>21</v>
      </c>
    </row>
    <row r="73" spans="1:14" s="20" customFormat="1" ht="80" x14ac:dyDescent="0.2">
      <c r="A73" s="6">
        <f t="shared" si="0"/>
        <v>59</v>
      </c>
      <c r="B73" s="6" t="s">
        <v>8</v>
      </c>
      <c r="C73" s="6">
        <v>75</v>
      </c>
      <c r="D73" s="4" t="s">
        <v>206</v>
      </c>
      <c r="E73" s="4" t="s">
        <v>207</v>
      </c>
      <c r="F73" s="27" t="s">
        <v>208</v>
      </c>
      <c r="G73" s="6"/>
      <c r="H73" s="6" t="s">
        <v>2</v>
      </c>
      <c r="I73" s="23" t="s">
        <v>398</v>
      </c>
      <c r="J73" s="5" t="s">
        <v>464</v>
      </c>
      <c r="K73" s="4">
        <v>5.75</v>
      </c>
      <c r="L73" s="4">
        <v>2</v>
      </c>
      <c r="M73" s="6" t="s">
        <v>531</v>
      </c>
      <c r="N73" s="4" t="s">
        <v>17</v>
      </c>
    </row>
    <row r="74" spans="1:14" s="20" customFormat="1" ht="52" x14ac:dyDescent="0.2">
      <c r="A74" s="6">
        <f>A73+1</f>
        <v>60</v>
      </c>
      <c r="B74" s="6" t="s">
        <v>9</v>
      </c>
      <c r="C74" s="6">
        <v>64</v>
      </c>
      <c r="D74" s="4" t="s">
        <v>209</v>
      </c>
      <c r="E74" s="6"/>
      <c r="F74" s="6"/>
      <c r="G74" s="6"/>
      <c r="H74" s="6" t="s">
        <v>73</v>
      </c>
      <c r="I74" s="23" t="s">
        <v>61</v>
      </c>
      <c r="J74" s="5" t="s">
        <v>465</v>
      </c>
      <c r="K74" s="4">
        <v>6.25</v>
      </c>
      <c r="L74" s="4">
        <v>1</v>
      </c>
      <c r="M74" s="6" t="s">
        <v>523</v>
      </c>
      <c r="N74" s="4" t="s">
        <v>17</v>
      </c>
    </row>
    <row r="75" spans="1:14" s="20" customFormat="1" ht="52" x14ac:dyDescent="0.2">
      <c r="A75" s="6">
        <f t="shared" si="0"/>
        <v>61</v>
      </c>
      <c r="B75" s="6" t="s">
        <v>8</v>
      </c>
      <c r="C75" s="6">
        <v>59</v>
      </c>
      <c r="D75" s="4" t="s">
        <v>210</v>
      </c>
      <c r="E75" s="4" t="s">
        <v>211</v>
      </c>
      <c r="F75" s="4" t="s">
        <v>212</v>
      </c>
      <c r="G75" s="6"/>
      <c r="H75" s="6" t="s">
        <v>3</v>
      </c>
      <c r="I75" s="23" t="s">
        <v>354</v>
      </c>
      <c r="J75" s="5" t="s">
        <v>466</v>
      </c>
      <c r="K75" s="4">
        <v>1</v>
      </c>
      <c r="L75" s="4">
        <v>3</v>
      </c>
      <c r="M75" s="6" t="s">
        <v>523</v>
      </c>
      <c r="N75" s="4" t="s">
        <v>17</v>
      </c>
    </row>
    <row r="76" spans="1:14" s="20" customFormat="1" ht="80" x14ac:dyDescent="0.2">
      <c r="A76" s="6">
        <f t="shared" si="0"/>
        <v>62</v>
      </c>
      <c r="B76" s="6" t="s">
        <v>8</v>
      </c>
      <c r="C76" s="6">
        <v>86</v>
      </c>
      <c r="D76" s="4" t="s">
        <v>192</v>
      </c>
      <c r="E76" s="4" t="s">
        <v>193</v>
      </c>
      <c r="F76" s="6"/>
      <c r="G76" s="6"/>
      <c r="H76" s="6" t="s">
        <v>1</v>
      </c>
      <c r="I76" s="23" t="s">
        <v>370</v>
      </c>
      <c r="J76" s="5" t="s">
        <v>468</v>
      </c>
      <c r="K76" s="4">
        <v>9.5</v>
      </c>
      <c r="L76" s="4">
        <v>2</v>
      </c>
      <c r="M76" s="6" t="s">
        <v>523</v>
      </c>
      <c r="N76" s="4" t="s">
        <v>21</v>
      </c>
    </row>
    <row r="77" spans="1:14" s="20" customFormat="1" ht="64" x14ac:dyDescent="0.2">
      <c r="A77" s="6">
        <f t="shared" si="0"/>
        <v>63</v>
      </c>
      <c r="B77" s="6" t="s">
        <v>8</v>
      </c>
      <c r="C77" s="6">
        <v>67</v>
      </c>
      <c r="D77" s="4" t="s">
        <v>213</v>
      </c>
      <c r="E77" s="4" t="s">
        <v>214</v>
      </c>
      <c r="F77" s="4" t="s">
        <v>215</v>
      </c>
      <c r="G77" s="4" t="s">
        <v>216</v>
      </c>
      <c r="H77" s="6" t="s">
        <v>6</v>
      </c>
      <c r="I77" s="23" t="s">
        <v>349</v>
      </c>
      <c r="J77" s="5" t="s">
        <v>469</v>
      </c>
      <c r="K77" s="4">
        <v>1.5</v>
      </c>
      <c r="L77" s="4">
        <v>4</v>
      </c>
      <c r="M77" s="6" t="s">
        <v>525</v>
      </c>
      <c r="N77" s="4" t="s">
        <v>249</v>
      </c>
    </row>
    <row r="78" spans="1:14" s="20" customFormat="1" ht="96" x14ac:dyDescent="0.2">
      <c r="A78" s="6">
        <f t="shared" ref="A78:A129" si="1">A77+1</f>
        <v>64</v>
      </c>
      <c r="B78" s="6" t="s">
        <v>9</v>
      </c>
      <c r="C78" s="6">
        <v>85</v>
      </c>
      <c r="D78" s="4" t="s">
        <v>218</v>
      </c>
      <c r="E78" s="4" t="s">
        <v>118</v>
      </c>
      <c r="F78" s="4" t="s">
        <v>217</v>
      </c>
      <c r="G78" s="4" t="s">
        <v>86</v>
      </c>
      <c r="H78" s="4" t="s">
        <v>74</v>
      </c>
      <c r="I78" s="59" t="s">
        <v>547</v>
      </c>
      <c r="J78" s="40" t="s">
        <v>544</v>
      </c>
      <c r="K78" s="4">
        <v>1</v>
      </c>
      <c r="L78" s="4">
        <v>2</v>
      </c>
      <c r="M78" s="6" t="s">
        <v>337</v>
      </c>
      <c r="N78" s="4" t="s">
        <v>21</v>
      </c>
    </row>
    <row r="79" spans="1:14" s="20" customFormat="1" ht="64" x14ac:dyDescent="0.2">
      <c r="A79" s="6">
        <f t="shared" si="1"/>
        <v>65</v>
      </c>
      <c r="B79" s="6" t="s">
        <v>8</v>
      </c>
      <c r="C79" s="6">
        <v>67</v>
      </c>
      <c r="D79" s="4" t="s">
        <v>219</v>
      </c>
      <c r="E79" s="4" t="s">
        <v>126</v>
      </c>
      <c r="F79" s="4" t="s">
        <v>188</v>
      </c>
      <c r="G79" s="6"/>
      <c r="H79" s="6" t="s">
        <v>3</v>
      </c>
      <c r="I79" s="23" t="s">
        <v>371</v>
      </c>
      <c r="J79" s="5" t="s">
        <v>470</v>
      </c>
      <c r="K79" s="4">
        <v>2.2999999999999998</v>
      </c>
      <c r="L79" s="4">
        <v>3</v>
      </c>
      <c r="M79" s="6" t="s">
        <v>523</v>
      </c>
      <c r="N79" s="4" t="s">
        <v>27</v>
      </c>
    </row>
    <row r="80" spans="1:14" s="20" customFormat="1" ht="52" x14ac:dyDescent="0.2">
      <c r="A80" s="6">
        <f t="shared" si="1"/>
        <v>66</v>
      </c>
      <c r="B80" s="6" t="s">
        <v>9</v>
      </c>
      <c r="C80" s="6">
        <v>58</v>
      </c>
      <c r="D80" s="4" t="s">
        <v>145</v>
      </c>
      <c r="E80" s="4" t="s">
        <v>220</v>
      </c>
      <c r="F80" s="27" t="s">
        <v>221</v>
      </c>
      <c r="G80" s="6"/>
      <c r="H80" s="6" t="s">
        <v>2</v>
      </c>
      <c r="I80" s="23" t="s">
        <v>399</v>
      </c>
      <c r="J80" s="5" t="s">
        <v>471</v>
      </c>
      <c r="K80" s="4">
        <v>2.5</v>
      </c>
      <c r="L80" s="4">
        <v>2</v>
      </c>
      <c r="M80" s="6" t="s">
        <v>523</v>
      </c>
      <c r="N80" s="4" t="s">
        <v>21</v>
      </c>
    </row>
    <row r="81" spans="1:14" s="20" customFormat="1" ht="52" x14ac:dyDescent="0.2">
      <c r="A81" s="6">
        <f t="shared" si="1"/>
        <v>67</v>
      </c>
      <c r="B81" s="6" t="s">
        <v>8</v>
      </c>
      <c r="C81" s="6">
        <v>71</v>
      </c>
      <c r="D81" s="4" t="s">
        <v>132</v>
      </c>
      <c r="E81" s="4" t="s">
        <v>222</v>
      </c>
      <c r="F81" s="4" t="s">
        <v>223</v>
      </c>
      <c r="G81" s="6"/>
      <c r="H81" s="6" t="s">
        <v>3</v>
      </c>
      <c r="I81" s="41" t="s">
        <v>21</v>
      </c>
      <c r="J81" s="5" t="s">
        <v>472</v>
      </c>
      <c r="K81" s="4">
        <v>3</v>
      </c>
      <c r="L81" s="4">
        <v>3</v>
      </c>
      <c r="M81" s="6" t="s">
        <v>523</v>
      </c>
      <c r="N81" s="4" t="s">
        <v>21</v>
      </c>
    </row>
    <row r="82" spans="1:14" s="20" customFormat="1" ht="64" x14ac:dyDescent="0.2">
      <c r="A82" s="6">
        <f t="shared" si="1"/>
        <v>68</v>
      </c>
      <c r="B82" s="6" t="s">
        <v>9</v>
      </c>
      <c r="C82" s="6">
        <v>64</v>
      </c>
      <c r="D82" s="4" t="s">
        <v>224</v>
      </c>
      <c r="E82" s="4" t="s">
        <v>225</v>
      </c>
      <c r="F82" s="4" t="s">
        <v>226</v>
      </c>
      <c r="G82" s="6"/>
      <c r="H82" s="6" t="s">
        <v>2</v>
      </c>
      <c r="I82" s="23" t="s">
        <v>400</v>
      </c>
      <c r="J82" s="5" t="s">
        <v>473</v>
      </c>
      <c r="K82" s="4">
        <v>3</v>
      </c>
      <c r="L82" s="4">
        <v>3</v>
      </c>
      <c r="M82" s="6" t="s">
        <v>528</v>
      </c>
      <c r="N82" s="29" t="s">
        <v>248</v>
      </c>
    </row>
    <row r="83" spans="1:14" s="20" customFormat="1" ht="64" x14ac:dyDescent="0.2">
      <c r="A83" s="6">
        <f t="shared" si="1"/>
        <v>69</v>
      </c>
      <c r="B83" s="6" t="s">
        <v>9</v>
      </c>
      <c r="C83" s="6">
        <v>67</v>
      </c>
      <c r="D83" s="4" t="s">
        <v>228</v>
      </c>
      <c r="E83" s="4" t="s">
        <v>207</v>
      </c>
      <c r="F83" s="27" t="s">
        <v>227</v>
      </c>
      <c r="G83" s="6"/>
      <c r="H83" s="6" t="s">
        <v>2</v>
      </c>
      <c r="I83" s="23" t="s">
        <v>62</v>
      </c>
      <c r="J83" s="5" t="s">
        <v>474</v>
      </c>
      <c r="K83" s="4">
        <v>7</v>
      </c>
      <c r="L83" s="4">
        <v>2</v>
      </c>
      <c r="M83" s="6" t="s">
        <v>523</v>
      </c>
      <c r="N83" s="29" t="s">
        <v>30</v>
      </c>
    </row>
    <row r="84" spans="1:14" s="20" customFormat="1" ht="68" x14ac:dyDescent="0.2">
      <c r="A84" s="6">
        <f t="shared" si="1"/>
        <v>70</v>
      </c>
      <c r="B84" s="6" t="s">
        <v>9</v>
      </c>
      <c r="C84" s="6">
        <v>68</v>
      </c>
      <c r="D84" s="4" t="s">
        <v>229</v>
      </c>
      <c r="E84" s="27" t="s">
        <v>231</v>
      </c>
      <c r="F84" s="4" t="s">
        <v>230</v>
      </c>
      <c r="G84" s="6"/>
      <c r="H84" s="6" t="s">
        <v>68</v>
      </c>
      <c r="I84" s="23" t="s">
        <v>63</v>
      </c>
      <c r="J84" s="40" t="s">
        <v>475</v>
      </c>
      <c r="K84" s="44">
        <v>2</v>
      </c>
      <c r="L84" s="44">
        <v>1</v>
      </c>
      <c r="M84" s="6" t="s">
        <v>523</v>
      </c>
      <c r="N84" s="29" t="s">
        <v>17</v>
      </c>
    </row>
    <row r="85" spans="1:14" s="20" customFormat="1" x14ac:dyDescent="0.2">
      <c r="A85" s="6"/>
      <c r="B85" s="6"/>
      <c r="C85" s="6"/>
      <c r="D85" s="4"/>
      <c r="E85" s="27"/>
      <c r="F85" s="4"/>
      <c r="G85" s="6"/>
      <c r="H85" s="6"/>
      <c r="I85" s="23"/>
      <c r="J85" s="40"/>
      <c r="K85" s="45">
        <v>3</v>
      </c>
      <c r="L85" s="45">
        <v>3</v>
      </c>
      <c r="M85" s="6"/>
      <c r="N85" s="29"/>
    </row>
    <row r="86" spans="1:14" s="20" customFormat="1" ht="50" customHeight="1" x14ac:dyDescent="0.2">
      <c r="A86" s="6">
        <f>A84+1</f>
        <v>71</v>
      </c>
      <c r="B86" s="6" t="s">
        <v>9</v>
      </c>
      <c r="C86" s="6">
        <v>62</v>
      </c>
      <c r="D86" s="4" t="s">
        <v>232</v>
      </c>
      <c r="E86" s="27" t="s">
        <v>233</v>
      </c>
      <c r="F86" s="27" t="s">
        <v>234</v>
      </c>
      <c r="G86" s="6"/>
      <c r="H86" s="6" t="s">
        <v>75</v>
      </c>
      <c r="I86" s="23" t="s">
        <v>372</v>
      </c>
      <c r="J86" s="5" t="s">
        <v>476</v>
      </c>
      <c r="K86" s="4">
        <v>0.7</v>
      </c>
      <c r="L86" s="4">
        <v>2</v>
      </c>
      <c r="M86" s="6" t="s">
        <v>522</v>
      </c>
      <c r="N86" s="4" t="s">
        <v>31</v>
      </c>
    </row>
    <row r="87" spans="1:14" s="20" customFormat="1" ht="52" x14ac:dyDescent="0.2">
      <c r="A87" s="6">
        <f t="shared" si="1"/>
        <v>72</v>
      </c>
      <c r="B87" s="6" t="s">
        <v>9</v>
      </c>
      <c r="C87" s="6">
        <v>64</v>
      </c>
      <c r="D87" s="27" t="s">
        <v>237</v>
      </c>
      <c r="E87" s="4" t="s">
        <v>236</v>
      </c>
      <c r="F87" s="4" t="s">
        <v>235</v>
      </c>
      <c r="G87" s="6"/>
      <c r="H87" s="6" t="s">
        <v>68</v>
      </c>
      <c r="I87" s="23" t="s">
        <v>361</v>
      </c>
      <c r="J87" s="5" t="s">
        <v>478</v>
      </c>
      <c r="K87" s="4">
        <v>2.7</v>
      </c>
      <c r="L87" s="4">
        <v>3</v>
      </c>
      <c r="M87" s="6" t="s">
        <v>523</v>
      </c>
      <c r="N87" s="4" t="s">
        <v>17</v>
      </c>
    </row>
    <row r="88" spans="1:14" s="20" customFormat="1" ht="52" x14ac:dyDescent="0.2">
      <c r="A88" s="6">
        <f t="shared" si="1"/>
        <v>73</v>
      </c>
      <c r="B88" s="6" t="s">
        <v>8</v>
      </c>
      <c r="C88" s="6">
        <v>61</v>
      </c>
      <c r="D88" s="4" t="s">
        <v>238</v>
      </c>
      <c r="E88" s="4" t="s">
        <v>239</v>
      </c>
      <c r="F88" s="27" t="s">
        <v>240</v>
      </c>
      <c r="G88" s="6"/>
      <c r="H88" s="6" t="s">
        <v>68</v>
      </c>
      <c r="I88" s="23" t="s">
        <v>373</v>
      </c>
      <c r="J88" s="40" t="s">
        <v>545</v>
      </c>
      <c r="K88" s="29" t="s">
        <v>337</v>
      </c>
      <c r="L88" s="29">
        <v>2</v>
      </c>
      <c r="M88" s="6" t="s">
        <v>523</v>
      </c>
      <c r="N88" s="4" t="s">
        <v>21</v>
      </c>
    </row>
    <row r="89" spans="1:14" s="20" customFormat="1" ht="112" x14ac:dyDescent="0.2">
      <c r="A89" s="6">
        <f t="shared" si="1"/>
        <v>74</v>
      </c>
      <c r="B89" s="6" t="s">
        <v>9</v>
      </c>
      <c r="C89" s="6">
        <v>77</v>
      </c>
      <c r="D89" s="4" t="s">
        <v>241</v>
      </c>
      <c r="E89" s="4" t="s">
        <v>242</v>
      </c>
      <c r="F89" s="4" t="s">
        <v>243</v>
      </c>
      <c r="G89" s="6"/>
      <c r="H89" s="6" t="s">
        <v>3</v>
      </c>
      <c r="I89" s="23" t="s">
        <v>401</v>
      </c>
      <c r="J89" s="5" t="s">
        <v>477</v>
      </c>
      <c r="K89" s="4">
        <v>1.5</v>
      </c>
      <c r="L89" s="4">
        <v>3</v>
      </c>
      <c r="M89" s="6" t="s">
        <v>532</v>
      </c>
      <c r="N89" s="4" t="s">
        <v>32</v>
      </c>
    </row>
    <row r="90" spans="1:14" s="20" customFormat="1" ht="52" x14ac:dyDescent="0.2">
      <c r="A90" s="6">
        <f t="shared" si="1"/>
        <v>75</v>
      </c>
      <c r="B90" s="6" t="s">
        <v>8</v>
      </c>
      <c r="C90" s="6">
        <v>94</v>
      </c>
      <c r="D90" s="4" t="s">
        <v>246</v>
      </c>
      <c r="E90" s="4" t="s">
        <v>245</v>
      </c>
      <c r="F90" s="4" t="s">
        <v>244</v>
      </c>
      <c r="G90" s="4" t="s">
        <v>247</v>
      </c>
      <c r="H90" s="4" t="s">
        <v>76</v>
      </c>
      <c r="I90" s="41" t="s">
        <v>21</v>
      </c>
      <c r="J90" s="5" t="s">
        <v>479</v>
      </c>
      <c r="K90" s="4">
        <v>0.5</v>
      </c>
      <c r="L90" s="4">
        <v>4</v>
      </c>
      <c r="M90" s="6" t="s">
        <v>531</v>
      </c>
      <c r="N90" s="4" t="s">
        <v>21</v>
      </c>
    </row>
    <row r="91" spans="1:14" s="20" customFormat="1" ht="52" x14ac:dyDescent="0.2">
      <c r="A91" s="6">
        <f t="shared" si="1"/>
        <v>76</v>
      </c>
      <c r="B91" s="6" t="s">
        <v>9</v>
      </c>
      <c r="C91" s="6">
        <v>94</v>
      </c>
      <c r="D91" s="4" t="s">
        <v>252</v>
      </c>
      <c r="E91" s="4" t="s">
        <v>253</v>
      </c>
      <c r="F91" s="4" t="s">
        <v>254</v>
      </c>
      <c r="G91" s="6"/>
      <c r="H91" s="6" t="s">
        <v>72</v>
      </c>
      <c r="I91" s="41" t="s">
        <v>21</v>
      </c>
      <c r="J91" s="5" t="s">
        <v>480</v>
      </c>
      <c r="K91" s="4">
        <v>1.2</v>
      </c>
      <c r="L91" s="4">
        <v>3</v>
      </c>
      <c r="M91" s="6" t="s">
        <v>522</v>
      </c>
      <c r="N91" s="4" t="s">
        <v>21</v>
      </c>
    </row>
    <row r="92" spans="1:14" s="20" customFormat="1" ht="52" x14ac:dyDescent="0.2">
      <c r="A92" s="6">
        <f t="shared" si="1"/>
        <v>77</v>
      </c>
      <c r="B92" s="6" t="s">
        <v>9</v>
      </c>
      <c r="C92" s="6">
        <v>64</v>
      </c>
      <c r="D92" s="4" t="s">
        <v>255</v>
      </c>
      <c r="E92" s="4" t="s">
        <v>126</v>
      </c>
      <c r="F92" s="4" t="s">
        <v>256</v>
      </c>
      <c r="G92" s="6"/>
      <c r="H92" s="6" t="s">
        <v>3</v>
      </c>
      <c r="I92" s="23" t="s">
        <v>362</v>
      </c>
      <c r="J92" s="5" t="s">
        <v>481</v>
      </c>
      <c r="K92" s="4">
        <v>4</v>
      </c>
      <c r="L92" s="4">
        <v>3</v>
      </c>
      <c r="M92" s="6" t="s">
        <v>522</v>
      </c>
      <c r="N92" s="4" t="s">
        <v>17</v>
      </c>
    </row>
    <row r="93" spans="1:14" s="20" customFormat="1" ht="80" x14ac:dyDescent="0.2">
      <c r="A93" s="6">
        <f t="shared" si="1"/>
        <v>78</v>
      </c>
      <c r="B93" s="6" t="s">
        <v>8</v>
      </c>
      <c r="C93" s="6">
        <v>70</v>
      </c>
      <c r="D93" s="4" t="s">
        <v>241</v>
      </c>
      <c r="E93" s="4" t="s">
        <v>257</v>
      </c>
      <c r="F93" s="4" t="s">
        <v>258</v>
      </c>
      <c r="G93" s="4" t="s">
        <v>85</v>
      </c>
      <c r="H93" s="4" t="s">
        <v>4</v>
      </c>
      <c r="I93" s="23" t="s">
        <v>384</v>
      </c>
      <c r="J93" s="5" t="s">
        <v>482</v>
      </c>
      <c r="K93" s="4">
        <v>3.5</v>
      </c>
      <c r="L93" s="4">
        <v>3</v>
      </c>
      <c r="M93" s="6" t="s">
        <v>523</v>
      </c>
      <c r="N93" s="4" t="s">
        <v>21</v>
      </c>
    </row>
    <row r="94" spans="1:14" s="20" customFormat="1" ht="64" x14ac:dyDescent="0.2">
      <c r="A94" s="6">
        <f t="shared" si="1"/>
        <v>79</v>
      </c>
      <c r="B94" s="6" t="s">
        <v>8</v>
      </c>
      <c r="C94" s="6">
        <v>69</v>
      </c>
      <c r="D94" s="4" t="s">
        <v>259</v>
      </c>
      <c r="E94" s="4" t="s">
        <v>260</v>
      </c>
      <c r="F94" s="4" t="s">
        <v>261</v>
      </c>
      <c r="G94" s="6"/>
      <c r="H94" s="6" t="s">
        <v>68</v>
      </c>
      <c r="I94" s="23" t="s">
        <v>58</v>
      </c>
      <c r="J94" s="5" t="s">
        <v>495</v>
      </c>
      <c r="K94" s="4">
        <v>3.5</v>
      </c>
      <c r="L94" s="4">
        <v>3</v>
      </c>
      <c r="M94" s="6" t="s">
        <v>523</v>
      </c>
      <c r="N94" s="4" t="s">
        <v>17</v>
      </c>
    </row>
    <row r="95" spans="1:14" s="20" customFormat="1" ht="80" customHeight="1" x14ac:dyDescent="0.2">
      <c r="A95" s="6">
        <f t="shared" si="1"/>
        <v>80</v>
      </c>
      <c r="B95" s="6" t="s">
        <v>9</v>
      </c>
      <c r="C95" s="6">
        <v>56</v>
      </c>
      <c r="D95" s="4" t="s">
        <v>262</v>
      </c>
      <c r="E95" s="4" t="s">
        <v>263</v>
      </c>
      <c r="F95" s="6"/>
      <c r="G95" s="6"/>
      <c r="H95" s="6" t="s">
        <v>0</v>
      </c>
      <c r="I95" s="23" t="s">
        <v>402</v>
      </c>
      <c r="J95" s="5" t="s">
        <v>496</v>
      </c>
      <c r="K95" s="4">
        <v>7.7</v>
      </c>
      <c r="L95" s="4">
        <v>2</v>
      </c>
      <c r="M95" s="6" t="s">
        <v>523</v>
      </c>
      <c r="N95" s="4" t="s">
        <v>33</v>
      </c>
    </row>
    <row r="96" spans="1:14" s="20" customFormat="1" ht="52" x14ac:dyDescent="0.2">
      <c r="A96" s="6">
        <f t="shared" si="1"/>
        <v>81</v>
      </c>
      <c r="B96" s="6" t="s">
        <v>9</v>
      </c>
      <c r="C96" s="6">
        <v>55</v>
      </c>
      <c r="D96" s="4" t="s">
        <v>265</v>
      </c>
      <c r="E96" s="4" t="s">
        <v>264</v>
      </c>
      <c r="F96" s="6"/>
      <c r="G96" s="6"/>
      <c r="H96" s="6" t="s">
        <v>1</v>
      </c>
      <c r="I96" s="23" t="s">
        <v>403</v>
      </c>
      <c r="J96" s="40" t="s">
        <v>513</v>
      </c>
      <c r="K96" s="4">
        <v>8.5</v>
      </c>
      <c r="L96" s="4">
        <v>2</v>
      </c>
      <c r="M96" s="6" t="s">
        <v>523</v>
      </c>
      <c r="N96" s="29" t="s">
        <v>17</v>
      </c>
    </row>
    <row r="97" spans="1:14" s="20" customFormat="1" ht="52" x14ac:dyDescent="0.2">
      <c r="A97" s="6">
        <f t="shared" si="1"/>
        <v>82</v>
      </c>
      <c r="B97" s="6" t="s">
        <v>8</v>
      </c>
      <c r="C97" s="6">
        <v>42</v>
      </c>
      <c r="D97" s="4" t="s">
        <v>266</v>
      </c>
      <c r="E97" s="4" t="s">
        <v>245</v>
      </c>
      <c r="F97" s="27" t="s">
        <v>267</v>
      </c>
      <c r="G97" s="6"/>
      <c r="H97" s="6" t="s">
        <v>68</v>
      </c>
      <c r="I97" s="23" t="s">
        <v>350</v>
      </c>
      <c r="J97" s="5" t="s">
        <v>497</v>
      </c>
      <c r="K97" s="4">
        <v>0.16</v>
      </c>
      <c r="L97" s="4">
        <v>2</v>
      </c>
      <c r="M97" s="6" t="s">
        <v>523</v>
      </c>
      <c r="N97" s="4" t="s">
        <v>17</v>
      </c>
    </row>
    <row r="98" spans="1:14" s="20" customFormat="1" ht="64" x14ac:dyDescent="0.2">
      <c r="A98" s="6">
        <f t="shared" si="1"/>
        <v>83</v>
      </c>
      <c r="B98" s="6" t="s">
        <v>9</v>
      </c>
      <c r="C98" s="6">
        <v>70</v>
      </c>
      <c r="D98" s="4" t="s">
        <v>268</v>
      </c>
      <c r="E98" s="4" t="s">
        <v>269</v>
      </c>
      <c r="F98" s="4" t="s">
        <v>270</v>
      </c>
      <c r="G98" s="6"/>
      <c r="H98" s="6" t="s">
        <v>2</v>
      </c>
      <c r="I98" s="23" t="s">
        <v>404</v>
      </c>
      <c r="J98" s="5" t="s">
        <v>498</v>
      </c>
      <c r="K98" s="4">
        <v>4.3</v>
      </c>
      <c r="L98" s="4">
        <v>3</v>
      </c>
      <c r="M98" s="6" t="s">
        <v>523</v>
      </c>
      <c r="N98" s="4" t="s">
        <v>34</v>
      </c>
    </row>
    <row r="99" spans="1:14" s="20" customFormat="1" ht="64" x14ac:dyDescent="0.2">
      <c r="A99" s="6">
        <f t="shared" si="1"/>
        <v>84</v>
      </c>
      <c r="B99" s="6" t="s">
        <v>9</v>
      </c>
      <c r="C99" s="6">
        <v>81</v>
      </c>
      <c r="D99" s="4" t="s">
        <v>271</v>
      </c>
      <c r="E99" s="4" t="s">
        <v>272</v>
      </c>
      <c r="F99" s="4" t="s">
        <v>273</v>
      </c>
      <c r="G99" s="6"/>
      <c r="H99" s="6" t="s">
        <v>2</v>
      </c>
      <c r="I99" s="23" t="s">
        <v>64</v>
      </c>
      <c r="J99" s="5" t="s">
        <v>499</v>
      </c>
      <c r="K99" s="4">
        <v>4.25</v>
      </c>
      <c r="L99" s="4">
        <v>3</v>
      </c>
      <c r="M99" s="6" t="s">
        <v>523</v>
      </c>
      <c r="N99" s="4" t="s">
        <v>17</v>
      </c>
    </row>
    <row r="100" spans="1:14" s="20" customFormat="1" ht="64" x14ac:dyDescent="0.2">
      <c r="A100" s="6">
        <f t="shared" si="1"/>
        <v>85</v>
      </c>
      <c r="B100" s="6" t="s">
        <v>9</v>
      </c>
      <c r="C100" s="6">
        <v>74</v>
      </c>
      <c r="D100" s="4" t="s">
        <v>274</v>
      </c>
      <c r="E100" s="4" t="s">
        <v>275</v>
      </c>
      <c r="F100" s="4" t="s">
        <v>276</v>
      </c>
      <c r="G100" s="4" t="s">
        <v>84</v>
      </c>
      <c r="H100" s="4" t="s">
        <v>5</v>
      </c>
      <c r="I100" s="23" t="s">
        <v>374</v>
      </c>
      <c r="J100" s="5" t="s">
        <v>500</v>
      </c>
      <c r="K100" s="4">
        <v>1</v>
      </c>
      <c r="L100" s="4">
        <v>4</v>
      </c>
      <c r="M100" s="6" t="s">
        <v>531</v>
      </c>
      <c r="N100" s="4" t="s">
        <v>35</v>
      </c>
    </row>
    <row r="101" spans="1:14" s="20" customFormat="1" ht="64" x14ac:dyDescent="0.2">
      <c r="A101" s="6">
        <f t="shared" si="1"/>
        <v>86</v>
      </c>
      <c r="B101" s="6" t="s">
        <v>8</v>
      </c>
      <c r="C101" s="6">
        <v>84</v>
      </c>
      <c r="D101" s="4" t="s">
        <v>279</v>
      </c>
      <c r="E101" s="4" t="s">
        <v>278</v>
      </c>
      <c r="F101" s="4" t="s">
        <v>277</v>
      </c>
      <c r="G101" s="4"/>
      <c r="H101" s="4" t="s">
        <v>3</v>
      </c>
      <c r="I101" s="23" t="s">
        <v>546</v>
      </c>
      <c r="J101" s="5" t="s">
        <v>501</v>
      </c>
      <c r="K101" s="4">
        <v>3.5</v>
      </c>
      <c r="L101" s="4">
        <v>3</v>
      </c>
      <c r="M101" s="6" t="s">
        <v>523</v>
      </c>
      <c r="N101" s="4" t="s">
        <v>36</v>
      </c>
    </row>
    <row r="102" spans="1:14" s="20" customFormat="1" ht="96" customHeight="1" x14ac:dyDescent="0.2">
      <c r="A102" s="6">
        <f t="shared" si="1"/>
        <v>87</v>
      </c>
      <c r="B102" s="6" t="s">
        <v>9</v>
      </c>
      <c r="C102" s="6">
        <v>60</v>
      </c>
      <c r="D102" s="4" t="s">
        <v>280</v>
      </c>
      <c r="E102" s="4" t="s">
        <v>278</v>
      </c>
      <c r="F102" s="4" t="s">
        <v>281</v>
      </c>
      <c r="G102" s="4"/>
      <c r="H102" s="4" t="s">
        <v>71</v>
      </c>
      <c r="I102" s="23" t="s">
        <v>389</v>
      </c>
      <c r="J102" s="5" t="s">
        <v>502</v>
      </c>
      <c r="K102" s="4">
        <v>3.5</v>
      </c>
      <c r="L102" s="4">
        <v>3</v>
      </c>
      <c r="M102" s="6" t="s">
        <v>523</v>
      </c>
      <c r="N102" s="4" t="s">
        <v>37</v>
      </c>
    </row>
    <row r="103" spans="1:14" s="20" customFormat="1" ht="52" x14ac:dyDescent="0.2">
      <c r="A103" s="6">
        <f t="shared" si="1"/>
        <v>88</v>
      </c>
      <c r="B103" s="6" t="s">
        <v>9</v>
      </c>
      <c r="C103" s="6">
        <v>56</v>
      </c>
      <c r="D103" s="4" t="s">
        <v>283</v>
      </c>
      <c r="E103" s="4" t="s">
        <v>282</v>
      </c>
      <c r="F103" s="4"/>
      <c r="G103" s="4"/>
      <c r="H103" s="4" t="s">
        <v>1</v>
      </c>
      <c r="I103" s="23" t="s">
        <v>345</v>
      </c>
      <c r="J103" s="58" t="s">
        <v>534</v>
      </c>
      <c r="K103" s="4">
        <v>0.03</v>
      </c>
      <c r="L103" s="4">
        <v>2</v>
      </c>
      <c r="M103" s="6" t="s">
        <v>528</v>
      </c>
      <c r="N103" s="4" t="s">
        <v>17</v>
      </c>
    </row>
    <row r="104" spans="1:14" s="20" customFormat="1" ht="80" x14ac:dyDescent="0.2">
      <c r="A104" s="6">
        <f t="shared" si="1"/>
        <v>89</v>
      </c>
      <c r="B104" s="6" t="s">
        <v>9</v>
      </c>
      <c r="C104" s="6">
        <v>58</v>
      </c>
      <c r="D104" s="4" t="s">
        <v>284</v>
      </c>
      <c r="E104" s="4" t="s">
        <v>263</v>
      </c>
      <c r="F104" s="4"/>
      <c r="G104" s="4"/>
      <c r="H104" s="4" t="s">
        <v>0</v>
      </c>
      <c r="I104" s="23" t="s">
        <v>405</v>
      </c>
      <c r="J104" s="43" t="s">
        <v>503</v>
      </c>
      <c r="K104" s="4">
        <v>10</v>
      </c>
      <c r="L104" s="4">
        <v>2</v>
      </c>
      <c r="M104" s="6" t="s">
        <v>523</v>
      </c>
      <c r="N104" s="29" t="s">
        <v>17</v>
      </c>
    </row>
    <row r="105" spans="1:14" s="20" customFormat="1" ht="80" x14ac:dyDescent="0.2">
      <c r="A105" s="6">
        <f t="shared" si="1"/>
        <v>90</v>
      </c>
      <c r="B105" s="6" t="s">
        <v>9</v>
      </c>
      <c r="C105" s="6">
        <v>45</v>
      </c>
      <c r="D105" s="4" t="s">
        <v>286</v>
      </c>
      <c r="E105" s="4" t="s">
        <v>285</v>
      </c>
      <c r="F105" s="4"/>
      <c r="G105" s="4"/>
      <c r="H105" s="4" t="s">
        <v>0</v>
      </c>
      <c r="I105" s="23" t="s">
        <v>65</v>
      </c>
      <c r="J105" s="5" t="s">
        <v>504</v>
      </c>
      <c r="K105" s="4">
        <v>8</v>
      </c>
      <c r="L105" s="4">
        <v>2</v>
      </c>
      <c r="M105" s="6" t="s">
        <v>522</v>
      </c>
      <c r="N105" s="4" t="s">
        <v>38</v>
      </c>
    </row>
    <row r="106" spans="1:14" s="20" customFormat="1" ht="52" x14ac:dyDescent="0.2">
      <c r="A106" s="6">
        <f t="shared" si="1"/>
        <v>91</v>
      </c>
      <c r="B106" s="6" t="s">
        <v>9</v>
      </c>
      <c r="C106" s="6">
        <v>56</v>
      </c>
      <c r="D106" s="11" t="s">
        <v>287</v>
      </c>
      <c r="E106" s="4" t="s">
        <v>288</v>
      </c>
      <c r="F106" s="4"/>
      <c r="G106" s="4"/>
      <c r="H106" s="4" t="s">
        <v>7</v>
      </c>
      <c r="I106" s="23" t="s">
        <v>346</v>
      </c>
      <c r="J106" s="5" t="s">
        <v>505</v>
      </c>
      <c r="K106" s="4">
        <v>7.0000000000000007E-2</v>
      </c>
      <c r="L106" s="4">
        <v>2</v>
      </c>
      <c r="M106" s="6" t="s">
        <v>525</v>
      </c>
      <c r="N106" s="4" t="s">
        <v>21</v>
      </c>
    </row>
    <row r="107" spans="1:14" s="20" customFormat="1" ht="52" x14ac:dyDescent="0.2">
      <c r="A107" s="6">
        <f t="shared" si="1"/>
        <v>92</v>
      </c>
      <c r="B107" s="6" t="s">
        <v>8</v>
      </c>
      <c r="C107" s="6">
        <v>88</v>
      </c>
      <c r="D107" s="4" t="s">
        <v>289</v>
      </c>
      <c r="E107" s="4" t="s">
        <v>290</v>
      </c>
      <c r="F107" s="4"/>
      <c r="G107" s="4"/>
      <c r="H107" s="4" t="s">
        <v>1</v>
      </c>
      <c r="I107" s="23" t="s">
        <v>385</v>
      </c>
      <c r="J107" s="5" t="s">
        <v>506</v>
      </c>
      <c r="K107" s="4">
        <v>3</v>
      </c>
      <c r="L107" s="4">
        <v>1</v>
      </c>
      <c r="M107" s="6" t="s">
        <v>531</v>
      </c>
      <c r="N107" s="4" t="s">
        <v>17</v>
      </c>
    </row>
    <row r="108" spans="1:14" s="20" customFormat="1" ht="64" x14ac:dyDescent="0.2">
      <c r="A108" s="6">
        <f t="shared" si="1"/>
        <v>93</v>
      </c>
      <c r="B108" s="6" t="s">
        <v>8</v>
      </c>
      <c r="C108" s="6">
        <v>60</v>
      </c>
      <c r="D108" s="4" t="s">
        <v>291</v>
      </c>
      <c r="E108" s="4" t="s">
        <v>292</v>
      </c>
      <c r="F108" s="7" t="s">
        <v>293</v>
      </c>
      <c r="G108" s="4"/>
      <c r="H108" s="4" t="s">
        <v>2</v>
      </c>
      <c r="I108" s="23" t="s">
        <v>347</v>
      </c>
      <c r="J108" s="43" t="s">
        <v>507</v>
      </c>
      <c r="K108" s="4">
        <v>4</v>
      </c>
      <c r="L108" s="4">
        <v>3</v>
      </c>
      <c r="M108" s="6" t="s">
        <v>525</v>
      </c>
      <c r="N108" s="4" t="s">
        <v>39</v>
      </c>
    </row>
    <row r="109" spans="1:14" s="20" customFormat="1" ht="52" x14ac:dyDescent="0.2">
      <c r="A109" s="6">
        <f>A108+1</f>
        <v>94</v>
      </c>
      <c r="B109" s="6" t="s">
        <v>9</v>
      </c>
      <c r="C109" s="6">
        <v>93</v>
      </c>
      <c r="D109" s="4" t="s">
        <v>298</v>
      </c>
      <c r="E109" s="4" t="s">
        <v>296</v>
      </c>
      <c r="F109" s="27" t="s">
        <v>297</v>
      </c>
      <c r="G109" s="4"/>
      <c r="H109" s="4" t="s">
        <v>2</v>
      </c>
      <c r="I109" s="41" t="s">
        <v>21</v>
      </c>
      <c r="J109" s="5" t="s">
        <v>490</v>
      </c>
      <c r="K109" s="4">
        <v>3</v>
      </c>
      <c r="L109" s="4">
        <v>2</v>
      </c>
      <c r="M109" s="6" t="s">
        <v>523</v>
      </c>
      <c r="N109" s="4" t="s">
        <v>21</v>
      </c>
    </row>
    <row r="110" spans="1:14" s="20" customFormat="1" ht="52" x14ac:dyDescent="0.2">
      <c r="A110" s="6">
        <f t="shared" si="1"/>
        <v>95</v>
      </c>
      <c r="B110" s="6" t="s">
        <v>8</v>
      </c>
      <c r="C110" s="6">
        <v>90</v>
      </c>
      <c r="D110" s="4" t="s">
        <v>299</v>
      </c>
      <c r="E110" s="4" t="s">
        <v>300</v>
      </c>
      <c r="F110" s="4" t="s">
        <v>301</v>
      </c>
      <c r="G110" s="4" t="s">
        <v>83</v>
      </c>
      <c r="H110" s="4" t="s">
        <v>5</v>
      </c>
      <c r="I110" s="23" t="s">
        <v>386</v>
      </c>
      <c r="J110" s="5" t="s">
        <v>491</v>
      </c>
      <c r="K110" s="4">
        <v>2</v>
      </c>
      <c r="L110" s="4">
        <v>4</v>
      </c>
      <c r="M110" s="6" t="s">
        <v>535</v>
      </c>
      <c r="N110" s="4" t="s">
        <v>17</v>
      </c>
    </row>
    <row r="111" spans="1:14" s="20" customFormat="1" ht="64" x14ac:dyDescent="0.2">
      <c r="A111" s="6">
        <f t="shared" si="1"/>
        <v>96</v>
      </c>
      <c r="B111" s="6" t="s">
        <v>8</v>
      </c>
      <c r="C111" s="6">
        <v>62</v>
      </c>
      <c r="D111" s="4" t="s">
        <v>304</v>
      </c>
      <c r="E111" s="4" t="s">
        <v>303</v>
      </c>
      <c r="F111" s="4" t="s">
        <v>302</v>
      </c>
      <c r="G111" s="4"/>
      <c r="H111" s="4" t="s">
        <v>3</v>
      </c>
      <c r="I111" s="23" t="s">
        <v>387</v>
      </c>
      <c r="J111" s="5" t="s">
        <v>492</v>
      </c>
      <c r="K111" s="4">
        <v>1</v>
      </c>
      <c r="L111" s="4">
        <v>3</v>
      </c>
      <c r="M111" s="6" t="s">
        <v>523</v>
      </c>
      <c r="N111" s="4" t="s">
        <v>21</v>
      </c>
    </row>
    <row r="112" spans="1:14" s="20" customFormat="1" ht="64" x14ac:dyDescent="0.2">
      <c r="A112" s="6">
        <f t="shared" si="1"/>
        <v>97</v>
      </c>
      <c r="B112" s="6" t="s">
        <v>9</v>
      </c>
      <c r="C112" s="6">
        <v>59</v>
      </c>
      <c r="D112" s="4" t="s">
        <v>305</v>
      </c>
      <c r="E112" s="4" t="s">
        <v>306</v>
      </c>
      <c r="F112" s="4" t="s">
        <v>307</v>
      </c>
      <c r="G112" s="4"/>
      <c r="H112" s="4" t="s">
        <v>77</v>
      </c>
      <c r="I112" s="23" t="s">
        <v>51</v>
      </c>
      <c r="J112" s="5" t="s">
        <v>493</v>
      </c>
      <c r="K112" s="4">
        <v>4.5</v>
      </c>
      <c r="L112" s="4">
        <v>3</v>
      </c>
      <c r="M112" s="6" t="s">
        <v>522</v>
      </c>
      <c r="N112" s="4" t="s">
        <v>40</v>
      </c>
    </row>
    <row r="113" spans="1:14" s="20" customFormat="1" ht="48" x14ac:dyDescent="0.2">
      <c r="A113" s="6">
        <f t="shared" si="1"/>
        <v>98</v>
      </c>
      <c r="B113" s="6" t="s">
        <v>8</v>
      </c>
      <c r="C113" s="6">
        <v>86</v>
      </c>
      <c r="D113" s="29" t="s">
        <v>339</v>
      </c>
      <c r="E113" s="29" t="s">
        <v>339</v>
      </c>
      <c r="F113" s="4"/>
      <c r="G113" s="4"/>
      <c r="H113" s="4" t="s">
        <v>1</v>
      </c>
      <c r="I113" s="41" t="s">
        <v>21</v>
      </c>
      <c r="J113" s="5" t="s">
        <v>494</v>
      </c>
      <c r="K113" s="29" t="s">
        <v>337</v>
      </c>
      <c r="L113" s="29" t="s">
        <v>337</v>
      </c>
      <c r="M113" s="6" t="s">
        <v>528</v>
      </c>
      <c r="N113" s="4" t="s">
        <v>21</v>
      </c>
    </row>
    <row r="114" spans="1:14" s="20" customFormat="1" ht="52" x14ac:dyDescent="0.2">
      <c r="A114" s="6">
        <f t="shared" si="1"/>
        <v>99</v>
      </c>
      <c r="B114" s="6" t="s">
        <v>9</v>
      </c>
      <c r="C114" s="6">
        <v>87</v>
      </c>
      <c r="D114" s="4" t="s">
        <v>299</v>
      </c>
      <c r="E114" s="4" t="s">
        <v>308</v>
      </c>
      <c r="F114" s="4" t="s">
        <v>309</v>
      </c>
      <c r="G114" s="4" t="s">
        <v>80</v>
      </c>
      <c r="H114" s="4" t="s">
        <v>5</v>
      </c>
      <c r="I114" s="41" t="s">
        <v>21</v>
      </c>
      <c r="J114" s="5" t="s">
        <v>484</v>
      </c>
      <c r="K114" s="4">
        <v>1</v>
      </c>
      <c r="L114" s="4">
        <v>4</v>
      </c>
      <c r="M114" s="6" t="s">
        <v>523</v>
      </c>
      <c r="N114" s="4" t="s">
        <v>21</v>
      </c>
    </row>
    <row r="115" spans="1:14" s="20" customFormat="1" ht="80" x14ac:dyDescent="0.2">
      <c r="A115" s="6">
        <f t="shared" si="1"/>
        <v>100</v>
      </c>
      <c r="B115" s="6" t="s">
        <v>8</v>
      </c>
      <c r="C115" s="6">
        <v>62</v>
      </c>
      <c r="D115" s="4" t="s">
        <v>310</v>
      </c>
      <c r="E115" s="4" t="s">
        <v>311</v>
      </c>
      <c r="F115" s="4"/>
      <c r="G115" s="4"/>
      <c r="H115" s="4" t="s">
        <v>1</v>
      </c>
      <c r="I115" s="23" t="s">
        <v>406</v>
      </c>
      <c r="J115" s="5" t="s">
        <v>485</v>
      </c>
      <c r="K115" s="4">
        <v>9</v>
      </c>
      <c r="L115" s="4">
        <v>2</v>
      </c>
      <c r="M115" s="6" t="s">
        <v>523</v>
      </c>
      <c r="N115" s="4" t="s">
        <v>41</v>
      </c>
    </row>
    <row r="116" spans="1:14" s="20" customFormat="1" ht="64" x14ac:dyDescent="0.2">
      <c r="A116" s="6">
        <f t="shared" si="1"/>
        <v>101</v>
      </c>
      <c r="B116" s="6" t="s">
        <v>9</v>
      </c>
      <c r="C116" s="6">
        <v>68</v>
      </c>
      <c r="D116" s="4" t="s">
        <v>213</v>
      </c>
      <c r="E116" s="11" t="s">
        <v>312</v>
      </c>
      <c r="F116" s="4" t="s">
        <v>313</v>
      </c>
      <c r="G116" s="4" t="s">
        <v>81</v>
      </c>
      <c r="H116" s="4" t="s">
        <v>6</v>
      </c>
      <c r="I116" s="23" t="s">
        <v>375</v>
      </c>
      <c r="J116" s="5" t="s">
        <v>486</v>
      </c>
      <c r="K116" s="4">
        <v>2</v>
      </c>
      <c r="L116" s="4" t="s">
        <v>536</v>
      </c>
      <c r="M116" s="6" t="s">
        <v>522</v>
      </c>
      <c r="N116" s="4" t="s">
        <v>17</v>
      </c>
    </row>
    <row r="117" spans="1:14" s="20" customFormat="1" ht="64" x14ac:dyDescent="0.2">
      <c r="A117" s="6">
        <f t="shared" si="1"/>
        <v>102</v>
      </c>
      <c r="B117" s="6" t="s">
        <v>9</v>
      </c>
      <c r="C117" s="6">
        <v>82</v>
      </c>
      <c r="D117" s="4" t="s">
        <v>314</v>
      </c>
      <c r="E117" s="11" t="s">
        <v>315</v>
      </c>
      <c r="F117" s="4"/>
      <c r="G117" s="4"/>
      <c r="H117" s="4" t="s">
        <v>1</v>
      </c>
      <c r="I117" s="23" t="s">
        <v>376</v>
      </c>
      <c r="J117" s="5" t="s">
        <v>487</v>
      </c>
      <c r="K117" s="4">
        <v>3</v>
      </c>
      <c r="L117" s="4">
        <v>2</v>
      </c>
      <c r="M117" s="6" t="s">
        <v>522</v>
      </c>
      <c r="N117" s="4" t="s">
        <v>17</v>
      </c>
    </row>
    <row r="118" spans="1:14" s="20" customFormat="1" ht="80" x14ac:dyDescent="0.2">
      <c r="A118" s="6">
        <f t="shared" si="1"/>
        <v>103</v>
      </c>
      <c r="B118" s="6" t="s">
        <v>8</v>
      </c>
      <c r="C118" s="6">
        <v>93</v>
      </c>
      <c r="D118" s="4" t="s">
        <v>316</v>
      </c>
      <c r="E118" s="28" t="s">
        <v>317</v>
      </c>
      <c r="F118" s="27" t="s">
        <v>318</v>
      </c>
      <c r="G118" s="4" t="s">
        <v>82</v>
      </c>
      <c r="H118" s="4" t="s">
        <v>76</v>
      </c>
      <c r="I118" s="23" t="s">
        <v>363</v>
      </c>
      <c r="J118" s="5" t="s">
        <v>483</v>
      </c>
      <c r="K118" s="4">
        <v>1</v>
      </c>
      <c r="L118" s="4">
        <v>1</v>
      </c>
      <c r="M118" s="6" t="s">
        <v>523</v>
      </c>
      <c r="N118" s="4" t="s">
        <v>42</v>
      </c>
    </row>
    <row r="119" spans="1:14" s="20" customFormat="1" ht="52" x14ac:dyDescent="0.2">
      <c r="A119" s="6">
        <f t="shared" si="1"/>
        <v>104</v>
      </c>
      <c r="B119" s="6" t="s">
        <v>8</v>
      </c>
      <c r="C119" s="6">
        <v>87</v>
      </c>
      <c r="D119" s="4" t="s">
        <v>246</v>
      </c>
      <c r="E119" s="11" t="s">
        <v>319</v>
      </c>
      <c r="F119" s="4" t="s">
        <v>320</v>
      </c>
      <c r="G119" s="4" t="s">
        <v>82</v>
      </c>
      <c r="H119" s="4" t="s">
        <v>76</v>
      </c>
      <c r="I119" s="41" t="s">
        <v>21</v>
      </c>
      <c r="J119" s="5" t="s">
        <v>488</v>
      </c>
      <c r="K119" s="4">
        <v>3</v>
      </c>
      <c r="L119" s="4">
        <v>4</v>
      </c>
      <c r="M119" s="6" t="s">
        <v>528</v>
      </c>
      <c r="N119" s="4" t="s">
        <v>21</v>
      </c>
    </row>
    <row r="120" spans="1:14" s="20" customFormat="1" ht="64" x14ac:dyDescent="0.2">
      <c r="A120" s="6">
        <f t="shared" si="1"/>
        <v>105</v>
      </c>
      <c r="B120" s="6" t="s">
        <v>8</v>
      </c>
      <c r="C120" s="6">
        <v>84</v>
      </c>
      <c r="D120" s="4" t="s">
        <v>279</v>
      </c>
      <c r="E120" s="11" t="s">
        <v>321</v>
      </c>
      <c r="F120" s="4" t="s">
        <v>322</v>
      </c>
      <c r="G120" s="4" t="s">
        <v>323</v>
      </c>
      <c r="H120" s="4" t="s">
        <v>4</v>
      </c>
      <c r="I120" s="23" t="s">
        <v>377</v>
      </c>
      <c r="J120" s="5" t="s">
        <v>489</v>
      </c>
      <c r="K120" s="4">
        <v>1</v>
      </c>
      <c r="L120" s="4">
        <v>4</v>
      </c>
      <c r="M120" s="6" t="s">
        <v>523</v>
      </c>
      <c r="N120" s="4" t="s">
        <v>21</v>
      </c>
    </row>
    <row r="121" spans="1:14" s="20" customFormat="1" ht="80" x14ac:dyDescent="0.2">
      <c r="A121" s="6">
        <f t="shared" si="1"/>
        <v>106</v>
      </c>
      <c r="B121" s="6" t="s">
        <v>8</v>
      </c>
      <c r="C121" s="6">
        <v>84</v>
      </c>
      <c r="D121" s="27" t="s">
        <v>325</v>
      </c>
      <c r="E121" s="11" t="s">
        <v>324</v>
      </c>
      <c r="F121" s="4"/>
      <c r="G121" s="4"/>
      <c r="H121" s="4" t="s">
        <v>78</v>
      </c>
      <c r="I121" s="23" t="s">
        <v>407</v>
      </c>
      <c r="J121" s="40" t="s">
        <v>537</v>
      </c>
      <c r="K121" s="47">
        <v>11</v>
      </c>
      <c r="L121" s="47">
        <v>2</v>
      </c>
      <c r="M121" s="6" t="s">
        <v>523</v>
      </c>
      <c r="N121" s="4" t="s">
        <v>21</v>
      </c>
    </row>
    <row r="122" spans="1:14" s="20" customFormat="1" x14ac:dyDescent="0.2">
      <c r="A122" s="6"/>
      <c r="B122" s="6"/>
      <c r="C122" s="6"/>
      <c r="D122" s="27"/>
      <c r="E122" s="11"/>
      <c r="F122" s="4"/>
      <c r="G122" s="4"/>
      <c r="H122" s="4"/>
      <c r="I122" s="23"/>
      <c r="J122" s="40"/>
      <c r="K122" s="48">
        <v>13</v>
      </c>
      <c r="L122" s="48">
        <v>2</v>
      </c>
      <c r="M122" s="6" t="s">
        <v>526</v>
      </c>
      <c r="N122" s="4"/>
    </row>
    <row r="123" spans="1:14" s="20" customFormat="1" ht="64" x14ac:dyDescent="0.2">
      <c r="A123" s="6">
        <f>A121+1</f>
        <v>107</v>
      </c>
      <c r="B123" s="6" t="s">
        <v>9</v>
      </c>
      <c r="C123" s="6">
        <v>45</v>
      </c>
      <c r="D123" s="4" t="s">
        <v>326</v>
      </c>
      <c r="E123" s="6"/>
      <c r="F123" s="6"/>
      <c r="G123" s="6"/>
      <c r="H123" s="6" t="s">
        <v>79</v>
      </c>
      <c r="I123" s="23" t="s">
        <v>66</v>
      </c>
      <c r="J123" s="5" t="s">
        <v>551</v>
      </c>
      <c r="K123" s="4">
        <v>0.1</v>
      </c>
      <c r="L123" s="4">
        <v>1</v>
      </c>
      <c r="M123" s="6" t="s">
        <v>528</v>
      </c>
      <c r="N123" s="4" t="s">
        <v>43</v>
      </c>
    </row>
    <row r="124" spans="1:14" s="20" customFormat="1" ht="96" x14ac:dyDescent="0.2">
      <c r="A124" s="6">
        <f t="shared" si="1"/>
        <v>108</v>
      </c>
      <c r="B124" s="6" t="s">
        <v>8</v>
      </c>
      <c r="C124" s="6">
        <v>52</v>
      </c>
      <c r="D124" s="4" t="s">
        <v>327</v>
      </c>
      <c r="E124" s="4" t="s">
        <v>328</v>
      </c>
      <c r="F124" s="4" t="s">
        <v>329</v>
      </c>
      <c r="G124" s="6"/>
      <c r="H124" s="6" t="s">
        <v>2</v>
      </c>
      <c r="I124" s="41" t="s">
        <v>21</v>
      </c>
      <c r="J124" s="40" t="s">
        <v>555</v>
      </c>
      <c r="K124" s="4">
        <v>0.01</v>
      </c>
      <c r="L124" s="4">
        <v>3</v>
      </c>
      <c r="M124" s="6" t="s">
        <v>523</v>
      </c>
      <c r="N124" s="4" t="s">
        <v>21</v>
      </c>
    </row>
    <row r="125" spans="1:14" s="20" customFormat="1" ht="128" x14ac:dyDescent="0.2">
      <c r="A125" s="6">
        <f t="shared" si="1"/>
        <v>109</v>
      </c>
      <c r="B125" s="6" t="s">
        <v>9</v>
      </c>
      <c r="C125" s="6">
        <v>74</v>
      </c>
      <c r="D125" s="4" t="s">
        <v>330</v>
      </c>
      <c r="E125" s="4" t="s">
        <v>331</v>
      </c>
      <c r="F125" s="6"/>
      <c r="G125" s="6"/>
      <c r="H125" s="6" t="s">
        <v>1</v>
      </c>
      <c r="I125" s="23" t="s">
        <v>408</v>
      </c>
      <c r="J125" s="40" t="s">
        <v>538</v>
      </c>
      <c r="K125" s="44">
        <v>2</v>
      </c>
      <c r="L125" s="44">
        <v>2</v>
      </c>
      <c r="M125" s="6" t="s">
        <v>526</v>
      </c>
      <c r="N125" s="4" t="s">
        <v>21</v>
      </c>
    </row>
    <row r="126" spans="1:14" s="42" customFormat="1" x14ac:dyDescent="0.2">
      <c r="A126" s="21"/>
      <c r="B126" s="21"/>
      <c r="C126" s="21"/>
      <c r="D126" s="29"/>
      <c r="E126" s="29"/>
      <c r="F126" s="21"/>
      <c r="G126" s="21"/>
      <c r="H126" s="21"/>
      <c r="I126" s="23"/>
      <c r="J126" s="40"/>
      <c r="K126" s="45">
        <v>7.5</v>
      </c>
      <c r="L126" s="45">
        <v>2</v>
      </c>
      <c r="M126" s="21" t="s">
        <v>525</v>
      </c>
      <c r="N126" s="29"/>
    </row>
    <row r="127" spans="1:14" s="20" customFormat="1" ht="80" x14ac:dyDescent="0.2">
      <c r="A127" s="6">
        <f>A125+1</f>
        <v>110</v>
      </c>
      <c r="B127" s="6" t="s">
        <v>9</v>
      </c>
      <c r="C127" s="6">
        <v>62</v>
      </c>
      <c r="D127" s="4" t="s">
        <v>332</v>
      </c>
      <c r="E127" s="4" t="s">
        <v>333</v>
      </c>
      <c r="F127" s="4" t="s">
        <v>334</v>
      </c>
      <c r="G127" s="6"/>
      <c r="H127" s="6" t="s">
        <v>68</v>
      </c>
      <c r="I127" s="23" t="s">
        <v>67</v>
      </c>
      <c r="J127" s="5" t="s">
        <v>539</v>
      </c>
      <c r="K127" s="4">
        <v>1.5</v>
      </c>
      <c r="L127" s="4">
        <v>3</v>
      </c>
      <c r="M127" s="6" t="s">
        <v>522</v>
      </c>
      <c r="N127" s="4" t="s">
        <v>17</v>
      </c>
    </row>
    <row r="128" spans="1:14" s="20" customFormat="1" ht="52" x14ac:dyDescent="0.2">
      <c r="A128" s="6">
        <f t="shared" si="1"/>
        <v>111</v>
      </c>
      <c r="B128" s="21" t="s">
        <v>8</v>
      </c>
      <c r="C128" s="21" t="s">
        <v>337</v>
      </c>
      <c r="D128" s="4" t="s">
        <v>335</v>
      </c>
      <c r="E128" s="4" t="s">
        <v>336</v>
      </c>
      <c r="F128" s="6"/>
      <c r="G128" s="6"/>
      <c r="H128" s="6" t="s">
        <v>0</v>
      </c>
      <c r="I128" s="5" t="s">
        <v>21</v>
      </c>
      <c r="J128" s="5" t="s">
        <v>540</v>
      </c>
      <c r="K128" s="4">
        <v>7.0000000000000007E-2</v>
      </c>
      <c r="L128" s="4">
        <v>2</v>
      </c>
      <c r="M128" s="6" t="s">
        <v>523</v>
      </c>
      <c r="N128" s="4" t="s">
        <v>21</v>
      </c>
    </row>
    <row r="129" spans="1:14" s="20" customFormat="1" ht="53" thickBot="1" x14ac:dyDescent="0.25">
      <c r="A129" s="71">
        <f t="shared" si="1"/>
        <v>112</v>
      </c>
      <c r="B129" s="72" t="s">
        <v>9</v>
      </c>
      <c r="C129" s="72">
        <v>44</v>
      </c>
      <c r="D129" s="73" t="s">
        <v>515</v>
      </c>
      <c r="E129" s="73" t="s">
        <v>516</v>
      </c>
      <c r="F129" s="71"/>
      <c r="G129" s="71"/>
      <c r="H129" s="71" t="s">
        <v>7</v>
      </c>
      <c r="I129" s="74" t="s">
        <v>517</v>
      </c>
      <c r="J129" s="74" t="s">
        <v>541</v>
      </c>
      <c r="K129" s="73">
        <v>8</v>
      </c>
      <c r="L129" s="73">
        <v>2</v>
      </c>
      <c r="M129" s="71" t="s">
        <v>523</v>
      </c>
      <c r="N129" s="73" t="s">
        <v>17</v>
      </c>
    </row>
    <row r="130" spans="1:14" s="16" customFormat="1" ht="91" customHeight="1" thickTop="1" x14ac:dyDescent="0.2">
      <c r="A130" s="32" t="s">
        <v>518</v>
      </c>
      <c r="B130" s="30" t="s">
        <v>549</v>
      </c>
      <c r="C130" s="31">
        <f>AVERAGE(C3:C129)</f>
        <v>67.540540540540547</v>
      </c>
      <c r="D130" s="36">
        <v>112</v>
      </c>
      <c r="E130" s="33">
        <v>110</v>
      </c>
      <c r="F130" s="30">
        <v>75</v>
      </c>
      <c r="G130" s="30">
        <v>13</v>
      </c>
      <c r="H130" s="30" t="s">
        <v>550</v>
      </c>
      <c r="I130" s="34"/>
      <c r="J130" s="35"/>
      <c r="K130" s="31">
        <f>AVERAGE(K3:K129)</f>
        <v>3.4765322580645157</v>
      </c>
      <c r="L130" s="31">
        <f>AVERAGE(L3:L129)</f>
        <v>2.282258064516129</v>
      </c>
      <c r="M130" s="70" t="s">
        <v>548</v>
      </c>
      <c r="N130" s="30" t="s">
        <v>553</v>
      </c>
    </row>
    <row r="131" spans="1:14" s="16" customFormat="1" ht="17" x14ac:dyDescent="0.2">
      <c r="A131" s="14" t="s">
        <v>12</v>
      </c>
      <c r="B131" s="13"/>
      <c r="C131" s="15">
        <f>MEDIAN(C3:C129)</f>
        <v>67</v>
      </c>
      <c r="D131" s="51"/>
      <c r="E131" s="17"/>
      <c r="F131" s="18"/>
      <c r="G131" s="18"/>
      <c r="H131" s="18"/>
      <c r="I131" s="24"/>
      <c r="J131" s="19"/>
      <c r="K131" s="15">
        <f>MEDIAN(K3:K129)</f>
        <v>3</v>
      </c>
      <c r="L131" s="15">
        <f>MEDIAN(L3:L129)</f>
        <v>2</v>
      </c>
      <c r="M131" s="68"/>
      <c r="N131" s="18"/>
    </row>
    <row r="132" spans="1:14" s="16" customFormat="1" ht="51" x14ac:dyDescent="0.2">
      <c r="A132" s="14" t="s">
        <v>520</v>
      </c>
      <c r="B132" s="13"/>
      <c r="C132" s="15">
        <f>STDEV(C3:C129)</f>
        <v>14.545717135221867</v>
      </c>
      <c r="D132" s="51"/>
      <c r="E132" s="17"/>
      <c r="F132" s="18"/>
      <c r="G132" s="18"/>
      <c r="H132" s="18"/>
      <c r="I132" s="24"/>
      <c r="J132" s="19"/>
      <c r="K132" s="15">
        <f>STDEV(K3:K129)</f>
        <v>2.7010660480075135</v>
      </c>
      <c r="L132" s="15">
        <f>STDEV(L3:L129)</f>
        <v>0.76040729213654634</v>
      </c>
      <c r="M132" s="68"/>
      <c r="N132" s="18"/>
    </row>
    <row r="133" spans="1:14" s="16" customFormat="1" ht="48" customHeight="1" thickBot="1" x14ac:dyDescent="0.25">
      <c r="A133" s="61" t="s">
        <v>519</v>
      </c>
      <c r="B133" s="62"/>
      <c r="C133" s="63">
        <f>STDEV(C3:C129)/SQRT(COUNT(C3:C129))</f>
        <v>1.380618372284997</v>
      </c>
      <c r="D133" s="64"/>
      <c r="E133" s="65"/>
      <c r="F133" s="65"/>
      <c r="G133" s="65"/>
      <c r="H133" s="65"/>
      <c r="I133" s="60"/>
      <c r="J133" s="67"/>
      <c r="K133" s="63">
        <f>STDEV(K3:K129)/SQRT(COUNT(K3:K129))</f>
        <v>0.2425628916733284</v>
      </c>
      <c r="L133" s="63">
        <f>STDEV(L3:L129)/SQRT(COUNT(L3:L129))</f>
        <v>6.8286590683773241E-2</v>
      </c>
      <c r="M133" s="69"/>
      <c r="N133" s="66"/>
    </row>
    <row r="134" spans="1:14" ht="16" thickTop="1" x14ac:dyDescent="0.2">
      <c r="A134"/>
      <c r="B134"/>
      <c r="C134"/>
      <c r="E134"/>
      <c r="F134"/>
      <c r="G134"/>
      <c r="H134"/>
      <c r="I134"/>
      <c r="J134"/>
      <c r="K134" s="37"/>
      <c r="L134" s="37"/>
      <c r="N134" s="56"/>
    </row>
    <row r="135" spans="1:14" x14ac:dyDescent="0.2">
      <c r="A135"/>
      <c r="B135"/>
      <c r="C135"/>
      <c r="E135"/>
      <c r="F135"/>
      <c r="G135"/>
      <c r="H135"/>
      <c r="I135"/>
      <c r="J135"/>
      <c r="K135" s="37"/>
      <c r="L135" s="37"/>
      <c r="N135" s="56"/>
    </row>
    <row r="136" spans="1:14" x14ac:dyDescent="0.2">
      <c r="A136"/>
      <c r="B136"/>
      <c r="C136"/>
      <c r="E136"/>
      <c r="F136"/>
      <c r="G136"/>
      <c r="H136"/>
      <c r="I136"/>
      <c r="J136"/>
      <c r="K136" s="37"/>
      <c r="L136" s="37"/>
      <c r="N136" s="56"/>
    </row>
    <row r="137" spans="1:14" x14ac:dyDescent="0.2">
      <c r="A137"/>
      <c r="B137"/>
      <c r="C137"/>
      <c r="E137"/>
      <c r="F137"/>
      <c r="G137"/>
      <c r="H137"/>
      <c r="I137"/>
      <c r="J137"/>
      <c r="K137" s="37"/>
      <c r="L137" s="37"/>
      <c r="N137" s="56"/>
    </row>
    <row r="138" spans="1:14" x14ac:dyDescent="0.2">
      <c r="A138"/>
      <c r="B138"/>
      <c r="C138"/>
      <c r="E138"/>
      <c r="F138"/>
      <c r="G138"/>
      <c r="H138"/>
      <c r="I138"/>
      <c r="J138"/>
      <c r="K138" s="37"/>
      <c r="L138" s="37"/>
      <c r="N138" s="56"/>
    </row>
    <row r="139" spans="1:14" x14ac:dyDescent="0.2">
      <c r="A139"/>
      <c r="B139"/>
      <c r="C139"/>
      <c r="E139"/>
      <c r="F139"/>
      <c r="G139"/>
      <c r="H139"/>
      <c r="I139"/>
      <c r="J139" s="38"/>
      <c r="K139" s="37"/>
      <c r="L139" s="37"/>
      <c r="N139" s="56"/>
    </row>
    <row r="140" spans="1:14" x14ac:dyDescent="0.2">
      <c r="A140"/>
      <c r="B140"/>
      <c r="C140"/>
      <c r="E140"/>
      <c r="F140"/>
      <c r="G140"/>
      <c r="H140"/>
      <c r="I140"/>
      <c r="J140" s="38"/>
      <c r="K140" s="37"/>
      <c r="L140" s="37"/>
      <c r="N140" s="56"/>
    </row>
    <row r="141" spans="1:14" x14ac:dyDescent="0.2">
      <c r="A141"/>
      <c r="B141"/>
      <c r="C141"/>
      <c r="E141"/>
      <c r="F141"/>
      <c r="G141"/>
      <c r="H141"/>
      <c r="I141"/>
      <c r="J141" s="38"/>
      <c r="K141" s="37"/>
      <c r="L141" s="37"/>
      <c r="N141" s="56"/>
    </row>
    <row r="142" spans="1:14" x14ac:dyDescent="0.2">
      <c r="A142"/>
      <c r="B142"/>
      <c r="C142"/>
      <c r="E142"/>
      <c r="F142"/>
      <c r="G142"/>
      <c r="H142"/>
      <c r="I142"/>
      <c r="J142" s="38"/>
      <c r="K142" s="37"/>
      <c r="L142" s="37"/>
      <c r="N142" s="56"/>
    </row>
    <row r="143" spans="1:14" x14ac:dyDescent="0.2">
      <c r="A143"/>
      <c r="B143"/>
      <c r="C143"/>
      <c r="E143"/>
      <c r="F143"/>
      <c r="G143"/>
      <c r="H143"/>
      <c r="I143"/>
      <c r="J143" s="38"/>
      <c r="K143" s="37"/>
      <c r="L143" s="37"/>
      <c r="N143" s="56"/>
    </row>
    <row r="144" spans="1:14" x14ac:dyDescent="0.2">
      <c r="A144"/>
      <c r="B144"/>
      <c r="C144"/>
      <c r="E144"/>
      <c r="F144"/>
      <c r="G144"/>
      <c r="H144"/>
      <c r="I144"/>
      <c r="J144" s="38"/>
      <c r="K144" s="37"/>
      <c r="L144" s="37"/>
      <c r="N144" s="56"/>
    </row>
    <row r="145" spans="1:14" x14ac:dyDescent="0.2">
      <c r="A145"/>
      <c r="B145"/>
      <c r="C145"/>
      <c r="E145"/>
      <c r="F145"/>
      <c r="G145"/>
      <c r="H145"/>
      <c r="I145"/>
      <c r="J145" s="38"/>
      <c r="K145" s="37"/>
      <c r="L145" s="37"/>
      <c r="N145" s="56"/>
    </row>
    <row r="146" spans="1:14" x14ac:dyDescent="0.2">
      <c r="A146"/>
      <c r="B146"/>
      <c r="C146"/>
      <c r="E146"/>
      <c r="F146"/>
      <c r="G146"/>
      <c r="H146"/>
      <c r="I146"/>
      <c r="J146" s="38"/>
      <c r="K146" s="37"/>
      <c r="L146" s="37"/>
      <c r="N146" s="56"/>
    </row>
    <row r="147" spans="1:14" x14ac:dyDescent="0.2">
      <c r="A147"/>
      <c r="B147"/>
      <c r="C147"/>
      <c r="E147"/>
      <c r="F147"/>
      <c r="G147"/>
      <c r="H147"/>
      <c r="I147"/>
      <c r="J147" s="38"/>
      <c r="K147" s="37"/>
      <c r="L147" s="37"/>
      <c r="N147" s="56"/>
    </row>
    <row r="148" spans="1:14" x14ac:dyDescent="0.2">
      <c r="A148"/>
      <c r="B148"/>
      <c r="C148"/>
      <c r="E148"/>
      <c r="F148"/>
      <c r="G148"/>
      <c r="H148"/>
      <c r="I148"/>
      <c r="J148" s="38"/>
      <c r="K148" s="37"/>
      <c r="L148" s="37"/>
      <c r="N148" s="56"/>
    </row>
    <row r="149" spans="1:14" x14ac:dyDescent="0.2">
      <c r="A149"/>
      <c r="B149"/>
      <c r="C149"/>
      <c r="E149"/>
      <c r="F149"/>
      <c r="G149"/>
      <c r="H149"/>
      <c r="I149"/>
      <c r="J149" s="38"/>
      <c r="K149" s="37"/>
      <c r="L149" s="37"/>
      <c r="N149" s="56"/>
    </row>
    <row r="150" spans="1:14" x14ac:dyDescent="0.2">
      <c r="A150"/>
      <c r="B150"/>
      <c r="C150"/>
      <c r="E150"/>
      <c r="F150"/>
      <c r="G150"/>
      <c r="H150"/>
      <c r="I150"/>
      <c r="J150" s="38"/>
      <c r="K150" s="37"/>
      <c r="L150" s="37"/>
      <c r="N150" s="56"/>
    </row>
    <row r="151" spans="1:14" x14ac:dyDescent="0.2">
      <c r="A151"/>
      <c r="B151"/>
      <c r="C151"/>
      <c r="E151"/>
      <c r="F151"/>
      <c r="G151"/>
      <c r="H151"/>
      <c r="I151"/>
      <c r="J151" s="38"/>
      <c r="K151" s="37"/>
      <c r="L151" s="37"/>
      <c r="N151" s="56"/>
    </row>
    <row r="152" spans="1:14" x14ac:dyDescent="0.2">
      <c r="A152"/>
      <c r="B152"/>
      <c r="C152"/>
      <c r="E152"/>
      <c r="F152"/>
      <c r="G152"/>
      <c r="H152"/>
      <c r="I152"/>
      <c r="J152" s="38"/>
      <c r="K152" s="37"/>
      <c r="L152" s="37"/>
      <c r="N152" s="56"/>
    </row>
    <row r="153" spans="1:14" x14ac:dyDescent="0.2">
      <c r="A153"/>
      <c r="B153"/>
      <c r="C153"/>
      <c r="E153"/>
      <c r="F153"/>
      <c r="G153"/>
      <c r="H153"/>
      <c r="I153"/>
      <c r="J153" s="38"/>
      <c r="K153" s="37"/>
      <c r="L153" s="37"/>
      <c r="N153" s="56"/>
    </row>
    <row r="154" spans="1:14" x14ac:dyDescent="0.2">
      <c r="A154"/>
      <c r="B154"/>
      <c r="C154"/>
      <c r="E154"/>
      <c r="F154"/>
      <c r="G154"/>
      <c r="H154"/>
      <c r="I154"/>
      <c r="J154" s="38"/>
      <c r="K154" s="37"/>
      <c r="L154" s="37"/>
      <c r="N154" s="56"/>
    </row>
    <row r="155" spans="1:14" x14ac:dyDescent="0.2">
      <c r="A155"/>
      <c r="B155"/>
      <c r="C155"/>
      <c r="J155" s="38"/>
      <c r="K155" s="37"/>
      <c r="L155" s="37"/>
      <c r="N155" s="56"/>
    </row>
    <row r="156" spans="1:14" ht="19" x14ac:dyDescent="0.25">
      <c r="A156"/>
      <c r="B156"/>
      <c r="C156"/>
      <c r="D156" s="52"/>
      <c r="H156" s="53"/>
      <c r="I156" s="54"/>
      <c r="J156" s="38"/>
      <c r="K156" s="37"/>
      <c r="L156" s="37"/>
      <c r="N156" s="56"/>
    </row>
    <row r="157" spans="1:14" ht="19" x14ac:dyDescent="0.25">
      <c r="A157"/>
      <c r="B157"/>
      <c r="C157"/>
      <c r="D157" s="52"/>
      <c r="E157" s="52"/>
      <c r="F157" s="52"/>
      <c r="H157" s="53"/>
      <c r="I157" s="54"/>
      <c r="J157" s="38"/>
      <c r="K157" s="37"/>
      <c r="L157" s="37"/>
      <c r="N157" s="56"/>
    </row>
    <row r="158" spans="1:14" ht="19" x14ac:dyDescent="0.25">
      <c r="A158"/>
      <c r="B158"/>
      <c r="C158"/>
      <c r="D158" s="52"/>
      <c r="E158" s="52"/>
      <c r="F158" s="52"/>
      <c r="G158" s="52"/>
      <c r="H158" s="53"/>
      <c r="I158" s="54"/>
      <c r="J158" s="38"/>
      <c r="K158" s="37"/>
      <c r="L158" s="37"/>
      <c r="N158" s="56"/>
    </row>
    <row r="159" spans="1:14" ht="19" x14ac:dyDescent="0.25">
      <c r="A159"/>
      <c r="B159"/>
      <c r="C159"/>
      <c r="D159" s="52"/>
      <c r="E159" s="52"/>
      <c r="F159" s="52"/>
      <c r="G159" s="52"/>
      <c r="H159" s="53"/>
      <c r="I159" s="54"/>
      <c r="J159" s="38"/>
      <c r="K159" s="37"/>
      <c r="L159" s="37"/>
      <c r="N159" s="56"/>
    </row>
    <row r="160" spans="1:14" ht="19" x14ac:dyDescent="0.25">
      <c r="A160"/>
      <c r="B160"/>
      <c r="C160"/>
      <c r="D160" s="52"/>
      <c r="E160" s="52"/>
      <c r="F160" s="52"/>
      <c r="G160" s="52"/>
      <c r="H160" s="53"/>
      <c r="I160" s="54"/>
      <c r="J160" s="38"/>
      <c r="K160" s="37"/>
      <c r="L160" s="37"/>
      <c r="N160" s="56"/>
    </row>
    <row r="161" spans="1:14" ht="19" x14ac:dyDescent="0.25">
      <c r="A161"/>
      <c r="B161"/>
      <c r="C161"/>
      <c r="D161" s="52"/>
      <c r="E161" s="52"/>
      <c r="F161" s="52"/>
      <c r="G161" s="52"/>
      <c r="H161" s="53"/>
      <c r="I161" s="54"/>
      <c r="J161" s="38"/>
      <c r="K161" s="37"/>
      <c r="L161" s="37"/>
      <c r="N161" s="56"/>
    </row>
    <row r="162" spans="1:14" ht="19" x14ac:dyDescent="0.25">
      <c r="A162"/>
      <c r="B162"/>
      <c r="C162"/>
      <c r="D162" s="52"/>
      <c r="E162" s="52"/>
      <c r="F162" s="52"/>
      <c r="G162" s="52"/>
      <c r="H162" s="53"/>
      <c r="I162" s="54"/>
      <c r="J162" s="38"/>
      <c r="K162" s="37"/>
      <c r="L162" s="37"/>
      <c r="N162" s="56"/>
    </row>
    <row r="163" spans="1:14" ht="19" x14ac:dyDescent="0.25">
      <c r="A163"/>
      <c r="B163"/>
      <c r="C163"/>
      <c r="D163" s="52"/>
      <c r="E163" s="52"/>
      <c r="F163" s="52"/>
      <c r="G163" s="52"/>
      <c r="H163" s="53"/>
      <c r="I163" s="54"/>
      <c r="J163" s="38"/>
      <c r="K163" s="37"/>
      <c r="L163" s="37"/>
      <c r="N163" s="56"/>
    </row>
    <row r="164" spans="1:14" ht="19" x14ac:dyDescent="0.25">
      <c r="A164"/>
      <c r="B164"/>
      <c r="C164"/>
      <c r="D164" s="52"/>
      <c r="E164" s="52"/>
      <c r="F164" s="52"/>
      <c r="G164" s="52"/>
      <c r="H164" s="53"/>
      <c r="I164" s="54"/>
      <c r="J164" s="38"/>
      <c r="K164" s="37"/>
      <c r="L164" s="37"/>
      <c r="N164" s="56"/>
    </row>
    <row r="165" spans="1:14" ht="19" x14ac:dyDescent="0.25">
      <c r="A165"/>
      <c r="B165"/>
      <c r="C165"/>
      <c r="D165" s="52"/>
      <c r="E165" s="52"/>
      <c r="F165" s="52"/>
      <c r="G165" s="52"/>
      <c r="H165" s="53"/>
      <c r="I165" s="54"/>
      <c r="J165" s="38"/>
      <c r="K165" s="37"/>
      <c r="L165" s="37"/>
      <c r="N165" s="56"/>
    </row>
    <row r="166" spans="1:14" ht="19" x14ac:dyDescent="0.25">
      <c r="A166"/>
      <c r="B166"/>
      <c r="C166"/>
      <c r="D166" s="52"/>
      <c r="E166" s="52"/>
      <c r="F166" s="52"/>
      <c r="G166" s="52"/>
      <c r="H166" s="53"/>
      <c r="I166" s="54"/>
      <c r="J166" s="38"/>
      <c r="K166" s="37"/>
      <c r="L166" s="37"/>
      <c r="N166" s="56"/>
    </row>
    <row r="167" spans="1:14" ht="19" x14ac:dyDescent="0.25">
      <c r="A167"/>
      <c r="B167"/>
      <c r="C167"/>
      <c r="D167" s="52"/>
      <c r="E167" s="52"/>
      <c r="F167" s="52"/>
      <c r="G167" s="52"/>
      <c r="H167" s="53"/>
      <c r="I167" s="54"/>
      <c r="J167" s="38"/>
      <c r="K167" s="37"/>
      <c r="L167" s="37"/>
      <c r="N167" s="56"/>
    </row>
    <row r="168" spans="1:14" ht="19" x14ac:dyDescent="0.25">
      <c r="A168"/>
      <c r="B168"/>
      <c r="C168"/>
      <c r="D168" s="52"/>
      <c r="E168" s="52"/>
      <c r="F168" s="52"/>
      <c r="G168" s="52"/>
      <c r="H168" s="53"/>
      <c r="I168" s="54"/>
      <c r="J168" s="38"/>
      <c r="K168" s="37"/>
      <c r="L168" s="37"/>
      <c r="N168" s="56"/>
    </row>
    <row r="169" spans="1:14" ht="19" x14ac:dyDescent="0.25">
      <c r="A169"/>
      <c r="B169"/>
      <c r="C169"/>
      <c r="D169" s="52"/>
      <c r="E169" s="52"/>
      <c r="F169" s="52"/>
      <c r="G169" s="52"/>
      <c r="H169" s="53"/>
      <c r="I169" s="54"/>
      <c r="J169" s="38"/>
      <c r="K169" s="37"/>
      <c r="L169" s="37"/>
      <c r="N169" s="56"/>
    </row>
    <row r="170" spans="1:14" ht="19" x14ac:dyDescent="0.25">
      <c r="A170"/>
      <c r="B170"/>
      <c r="C170"/>
      <c r="D170" s="52"/>
      <c r="E170" s="52"/>
      <c r="F170" s="52"/>
      <c r="G170" s="52"/>
      <c r="H170" s="53"/>
      <c r="I170" s="54"/>
      <c r="J170" s="38"/>
      <c r="K170" s="37"/>
      <c r="L170" s="37"/>
      <c r="N170" s="56"/>
    </row>
    <row r="171" spans="1:14" ht="19" x14ac:dyDescent="0.25">
      <c r="A171"/>
      <c r="B171"/>
      <c r="C171"/>
      <c r="D171" s="52"/>
      <c r="E171" s="52"/>
      <c r="F171" s="52"/>
      <c r="G171" s="52"/>
      <c r="H171" s="53"/>
      <c r="I171" s="54"/>
      <c r="J171" s="38"/>
      <c r="K171" s="37"/>
      <c r="L171" s="37"/>
      <c r="N171" s="56"/>
    </row>
    <row r="172" spans="1:14" ht="19" x14ac:dyDescent="0.25">
      <c r="A172"/>
      <c r="B172"/>
      <c r="C172"/>
      <c r="D172" s="52"/>
      <c r="E172" s="52"/>
      <c r="F172" s="52"/>
      <c r="G172" s="52"/>
      <c r="H172" s="53"/>
      <c r="I172" s="54"/>
      <c r="J172" s="38"/>
      <c r="K172" s="37"/>
      <c r="L172" s="37"/>
      <c r="N172" s="56"/>
    </row>
    <row r="173" spans="1:14" ht="19" x14ac:dyDescent="0.25">
      <c r="A173"/>
      <c r="B173"/>
      <c r="C173"/>
      <c r="D173" s="52"/>
      <c r="E173" s="52"/>
      <c r="F173" s="52"/>
      <c r="G173" s="52"/>
      <c r="H173" s="53"/>
      <c r="I173" s="54"/>
      <c r="J173" s="38"/>
      <c r="K173" s="37"/>
      <c r="L173" s="37"/>
      <c r="N173" s="56"/>
    </row>
    <row r="174" spans="1:14" ht="19" x14ac:dyDescent="0.25">
      <c r="A174"/>
      <c r="B174"/>
      <c r="C174"/>
      <c r="D174" s="52"/>
      <c r="E174" s="52"/>
      <c r="F174" s="52"/>
      <c r="G174" s="52"/>
      <c r="H174" s="53"/>
      <c r="I174" s="54"/>
      <c r="J174" s="38"/>
      <c r="K174" s="37"/>
      <c r="L174" s="37"/>
      <c r="N174" s="56"/>
    </row>
    <row r="175" spans="1:14" ht="19" x14ac:dyDescent="0.25">
      <c r="A175"/>
      <c r="B175"/>
      <c r="C175"/>
      <c r="D175" s="52"/>
      <c r="E175" s="52"/>
      <c r="F175" s="52"/>
      <c r="G175" s="52"/>
      <c r="H175" s="53"/>
      <c r="I175" s="54"/>
      <c r="J175" s="38"/>
      <c r="K175" s="37"/>
      <c r="L175" s="37"/>
      <c r="N175" s="56"/>
    </row>
    <row r="176" spans="1:14" ht="19" x14ac:dyDescent="0.25">
      <c r="A176"/>
      <c r="B176"/>
      <c r="C176"/>
      <c r="D176" s="52"/>
      <c r="E176" s="52"/>
      <c r="F176" s="52"/>
      <c r="G176" s="52"/>
      <c r="H176" s="55"/>
      <c r="I176" s="54"/>
      <c r="J176" s="38"/>
      <c r="K176" s="37"/>
      <c r="L176" s="37"/>
      <c r="N176" s="56"/>
    </row>
    <row r="177" spans="1:14" ht="19" x14ac:dyDescent="0.25">
      <c r="A177"/>
      <c r="B177"/>
      <c r="C177"/>
      <c r="D177" s="52"/>
      <c r="E177" s="52"/>
      <c r="F177" s="52"/>
      <c r="G177" s="52"/>
      <c r="H177" s="55"/>
      <c r="I177" s="54"/>
      <c r="J177" s="38"/>
      <c r="K177" s="37"/>
      <c r="L177" s="37"/>
      <c r="N177" s="56"/>
    </row>
    <row r="178" spans="1:14" ht="19" x14ac:dyDescent="0.25">
      <c r="A178"/>
      <c r="B178"/>
      <c r="C178"/>
      <c r="D178" s="52"/>
      <c r="E178" s="52"/>
      <c r="F178" s="52"/>
      <c r="G178" s="52"/>
      <c r="H178" s="55"/>
      <c r="I178" s="54"/>
      <c r="J178" s="38"/>
      <c r="K178" s="37"/>
      <c r="L178" s="37"/>
      <c r="N178" s="56"/>
    </row>
    <row r="179" spans="1:14" ht="19" x14ac:dyDescent="0.25">
      <c r="A179"/>
      <c r="B179"/>
      <c r="C179"/>
      <c r="D179" s="52"/>
      <c r="E179" s="52"/>
      <c r="F179" s="52"/>
      <c r="G179" s="52"/>
      <c r="H179" s="55"/>
      <c r="I179" s="54"/>
      <c r="J179" s="38"/>
      <c r="K179" s="37"/>
      <c r="L179" s="37"/>
      <c r="N179" s="56"/>
    </row>
    <row r="180" spans="1:14" x14ac:dyDescent="0.2">
      <c r="D180" s="52"/>
      <c r="E180" s="52"/>
      <c r="F180" s="52"/>
      <c r="G180" s="52"/>
      <c r="H180" s="52"/>
      <c r="I180" s="54"/>
    </row>
  </sheetData>
  <phoneticPr fontId="7" type="noConversion"/>
  <pageMargins left="0.7" right="0.7" top="0.75" bottom="0.75" header="0.3" footer="0.3"/>
  <pageSetup paperSize="5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Characteristics of the 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DDuchesne</dc:creator>
  <cp:lastModifiedBy>Microsoft Office User</cp:lastModifiedBy>
  <cp:lastPrinted>2022-08-21T17:19:42Z</cp:lastPrinted>
  <dcterms:created xsi:type="dcterms:W3CDTF">2022-04-23T11:18:46Z</dcterms:created>
  <dcterms:modified xsi:type="dcterms:W3CDTF">2022-11-29T21:11:19Z</dcterms:modified>
</cp:coreProperties>
</file>