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es Donnees\ARCAD_SP2_Guinée\Papier\"/>
    </mc:Choice>
  </mc:AlternateContent>
  <bookViews>
    <workbookView xWindow="0" yWindow="0" windowWidth="19200" windowHeight="11160"/>
  </bookViews>
  <sheets>
    <sheet name="Feuil1" sheetId="1" r:id="rId1"/>
  </sheets>
  <definedNames>
    <definedName name="_xlnm._FilterDatabase" localSheetId="0" hidden="1">Feuil1!$A$7:$R$43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2" i="1" l="1"/>
  <c r="A13" i="1" s="1"/>
  <c r="A14" i="1" s="1"/>
  <c r="A15" i="1" s="1"/>
  <c r="A17" i="1" s="1"/>
  <c r="A18" i="1" s="1"/>
  <c r="A19" i="1" s="1"/>
  <c r="A20" i="1" s="1"/>
  <c r="A21" i="1" s="1"/>
  <c r="A22" i="1" s="1"/>
  <c r="A23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7" i="1" s="1"/>
  <c r="A38" i="1" s="1"/>
  <c r="A39" i="1" s="1"/>
  <c r="A40" i="1" s="1"/>
  <c r="A41" i="1" s="1"/>
  <c r="A42" i="1" s="1"/>
  <c r="A43" i="1" s="1"/>
</calcChain>
</file>

<file path=xl/sharedStrings.xml><?xml version="1.0" encoding="utf-8"?>
<sst xmlns="http://schemas.openxmlformats.org/spreadsheetml/2006/main" count="306" uniqueCount="191">
  <si>
    <t>Chr</t>
  </si>
  <si>
    <t>Nbre QTL</t>
  </si>
  <si>
    <t>QTL identity</t>
  </si>
  <si>
    <t>Osj</t>
  </si>
  <si>
    <t>S01_04180523</t>
  </si>
  <si>
    <t>Og</t>
  </si>
  <si>
    <t>S01_04254261</t>
  </si>
  <si>
    <t>S01_05790432</t>
  </si>
  <si>
    <t>S01_18673679</t>
  </si>
  <si>
    <t>S01_18893461</t>
  </si>
  <si>
    <t>S02_07012905</t>
  </si>
  <si>
    <t>S02_07017332</t>
  </si>
  <si>
    <t>S02_24854636</t>
  </si>
  <si>
    <t>S03_05329703</t>
  </si>
  <si>
    <t>S03_10382774</t>
  </si>
  <si>
    <t>S03_11895360</t>
  </si>
  <si>
    <t>S04_00124928</t>
  </si>
  <si>
    <t>qDTH-4</t>
  </si>
  <si>
    <t>S04_00577020</t>
  </si>
  <si>
    <t>S04_01335381</t>
  </si>
  <si>
    <t>S04_02755652</t>
  </si>
  <si>
    <t>S04_04243589</t>
  </si>
  <si>
    <t>S04_04420203</t>
  </si>
  <si>
    <t>S04_32379645</t>
  </si>
  <si>
    <t>dth4.2</t>
  </si>
  <si>
    <t>S05_09224371</t>
  </si>
  <si>
    <t>S05_09538465</t>
  </si>
  <si>
    <t>S05_14993007</t>
  </si>
  <si>
    <t>qHD-5</t>
  </si>
  <si>
    <t>S05_16382418</t>
  </si>
  <si>
    <t>S06_09672923</t>
  </si>
  <si>
    <t>Hd1</t>
  </si>
  <si>
    <t>S06_10692740</t>
  </si>
  <si>
    <t>S06_11403613</t>
  </si>
  <si>
    <t>S06_13345417</t>
  </si>
  <si>
    <t>S06_17824177</t>
  </si>
  <si>
    <t>S07_17462559</t>
  </si>
  <si>
    <t>S07_29623622</t>
  </si>
  <si>
    <t>S08_05110945</t>
  </si>
  <si>
    <t>S08_05329786</t>
  </si>
  <si>
    <t>S08_17538523</t>
  </si>
  <si>
    <t>qDTH-8</t>
  </si>
  <si>
    <t>S08_18252122</t>
  </si>
  <si>
    <t>S08_20050834</t>
  </si>
  <si>
    <t>S08_20055131</t>
  </si>
  <si>
    <t>S08_23558242</t>
  </si>
  <si>
    <t>S09_14835036</t>
  </si>
  <si>
    <t>S09_19847853</t>
  </si>
  <si>
    <t>qDTH-9</t>
  </si>
  <si>
    <t>S09_20828706</t>
  </si>
  <si>
    <t>S09_22703022</t>
  </si>
  <si>
    <t>S09_22703023</t>
  </si>
  <si>
    <t>S11_03650294</t>
  </si>
  <si>
    <t>dth11.1</t>
  </si>
  <si>
    <t>S11_03672487</t>
  </si>
  <si>
    <t>S11_23611713</t>
  </si>
  <si>
    <t>QHd11</t>
  </si>
  <si>
    <t>S11_25634918</t>
  </si>
  <si>
    <t>hd11</t>
  </si>
  <si>
    <t>S11_26293152</t>
  </si>
  <si>
    <t>S11_27192125</t>
  </si>
  <si>
    <t>S11_27672719</t>
  </si>
  <si>
    <t>S12_16392460</t>
  </si>
  <si>
    <t>S12_17647080</t>
  </si>
  <si>
    <t>S12_21173730</t>
  </si>
  <si>
    <t xml:space="preserve">Start </t>
  </si>
  <si>
    <t xml:space="preserve">End </t>
  </si>
  <si>
    <t>length (b)</t>
  </si>
  <si>
    <t>chr01</t>
  </si>
  <si>
    <t>chr02</t>
  </si>
  <si>
    <t>chr03</t>
  </si>
  <si>
    <t>chr04</t>
  </si>
  <si>
    <t>chr05</t>
  </si>
  <si>
    <t>chr06</t>
  </si>
  <si>
    <t>chr07</t>
  </si>
  <si>
    <t>chr08</t>
  </si>
  <si>
    <t>chr09</t>
  </si>
  <si>
    <t>chr11</t>
  </si>
  <si>
    <t>chr12</t>
  </si>
  <si>
    <t>Og &amp; Osj</t>
  </si>
  <si>
    <t/>
  </si>
  <si>
    <t>dth1.1, QHd1a, QHd1a</t>
  </si>
  <si>
    <t>qHD-2, QHd2a</t>
  </si>
  <si>
    <t>dth3.1, QHd3b</t>
  </si>
  <si>
    <t>Hd8, dth3.1</t>
  </si>
  <si>
    <t>qDTH-4, QHd4</t>
  </si>
  <si>
    <t>Hd6b, dth6.1</t>
  </si>
  <si>
    <t>Hd2, QTL7c</t>
  </si>
  <si>
    <t>Hd-5, dth8</t>
  </si>
  <si>
    <t>QHd8, aQHd8, qDTH-8</t>
  </si>
  <si>
    <t>QHd9, FLTQ3</t>
  </si>
  <si>
    <t>qHDD9-1, qDTH-9</t>
  </si>
  <si>
    <t>dth12.1, QHd12</t>
  </si>
  <si>
    <t>OsGI</t>
  </si>
  <si>
    <t>OsFTL8</t>
  </si>
  <si>
    <t>OsCRY2</t>
  </si>
  <si>
    <t>OsSWN; SDG718</t>
  </si>
  <si>
    <t>OsEMF2</t>
  </si>
  <si>
    <t>OsMFT1</t>
  </si>
  <si>
    <t>OsPRR37</t>
  </si>
  <si>
    <t>OsGF14a</t>
  </si>
  <si>
    <t>OsFTL4</t>
  </si>
  <si>
    <t>LOC_Os12g34850.1</t>
  </si>
  <si>
    <t>OsVRN5; OsVIL2</t>
  </si>
  <si>
    <t>DTHD genes</t>
  </si>
  <si>
    <t>Name</t>
  </si>
  <si>
    <t>LOC_Os01g08700</t>
  </si>
  <si>
    <t>LOC_Os01g10590</t>
  </si>
  <si>
    <t>LOC_Os02g41550</t>
  </si>
  <si>
    <t>LOC_Os03g19480</t>
  </si>
  <si>
    <t>LOC_Os04g08034</t>
  </si>
  <si>
    <t>LOC_Os06g16370</t>
  </si>
  <si>
    <t>LOC_Os06g30370</t>
  </si>
  <si>
    <t>LOC_Os07g49460</t>
  </si>
  <si>
    <t>LOC_Os08g37490</t>
  </si>
  <si>
    <t>LOC_Os09g33850</t>
  </si>
  <si>
    <t xml:space="preserve">MSU Identity </t>
  </si>
  <si>
    <t>Genetic group involved</t>
  </si>
  <si>
    <t>M2</t>
  </si>
  <si>
    <t>M1</t>
  </si>
  <si>
    <t>Izawa et al. (2011)</t>
  </si>
  <si>
    <t>GIGANTEA protein.</t>
  </si>
  <si>
    <t>Zhang et al. (2020)</t>
  </si>
  <si>
    <t>Similar to Flowering locus T3.</t>
  </si>
  <si>
    <t>Phosphatidylethanolamine-binding protein PEBP (IPR008914)</t>
  </si>
  <si>
    <t>Liu et al. (2014)</t>
  </si>
  <si>
    <t>Cryptochrome 2, blue light photoreceptor, Promotion of flowering time</t>
  </si>
  <si>
    <t>Biological Process: blue light signaling pathway (GO:0009785), Molecular Function: blue light photoreceptor activity (GO:0009882)</t>
  </si>
  <si>
    <t>Cryptochrome/DNA photolyase class 1 (IPR002081), Cryptochrome, plant (IPR014134), Rossmann-like alpha/beta/alpha sandwich fold (IPR014729), DNA photolyase, N-terminal (IPR006050), Cryptochrome/DNA photolyase, FAD-binding domain (IPR005101), Cryptochrome/DNA photolyase class 1, conserved site, C-terminal (IPR018394)</t>
  </si>
  <si>
    <t>Takano et al. (2005)</t>
  </si>
  <si>
    <t>Polycomb repressive complex2 (PRC2) key subunit, Enhancer of zeste [E(z)] genes, Short day promotion of flowering</t>
  </si>
  <si>
    <t>Molecular Function: protein binding (GO:0005515), Cellular Component: PcG protein complex (GO:0031519)</t>
  </si>
  <si>
    <t>Histone-lysine N-methyltransferase, EZ (IPR025778), CXC domain (IPR026489), SET domain (IPR001214)</t>
  </si>
  <si>
    <t>LOC_Os03g19590</t>
  </si>
  <si>
    <t>OsPHYB</t>
  </si>
  <si>
    <t>Phytochrome B, Control of deetiolation and flowering, Transduction of the night break (NB) signal to inhibit flowering, Regulation of critical day length</t>
  </si>
  <si>
    <t>Biological Process: regulation of transcription, DNA-templated (GO:0006355), Biological Process: signal transduction (GO:0007165), Biological Process: detection of visible light (GO:0009584), Biological Process: red, far-red light phototransduction (GO:0009585), Biological Process: protein-tetrapyrrole linkage (GO:0017006), Biological Process: protein-chromophore linkage (GO:0018298), Molecular Function: phosphorelay sensor kinase activity (GO:0000155), Molecular Function: protein binding (GO:0005515), Molecular Function: photoreceptor activity (GO:0009881), Molecular Function: protein homodimerization activity (GO:0042803)</t>
  </si>
  <si>
    <t>Phytochrome (IPR001294), Phytochrome A/B/C/D/E (IPR012129), PAS fold-2 (IPR013654), PAS domain (IPR000014), GAF domain-like (IPR029016), GAF domain (IPR003018), Phytochrome chromophore attachment domain (IPR016132), Phytochrome, central region (IPR013515), PAS fold (IPR013767), Signal transduction histidine kinase, dimerisation/phosphoacceptor domain (IPR003661), Histidine kinase domain (IPR005467), Histidine kinase-like ATPase, C-terminal domain (IPR003594), Phytochrome chromophore binding site (IPR013516)</t>
  </si>
  <si>
    <t>Ishikawa et al. (2011)</t>
  </si>
  <si>
    <t>Polycomb group protein, Supressor of Zeste(12) homolog, C2H2-type zinc finger motif containing protein</t>
  </si>
  <si>
    <t>Polycomb protein, VEFS-Box (IPR019135)</t>
  </si>
  <si>
    <t>OsCLF; SDG711</t>
  </si>
  <si>
    <t>H3K27 methyltransferase, Polycomb repressive complex2 (PRC2) key subunit, Enhancer of zeste [E(z)] genes, Long day repression of flowering</t>
  </si>
  <si>
    <t>LOC_Os06g16390</t>
  </si>
  <si>
    <t>Gao et al. (2014)</t>
  </si>
  <si>
    <t>Homolog of Arabidopsis MOTHER OF FT AND TFL1, Regulation of heading and panicle architecture</t>
  </si>
  <si>
    <t>PEBP-like superfamily (IPR036610), Phosphatidylethanolamine-binding protein (IPR008914), Phosphatidylethanolamine-binding protein, eukaryotic (IPR035810), Phosphatidylethanolamine-binding, conserved site (IPR001858)</t>
  </si>
  <si>
    <t>Hu et al. (2021)</t>
  </si>
  <si>
    <t>Pseudo response regulator, Heading date, Long-day repression</t>
  </si>
  <si>
    <t>Biological Process: phosphorelay signal transduction system (GO:0000160), Molecular Function: protein binding (GO:0005515)</t>
  </si>
  <si>
    <t>CheY-like superfamily (IPR011006), Signal transduction response regulator, receiver domain (IPR001789), CCT domain (IPR010402)</t>
  </si>
  <si>
    <t>Similar to TaWIN2.</t>
  </si>
  <si>
    <t>Molecular Function: protein domain specific binding (GO:0019904)</t>
  </si>
  <si>
    <t>14-3-3 protein (IPR000308), 14-3-3 protein, conserved site (IPR023409), 14-3-3 domain (IPR023410)</t>
  </si>
  <si>
    <t>LOC_Os09g34070</t>
  </si>
  <si>
    <t>LOC_Os09g36220</t>
  </si>
  <si>
    <t>OsFPA</t>
  </si>
  <si>
    <t>Mouradov et al. (2002)</t>
  </si>
  <si>
    <t>Spen (Split ends)-like protein, Vegetative to reproductive transition</t>
  </si>
  <si>
    <t>Molecular Function: nucleotide binding (GO:0000166), Molecular Function: nucleic acid binding (GO:0003676)</t>
  </si>
  <si>
    <t>Nucleotide-binding alpha-beta plait domain (IPR012677), RNA recognition motif domain (IPR000504), Spen paralogue and orthologue SPOC, C-terminal (IPR012921)</t>
  </si>
  <si>
    <t>OsPRR95</t>
  </si>
  <si>
    <t>Yang et al. (2013)</t>
  </si>
  <si>
    <t>Signal transduction response regulator, receiver region domain containing protein.</t>
  </si>
  <si>
    <t>Biological Process: two-component signal transduction system (phosphorelay) (GO:0000160), Biological Process: regulation of transcription, DNA-dependent (GO:0006355), Molecular Function: two-component response regulator activity (GO:0000156), Molecular Function: protein binding (GO:0005515)</t>
  </si>
  <si>
    <t>Signal transduction response regulator, receiver domain (IPR001789), CCT domain (IPR010402), CheY-like superfamily (IPR011006)</t>
  </si>
  <si>
    <t xml:space="preserve">Chardon and Damerval (2005) </t>
  </si>
  <si>
    <t>Similar to ZCN24.</t>
  </si>
  <si>
    <t>Phosphatidylethanolamine-binding, conserved site (IPR001858), Phosphatidylethanolamine-binding protein PEBP (IPR008914)</t>
  </si>
  <si>
    <t>Protein containing PHD domain, FNIII domain and VID domain, Positive regulator of flowering</t>
  </si>
  <si>
    <t>Molecular Function: protein binding (GO:0005515)</t>
  </si>
  <si>
    <t>Immunoglobulin-like fold (IPR013783), Fibronectin, type III (IPR003961)</t>
  </si>
  <si>
    <t>Description</t>
  </si>
  <si>
    <t>GO</t>
  </si>
  <si>
    <t>InterPro</t>
  </si>
  <si>
    <t>Reference</t>
  </si>
  <si>
    <t>First SNP</t>
  </si>
  <si>
    <t>Chromosomic segment bearing the independent loci under selection</t>
  </si>
  <si>
    <t>Last SNP</t>
  </si>
  <si>
    <t>DTHD QTLs (2)</t>
  </si>
  <si>
    <t>Type (1)</t>
  </si>
  <si>
    <t>(2) source http: //www.gramene.org/</t>
  </si>
  <si>
    <t>chr: Chromosome; DTHD: day to heading; Og: O. glaberrima; Osj: O. sativa japonica</t>
  </si>
  <si>
    <t>Independent loci under selection</t>
  </si>
  <si>
    <t>N°</t>
  </si>
  <si>
    <t>Nbre of SNP under selection</t>
  </si>
  <si>
    <r>
      <rPr>
        <b/>
        <sz val="11"/>
        <color theme="1"/>
        <rFont val="Calibri"/>
        <family val="2"/>
        <scheme val="minor"/>
      </rPr>
      <t>Supplementary table 7</t>
    </r>
    <r>
      <rPr>
        <sz val="11"/>
        <color theme="1"/>
        <rFont val="Calibri"/>
        <family val="2"/>
        <scheme val="minor"/>
      </rPr>
      <t>: Presence of QTL and genes involved in days to heading (DTHD), on 31 chromosomic segments bearing the 31 independent loci under selection.</t>
    </r>
  </si>
  <si>
    <t>"6"</t>
  </si>
  <si>
    <t>"18"</t>
  </si>
  <si>
    <t>"3"</t>
  </si>
  <si>
    <t>(1): Type M1= Independent loci under selection detected under one detection method; Type M2= Independent loci under selection including at least one loci detected to be under selection by the two detection methods implemented.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</si>
</sst>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0" xfId="0" applyFill="1"/>
    <xf numFmtId="0" fontId="2" fillId="0" borderId="0" xfId="0" applyFont="1" applyFill="1" applyBorder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3" fontId="0" fillId="0" borderId="0" xfId="0" applyNumberFormat="1" applyFill="1" applyBorder="1"/>
    <xf numFmtId="0" fontId="2" fillId="2" borderId="0" xfId="0" applyFont="1" applyFill="1" applyBorder="1"/>
    <xf numFmtId="0" fontId="2" fillId="2" borderId="0" xfId="0" applyFont="1" applyFill="1" applyBorder="1" applyAlignment="1">
      <alignment horizontal="center" vertical="center"/>
    </xf>
    <xf numFmtId="3" fontId="0" fillId="2" borderId="0" xfId="0" applyNumberFormat="1" applyFill="1" applyBorder="1"/>
    <xf numFmtId="0" fontId="0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3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3" fontId="0" fillId="2" borderId="0" xfId="0" applyNumberFormat="1" applyFill="1" applyBorder="1" applyAlignment="1">
      <alignment horizontal="center" vertical="center"/>
    </xf>
    <xf numFmtId="0" fontId="0" fillId="2" borderId="0" xfId="0" applyFill="1" applyBorder="1"/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3" fontId="1" fillId="0" borderId="3" xfId="0" applyNumberFormat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vertical="center" wrapText="1"/>
    </xf>
    <xf numFmtId="0" fontId="3" fillId="0" borderId="0" xfId="0" applyFont="1"/>
    <xf numFmtId="3" fontId="3" fillId="0" borderId="0" xfId="0" applyNumberFormat="1" applyFont="1" applyFill="1" applyBorder="1"/>
    <xf numFmtId="0" fontId="3" fillId="2" borderId="0" xfId="0" applyFont="1" applyFill="1" applyBorder="1"/>
    <xf numFmtId="0" fontId="3" fillId="0" borderId="0" xfId="0" applyFont="1" applyFill="1" applyBorder="1"/>
    <xf numFmtId="0" fontId="3" fillId="0" borderId="0" xfId="0" applyFont="1" applyFill="1"/>
    <xf numFmtId="0" fontId="3" fillId="2" borderId="0" xfId="0" applyFont="1" applyFill="1"/>
    <xf numFmtId="0" fontId="0" fillId="0" borderId="0" xfId="0" applyAlignment="1">
      <alignment vertical="center"/>
    </xf>
    <xf numFmtId="0" fontId="1" fillId="0" borderId="3" xfId="0" applyFont="1" applyFill="1" applyBorder="1" applyAlignment="1">
      <alignment vertical="center"/>
    </xf>
    <xf numFmtId="3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3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rice.uga.edu/cgi-bin/ORF_infopage.cgi?orf=LOC_Os03g19590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Views>
    <sheetView tabSelected="1" workbookViewId="0">
      <selection activeCell="I5" sqref="I5"/>
    </sheetView>
  </sheetViews>
  <sheetFormatPr baseColWidth="10" defaultRowHeight="15" x14ac:dyDescent="0.25"/>
  <cols>
    <col min="1" max="1" width="10.5703125" style="3" customWidth="1"/>
    <col min="2" max="2" width="8.42578125" customWidth="1"/>
    <col min="3" max="3" width="15" style="3" customWidth="1"/>
    <col min="4" max="4" width="13.85546875" customWidth="1"/>
    <col min="5" max="5" width="12.42578125" customWidth="1"/>
    <col min="6" max="6" width="9.85546875" style="3" customWidth="1"/>
    <col min="7" max="7" width="11.42578125" style="3"/>
    <col min="10" max="10" width="11.42578125" customWidth="1"/>
    <col min="11" max="11" width="9.7109375" customWidth="1"/>
    <col min="12" max="12" width="20.5703125" customWidth="1"/>
    <col min="13" max="13" width="16.28515625" customWidth="1"/>
    <col min="14" max="14" width="14.85546875" style="24" customWidth="1"/>
    <col min="15" max="15" width="29.85546875" style="24" customWidth="1"/>
    <col min="16" max="16" width="37.7109375" customWidth="1"/>
    <col min="17" max="17" width="11.42578125" customWidth="1"/>
    <col min="18" max="18" width="35.85546875" customWidth="1"/>
  </cols>
  <sheetData>
    <row r="1" spans="1:18" x14ac:dyDescent="0.25">
      <c r="A1" t="s">
        <v>186</v>
      </c>
    </row>
    <row r="2" spans="1:18" x14ac:dyDescent="0.25">
      <c r="A2"/>
    </row>
    <row r="3" spans="1:18" x14ac:dyDescent="0.25">
      <c r="A3" t="s">
        <v>190</v>
      </c>
    </row>
    <row r="4" spans="1:18" x14ac:dyDescent="0.25">
      <c r="A4" s="34" t="s">
        <v>181</v>
      </c>
    </row>
    <row r="5" spans="1:18" x14ac:dyDescent="0.25">
      <c r="A5" s="34" t="s">
        <v>182</v>
      </c>
    </row>
    <row r="6" spans="1:18" x14ac:dyDescent="0.25">
      <c r="A6"/>
    </row>
    <row r="7" spans="1:18" ht="32.25" customHeight="1" x14ac:dyDescent="0.25">
      <c r="A7" s="37" t="s">
        <v>183</v>
      </c>
      <c r="B7" s="37"/>
      <c r="C7" s="37"/>
      <c r="D7" s="37"/>
      <c r="E7" s="37"/>
      <c r="F7" s="41" t="s">
        <v>117</v>
      </c>
      <c r="G7" s="39" t="s">
        <v>0</v>
      </c>
      <c r="H7" s="41" t="s">
        <v>177</v>
      </c>
      <c r="I7" s="41"/>
      <c r="J7" s="41"/>
      <c r="K7" s="38" t="s">
        <v>179</v>
      </c>
      <c r="L7" s="38"/>
      <c r="M7" s="38" t="s">
        <v>104</v>
      </c>
      <c r="N7" s="38"/>
      <c r="O7" s="38"/>
      <c r="P7" s="38"/>
      <c r="Q7" s="38"/>
      <c r="R7" s="38"/>
    </row>
    <row r="8" spans="1:18" s="30" customFormat="1" ht="30" customHeight="1" x14ac:dyDescent="0.25">
      <c r="A8" s="35" t="s">
        <v>184</v>
      </c>
      <c r="B8" s="35" t="s">
        <v>180</v>
      </c>
      <c r="C8" s="35" t="s">
        <v>185</v>
      </c>
      <c r="D8" s="36" t="s">
        <v>176</v>
      </c>
      <c r="E8" s="36" t="s">
        <v>178</v>
      </c>
      <c r="F8" s="42"/>
      <c r="G8" s="40"/>
      <c r="H8" s="22" t="s">
        <v>65</v>
      </c>
      <c r="I8" s="22" t="s">
        <v>66</v>
      </c>
      <c r="J8" s="22" t="s">
        <v>67</v>
      </c>
      <c r="K8" s="22" t="s">
        <v>1</v>
      </c>
      <c r="L8" s="22" t="s">
        <v>2</v>
      </c>
      <c r="M8" s="22" t="s">
        <v>116</v>
      </c>
      <c r="N8" s="32" t="s">
        <v>105</v>
      </c>
      <c r="O8" s="33" t="s">
        <v>175</v>
      </c>
      <c r="P8" s="31" t="s">
        <v>172</v>
      </c>
      <c r="Q8" s="31" t="s">
        <v>173</v>
      </c>
      <c r="R8" s="31" t="s">
        <v>174</v>
      </c>
    </row>
    <row r="9" spans="1:18" s="1" customFormat="1" x14ac:dyDescent="0.25">
      <c r="A9" s="14">
        <v>1</v>
      </c>
      <c r="B9" s="5" t="s">
        <v>118</v>
      </c>
      <c r="C9" s="14">
        <v>2</v>
      </c>
      <c r="D9" s="2" t="s">
        <v>4</v>
      </c>
      <c r="E9" s="2" t="s">
        <v>6</v>
      </c>
      <c r="F9" s="5" t="s">
        <v>79</v>
      </c>
      <c r="G9" s="12" t="s">
        <v>68</v>
      </c>
      <c r="H9" s="6">
        <v>3930523</v>
      </c>
      <c r="I9" s="6">
        <v>4504261</v>
      </c>
      <c r="J9" s="6">
        <v>573738</v>
      </c>
      <c r="K9" s="12">
        <v>1</v>
      </c>
      <c r="L9" s="12"/>
      <c r="M9" s="6" t="s">
        <v>106</v>
      </c>
      <c r="N9" s="25" t="s">
        <v>93</v>
      </c>
      <c r="O9" s="25" t="s">
        <v>120</v>
      </c>
      <c r="P9" s="25" t="s">
        <v>121</v>
      </c>
      <c r="Q9" s="25"/>
      <c r="R9" s="25"/>
    </row>
    <row r="10" spans="1:18" s="1" customFormat="1" x14ac:dyDescent="0.25">
      <c r="A10" s="16">
        <v>2</v>
      </c>
      <c r="B10" s="8" t="s">
        <v>118</v>
      </c>
      <c r="C10" s="16">
        <v>1</v>
      </c>
      <c r="D10" s="7" t="s">
        <v>7</v>
      </c>
      <c r="E10" s="9"/>
      <c r="F10" s="8" t="s">
        <v>5</v>
      </c>
      <c r="G10" s="15" t="s">
        <v>68</v>
      </c>
      <c r="H10" s="9">
        <v>5540432</v>
      </c>
      <c r="I10" s="9">
        <v>6040432</v>
      </c>
      <c r="J10" s="9">
        <v>500000</v>
      </c>
      <c r="K10" s="15">
        <v>14</v>
      </c>
      <c r="L10" s="15" t="s">
        <v>81</v>
      </c>
      <c r="M10" s="9" t="s">
        <v>107</v>
      </c>
      <c r="N10" s="26" t="s">
        <v>94</v>
      </c>
      <c r="O10" s="26" t="s">
        <v>122</v>
      </c>
      <c r="P10" s="26" t="s">
        <v>123</v>
      </c>
      <c r="Q10" s="26"/>
      <c r="R10" s="26" t="s">
        <v>124</v>
      </c>
    </row>
    <row r="11" spans="1:18" s="1" customFormat="1" x14ac:dyDescent="0.25">
      <c r="A11" s="14">
        <v>3</v>
      </c>
      <c r="B11" s="5" t="s">
        <v>118</v>
      </c>
      <c r="C11" s="14">
        <v>9</v>
      </c>
      <c r="D11" s="13" t="s">
        <v>8</v>
      </c>
      <c r="E11" s="2" t="s">
        <v>9</v>
      </c>
      <c r="F11" s="12" t="s">
        <v>5</v>
      </c>
      <c r="G11" s="12" t="s">
        <v>68</v>
      </c>
      <c r="H11" s="6">
        <v>18423679</v>
      </c>
      <c r="I11" s="6">
        <v>19143461</v>
      </c>
      <c r="J11" s="6">
        <v>719782</v>
      </c>
      <c r="K11" s="12">
        <v>2</v>
      </c>
      <c r="L11" s="12"/>
      <c r="M11" s="6"/>
      <c r="N11" s="27"/>
      <c r="O11" s="27"/>
      <c r="P11" s="27"/>
      <c r="Q11" s="27"/>
      <c r="R11" s="27"/>
    </row>
    <row r="12" spans="1:18" s="1" customFormat="1" x14ac:dyDescent="0.25">
      <c r="A12" s="16">
        <f>A11+1</f>
        <v>4</v>
      </c>
      <c r="B12" s="10" t="s">
        <v>119</v>
      </c>
      <c r="C12" s="16">
        <v>2</v>
      </c>
      <c r="D12" s="7" t="s">
        <v>10</v>
      </c>
      <c r="E12" s="7" t="s">
        <v>11</v>
      </c>
      <c r="F12" s="15" t="s">
        <v>3</v>
      </c>
      <c r="G12" s="15" t="s">
        <v>69</v>
      </c>
      <c r="H12" s="9">
        <v>6762905</v>
      </c>
      <c r="I12" s="9">
        <v>7267332</v>
      </c>
      <c r="J12" s="9">
        <v>504427</v>
      </c>
      <c r="K12" s="15">
        <v>4</v>
      </c>
      <c r="L12" s="15"/>
      <c r="M12" s="9"/>
      <c r="N12" s="26"/>
      <c r="O12" s="26"/>
      <c r="P12" s="26"/>
      <c r="Q12" s="26"/>
      <c r="R12" s="26"/>
    </row>
    <row r="13" spans="1:18" s="1" customFormat="1" x14ac:dyDescent="0.25">
      <c r="A13" s="14">
        <f t="shared" ref="A13:A43" si="0">A12+1</f>
        <v>5</v>
      </c>
      <c r="B13" s="5" t="s">
        <v>118</v>
      </c>
      <c r="C13" s="14">
        <v>1</v>
      </c>
      <c r="D13" s="2" t="s">
        <v>12</v>
      </c>
      <c r="E13" s="6"/>
      <c r="F13" s="12" t="s">
        <v>5</v>
      </c>
      <c r="G13" s="12" t="s">
        <v>69</v>
      </c>
      <c r="H13" s="6">
        <v>24604636</v>
      </c>
      <c r="I13" s="6">
        <v>25104636</v>
      </c>
      <c r="J13" s="6">
        <v>500000</v>
      </c>
      <c r="K13" s="12">
        <v>12</v>
      </c>
      <c r="L13" s="12" t="s">
        <v>82</v>
      </c>
      <c r="M13" s="6" t="s">
        <v>108</v>
      </c>
      <c r="N13" s="27" t="s">
        <v>95</v>
      </c>
      <c r="O13" s="27" t="s">
        <v>125</v>
      </c>
      <c r="P13" s="27" t="s">
        <v>126</v>
      </c>
      <c r="Q13" s="27" t="s">
        <v>127</v>
      </c>
      <c r="R13" s="27" t="s">
        <v>128</v>
      </c>
    </row>
    <row r="14" spans="1:18" s="1" customFormat="1" x14ac:dyDescent="0.25">
      <c r="A14" s="16">
        <f t="shared" si="0"/>
        <v>6</v>
      </c>
      <c r="B14" s="8" t="s">
        <v>118</v>
      </c>
      <c r="C14" s="16">
        <v>1</v>
      </c>
      <c r="D14" s="7" t="s">
        <v>13</v>
      </c>
      <c r="E14" s="17"/>
      <c r="F14" s="15" t="s">
        <v>5</v>
      </c>
      <c r="G14" s="15" t="s">
        <v>70</v>
      </c>
      <c r="H14" s="9">
        <v>5079703</v>
      </c>
      <c r="I14" s="9">
        <v>5579703</v>
      </c>
      <c r="J14" s="9">
        <v>500000</v>
      </c>
      <c r="K14" s="15">
        <v>15</v>
      </c>
      <c r="L14" s="15" t="s">
        <v>83</v>
      </c>
      <c r="M14" s="9"/>
      <c r="N14" s="26"/>
      <c r="O14" s="26"/>
      <c r="P14" s="26"/>
      <c r="Q14" s="26"/>
      <c r="R14" s="26"/>
    </row>
    <row r="15" spans="1:18" s="1" customFormat="1" x14ac:dyDescent="0.25">
      <c r="A15" s="14">
        <f t="shared" si="0"/>
        <v>7</v>
      </c>
      <c r="B15" s="5" t="s">
        <v>118</v>
      </c>
      <c r="C15" s="14">
        <v>3</v>
      </c>
      <c r="D15" s="2" t="s">
        <v>14</v>
      </c>
      <c r="E15" s="2" t="s">
        <v>15</v>
      </c>
      <c r="F15" s="12" t="s">
        <v>5</v>
      </c>
      <c r="G15" s="12" t="s">
        <v>70</v>
      </c>
      <c r="H15" s="6">
        <v>10132774</v>
      </c>
      <c r="I15" s="6">
        <v>12145360</v>
      </c>
      <c r="J15" s="6">
        <v>2012586</v>
      </c>
      <c r="K15" s="18">
        <v>6</v>
      </c>
      <c r="L15" s="12" t="s">
        <v>84</v>
      </c>
      <c r="M15" s="6" t="s">
        <v>109</v>
      </c>
      <c r="N15" s="27" t="s">
        <v>96</v>
      </c>
      <c r="O15" s="27" t="s">
        <v>129</v>
      </c>
      <c r="P15" s="27" t="s">
        <v>130</v>
      </c>
      <c r="Q15" s="27" t="s">
        <v>131</v>
      </c>
      <c r="R15" s="27" t="s">
        <v>132</v>
      </c>
    </row>
    <row r="16" spans="1:18" s="1" customFormat="1" x14ac:dyDescent="0.25">
      <c r="A16" s="14">
        <v>7</v>
      </c>
      <c r="B16" s="5" t="s">
        <v>118</v>
      </c>
      <c r="C16" s="14">
        <v>3</v>
      </c>
      <c r="D16" s="2" t="s">
        <v>14</v>
      </c>
      <c r="E16" s="2" t="s">
        <v>15</v>
      </c>
      <c r="F16" s="12" t="s">
        <v>5</v>
      </c>
      <c r="G16" s="12" t="s">
        <v>70</v>
      </c>
      <c r="H16" s="6">
        <v>10132774</v>
      </c>
      <c r="I16" s="6">
        <v>12145360</v>
      </c>
      <c r="J16" s="6">
        <v>2012586</v>
      </c>
      <c r="K16" s="18" t="s">
        <v>187</v>
      </c>
      <c r="L16" s="12" t="s">
        <v>84</v>
      </c>
      <c r="M16" s="23" t="s">
        <v>133</v>
      </c>
      <c r="N16" s="24" t="s">
        <v>134</v>
      </c>
      <c r="O16" s="24" t="s">
        <v>129</v>
      </c>
      <c r="P16" s="24" t="s">
        <v>135</v>
      </c>
      <c r="Q16" s="24" t="s">
        <v>136</v>
      </c>
      <c r="R16" s="24" t="s">
        <v>137</v>
      </c>
    </row>
    <row r="17" spans="1:19" s="1" customFormat="1" x14ac:dyDescent="0.25">
      <c r="A17" s="16">
        <f>A15+1</f>
        <v>8</v>
      </c>
      <c r="B17" s="10" t="s">
        <v>119</v>
      </c>
      <c r="C17" s="16">
        <v>4</v>
      </c>
      <c r="D17" s="7" t="s">
        <v>16</v>
      </c>
      <c r="E17" s="7" t="s">
        <v>18</v>
      </c>
      <c r="F17" s="15" t="s">
        <v>79</v>
      </c>
      <c r="G17" s="15" t="s">
        <v>71</v>
      </c>
      <c r="H17" s="9">
        <v>0</v>
      </c>
      <c r="I17" s="9">
        <v>827020</v>
      </c>
      <c r="J17" s="9">
        <v>827020</v>
      </c>
      <c r="K17" s="15">
        <v>1</v>
      </c>
      <c r="L17" s="15" t="s">
        <v>17</v>
      </c>
      <c r="M17" s="17"/>
      <c r="N17" s="26"/>
      <c r="O17" s="26"/>
      <c r="P17" s="26"/>
      <c r="Q17" s="26"/>
      <c r="R17" s="26"/>
    </row>
    <row r="18" spans="1:19" s="1" customFormat="1" x14ac:dyDescent="0.25">
      <c r="A18" s="14">
        <f t="shared" si="0"/>
        <v>9</v>
      </c>
      <c r="B18" s="5" t="s">
        <v>119</v>
      </c>
      <c r="C18" s="14">
        <v>9</v>
      </c>
      <c r="D18" s="2" t="s">
        <v>19</v>
      </c>
      <c r="E18" s="2" t="s">
        <v>20</v>
      </c>
      <c r="F18" s="12" t="s">
        <v>3</v>
      </c>
      <c r="G18" s="12" t="s">
        <v>71</v>
      </c>
      <c r="H18" s="6">
        <v>1085381</v>
      </c>
      <c r="I18" s="6">
        <v>3005652</v>
      </c>
      <c r="J18" s="6">
        <v>1920271</v>
      </c>
      <c r="K18" s="19">
        <v>12</v>
      </c>
      <c r="L18" s="12" t="s">
        <v>85</v>
      </c>
      <c r="M18" s="6"/>
      <c r="N18" s="27"/>
      <c r="O18" s="27"/>
      <c r="P18" s="27"/>
      <c r="Q18" s="27"/>
      <c r="R18" s="27"/>
    </row>
    <row r="19" spans="1:19" s="1" customFormat="1" x14ac:dyDescent="0.25">
      <c r="A19" s="16">
        <f t="shared" si="0"/>
        <v>10</v>
      </c>
      <c r="B19" s="8" t="s">
        <v>118</v>
      </c>
      <c r="C19" s="16">
        <v>4</v>
      </c>
      <c r="D19" s="7" t="s">
        <v>21</v>
      </c>
      <c r="E19" s="7" t="s">
        <v>22</v>
      </c>
      <c r="F19" s="15" t="s">
        <v>79</v>
      </c>
      <c r="G19" s="15" t="s">
        <v>71</v>
      </c>
      <c r="H19" s="9">
        <v>3993589</v>
      </c>
      <c r="I19" s="9">
        <v>4670203</v>
      </c>
      <c r="J19" s="9">
        <v>676614</v>
      </c>
      <c r="K19" s="15">
        <v>0</v>
      </c>
      <c r="L19" s="15" t="s">
        <v>80</v>
      </c>
      <c r="M19" s="9" t="s">
        <v>110</v>
      </c>
      <c r="N19" s="26" t="s">
        <v>97</v>
      </c>
      <c r="O19" s="26" t="s">
        <v>138</v>
      </c>
      <c r="P19" s="26" t="s">
        <v>139</v>
      </c>
      <c r="Q19" s="26"/>
      <c r="R19" s="26" t="s">
        <v>140</v>
      </c>
    </row>
    <row r="20" spans="1:19" s="1" customFormat="1" x14ac:dyDescent="0.25">
      <c r="A20" s="14">
        <f t="shared" si="0"/>
        <v>11</v>
      </c>
      <c r="B20" s="5" t="s">
        <v>118</v>
      </c>
      <c r="C20" s="14">
        <v>1</v>
      </c>
      <c r="D20" s="13" t="s">
        <v>23</v>
      </c>
      <c r="E20" s="6"/>
      <c r="F20" s="12" t="s">
        <v>5</v>
      </c>
      <c r="G20" s="12" t="s">
        <v>71</v>
      </c>
      <c r="H20" s="6">
        <v>32129645</v>
      </c>
      <c r="I20" s="6">
        <v>32629645</v>
      </c>
      <c r="J20" s="6">
        <v>500000</v>
      </c>
      <c r="K20" s="12">
        <v>2</v>
      </c>
      <c r="L20" s="12" t="s">
        <v>24</v>
      </c>
      <c r="M20" s="13"/>
      <c r="N20" s="27"/>
      <c r="O20" s="27"/>
      <c r="P20" s="27"/>
      <c r="Q20" s="27"/>
      <c r="R20" s="27"/>
    </row>
    <row r="21" spans="1:19" s="1" customFormat="1" x14ac:dyDescent="0.25">
      <c r="A21" s="16">
        <f t="shared" si="0"/>
        <v>12</v>
      </c>
      <c r="B21" s="8" t="s">
        <v>118</v>
      </c>
      <c r="C21" s="16">
        <v>6</v>
      </c>
      <c r="D21" s="7" t="s">
        <v>25</v>
      </c>
      <c r="E21" s="7" t="s">
        <v>26</v>
      </c>
      <c r="F21" s="15" t="s">
        <v>5</v>
      </c>
      <c r="G21" s="15" t="s">
        <v>72</v>
      </c>
      <c r="H21" s="9">
        <v>8974371</v>
      </c>
      <c r="I21" s="9">
        <v>9788465</v>
      </c>
      <c r="J21" s="9">
        <v>814094</v>
      </c>
      <c r="K21" s="15">
        <v>2</v>
      </c>
      <c r="L21" s="15" t="s">
        <v>80</v>
      </c>
      <c r="M21" s="9"/>
      <c r="N21" s="26"/>
      <c r="O21" s="26"/>
      <c r="P21" s="26"/>
      <c r="Q21" s="26"/>
      <c r="R21" s="26"/>
    </row>
    <row r="22" spans="1:19" s="1" customFormat="1" x14ac:dyDescent="0.25">
      <c r="A22" s="14">
        <f t="shared" si="0"/>
        <v>13</v>
      </c>
      <c r="B22" s="5" t="s">
        <v>118</v>
      </c>
      <c r="C22" s="14">
        <v>15</v>
      </c>
      <c r="D22" s="2" t="s">
        <v>27</v>
      </c>
      <c r="E22" s="2" t="s">
        <v>29</v>
      </c>
      <c r="F22" s="12" t="s">
        <v>3</v>
      </c>
      <c r="G22" s="12" t="s">
        <v>72</v>
      </c>
      <c r="H22" s="6">
        <v>14743007</v>
      </c>
      <c r="I22" s="6">
        <v>16632418</v>
      </c>
      <c r="J22" s="6">
        <v>1889411</v>
      </c>
      <c r="K22" s="12">
        <v>2</v>
      </c>
      <c r="L22" s="12" t="s">
        <v>28</v>
      </c>
      <c r="M22" s="6"/>
      <c r="N22" s="27"/>
      <c r="O22" s="27"/>
      <c r="P22" s="27"/>
      <c r="Q22" s="27"/>
      <c r="R22" s="27"/>
    </row>
    <row r="23" spans="1:19" s="1" customFormat="1" x14ac:dyDescent="0.25">
      <c r="A23" s="16">
        <f t="shared" si="0"/>
        <v>14</v>
      </c>
      <c r="B23" s="8" t="s">
        <v>118</v>
      </c>
      <c r="C23" s="16">
        <v>8</v>
      </c>
      <c r="D23" s="17" t="s">
        <v>30</v>
      </c>
      <c r="E23" s="17" t="s">
        <v>32</v>
      </c>
      <c r="F23" s="15" t="s">
        <v>3</v>
      </c>
      <c r="G23" s="15" t="s">
        <v>73</v>
      </c>
      <c r="H23" s="9">
        <v>9422923</v>
      </c>
      <c r="I23" s="9">
        <v>10942740</v>
      </c>
      <c r="J23" s="9">
        <v>1519817</v>
      </c>
      <c r="K23" s="15">
        <v>3</v>
      </c>
      <c r="L23" s="15" t="s">
        <v>31</v>
      </c>
      <c r="M23" s="9" t="s">
        <v>111</v>
      </c>
      <c r="N23" s="26" t="s">
        <v>31</v>
      </c>
      <c r="O23" s="26"/>
      <c r="P23" s="26"/>
      <c r="Q23" s="26"/>
      <c r="R23" s="26"/>
    </row>
    <row r="24" spans="1:19" s="1" customFormat="1" x14ac:dyDescent="0.25">
      <c r="A24" s="16">
        <v>14</v>
      </c>
      <c r="B24" s="8" t="s">
        <v>118</v>
      </c>
      <c r="C24" s="16">
        <v>8</v>
      </c>
      <c r="D24" s="17" t="s">
        <v>30</v>
      </c>
      <c r="E24" s="17" t="s">
        <v>32</v>
      </c>
      <c r="F24" s="15" t="s">
        <v>3</v>
      </c>
      <c r="G24" s="15" t="s">
        <v>73</v>
      </c>
      <c r="H24" s="9">
        <v>9422923</v>
      </c>
      <c r="I24" s="9">
        <v>10942740</v>
      </c>
      <c r="J24" s="9">
        <v>1519817</v>
      </c>
      <c r="K24" s="15" t="s">
        <v>189</v>
      </c>
      <c r="L24" s="15" t="s">
        <v>31</v>
      </c>
      <c r="M24" s="9" t="s">
        <v>143</v>
      </c>
      <c r="N24" s="29" t="s">
        <v>141</v>
      </c>
      <c r="O24" s="29" t="s">
        <v>125</v>
      </c>
      <c r="P24" s="29" t="s">
        <v>142</v>
      </c>
      <c r="Q24" s="29" t="s">
        <v>131</v>
      </c>
      <c r="R24" s="29" t="s">
        <v>132</v>
      </c>
    </row>
    <row r="25" spans="1:19" s="1" customFormat="1" x14ac:dyDescent="0.25">
      <c r="A25" s="14">
        <f>A23+1</f>
        <v>15</v>
      </c>
      <c r="B25" s="5" t="s">
        <v>118</v>
      </c>
      <c r="C25" s="14">
        <v>1</v>
      </c>
      <c r="D25" s="2" t="s">
        <v>33</v>
      </c>
      <c r="E25" s="6"/>
      <c r="F25" s="12" t="s">
        <v>3</v>
      </c>
      <c r="G25" s="12" t="s">
        <v>73</v>
      </c>
      <c r="H25" s="6">
        <v>11153613</v>
      </c>
      <c r="I25" s="6">
        <v>11653613</v>
      </c>
      <c r="J25" s="6">
        <v>500000</v>
      </c>
      <c r="K25" s="12">
        <v>0</v>
      </c>
      <c r="L25" s="12" t="s">
        <v>80</v>
      </c>
      <c r="M25" s="6"/>
      <c r="N25" s="27"/>
      <c r="O25" s="27"/>
      <c r="P25" s="27"/>
      <c r="Q25" s="27"/>
      <c r="R25" s="27"/>
    </row>
    <row r="26" spans="1:19" s="1" customFormat="1" x14ac:dyDescent="0.25">
      <c r="A26" s="16">
        <f t="shared" si="0"/>
        <v>16</v>
      </c>
      <c r="B26" s="8" t="s">
        <v>118</v>
      </c>
      <c r="C26" s="16">
        <v>45</v>
      </c>
      <c r="D26" s="7" t="s">
        <v>34</v>
      </c>
      <c r="E26" s="7" t="s">
        <v>35</v>
      </c>
      <c r="F26" s="15" t="s">
        <v>79</v>
      </c>
      <c r="G26" s="15" t="s">
        <v>73</v>
      </c>
      <c r="H26" s="9">
        <v>13095417</v>
      </c>
      <c r="I26" s="9">
        <v>18074177</v>
      </c>
      <c r="J26" s="9">
        <v>4978760</v>
      </c>
      <c r="K26" s="15">
        <v>5</v>
      </c>
      <c r="L26" s="15" t="s">
        <v>86</v>
      </c>
      <c r="M26" s="9" t="s">
        <v>112</v>
      </c>
      <c r="N26" s="26" t="s">
        <v>98</v>
      </c>
      <c r="O26" s="26" t="s">
        <v>144</v>
      </c>
      <c r="P26" s="26" t="s">
        <v>145</v>
      </c>
      <c r="Q26" s="26"/>
      <c r="R26" s="26" t="s">
        <v>146</v>
      </c>
    </row>
    <row r="27" spans="1:19" s="1" customFormat="1" x14ac:dyDescent="0.25">
      <c r="A27" s="14">
        <f t="shared" si="0"/>
        <v>17</v>
      </c>
      <c r="B27" s="5" t="s">
        <v>118</v>
      </c>
      <c r="C27" s="14">
        <v>1</v>
      </c>
      <c r="D27" s="2" t="s">
        <v>36</v>
      </c>
      <c r="E27" s="6"/>
      <c r="F27" s="12" t="s">
        <v>5</v>
      </c>
      <c r="G27" s="12" t="s">
        <v>74</v>
      </c>
      <c r="H27" s="6">
        <v>17212559</v>
      </c>
      <c r="I27" s="6">
        <v>17712559</v>
      </c>
      <c r="J27" s="6">
        <v>500000</v>
      </c>
      <c r="K27" s="11">
        <v>5</v>
      </c>
      <c r="L27" s="12" t="s">
        <v>80</v>
      </c>
      <c r="M27" s="6"/>
      <c r="N27" s="27"/>
      <c r="O27" s="27"/>
      <c r="P27" s="27"/>
      <c r="Q27" s="27"/>
      <c r="R27" s="27"/>
    </row>
    <row r="28" spans="1:19" s="1" customFormat="1" x14ac:dyDescent="0.25">
      <c r="A28" s="16">
        <f t="shared" si="0"/>
        <v>18</v>
      </c>
      <c r="B28" s="8" t="s">
        <v>118</v>
      </c>
      <c r="C28" s="16">
        <v>1</v>
      </c>
      <c r="D28" s="17" t="s">
        <v>37</v>
      </c>
      <c r="E28" s="9"/>
      <c r="F28" s="15" t="s">
        <v>5</v>
      </c>
      <c r="G28" s="15" t="s">
        <v>74</v>
      </c>
      <c r="H28" s="9">
        <v>29373622</v>
      </c>
      <c r="I28" s="9">
        <v>29873622</v>
      </c>
      <c r="J28" s="9">
        <v>500000</v>
      </c>
      <c r="K28" s="20">
        <v>6</v>
      </c>
      <c r="L28" s="15" t="s">
        <v>87</v>
      </c>
      <c r="M28" s="17" t="s">
        <v>113</v>
      </c>
      <c r="N28" s="26" t="s">
        <v>99</v>
      </c>
      <c r="O28" s="26" t="s">
        <v>147</v>
      </c>
      <c r="P28" s="26" t="s">
        <v>148</v>
      </c>
      <c r="Q28" s="26" t="s">
        <v>149</v>
      </c>
      <c r="R28" s="26" t="s">
        <v>150</v>
      </c>
      <c r="S28"/>
    </row>
    <row r="29" spans="1:19" s="1" customFormat="1" x14ac:dyDescent="0.25">
      <c r="A29" s="14">
        <f t="shared" si="0"/>
        <v>19</v>
      </c>
      <c r="B29" s="5" t="s">
        <v>118</v>
      </c>
      <c r="C29" s="14">
        <v>2</v>
      </c>
      <c r="D29" s="13" t="s">
        <v>38</v>
      </c>
      <c r="E29" s="13" t="s">
        <v>39</v>
      </c>
      <c r="F29" s="12" t="s">
        <v>3</v>
      </c>
      <c r="G29" s="12" t="s">
        <v>75</v>
      </c>
      <c r="H29" s="6">
        <v>4860945</v>
      </c>
      <c r="I29" s="6">
        <v>5579786</v>
      </c>
      <c r="J29" s="6">
        <v>718841</v>
      </c>
      <c r="K29" s="11">
        <v>3</v>
      </c>
      <c r="L29" s="12" t="s">
        <v>88</v>
      </c>
      <c r="M29" s="6"/>
      <c r="N29" s="27"/>
      <c r="O29" s="27"/>
      <c r="P29" s="27"/>
      <c r="Q29" s="27"/>
      <c r="R29" s="27"/>
    </row>
    <row r="30" spans="1:19" s="1" customFormat="1" x14ac:dyDescent="0.25">
      <c r="A30" s="16">
        <f t="shared" si="0"/>
        <v>20</v>
      </c>
      <c r="B30" s="8" t="s">
        <v>118</v>
      </c>
      <c r="C30" s="16">
        <v>14</v>
      </c>
      <c r="D30" s="7" t="s">
        <v>40</v>
      </c>
      <c r="E30" s="7" t="s">
        <v>42</v>
      </c>
      <c r="F30" s="15" t="s">
        <v>3</v>
      </c>
      <c r="G30" s="15" t="s">
        <v>75</v>
      </c>
      <c r="H30" s="9">
        <v>17288523</v>
      </c>
      <c r="I30" s="9">
        <v>18502122</v>
      </c>
      <c r="J30" s="9">
        <v>1213599</v>
      </c>
      <c r="K30" s="15">
        <v>21</v>
      </c>
      <c r="L30" s="15" t="s">
        <v>89</v>
      </c>
      <c r="M30" s="9"/>
      <c r="N30" s="26"/>
      <c r="O30" s="26"/>
      <c r="P30" s="26"/>
      <c r="Q30" s="26"/>
      <c r="R30" s="26"/>
    </row>
    <row r="31" spans="1:19" s="1" customFormat="1" x14ac:dyDescent="0.25">
      <c r="A31" s="14">
        <f t="shared" si="0"/>
        <v>21</v>
      </c>
      <c r="B31" s="12" t="s">
        <v>119</v>
      </c>
      <c r="C31" s="14">
        <v>2</v>
      </c>
      <c r="D31" s="13" t="s">
        <v>43</v>
      </c>
      <c r="E31" s="13" t="s">
        <v>44</v>
      </c>
      <c r="F31" s="12" t="s">
        <v>5</v>
      </c>
      <c r="G31" s="12" t="s">
        <v>75</v>
      </c>
      <c r="H31" s="6">
        <v>19800834</v>
      </c>
      <c r="I31" s="6">
        <v>20305131</v>
      </c>
      <c r="J31" s="6">
        <v>504297</v>
      </c>
      <c r="K31" s="11">
        <v>2</v>
      </c>
      <c r="L31" s="12" t="s">
        <v>41</v>
      </c>
      <c r="M31" s="6"/>
      <c r="N31" s="27"/>
      <c r="O31" s="27"/>
      <c r="P31" s="27"/>
      <c r="Q31" s="27"/>
      <c r="R31" s="27"/>
    </row>
    <row r="32" spans="1:19" s="1" customFormat="1" x14ac:dyDescent="0.25">
      <c r="A32" s="16">
        <f t="shared" si="0"/>
        <v>22</v>
      </c>
      <c r="B32" s="8" t="s">
        <v>118</v>
      </c>
      <c r="C32" s="16">
        <v>1</v>
      </c>
      <c r="D32" s="7" t="s">
        <v>45</v>
      </c>
      <c r="E32" s="9"/>
      <c r="F32" s="15" t="s">
        <v>5</v>
      </c>
      <c r="G32" s="15" t="s">
        <v>75</v>
      </c>
      <c r="H32" s="9">
        <v>23308242</v>
      </c>
      <c r="I32" s="9">
        <v>23808242</v>
      </c>
      <c r="J32" s="9">
        <v>500000</v>
      </c>
      <c r="K32" s="15">
        <v>2</v>
      </c>
      <c r="L32" s="15" t="s">
        <v>41</v>
      </c>
      <c r="M32" s="9" t="s">
        <v>114</v>
      </c>
      <c r="N32" s="26" t="s">
        <v>100</v>
      </c>
      <c r="O32" s="26" t="s">
        <v>125</v>
      </c>
      <c r="P32" s="26" t="s">
        <v>151</v>
      </c>
      <c r="Q32" s="26" t="s">
        <v>152</v>
      </c>
      <c r="R32" s="26" t="s">
        <v>153</v>
      </c>
      <c r="S32"/>
    </row>
    <row r="33" spans="1:19" s="1" customFormat="1" x14ac:dyDescent="0.25">
      <c r="A33" s="14">
        <f t="shared" si="0"/>
        <v>23</v>
      </c>
      <c r="B33" s="5" t="s">
        <v>118</v>
      </c>
      <c r="C33" s="14">
        <v>1</v>
      </c>
      <c r="D33" s="2" t="s">
        <v>46</v>
      </c>
      <c r="E33" s="6"/>
      <c r="F33" s="12" t="s">
        <v>5</v>
      </c>
      <c r="G33" s="12" t="s">
        <v>76</v>
      </c>
      <c r="H33" s="6">
        <v>14585036</v>
      </c>
      <c r="I33" s="6">
        <v>15085036</v>
      </c>
      <c r="J33" s="6">
        <v>500000</v>
      </c>
      <c r="K33" s="12">
        <v>3</v>
      </c>
      <c r="L33" s="12" t="s">
        <v>90</v>
      </c>
      <c r="M33" s="6"/>
      <c r="N33" s="27"/>
      <c r="O33" s="27"/>
      <c r="P33" s="27"/>
      <c r="Q33" s="27"/>
      <c r="R33" s="27"/>
    </row>
    <row r="34" spans="1:19" s="1" customFormat="1" x14ac:dyDescent="0.25">
      <c r="A34" s="16">
        <f t="shared" si="0"/>
        <v>24</v>
      </c>
      <c r="B34" s="10" t="s">
        <v>119</v>
      </c>
      <c r="C34" s="16">
        <v>2</v>
      </c>
      <c r="D34" s="7" t="s">
        <v>47</v>
      </c>
      <c r="E34" s="7" t="s">
        <v>49</v>
      </c>
      <c r="F34" s="15" t="s">
        <v>79</v>
      </c>
      <c r="G34" s="15" t="s">
        <v>76</v>
      </c>
      <c r="H34" s="9">
        <v>19597853</v>
      </c>
      <c r="I34" s="9">
        <v>21078706</v>
      </c>
      <c r="J34" s="9">
        <v>1480853</v>
      </c>
      <c r="K34" s="21" t="s">
        <v>188</v>
      </c>
      <c r="L34" s="15" t="s">
        <v>91</v>
      </c>
      <c r="M34" s="9" t="s">
        <v>115</v>
      </c>
      <c r="N34" s="26" t="s">
        <v>101</v>
      </c>
      <c r="O34" s="26" t="s">
        <v>166</v>
      </c>
      <c r="P34" s="26" t="s">
        <v>167</v>
      </c>
      <c r="Q34" s="26"/>
      <c r="R34" s="26" t="s">
        <v>168</v>
      </c>
      <c r="S34"/>
    </row>
    <row r="35" spans="1:19" s="1" customFormat="1" x14ac:dyDescent="0.25">
      <c r="A35" s="16">
        <v>24</v>
      </c>
      <c r="B35" s="10" t="s">
        <v>119</v>
      </c>
      <c r="C35" s="16">
        <v>2</v>
      </c>
      <c r="D35" s="7" t="s">
        <v>47</v>
      </c>
      <c r="E35" s="7" t="s">
        <v>49</v>
      </c>
      <c r="F35" s="15" t="s">
        <v>79</v>
      </c>
      <c r="G35" s="15" t="s">
        <v>76</v>
      </c>
      <c r="H35" s="9">
        <v>19597853</v>
      </c>
      <c r="I35" s="9">
        <v>21078706</v>
      </c>
      <c r="J35" s="9">
        <v>1480853</v>
      </c>
      <c r="K35" s="21">
        <v>18</v>
      </c>
      <c r="L35" s="15" t="s">
        <v>91</v>
      </c>
      <c r="M35" s="9" t="s">
        <v>154</v>
      </c>
      <c r="N35" s="29" t="s">
        <v>156</v>
      </c>
      <c r="O35" s="29" t="s">
        <v>157</v>
      </c>
      <c r="P35" s="29" t="s">
        <v>158</v>
      </c>
      <c r="Q35" s="29" t="s">
        <v>159</v>
      </c>
      <c r="R35" s="29" t="s">
        <v>160</v>
      </c>
    </row>
    <row r="36" spans="1:19" s="1" customFormat="1" x14ac:dyDescent="0.25">
      <c r="A36" s="16">
        <v>24</v>
      </c>
      <c r="B36" s="10" t="s">
        <v>119</v>
      </c>
      <c r="C36" s="16">
        <v>2</v>
      </c>
      <c r="D36" s="7" t="s">
        <v>47</v>
      </c>
      <c r="E36" s="7" t="s">
        <v>49</v>
      </c>
      <c r="F36" s="15" t="s">
        <v>79</v>
      </c>
      <c r="G36" s="15" t="s">
        <v>76</v>
      </c>
      <c r="H36" s="9">
        <v>19597853</v>
      </c>
      <c r="I36" s="9">
        <v>21078706</v>
      </c>
      <c r="J36" s="9">
        <v>1480853</v>
      </c>
      <c r="K36" s="21" t="s">
        <v>188</v>
      </c>
      <c r="L36" s="15" t="s">
        <v>91</v>
      </c>
      <c r="M36" s="9" t="s">
        <v>155</v>
      </c>
      <c r="N36" s="29" t="s">
        <v>161</v>
      </c>
      <c r="O36" s="29" t="s">
        <v>162</v>
      </c>
      <c r="P36" s="29" t="s">
        <v>163</v>
      </c>
      <c r="Q36" s="29" t="s">
        <v>164</v>
      </c>
      <c r="R36" s="29" t="s">
        <v>165</v>
      </c>
    </row>
    <row r="37" spans="1:19" s="1" customFormat="1" x14ac:dyDescent="0.25">
      <c r="A37" s="14">
        <f>A34+1</f>
        <v>25</v>
      </c>
      <c r="B37" s="5" t="s">
        <v>118</v>
      </c>
      <c r="C37" s="14">
        <v>2</v>
      </c>
      <c r="D37" s="2" t="s">
        <v>50</v>
      </c>
      <c r="E37" s="2" t="s">
        <v>51</v>
      </c>
      <c r="F37" s="12" t="s">
        <v>5</v>
      </c>
      <c r="G37" s="12" t="s">
        <v>76</v>
      </c>
      <c r="H37" s="6">
        <v>22453022</v>
      </c>
      <c r="I37" s="6">
        <v>22953023</v>
      </c>
      <c r="J37" s="6">
        <v>500001</v>
      </c>
      <c r="K37" s="12">
        <v>1</v>
      </c>
      <c r="L37" s="12" t="s">
        <v>48</v>
      </c>
      <c r="M37" s="6"/>
      <c r="N37" s="27"/>
      <c r="O37" s="27"/>
      <c r="P37" s="27"/>
      <c r="Q37" s="27"/>
      <c r="R37" s="27"/>
    </row>
    <row r="38" spans="1:19" s="1" customFormat="1" x14ac:dyDescent="0.25">
      <c r="A38" s="16">
        <f t="shared" si="0"/>
        <v>26</v>
      </c>
      <c r="B38" s="10" t="s">
        <v>119</v>
      </c>
      <c r="C38" s="16">
        <v>3</v>
      </c>
      <c r="D38" s="7" t="s">
        <v>52</v>
      </c>
      <c r="E38" s="7" t="s">
        <v>54</v>
      </c>
      <c r="F38" s="15" t="s">
        <v>3</v>
      </c>
      <c r="G38" s="15" t="s">
        <v>77</v>
      </c>
      <c r="H38" s="9">
        <v>3400294</v>
      </c>
      <c r="I38" s="9">
        <v>3922487</v>
      </c>
      <c r="J38" s="9">
        <v>522193</v>
      </c>
      <c r="K38" s="15">
        <v>1</v>
      </c>
      <c r="L38" s="15" t="s">
        <v>53</v>
      </c>
      <c r="M38" s="9"/>
      <c r="N38" s="26"/>
      <c r="O38" s="26"/>
      <c r="P38" s="26"/>
      <c r="Q38" s="26"/>
      <c r="R38" s="26"/>
    </row>
    <row r="39" spans="1:19" s="1" customFormat="1" x14ac:dyDescent="0.25">
      <c r="A39" s="14">
        <f t="shared" si="0"/>
        <v>27</v>
      </c>
      <c r="B39" s="5" t="s">
        <v>118</v>
      </c>
      <c r="C39" s="14">
        <v>1</v>
      </c>
      <c r="D39" s="13" t="s">
        <v>55</v>
      </c>
      <c r="E39" s="6"/>
      <c r="F39" s="12" t="s">
        <v>3</v>
      </c>
      <c r="G39" s="12" t="s">
        <v>77</v>
      </c>
      <c r="H39" s="6">
        <v>23361713</v>
      </c>
      <c r="I39" s="6">
        <v>23861713</v>
      </c>
      <c r="J39" s="6">
        <v>500000</v>
      </c>
      <c r="K39" s="11">
        <v>2</v>
      </c>
      <c r="L39" s="12" t="s">
        <v>56</v>
      </c>
      <c r="M39" s="13"/>
      <c r="N39" s="27"/>
      <c r="O39" s="27"/>
      <c r="P39" s="27"/>
      <c r="Q39" s="27"/>
      <c r="R39" s="27"/>
    </row>
    <row r="40" spans="1:19" s="1" customFormat="1" x14ac:dyDescent="0.25">
      <c r="A40" s="16">
        <f t="shared" si="0"/>
        <v>28</v>
      </c>
      <c r="B40" s="8" t="s">
        <v>118</v>
      </c>
      <c r="C40" s="16">
        <v>14</v>
      </c>
      <c r="D40" s="7" t="s">
        <v>57</v>
      </c>
      <c r="E40" s="7" t="s">
        <v>59</v>
      </c>
      <c r="F40" s="15" t="s">
        <v>79</v>
      </c>
      <c r="G40" s="15" t="s">
        <v>77</v>
      </c>
      <c r="H40" s="9">
        <v>25384918</v>
      </c>
      <c r="I40" s="9">
        <v>26543152</v>
      </c>
      <c r="J40" s="9">
        <v>1158234</v>
      </c>
      <c r="K40" s="15">
        <v>1</v>
      </c>
      <c r="L40" s="15" t="s">
        <v>58</v>
      </c>
      <c r="M40" s="9"/>
      <c r="N40" s="26"/>
      <c r="O40" s="26"/>
      <c r="P40" s="26"/>
      <c r="Q40" s="26"/>
      <c r="R40" s="26"/>
    </row>
    <row r="41" spans="1:19" s="1" customFormat="1" x14ac:dyDescent="0.25">
      <c r="A41" s="14">
        <f t="shared" si="0"/>
        <v>29</v>
      </c>
      <c r="B41" s="5" t="s">
        <v>118</v>
      </c>
      <c r="C41" s="14">
        <v>4</v>
      </c>
      <c r="D41" s="2" t="s">
        <v>60</v>
      </c>
      <c r="E41" s="2" t="s">
        <v>61</v>
      </c>
      <c r="F41" s="12" t="s">
        <v>5</v>
      </c>
      <c r="G41" s="12" t="s">
        <v>77</v>
      </c>
      <c r="H41" s="6">
        <v>26942125</v>
      </c>
      <c r="I41" s="6">
        <v>27922719</v>
      </c>
      <c r="J41" s="6">
        <v>980594</v>
      </c>
      <c r="K41" s="12">
        <v>0</v>
      </c>
      <c r="L41" s="12" t="s">
        <v>80</v>
      </c>
      <c r="M41" s="6"/>
      <c r="N41" s="27"/>
      <c r="O41" s="27"/>
      <c r="P41" s="27"/>
      <c r="Q41" s="27"/>
      <c r="R41" s="27"/>
    </row>
    <row r="42" spans="1:19" s="1" customFormat="1" x14ac:dyDescent="0.25">
      <c r="A42" s="16">
        <f t="shared" si="0"/>
        <v>30</v>
      </c>
      <c r="B42" s="10" t="s">
        <v>119</v>
      </c>
      <c r="C42" s="16">
        <v>14</v>
      </c>
      <c r="D42" s="7" t="s">
        <v>62</v>
      </c>
      <c r="E42" s="7" t="s">
        <v>63</v>
      </c>
      <c r="F42" s="15" t="s">
        <v>5</v>
      </c>
      <c r="G42" s="15" t="s">
        <v>78</v>
      </c>
      <c r="H42" s="9">
        <v>16142460</v>
      </c>
      <c r="I42" s="9">
        <v>17897080</v>
      </c>
      <c r="J42" s="9">
        <v>1754620</v>
      </c>
      <c r="K42" s="15">
        <v>12</v>
      </c>
      <c r="L42" s="15" t="s">
        <v>92</v>
      </c>
      <c r="M42" s="9"/>
      <c r="N42" s="26"/>
      <c r="O42" s="26"/>
      <c r="P42" s="26"/>
      <c r="Q42" s="26"/>
      <c r="R42" s="26"/>
    </row>
    <row r="43" spans="1:19" s="1" customFormat="1" x14ac:dyDescent="0.25">
      <c r="A43" s="14">
        <f t="shared" si="0"/>
        <v>31</v>
      </c>
      <c r="B43" s="5" t="s">
        <v>118</v>
      </c>
      <c r="C43" s="14">
        <v>1</v>
      </c>
      <c r="D43" s="2" t="s">
        <v>64</v>
      </c>
      <c r="E43" s="6"/>
      <c r="F43" s="12" t="s">
        <v>5</v>
      </c>
      <c r="G43" s="12" t="s">
        <v>78</v>
      </c>
      <c r="H43" s="6">
        <v>20923730</v>
      </c>
      <c r="I43" s="6">
        <v>21423730</v>
      </c>
      <c r="J43" s="6">
        <v>500000</v>
      </c>
      <c r="K43" s="12">
        <v>4</v>
      </c>
      <c r="L43" s="12" t="s">
        <v>80</v>
      </c>
      <c r="M43" s="6" t="s">
        <v>102</v>
      </c>
      <c r="N43" s="27" t="s">
        <v>103</v>
      </c>
      <c r="O43" s="24" t="s">
        <v>162</v>
      </c>
      <c r="P43" t="s">
        <v>169</v>
      </c>
      <c r="Q43" t="s">
        <v>170</v>
      </c>
      <c r="R43" t="s">
        <v>171</v>
      </c>
      <c r="S43"/>
    </row>
    <row r="44" spans="1:19" s="1" customFormat="1" x14ac:dyDescent="0.25">
      <c r="A44" s="4"/>
      <c r="C44" s="4"/>
      <c r="F44" s="4"/>
      <c r="G44" s="4"/>
      <c r="N44" s="28"/>
      <c r="O44" s="28"/>
    </row>
  </sheetData>
  <mergeCells count="6">
    <mergeCell ref="A7:E7"/>
    <mergeCell ref="M7:R7"/>
    <mergeCell ref="K7:L7"/>
    <mergeCell ref="G7:G8"/>
    <mergeCell ref="H7:J7"/>
    <mergeCell ref="F7:F8"/>
  </mergeCells>
  <hyperlinks>
    <hyperlink ref="M16" r:id="rId1" display="http://rice.uga.edu/cgi-bin/ORF_infopage.cgi?orf=LOC_Os03g19590.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Cirad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</dc:creator>
  <cp:lastModifiedBy>NA</cp:lastModifiedBy>
  <dcterms:created xsi:type="dcterms:W3CDTF">2022-03-15T14:21:00Z</dcterms:created>
  <dcterms:modified xsi:type="dcterms:W3CDTF">2022-04-11T13:34:25Z</dcterms:modified>
</cp:coreProperties>
</file>