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asn\Google Drive\Mestrado\Tabelas\"/>
    </mc:Choice>
  </mc:AlternateContent>
  <xr:revisionPtr revIDLastSave="0" documentId="13_ncr:1_{7EA379F6-308F-4A83-9AFF-A1C4B7D1A282}" xr6:coauthVersionLast="47" xr6:coauthVersionMax="47" xr10:uidLastSave="{00000000-0000-0000-0000-000000000000}"/>
  <bookViews>
    <workbookView xWindow="-108" yWindow="-108" windowWidth="23256" windowHeight="12456" xr2:uid="{186E7106-5677-4762-95BE-76E95A832DA9}"/>
  </bookViews>
  <sheets>
    <sheet name="Geo13" sheetId="1" r:id="rId1"/>
    <sheet name="table" sheetId="2" r:id="rId2"/>
    <sheet name="spec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2" l="1"/>
  <c r="K12" i="2" s="1"/>
  <c r="C13" i="2"/>
  <c r="C20" i="2" s="1"/>
  <c r="C12" i="2"/>
  <c r="C19" i="2" s="1"/>
  <c r="C11" i="2"/>
  <c r="C18" i="2" s="1"/>
  <c r="C10" i="2"/>
  <c r="C17" i="2" s="1"/>
  <c r="D10" i="2"/>
  <c r="D11" i="2"/>
  <c r="D18" i="2" s="1"/>
  <c r="D12" i="2"/>
  <c r="D19" i="2" s="1"/>
  <c r="D13" i="2"/>
  <c r="D20" i="2" s="1"/>
  <c r="D17" i="2"/>
  <c r="J3" i="2"/>
  <c r="G4" i="2"/>
  <c r="G5" i="2"/>
  <c r="G6" i="2"/>
  <c r="G7" i="2"/>
  <c r="D7" i="2"/>
  <c r="D6" i="2"/>
  <c r="D5" i="2"/>
  <c r="D4" i="2"/>
  <c r="K6" i="2"/>
  <c r="J6" i="2"/>
  <c r="K5" i="2"/>
  <c r="J5" i="2"/>
  <c r="K4" i="2"/>
  <c r="J4" i="2"/>
  <c r="K3" i="2"/>
  <c r="L13" i="2"/>
  <c r="K13" i="2" s="1"/>
  <c r="F7" i="2"/>
  <c r="E7" i="2"/>
  <c r="C7" i="2"/>
  <c r="B7" i="2"/>
  <c r="F6" i="2"/>
  <c r="E6" i="2"/>
  <c r="C6" i="2"/>
  <c r="B6" i="2"/>
  <c r="F5" i="2"/>
  <c r="E5" i="2"/>
  <c r="C5" i="2"/>
  <c r="B5" i="2"/>
  <c r="F4" i="2"/>
  <c r="E4" i="2"/>
  <c r="C4" i="2"/>
  <c r="L5" i="2" l="1"/>
  <c r="P5" i="2" s="1"/>
  <c r="L4" i="2"/>
  <c r="P4" i="2" s="1"/>
  <c r="L3" i="2"/>
  <c r="P3" i="2" s="1"/>
  <c r="L6" i="2"/>
  <c r="Q6" i="2" s="1"/>
  <c r="Q5" i="2" l="1"/>
  <c r="Q3" i="2"/>
  <c r="Q4" i="2"/>
  <c r="P6" i="2"/>
</calcChain>
</file>

<file path=xl/sharedStrings.xml><?xml version="1.0" encoding="utf-8"?>
<sst xmlns="http://schemas.openxmlformats.org/spreadsheetml/2006/main" count="2930" uniqueCount="950">
  <si>
    <t>ID_MEV</t>
  </si>
  <si>
    <t>32-34cm_001</t>
  </si>
  <si>
    <t>32-34cm_002</t>
  </si>
  <si>
    <t>32-34cm_003</t>
  </si>
  <si>
    <t>32-34cm_004</t>
  </si>
  <si>
    <t>32-34cm_005</t>
  </si>
  <si>
    <t>32-34cm_006</t>
  </si>
  <si>
    <t>32-34cm_007</t>
  </si>
  <si>
    <t>32-34cm_008</t>
  </si>
  <si>
    <t>32-34cm_009</t>
  </si>
  <si>
    <t>32-34cm_010</t>
  </si>
  <si>
    <t>32-34cm_011</t>
  </si>
  <si>
    <t>32-34cm_012</t>
  </si>
  <si>
    <t>32-34cm_013</t>
  </si>
  <si>
    <t>32-34cm_014</t>
  </si>
  <si>
    <t>32-34cm_015</t>
  </si>
  <si>
    <t>32-34cm_016</t>
  </si>
  <si>
    <t>32-34cm_017</t>
  </si>
  <si>
    <t>32-34cm_018</t>
  </si>
  <si>
    <t>32-34cm_019</t>
  </si>
  <si>
    <t>32-34cm_020</t>
  </si>
  <si>
    <t>32-34cm_021</t>
  </si>
  <si>
    <t>32-34cm_022</t>
  </si>
  <si>
    <t>32-34cm_023</t>
  </si>
  <si>
    <t>32-34cm_024</t>
  </si>
  <si>
    <t>32-34cm_025</t>
  </si>
  <si>
    <t>32-34cm_026</t>
  </si>
  <si>
    <t>32-34cm_027</t>
  </si>
  <si>
    <t>32-34cm_028</t>
  </si>
  <si>
    <t>32-34cm_029</t>
  </si>
  <si>
    <t>32-34cm_030</t>
  </si>
  <si>
    <t>32-34cm_031</t>
  </si>
  <si>
    <t>32-34cm_032</t>
  </si>
  <si>
    <t>32-34cm_033</t>
  </si>
  <si>
    <t>32-34cm_034</t>
  </si>
  <si>
    <t>32-34cm_035</t>
  </si>
  <si>
    <t>32-34cm_036</t>
  </si>
  <si>
    <t>32-34cm_037</t>
  </si>
  <si>
    <t>32-34cm_038</t>
  </si>
  <si>
    <t>32-34cm_039</t>
  </si>
  <si>
    <t>32-34cm_040</t>
  </si>
  <si>
    <t>32-34cm_041</t>
  </si>
  <si>
    <t>32-34cm_042</t>
  </si>
  <si>
    <t>32-34cm_043</t>
  </si>
  <si>
    <t>32-34cm_044</t>
  </si>
  <si>
    <t>32-34cm_045</t>
  </si>
  <si>
    <t>32-34cm_046</t>
  </si>
  <si>
    <t>32-34cm_047</t>
  </si>
  <si>
    <t>32-34cm_048</t>
  </si>
  <si>
    <t>32-34cm_049</t>
  </si>
  <si>
    <t>32-34cm_050</t>
  </si>
  <si>
    <t>32-34cm_051</t>
  </si>
  <si>
    <t>32-34cm_052</t>
  </si>
  <si>
    <t>32-34cm_053</t>
  </si>
  <si>
    <t>32-34cm_054</t>
  </si>
  <si>
    <t>32-34cm_055</t>
  </si>
  <si>
    <t>32-34cm_056</t>
  </si>
  <si>
    <t>32-34cm_057</t>
  </si>
  <si>
    <t>32-34cm_058</t>
  </si>
  <si>
    <t>32-34cm_059</t>
  </si>
  <si>
    <t>32-34cm_060</t>
  </si>
  <si>
    <t>32-34cm_061</t>
  </si>
  <si>
    <t>32-34cm_062</t>
  </si>
  <si>
    <t>32-34cm_063</t>
  </si>
  <si>
    <t>32-34cm_064</t>
  </si>
  <si>
    <t>32-34cm_065</t>
  </si>
  <si>
    <t>32-34cm_066</t>
  </si>
  <si>
    <t>32-34cm_067</t>
  </si>
  <si>
    <t>32-34cm_068</t>
  </si>
  <si>
    <t>32-34cm_069</t>
  </si>
  <si>
    <t>32-34cm_070</t>
  </si>
  <si>
    <t>32-34cm_071</t>
  </si>
  <si>
    <t>32-34cm_072</t>
  </si>
  <si>
    <t>32-34cm_073</t>
  </si>
  <si>
    <t>32-34cm_074</t>
  </si>
  <si>
    <t>32-34cm_075</t>
  </si>
  <si>
    <t>32-34cm_076</t>
  </si>
  <si>
    <t>32-34cm_077</t>
  </si>
  <si>
    <t>32-34cm_078</t>
  </si>
  <si>
    <t>32-34cm_079</t>
  </si>
  <si>
    <t>32-34cm_080</t>
  </si>
  <si>
    <t>32-34cm_081</t>
  </si>
  <si>
    <t>32-34cm_082</t>
  </si>
  <si>
    <t>32-34cm_083</t>
  </si>
  <si>
    <t>32-34cm_084</t>
  </si>
  <si>
    <t>32-34cm_085</t>
  </si>
  <si>
    <t>32-34cm_086</t>
  </si>
  <si>
    <t>32-34cm_087</t>
  </si>
  <si>
    <t>32-34cm_088</t>
  </si>
  <si>
    <t>32-34cm_089</t>
  </si>
  <si>
    <t>32-34cm_090</t>
  </si>
  <si>
    <t>32-34cm_091</t>
  </si>
  <si>
    <t>32-34cm_092</t>
  </si>
  <si>
    <t>32-34cm_093</t>
  </si>
  <si>
    <t>32-34cm_094</t>
  </si>
  <si>
    <t>32-34cm_095</t>
  </si>
  <si>
    <t>32-34cm_096</t>
  </si>
  <si>
    <t>32-34cm_097</t>
  </si>
  <si>
    <t>32-34cm_098</t>
  </si>
  <si>
    <t>32-34cm_099</t>
  </si>
  <si>
    <t>32-34cm_100</t>
  </si>
  <si>
    <t>32-34cm_101</t>
  </si>
  <si>
    <t>32-34cm_102</t>
  </si>
  <si>
    <t>32-34cm_103</t>
  </si>
  <si>
    <t>32-34cm_104</t>
  </si>
  <si>
    <t>32-34cm_105</t>
  </si>
  <si>
    <t>32-34cm_106</t>
  </si>
  <si>
    <t>32-34cm_107</t>
  </si>
  <si>
    <t>32-34cm_108</t>
  </si>
  <si>
    <t>32-34cm_109</t>
  </si>
  <si>
    <t>32-34cm_110</t>
  </si>
  <si>
    <t>32-34cm_111</t>
  </si>
  <si>
    <t>32-34cm_112</t>
  </si>
  <si>
    <t>32-34cm_113</t>
  </si>
  <si>
    <t>32-34cm_114</t>
  </si>
  <si>
    <t>32-34cm_115</t>
  </si>
  <si>
    <t>32-34cm_116</t>
  </si>
  <si>
    <t>32-34cm_117</t>
  </si>
  <si>
    <t>32-34cm_118</t>
  </si>
  <si>
    <t>32-34cm_119</t>
  </si>
  <si>
    <t>32-34cm_120</t>
  </si>
  <si>
    <t>32-34cm_121</t>
  </si>
  <si>
    <t>32-34cm_122</t>
  </si>
  <si>
    <t>32-34cm_123</t>
  </si>
  <si>
    <t>32-34cm_124</t>
  </si>
  <si>
    <t>32-34cm_125</t>
  </si>
  <si>
    <t>32-34cm_126</t>
  </si>
  <si>
    <t>32-34cm_127</t>
  </si>
  <si>
    <t>32-34cm_128</t>
  </si>
  <si>
    <t>32-34cm_129</t>
  </si>
  <si>
    <t>32-34cm_130</t>
  </si>
  <si>
    <t>32-34cm_131</t>
  </si>
  <si>
    <t>32-34cm_132</t>
  </si>
  <si>
    <t>32-34cm_133</t>
  </si>
  <si>
    <t>32-34cm_134</t>
  </si>
  <si>
    <t>32-34cm_135</t>
  </si>
  <si>
    <t>32-34cm_136</t>
  </si>
  <si>
    <t>32-34cm_137</t>
  </si>
  <si>
    <t>32-34cm_138</t>
  </si>
  <si>
    <t>32-34cm_139</t>
  </si>
  <si>
    <t>32-34cm_140</t>
  </si>
  <si>
    <t>32-34cm_141</t>
  </si>
  <si>
    <t>32-34cm_142</t>
  </si>
  <si>
    <t>32-34cm_143</t>
  </si>
  <si>
    <t>32-34cm_144</t>
  </si>
  <si>
    <t>32-34cm_145</t>
  </si>
  <si>
    <t>32-34cm_146</t>
  </si>
  <si>
    <t>32-34cm_147</t>
  </si>
  <si>
    <t>32-34cm_148</t>
  </si>
  <si>
    <t>32-34cm_149</t>
  </si>
  <si>
    <t>32-34cm_150</t>
  </si>
  <si>
    <t>32-34cm_151</t>
  </si>
  <si>
    <t>32-34cm_152</t>
  </si>
  <si>
    <t>32-34cm_153</t>
  </si>
  <si>
    <t>32-34cm_154</t>
  </si>
  <si>
    <t>Nível</t>
  </si>
  <si>
    <t>Mediana</t>
  </si>
  <si>
    <t>54-59 cm</t>
  </si>
  <si>
    <t>32-34 cm</t>
  </si>
  <si>
    <t>54-59cm_000</t>
  </si>
  <si>
    <t>54-59cm_001</t>
  </si>
  <si>
    <t>54-59cm_002</t>
  </si>
  <si>
    <t>54-59cm_003</t>
  </si>
  <si>
    <t>54-59cm_004</t>
  </si>
  <si>
    <t>54-59cm_005</t>
  </si>
  <si>
    <t>54-59cm_006</t>
  </si>
  <si>
    <t>54-59cm_007</t>
  </si>
  <si>
    <t>54-59cm_008</t>
  </si>
  <si>
    <t>54-59cm_009</t>
  </si>
  <si>
    <t>54-59cm_010</t>
  </si>
  <si>
    <t>54-59cm_011</t>
  </si>
  <si>
    <t>54-59cm_012</t>
  </si>
  <si>
    <t>54-59cm_013</t>
  </si>
  <si>
    <t>54-59cm_014</t>
  </si>
  <si>
    <t>54-59cm_015</t>
  </si>
  <si>
    <t>54-59cm_016</t>
  </si>
  <si>
    <t>54-59cm_017</t>
  </si>
  <si>
    <t>54-59cm_018</t>
  </si>
  <si>
    <t>54-59cm_019</t>
  </si>
  <si>
    <t>54-59cm_020</t>
  </si>
  <si>
    <t>54-59cm_021</t>
  </si>
  <si>
    <t>54-59cm_022</t>
  </si>
  <si>
    <t>54-59cm_023</t>
  </si>
  <si>
    <t>54-59cm_024</t>
  </si>
  <si>
    <t>54-59cm_025</t>
  </si>
  <si>
    <t>54-59cm_026</t>
  </si>
  <si>
    <t>54-59cm_027</t>
  </si>
  <si>
    <t>54-59cm_028</t>
  </si>
  <si>
    <t>54-59cm_029</t>
  </si>
  <si>
    <t>54-59cm_030</t>
  </si>
  <si>
    <t>54-59cm_031</t>
  </si>
  <si>
    <t>54-59cm_032</t>
  </si>
  <si>
    <t>54-59cm_033</t>
  </si>
  <si>
    <t>54-59cm_034</t>
  </si>
  <si>
    <t>54-59cm_035</t>
  </si>
  <si>
    <t>54-59cm_036</t>
  </si>
  <si>
    <t>54-59cm_037</t>
  </si>
  <si>
    <t>54-59cm_038</t>
  </si>
  <si>
    <t>54-59cm_039</t>
  </si>
  <si>
    <t>54-59cm_040</t>
  </si>
  <si>
    <t>54-59cm_041</t>
  </si>
  <si>
    <t>54-59cm_042</t>
  </si>
  <si>
    <t>54-59cm_043</t>
  </si>
  <si>
    <t>54-59cm_044</t>
  </si>
  <si>
    <t>54-59cm_045</t>
  </si>
  <si>
    <t>54-59cm_046</t>
  </si>
  <si>
    <t>54-59cm_047</t>
  </si>
  <si>
    <t>54-59cm_048</t>
  </si>
  <si>
    <t>54-59cm_049</t>
  </si>
  <si>
    <t>54-59cm_050</t>
  </si>
  <si>
    <t>54-59cm_051</t>
  </si>
  <si>
    <t>54-59cm_052</t>
  </si>
  <si>
    <t>54-59cm_053</t>
  </si>
  <si>
    <t>54-59cm_054</t>
  </si>
  <si>
    <t>54-59cm_055</t>
  </si>
  <si>
    <t>54-59cm_056</t>
  </si>
  <si>
    <t>54-59cm_057</t>
  </si>
  <si>
    <t>54-59cm_058</t>
  </si>
  <si>
    <t>54-59cm_059</t>
  </si>
  <si>
    <t>54-59cm_060</t>
  </si>
  <si>
    <t>54-59cm_061</t>
  </si>
  <si>
    <t>54-59cm_062</t>
  </si>
  <si>
    <t>54-59cm_063</t>
  </si>
  <si>
    <t>54-59cm_064</t>
  </si>
  <si>
    <t>54-59cm_065</t>
  </si>
  <si>
    <t>54-59cm_066</t>
  </si>
  <si>
    <t>54-59cm_067</t>
  </si>
  <si>
    <t>54-59cm_068</t>
  </si>
  <si>
    <t>54-59cm_069</t>
  </si>
  <si>
    <t>54-59cm_070</t>
  </si>
  <si>
    <t>54-59cm_071</t>
  </si>
  <si>
    <t>54-59cm_072</t>
  </si>
  <si>
    <t>54-59cm_073</t>
  </si>
  <si>
    <t>54-59cm_074</t>
  </si>
  <si>
    <t>54-59cm_075</t>
  </si>
  <si>
    <t>54-59cm_076</t>
  </si>
  <si>
    <t>54-59cm_077</t>
  </si>
  <si>
    <t>54-59cm_078</t>
  </si>
  <si>
    <t>54-59cm_079</t>
  </si>
  <si>
    <t>54-59cm_080</t>
  </si>
  <si>
    <t>54-59cm_081</t>
  </si>
  <si>
    <t>54-59cm_082</t>
  </si>
  <si>
    <t>54-59cm_083</t>
  </si>
  <si>
    <t>54-59cm_084</t>
  </si>
  <si>
    <t>54-59cm_085</t>
  </si>
  <si>
    <t>54-59cm_086</t>
  </si>
  <si>
    <t>54-59cm_087</t>
  </si>
  <si>
    <t>54-59cm_088</t>
  </si>
  <si>
    <t>54-59cm_089</t>
  </si>
  <si>
    <t>54-59cm_090</t>
  </si>
  <si>
    <t>54-59cm_091</t>
  </si>
  <si>
    <t>54-59cm_092</t>
  </si>
  <si>
    <t>54-59cm_093</t>
  </si>
  <si>
    <t>54-59cm_094</t>
  </si>
  <si>
    <t>54-59cm_095</t>
  </si>
  <si>
    <t>54-59cm_096</t>
  </si>
  <si>
    <t>54-59cm_097</t>
  </si>
  <si>
    <t>54-59cm_098</t>
  </si>
  <si>
    <t>54-59cm_099</t>
  </si>
  <si>
    <t>54-59cm_100</t>
  </si>
  <si>
    <t>54-59cm_101</t>
  </si>
  <si>
    <t>54-59cm_102</t>
  </si>
  <si>
    <t>54-59cm_103</t>
  </si>
  <si>
    <t>54-59cm_104</t>
  </si>
  <si>
    <t>54-59cm_105</t>
  </si>
  <si>
    <t>54-59cm_106</t>
  </si>
  <si>
    <t>54-59cm_107</t>
  </si>
  <si>
    <t>54-59cm_108</t>
  </si>
  <si>
    <t>54-59cm_109</t>
  </si>
  <si>
    <t>54-59cm_110</t>
  </si>
  <si>
    <t>54-59cm_111</t>
  </si>
  <si>
    <t>54-59cm_112</t>
  </si>
  <si>
    <t>54-59cm_113</t>
  </si>
  <si>
    <t>54-59cm_114</t>
  </si>
  <si>
    <t>54-59cm_115</t>
  </si>
  <si>
    <t>54-59cm_116</t>
  </si>
  <si>
    <t>54-59cm_117</t>
  </si>
  <si>
    <t>54-59cm_118</t>
  </si>
  <si>
    <t>54-59cm_119</t>
  </si>
  <si>
    <t>54-59cm_120</t>
  </si>
  <si>
    <t>54-59cm_121</t>
  </si>
  <si>
    <t>54-59cm_122</t>
  </si>
  <si>
    <t>54-59cm_123</t>
  </si>
  <si>
    <t>54-59cm_124</t>
  </si>
  <si>
    <t>54-59cm_125</t>
  </si>
  <si>
    <t>54-59cm_126</t>
  </si>
  <si>
    <t>54-59cm_127</t>
  </si>
  <si>
    <t>54-59cm_128</t>
  </si>
  <si>
    <t>54-59cm_129</t>
  </si>
  <si>
    <t>54-59cm_130</t>
  </si>
  <si>
    <t>54-59cm_131</t>
  </si>
  <si>
    <t>54-59cm_132</t>
  </si>
  <si>
    <t>54-59cm_133</t>
  </si>
  <si>
    <t>54-59cm_134</t>
  </si>
  <si>
    <t>54-59cm_135</t>
  </si>
  <si>
    <t>54-59cm_136</t>
  </si>
  <si>
    <t>54-59cm_137</t>
  </si>
  <si>
    <t>54-59cm_138</t>
  </si>
  <si>
    <t>54-59cm_139</t>
  </si>
  <si>
    <t>54-59cm_140</t>
  </si>
  <si>
    <t>54-59cm_141</t>
  </si>
  <si>
    <t>54-59cm_142</t>
  </si>
  <si>
    <t>54-59cm_143</t>
  </si>
  <si>
    <t>54-59cm_144</t>
  </si>
  <si>
    <t>54-59cm_145</t>
  </si>
  <si>
    <t>54-59cm_146</t>
  </si>
  <si>
    <t>54-59cm_147</t>
  </si>
  <si>
    <t>54-59cm_148</t>
  </si>
  <si>
    <t>54-59cm_149</t>
  </si>
  <si>
    <t>54-59cm_150</t>
  </si>
  <si>
    <t>54-59cm_151</t>
  </si>
  <si>
    <t>54-59cm_152</t>
  </si>
  <si>
    <t>54-59cm_153</t>
  </si>
  <si>
    <t>54-59cm_154</t>
  </si>
  <si>
    <t>54-59cm_155</t>
  </si>
  <si>
    <t>54-59cm_156</t>
  </si>
  <si>
    <t>54-59cm_157</t>
  </si>
  <si>
    <t>54-59cm_158</t>
  </si>
  <si>
    <t>54-59cm_159</t>
  </si>
  <si>
    <t>54-59cm_160</t>
  </si>
  <si>
    <t>54-59cm_161</t>
  </si>
  <si>
    <t>54-59cm_162</t>
  </si>
  <si>
    <t>54-59cm_163</t>
  </si>
  <si>
    <t>54-59cm_164</t>
  </si>
  <si>
    <t>54-59cm_165</t>
  </si>
  <si>
    <t>54-59cm_166</t>
  </si>
  <si>
    <t>54-59cm_167</t>
  </si>
  <si>
    <t>54-59cm_168</t>
  </si>
  <si>
    <t>54-59cm_169</t>
  </si>
  <si>
    <t>54-59cm_170</t>
  </si>
  <si>
    <t>54-59cm_171</t>
  </si>
  <si>
    <t>54-59cm_172</t>
  </si>
  <si>
    <t>54-59cm_173</t>
  </si>
  <si>
    <t>54-59cm_174</t>
  </si>
  <si>
    <t>54-59cm_175</t>
  </si>
  <si>
    <t>54-59cm_176</t>
  </si>
  <si>
    <t>54-59cm_177</t>
  </si>
  <si>
    <t>54-59cm_178</t>
  </si>
  <si>
    <t>54-59cm_179</t>
  </si>
  <si>
    <t>54-59cm_180</t>
  </si>
  <si>
    <t>54-59cm_181</t>
  </si>
  <si>
    <t>54-59cm_182</t>
  </si>
  <si>
    <t>54-59cm_183</t>
  </si>
  <si>
    <t>54-59cm_184</t>
  </si>
  <si>
    <t>54-59cm_185</t>
  </si>
  <si>
    <t>54-59cm_186</t>
  </si>
  <si>
    <t>54-59cm_187</t>
  </si>
  <si>
    <t>54-59cm_188</t>
  </si>
  <si>
    <t>54-59cm_189</t>
  </si>
  <si>
    <t>54-59cm_190</t>
  </si>
  <si>
    <t>54-59cm_191</t>
  </si>
  <si>
    <t>54-59cm_192</t>
  </si>
  <si>
    <t>54-59cm_193</t>
  </si>
  <si>
    <t>54-59cm_194</t>
  </si>
  <si>
    <t>54-59cm_195</t>
  </si>
  <si>
    <t>54-59cm_196</t>
  </si>
  <si>
    <t>54-59cm_197</t>
  </si>
  <si>
    <t>54-59cm_198</t>
  </si>
  <si>
    <t>54-59cm_199</t>
  </si>
  <si>
    <t>54-59cm_200</t>
  </si>
  <si>
    <t>54-59cm_201</t>
  </si>
  <si>
    <t>54-59cm_202</t>
  </si>
  <si>
    <t>54-59cm_203</t>
  </si>
  <si>
    <t>54-59cm_204</t>
  </si>
  <si>
    <t>54-59cm_205</t>
  </si>
  <si>
    <t>54-59cm_206</t>
  </si>
  <si>
    <t>54-59cm_207</t>
  </si>
  <si>
    <t>54-59cm_208</t>
  </si>
  <si>
    <t>54-59cm_209</t>
  </si>
  <si>
    <t>54-59cm_210</t>
  </si>
  <si>
    <t>54-59cm_211</t>
  </si>
  <si>
    <t>54-59cm_212</t>
  </si>
  <si>
    <t>54-59cm_213</t>
  </si>
  <si>
    <t>54-59cm_214</t>
  </si>
  <si>
    <t>54-59cm_215</t>
  </si>
  <si>
    <t>54-59cm_216</t>
  </si>
  <si>
    <t>54-59cm_217</t>
  </si>
  <si>
    <t>54-59cm_218</t>
  </si>
  <si>
    <t>54-59cm_219</t>
  </si>
  <si>
    <t>54-59cm_220</t>
  </si>
  <si>
    <t>54-59cm_221</t>
  </si>
  <si>
    <t>54-59cm_222</t>
  </si>
  <si>
    <t>54-59cm_223</t>
  </si>
  <si>
    <t>54-59cm_224</t>
  </si>
  <si>
    <t>54-59cm_225</t>
  </si>
  <si>
    <t>54-59cm_226</t>
  </si>
  <si>
    <t>54-59cm_227</t>
  </si>
  <si>
    <t>54-59cm_228</t>
  </si>
  <si>
    <t>54-59cm_229</t>
  </si>
  <si>
    <t>54-59cm_230</t>
  </si>
  <si>
    <t>54-59cm_231</t>
  </si>
  <si>
    <t>54-59cm_232</t>
  </si>
  <si>
    <t>54-59cm_233</t>
  </si>
  <si>
    <t>54-59cm_234</t>
  </si>
  <si>
    <t>54-59cm_235</t>
  </si>
  <si>
    <t>54-59cm_236</t>
  </si>
  <si>
    <t>54-59cm_237</t>
  </si>
  <si>
    <t>54-59cm_238</t>
  </si>
  <si>
    <t>54-59cm_239</t>
  </si>
  <si>
    <t>54-59cm_240</t>
  </si>
  <si>
    <t>54-59cm_241</t>
  </si>
  <si>
    <t>54-59cm_242</t>
  </si>
  <si>
    <t>54-59cm_243</t>
  </si>
  <si>
    <t>54-59cm_244</t>
  </si>
  <si>
    <t>54-59cm_245</t>
  </si>
  <si>
    <t>54-59cm_246</t>
  </si>
  <si>
    <t>54-59cm_247</t>
  </si>
  <si>
    <t>54-59cm_248</t>
  </si>
  <si>
    <t>54-59cm_249</t>
  </si>
  <si>
    <t>54-59cm_250</t>
  </si>
  <si>
    <t>54-59cm_251</t>
  </si>
  <si>
    <t>54-59cm_252</t>
  </si>
  <si>
    <t>54-59cm_253</t>
  </si>
  <si>
    <t>54-59cm_254</t>
  </si>
  <si>
    <t>54-59cm_255</t>
  </si>
  <si>
    <t>54-59cm_256</t>
  </si>
  <si>
    <t>54-59cm_257</t>
  </si>
  <si>
    <t>54-59cm_258</t>
  </si>
  <si>
    <t>54-59cm_259</t>
  </si>
  <si>
    <t>54-59cm_260</t>
  </si>
  <si>
    <t>54-59cm_261</t>
  </si>
  <si>
    <t>54-59cm_262</t>
  </si>
  <si>
    <t>54-59cm_263</t>
  </si>
  <si>
    <t>54-59cm_264</t>
  </si>
  <si>
    <t>54-59cm_265</t>
  </si>
  <si>
    <t>54-59cm_266</t>
  </si>
  <si>
    <t>54-59cm_267</t>
  </si>
  <si>
    <t>54-59cm_268</t>
  </si>
  <si>
    <t>54-59cm_269</t>
  </si>
  <si>
    <t>54-59cm_270</t>
  </si>
  <si>
    <t>54-59cm_271</t>
  </si>
  <si>
    <t>54-59cm_272</t>
  </si>
  <si>
    <t>54-59cm_273</t>
  </si>
  <si>
    <t>54-59cm_274</t>
  </si>
  <si>
    <t>54-59cm_275</t>
  </si>
  <si>
    <t>54-59cm_276</t>
  </si>
  <si>
    <t>54-59cm_277</t>
  </si>
  <si>
    <t>54-59cm_278</t>
  </si>
  <si>
    <t>54-59cm_279</t>
  </si>
  <si>
    <t>54-59cm_280</t>
  </si>
  <si>
    <t>54-59cm_281</t>
  </si>
  <si>
    <t>54-59cm_282</t>
  </si>
  <si>
    <t>54-59cm_283</t>
  </si>
  <si>
    <t>54-59cm_284</t>
  </si>
  <si>
    <t>54-59cm_285</t>
  </si>
  <si>
    <t>54-59cm_286</t>
  </si>
  <si>
    <t>54-59cm_287</t>
  </si>
  <si>
    <t>54-59cm_288</t>
  </si>
  <si>
    <t>54-59cm_289</t>
  </si>
  <si>
    <t>54-59cm_290</t>
  </si>
  <si>
    <t>54-59cm_291</t>
  </si>
  <si>
    <t>54-59cm_292</t>
  </si>
  <si>
    <t>54-59cm_293</t>
  </si>
  <si>
    <t>54-59cm_294</t>
  </si>
  <si>
    <t>54-59cm_295</t>
  </si>
  <si>
    <t>54-59cm_296</t>
  </si>
  <si>
    <t>54-59cm_297</t>
  </si>
  <si>
    <t>54-59cm_298</t>
  </si>
  <si>
    <t>62-66 cm</t>
  </si>
  <si>
    <t>62-66cm_001</t>
  </si>
  <si>
    <t>62-66cm_002</t>
  </si>
  <si>
    <t>62-66cm_003</t>
  </si>
  <si>
    <t>62-66cm_004</t>
  </si>
  <si>
    <t>62-66cm_005</t>
  </si>
  <si>
    <t>62-66cm_006</t>
  </si>
  <si>
    <t>62-66cm_007</t>
  </si>
  <si>
    <t>62-66cm_008</t>
  </si>
  <si>
    <t>62-66cm_009</t>
  </si>
  <si>
    <t>62-66cm_010</t>
  </si>
  <si>
    <t>62-66cm_011</t>
  </si>
  <si>
    <t>62-66cm_012</t>
  </si>
  <si>
    <t>62-66cm_013</t>
  </si>
  <si>
    <t>62-66cm_014</t>
  </si>
  <si>
    <t>62-66cm_015</t>
  </si>
  <si>
    <t>62-66cm_016</t>
  </si>
  <si>
    <t>62-66cm_017</t>
  </si>
  <si>
    <t>62-66cm_018</t>
  </si>
  <si>
    <t>62-66cm_019</t>
  </si>
  <si>
    <t>62-66cm_020</t>
  </si>
  <si>
    <t>62-66cm_021</t>
  </si>
  <si>
    <t>62-66cm_022</t>
  </si>
  <si>
    <t>62-66cm_023</t>
  </si>
  <si>
    <t>62-66cm_024</t>
  </si>
  <si>
    <t>62-66cm_025</t>
  </si>
  <si>
    <t>62-66cm_026</t>
  </si>
  <si>
    <t>62-66cm_027</t>
  </si>
  <si>
    <t>62-66cm_028</t>
  </si>
  <si>
    <t>62-66cm_029</t>
  </si>
  <si>
    <t>62-66cm_030</t>
  </si>
  <si>
    <t>62-66cm_031</t>
  </si>
  <si>
    <t>62-66cm_032</t>
  </si>
  <si>
    <t>62-66cm_033</t>
  </si>
  <si>
    <t>62-66cm_034</t>
  </si>
  <si>
    <t>62-66cm_035</t>
  </si>
  <si>
    <t>62-66cm_036</t>
  </si>
  <si>
    <t>62-66cm_037</t>
  </si>
  <si>
    <t>62-66cm_038</t>
  </si>
  <si>
    <t>62-66cm_039</t>
  </si>
  <si>
    <t>62-66cm_040</t>
  </si>
  <si>
    <t>62-66cm_041</t>
  </si>
  <si>
    <t>62-66cm_042</t>
  </si>
  <si>
    <t>62-66cm_043</t>
  </si>
  <si>
    <t>62-66cm_044</t>
  </si>
  <si>
    <t>62-66cm_045</t>
  </si>
  <si>
    <t>62-66cm_046</t>
  </si>
  <si>
    <t>62-66cm_047</t>
  </si>
  <si>
    <t>62-66cm_048</t>
  </si>
  <si>
    <t>62-66cm_049</t>
  </si>
  <si>
    <t>62-66cm_050</t>
  </si>
  <si>
    <t>62-66cm_051</t>
  </si>
  <si>
    <t>62-66cm_052</t>
  </si>
  <si>
    <t>62-66cm_053</t>
  </si>
  <si>
    <t>62-66cm_054</t>
  </si>
  <si>
    <t>62-66cm_055</t>
  </si>
  <si>
    <t>62-66cm_056</t>
  </si>
  <si>
    <t>62-66cm_057</t>
  </si>
  <si>
    <t>62-66cm_058</t>
  </si>
  <si>
    <t>62-66cm_059</t>
  </si>
  <si>
    <t>62-66cm_060</t>
  </si>
  <si>
    <t>62-66cm_061</t>
  </si>
  <si>
    <t>62-66cm_062</t>
  </si>
  <si>
    <t>62-66cm_063</t>
  </si>
  <si>
    <t>62-66cm_064</t>
  </si>
  <si>
    <t>62-66cm_065</t>
  </si>
  <si>
    <t>62-66cm_066</t>
  </si>
  <si>
    <t>62-66cm_067</t>
  </si>
  <si>
    <t>62-66cm_068</t>
  </si>
  <si>
    <t>62-66cm_069</t>
  </si>
  <si>
    <t>62-66cm_070</t>
  </si>
  <si>
    <t>62-66cm_071</t>
  </si>
  <si>
    <t>62-66cm_072</t>
  </si>
  <si>
    <t>62-66cm_073</t>
  </si>
  <si>
    <t>62-66cm_074</t>
  </si>
  <si>
    <t>62-66cm_075</t>
  </si>
  <si>
    <t>62-66cm_076</t>
  </si>
  <si>
    <t>62-66cm_077</t>
  </si>
  <si>
    <t>62-66cm_078</t>
  </si>
  <si>
    <t>62-66cm_079</t>
  </si>
  <si>
    <t>62-66cm_080</t>
  </si>
  <si>
    <t>62-66cm_081</t>
  </si>
  <si>
    <t>62-66cm_082</t>
  </si>
  <si>
    <t>62-66cm_083</t>
  </si>
  <si>
    <t>62-66cm_084</t>
  </si>
  <si>
    <t>62-66cm_085</t>
  </si>
  <si>
    <t>62-66cm_086</t>
  </si>
  <si>
    <t>62-66cm_087</t>
  </si>
  <si>
    <t>62-66cm_088</t>
  </si>
  <si>
    <t>62-66cm_089</t>
  </si>
  <si>
    <t>62-66cm_090</t>
  </si>
  <si>
    <t>62-66cm_091</t>
  </si>
  <si>
    <t>62-66cm_092</t>
  </si>
  <si>
    <t>62-66cm_093</t>
  </si>
  <si>
    <t>62-66cm_094</t>
  </si>
  <si>
    <t>62-66cm_095</t>
  </si>
  <si>
    <t>62-66cm_096</t>
  </si>
  <si>
    <t>62-66cm_097</t>
  </si>
  <si>
    <t>62-66cm_098</t>
  </si>
  <si>
    <t>62-66cm_099</t>
  </si>
  <si>
    <t>62-66cm_100</t>
  </si>
  <si>
    <t>62-66cm_101</t>
  </si>
  <si>
    <t>62-66cm_102</t>
  </si>
  <si>
    <t>62-66cm_103</t>
  </si>
  <si>
    <t>62-66cm_104</t>
  </si>
  <si>
    <t>62-66cm_105</t>
  </si>
  <si>
    <t>62-66cm_106</t>
  </si>
  <si>
    <t>62-66cm_107</t>
  </si>
  <si>
    <t>62-66cm_108</t>
  </si>
  <si>
    <t>62-66cm_109</t>
  </si>
  <si>
    <t>62-66cm_110</t>
  </si>
  <si>
    <t>62-66cm_111</t>
  </si>
  <si>
    <t>62-66cm_112</t>
  </si>
  <si>
    <t>62-66cm_113</t>
  </si>
  <si>
    <t>62-66cm_114</t>
  </si>
  <si>
    <t>62-66cm_115</t>
  </si>
  <si>
    <t>62-66cm_116</t>
  </si>
  <si>
    <t>62-66cm_117</t>
  </si>
  <si>
    <t>62-66cm_118</t>
  </si>
  <si>
    <t>62-66cm_119</t>
  </si>
  <si>
    <t>62-66cm_120</t>
  </si>
  <si>
    <t>62-66cm_121</t>
  </si>
  <si>
    <t>62-66cm_122</t>
  </si>
  <si>
    <t>62-66cm_123</t>
  </si>
  <si>
    <t>62-66cm_124</t>
  </si>
  <si>
    <t>62-66cm_125</t>
  </si>
  <si>
    <t>62-66cm_126</t>
  </si>
  <si>
    <t>62-66cm_127</t>
  </si>
  <si>
    <t>62-66cm_128</t>
  </si>
  <si>
    <t>62-66cm_129</t>
  </si>
  <si>
    <t>62-66cm_130</t>
  </si>
  <si>
    <t>62-66cm_131</t>
  </si>
  <si>
    <t>62-66cm_132</t>
  </si>
  <si>
    <t>62-66cm_133</t>
  </si>
  <si>
    <t>62-66cm_134</t>
  </si>
  <si>
    <t>62-66cm_135</t>
  </si>
  <si>
    <t>62-66cm_136</t>
  </si>
  <si>
    <t>62-66cm_137</t>
  </si>
  <si>
    <t>62-66cm_138</t>
  </si>
  <si>
    <t>62-66cm_139</t>
  </si>
  <si>
    <t>62-66cm_140</t>
  </si>
  <si>
    <t>62-66cm_141</t>
  </si>
  <si>
    <t>62-66cm_142</t>
  </si>
  <si>
    <t>62-66cm_143</t>
  </si>
  <si>
    <t>62-66cm_144</t>
  </si>
  <si>
    <t>62-66cm_145</t>
  </si>
  <si>
    <t>62-66cm_146</t>
  </si>
  <si>
    <t>62-66cm_147</t>
  </si>
  <si>
    <t>62-66cm_148</t>
  </si>
  <si>
    <t>62-66cm_149</t>
  </si>
  <si>
    <t>62-66cm_150</t>
  </si>
  <si>
    <t>62-66cm_151</t>
  </si>
  <si>
    <t>62-66cm_152</t>
  </si>
  <si>
    <t>62-66cm_153</t>
  </si>
  <si>
    <t>62-66cm_154</t>
  </si>
  <si>
    <t>62-66cm_155</t>
  </si>
  <si>
    <t>62-66cm_156</t>
  </si>
  <si>
    <t>62-66cm_157</t>
  </si>
  <si>
    <t>62-66cm_158</t>
  </si>
  <si>
    <t>62-66cm_159</t>
  </si>
  <si>
    <t>62-66cm_160</t>
  </si>
  <si>
    <t>62-66cm_161</t>
  </si>
  <si>
    <t>62-66cm_162</t>
  </si>
  <si>
    <t>62-66cm_163</t>
  </si>
  <si>
    <t>62-66cm_164</t>
  </si>
  <si>
    <t>62-66cm_165</t>
  </si>
  <si>
    <t>62-66cm_166</t>
  </si>
  <si>
    <t>62-66cm_167</t>
  </si>
  <si>
    <t>62-66cm_168</t>
  </si>
  <si>
    <t>62-66cm_169</t>
  </si>
  <si>
    <t>62-66cm_170</t>
  </si>
  <si>
    <t>62-66cm_171</t>
  </si>
  <si>
    <t>62-66cm_172</t>
  </si>
  <si>
    <t>62-66cm_173</t>
  </si>
  <si>
    <t>62-66cm_174</t>
  </si>
  <si>
    <t>62-66cm_175</t>
  </si>
  <si>
    <t>62-66cm_176</t>
  </si>
  <si>
    <t>62-66cm_177</t>
  </si>
  <si>
    <t>62-66cm_178</t>
  </si>
  <si>
    <t>62-66cm_179</t>
  </si>
  <si>
    <t>62-66cm_180</t>
  </si>
  <si>
    <t>62-66cm_181</t>
  </si>
  <si>
    <t>62-66cm_182</t>
  </si>
  <si>
    <t>62-66cm_183</t>
  </si>
  <si>
    <t>62-66cm_184</t>
  </si>
  <si>
    <t>62-66cm_185</t>
  </si>
  <si>
    <t>62-66cm_186</t>
  </si>
  <si>
    <t>62-66cm_187</t>
  </si>
  <si>
    <t>62-66cm_188</t>
  </si>
  <si>
    <t>62-66cm_189</t>
  </si>
  <si>
    <t>62-66cm_190</t>
  </si>
  <si>
    <t>62-66cm_191</t>
  </si>
  <si>
    <t>62-66cm_192</t>
  </si>
  <si>
    <t>62-66cm_193</t>
  </si>
  <si>
    <t>62-66cm_194</t>
  </si>
  <si>
    <t>62-66cm_195</t>
  </si>
  <si>
    <t>62-66cm_196</t>
  </si>
  <si>
    <t>62-66cm_197</t>
  </si>
  <si>
    <t>62-66cm_198</t>
  </si>
  <si>
    <t>62-66cm_199</t>
  </si>
  <si>
    <t>62-66cm_200</t>
  </si>
  <si>
    <t>62-66cm_201</t>
  </si>
  <si>
    <t>62-66cm_202</t>
  </si>
  <si>
    <t>62-66cm_203</t>
  </si>
  <si>
    <t>62-66cm_204</t>
  </si>
  <si>
    <t>62-66cm_205</t>
  </si>
  <si>
    <t>62-66cm_206</t>
  </si>
  <si>
    <t>62-66cm_207</t>
  </si>
  <si>
    <t>62-66cm_208</t>
  </si>
  <si>
    <t>62-66cm_209</t>
  </si>
  <si>
    <t>62-66cm_210</t>
  </si>
  <si>
    <t>62-66cm_211</t>
  </si>
  <si>
    <t>74-78 cm</t>
  </si>
  <si>
    <t>74-78cm_001</t>
  </si>
  <si>
    <t>74-78cm_002</t>
  </si>
  <si>
    <t>74-78cm_003</t>
  </si>
  <si>
    <t>74-78cm_004</t>
  </si>
  <si>
    <t>74-78cm_005</t>
  </si>
  <si>
    <t>74-78cm_006</t>
  </si>
  <si>
    <t>74-78cm_007</t>
  </si>
  <si>
    <t>74-78cm_008</t>
  </si>
  <si>
    <t>74-78cm_009</t>
  </si>
  <si>
    <t>74-78cm_010</t>
  </si>
  <si>
    <t>74-78cm_011</t>
  </si>
  <si>
    <t>74-78cm_012</t>
  </si>
  <si>
    <t>74-78cm_013</t>
  </si>
  <si>
    <t>74-78cm_014</t>
  </si>
  <si>
    <t>74-78cm_015</t>
  </si>
  <si>
    <t>74-78cm_016</t>
  </si>
  <si>
    <t>74-78cm_017</t>
  </si>
  <si>
    <t>74-78cm_018</t>
  </si>
  <si>
    <t>74-78cm_019</t>
  </si>
  <si>
    <t>74-78cm_020</t>
  </si>
  <si>
    <t>74-78cm_021</t>
  </si>
  <si>
    <t>74-78cm_022</t>
  </si>
  <si>
    <t>74-78cm_023</t>
  </si>
  <si>
    <t>74-78cm_024</t>
  </si>
  <si>
    <t>74-78cm_025</t>
  </si>
  <si>
    <t>74-78cm_026</t>
  </si>
  <si>
    <t>74-78cm_027</t>
  </si>
  <si>
    <t>74-78cm_028</t>
  </si>
  <si>
    <t>74-78cm_029</t>
  </si>
  <si>
    <t>74-78cm_030</t>
  </si>
  <si>
    <t>74-78cm_031</t>
  </si>
  <si>
    <t>74-78cm_032</t>
  </si>
  <si>
    <t>74-78cm_033</t>
  </si>
  <si>
    <t>74-78cm_034</t>
  </si>
  <si>
    <t>74-78cm_035</t>
  </si>
  <si>
    <t>74-78cm_036</t>
  </si>
  <si>
    <t>74-78cm_037</t>
  </si>
  <si>
    <t>74-78cm_038</t>
  </si>
  <si>
    <t>74-78cm_039</t>
  </si>
  <si>
    <t>74-78cm_040</t>
  </si>
  <si>
    <t>74-78cm_041</t>
  </si>
  <si>
    <t>74-78cm_042</t>
  </si>
  <si>
    <t>74-78cm_043</t>
  </si>
  <si>
    <t>74-78cm_044</t>
  </si>
  <si>
    <t>74-78cm_045</t>
  </si>
  <si>
    <t>74-78cm_046</t>
  </si>
  <si>
    <t>74-78cm_047</t>
  </si>
  <si>
    <t>74-78cm_048</t>
  </si>
  <si>
    <t>74-78cm_049</t>
  </si>
  <si>
    <t>74-78cm_050</t>
  </si>
  <si>
    <t>74-78cm_051</t>
  </si>
  <si>
    <t>74-78cm_052</t>
  </si>
  <si>
    <t>74-78cm_053</t>
  </si>
  <si>
    <t>74-78cm_054</t>
  </si>
  <si>
    <t>74-78cm_055</t>
  </si>
  <si>
    <t>74-78cm_056</t>
  </si>
  <si>
    <t>74-78cm_057</t>
  </si>
  <si>
    <t>74-78cm_058</t>
  </si>
  <si>
    <t>74-78cm_059</t>
  </si>
  <si>
    <t>74-78cm_060</t>
  </si>
  <si>
    <t>74-78cm_061</t>
  </si>
  <si>
    <t>74-78cm_062</t>
  </si>
  <si>
    <t>74-78cm_063</t>
  </si>
  <si>
    <t>74-78cm_064</t>
  </si>
  <si>
    <t>74-78cm_065</t>
  </si>
  <si>
    <t>74-78cm_066</t>
  </si>
  <si>
    <t>74-78cm_067</t>
  </si>
  <si>
    <t>74-78cm_068</t>
  </si>
  <si>
    <t>74-78cm_069</t>
  </si>
  <si>
    <t>74-78cm_070</t>
  </si>
  <si>
    <t>74-78cm_071</t>
  </si>
  <si>
    <t>74-78cm_072</t>
  </si>
  <si>
    <t>74-78cm_073</t>
  </si>
  <si>
    <t>74-78cm_074</t>
  </si>
  <si>
    <t>74-78cm_075</t>
  </si>
  <si>
    <t>74-78cm_076</t>
  </si>
  <si>
    <t>74-78cm_077</t>
  </si>
  <si>
    <t>74-78cm_078</t>
  </si>
  <si>
    <t>74-78cm_079</t>
  </si>
  <si>
    <t>74-78cm_080</t>
  </si>
  <si>
    <t>74-78cm_081</t>
  </si>
  <si>
    <t>74-78cm_082</t>
  </si>
  <si>
    <t>74-78cm_083</t>
  </si>
  <si>
    <t>74-78cm_084</t>
  </si>
  <si>
    <t>74-78cm_085</t>
  </si>
  <si>
    <t>74-78cm_086</t>
  </si>
  <si>
    <t>74-78cm_087</t>
  </si>
  <si>
    <t>74-78cm_088</t>
  </si>
  <si>
    <t>74-78cm_089</t>
  </si>
  <si>
    <t>74-78cm_090</t>
  </si>
  <si>
    <t>74-78cm_091</t>
  </si>
  <si>
    <t>74-78cm_092</t>
  </si>
  <si>
    <t>74-78cm_093</t>
  </si>
  <si>
    <t>74-78cm_094</t>
  </si>
  <si>
    <t>74-78cm_095</t>
  </si>
  <si>
    <t>74-78cm_096</t>
  </si>
  <si>
    <t>74-78cm_097</t>
  </si>
  <si>
    <t>74-78cm_098</t>
  </si>
  <si>
    <t>74-78cm_099</t>
  </si>
  <si>
    <t>74-78cm_100</t>
  </si>
  <si>
    <t>74-78cm_101</t>
  </si>
  <si>
    <t>74-78cm_102</t>
  </si>
  <si>
    <t>74-78cm_103</t>
  </si>
  <si>
    <t>74-78cm_104</t>
  </si>
  <si>
    <t>74-78cm_105</t>
  </si>
  <si>
    <t>74-78cm_106</t>
  </si>
  <si>
    <t>74-78cm_107</t>
  </si>
  <si>
    <t>74-78cm_108</t>
  </si>
  <si>
    <t>74-78cm_109</t>
  </si>
  <si>
    <t>74-78cm_110</t>
  </si>
  <si>
    <t>74-78cm_111</t>
  </si>
  <si>
    <t>74-78cm_112</t>
  </si>
  <si>
    <t>74-78cm_113</t>
  </si>
  <si>
    <t>74-78cm_114</t>
  </si>
  <si>
    <t>74-78cm_115</t>
  </si>
  <si>
    <t>74-78cm_116</t>
  </si>
  <si>
    <t>74-78cm_117</t>
  </si>
  <si>
    <t>74-78cm_118</t>
  </si>
  <si>
    <t>74-78cm_119</t>
  </si>
  <si>
    <t>74-78cm_120</t>
  </si>
  <si>
    <t>74-78cm_121</t>
  </si>
  <si>
    <t>74-78cm_122</t>
  </si>
  <si>
    <t>74-78cm_123</t>
  </si>
  <si>
    <t>74-78cm_124</t>
  </si>
  <si>
    <t>74-78cm_125</t>
  </si>
  <si>
    <t>74-78cm_126</t>
  </si>
  <si>
    <t>74-78cm_127</t>
  </si>
  <si>
    <t>74-78cm_128</t>
  </si>
  <si>
    <t>74-78cm_129</t>
  </si>
  <si>
    <t>74-78cm_130</t>
  </si>
  <si>
    <t>74-78cm_131</t>
  </si>
  <si>
    <t>74-78cm_132</t>
  </si>
  <si>
    <t>74-78cm_133</t>
  </si>
  <si>
    <t>74-78cm_134</t>
  </si>
  <si>
    <t>74-78cm_135</t>
  </si>
  <si>
    <t>74-78cm_136</t>
  </si>
  <si>
    <t>74-78cm_137</t>
  </si>
  <si>
    <t>74-78cm_138</t>
  </si>
  <si>
    <t>74-78cm_139</t>
  </si>
  <si>
    <t>74-78cm_140</t>
  </si>
  <si>
    <t>74-78cm_141</t>
  </si>
  <si>
    <t>74-78cm_142</t>
  </si>
  <si>
    <t>74-78cm_143</t>
  </si>
  <si>
    <t>74-78cm_144</t>
  </si>
  <si>
    <t>74-78cm_145</t>
  </si>
  <si>
    <t>74-78cm_146</t>
  </si>
  <si>
    <t>74-78cm_147</t>
  </si>
  <si>
    <t>74-78cm_148</t>
  </si>
  <si>
    <t>74-78cm_149</t>
  </si>
  <si>
    <t>74-78cm_150</t>
  </si>
  <si>
    <t>74-78cm_151</t>
  </si>
  <si>
    <t>74-78cm_152</t>
  </si>
  <si>
    <t>74-78cm_153</t>
  </si>
  <si>
    <t>74-78cm_154</t>
  </si>
  <si>
    <t>74-78cm_155</t>
  </si>
  <si>
    <t>74-78cm_156</t>
  </si>
  <si>
    <t>74-78cm_157</t>
  </si>
  <si>
    <t>74-78cm_158</t>
  </si>
  <si>
    <t>74-78cm_159</t>
  </si>
  <si>
    <t>74-78cm_160</t>
  </si>
  <si>
    <t>74-78cm_161</t>
  </si>
  <si>
    <t>74-78cm_162</t>
  </si>
  <si>
    <t>74-78cm_163</t>
  </si>
  <si>
    <t>74-78cm_164</t>
  </si>
  <si>
    <t>74-78cm_165</t>
  </si>
  <si>
    <t>74-78cm_166</t>
  </si>
  <si>
    <t>74-78cm_167</t>
  </si>
  <si>
    <t>74-78cm_168</t>
  </si>
  <si>
    <t>74-78cm_169</t>
  </si>
  <si>
    <t>74-78cm_170</t>
  </si>
  <si>
    <t>74-78cm_171</t>
  </si>
  <si>
    <t>74-78cm_172</t>
  </si>
  <si>
    <t>74-78cm_173</t>
  </si>
  <si>
    <t>74-78cm_174</t>
  </si>
  <si>
    <t>74-78cm_175</t>
  </si>
  <si>
    <t>74-78cm_176</t>
  </si>
  <si>
    <t>74-78cm_177</t>
  </si>
  <si>
    <t>74-78cm_178</t>
  </si>
  <si>
    <t>74-78cm_179</t>
  </si>
  <si>
    <t>74-78cm_180</t>
  </si>
  <si>
    <t>74-78cm_181</t>
  </si>
  <si>
    <t>74-78cm_182</t>
  </si>
  <si>
    <t>nº Indivíduos</t>
  </si>
  <si>
    <t>a</t>
  </si>
  <si>
    <t>TOTAL</t>
  </si>
  <si>
    <t>nº indivíduos</t>
  </si>
  <si>
    <t>Altered</t>
  </si>
  <si>
    <t>Unaltered</t>
  </si>
  <si>
    <t>Physical Alt.</t>
  </si>
  <si>
    <t>Chemical Alt.</t>
  </si>
  <si>
    <r>
      <t>Globigerina bulloides</t>
    </r>
    <r>
      <rPr>
        <sz val="12"/>
        <color rgb="FF000000"/>
        <rFont val="Calibri"/>
        <family val="2"/>
        <scheme val="minor"/>
      </rPr>
      <t xml:space="preserve"> d'Orbigny, 1826</t>
    </r>
  </si>
  <si>
    <t>Neogloboquadrina dutertrei (d'Orbigny, 1839</t>
  </si>
  <si>
    <t>Cribroelphidium gerthi (van Voorthuysen, 1957)</t>
  </si>
  <si>
    <t>Elphidium sp.</t>
  </si>
  <si>
    <t>Bolivina pseudoplicata Heron-Allen e Earland, 1930</t>
  </si>
  <si>
    <t>Nonion fabum (Fichtel &amp; Moll, 1798)</t>
  </si>
  <si>
    <t>Eilohedra vitrea (Parker, 1953)</t>
  </si>
  <si>
    <t>Rectuvigerina phlegeri (Le Calvez, 1959)</t>
  </si>
  <si>
    <t>Bolivina variabilis (Williamson, 1858)</t>
  </si>
  <si>
    <t>Bolivina ordinaria (Phleger &amp; Parker, 1952)</t>
  </si>
  <si>
    <t>Bulimina gibba (Fornasini, 1902)</t>
  </si>
  <si>
    <t>Bolivina subaenariensis Cushman, 1922</t>
  </si>
  <si>
    <t>Bolivina subaenariensis Cushman, 1923</t>
  </si>
  <si>
    <t>Bolivina spathulata (Williamson, 1858)</t>
  </si>
  <si>
    <t>Neogloboquadrina dutertrei (d'Orbigny, 1839)</t>
  </si>
  <si>
    <t>Globigerina falconensis Blow, 1959</t>
  </si>
  <si>
    <t>Globigerina bulloides d'Orbigny, 1826</t>
  </si>
  <si>
    <r>
      <t>Bulimina aculeata </t>
    </r>
    <r>
      <rPr>
        <sz val="11"/>
        <color theme="1"/>
        <rFont val="Calibri"/>
        <family val="2"/>
        <scheme val="minor"/>
      </rPr>
      <t> d'Orbigny, 1826</t>
    </r>
  </si>
  <si>
    <t>Discorbis parkeri Natland, 1950</t>
  </si>
  <si>
    <t>Stainforthia feylingi Knudsen &amp; Seidenkrantz, 1994</t>
  </si>
  <si>
    <t>2l=25,00</t>
  </si>
  <si>
    <t>Quinqueloculina stalkeri Loeblich &amp; Tappan 1953</t>
  </si>
  <si>
    <t>Rectuvigerina phlegeri Le Calvez, 1959</t>
  </si>
  <si>
    <t>Valvulineria bradyana  (Fornasini, 1900)</t>
  </si>
  <si>
    <t>Bolivinellina pseudopunctata (Höglund, 1947)</t>
  </si>
  <si>
    <t>Bolivina spathulata (Williamson 1858)</t>
  </si>
  <si>
    <t>Bolivina ordinaria Phleger &amp; Parker, 1952</t>
  </si>
  <si>
    <t>Bulimina gibba Fornasini, 1902</t>
  </si>
  <si>
    <t>Bolivinellina translucens (Phleger &amp; Parker, 1951)</t>
  </si>
  <si>
    <r>
      <t>Nonionella turgida</t>
    </r>
    <r>
      <rPr>
        <sz val="11"/>
        <color theme="1"/>
        <rFont val="Calibri"/>
        <family val="2"/>
        <scheme val="minor"/>
      </rPr>
      <t> (Williamson, 1858)</t>
    </r>
  </si>
  <si>
    <r>
      <t>Fissurina  </t>
    </r>
    <r>
      <rPr>
        <sz val="11"/>
        <color theme="1"/>
        <rFont val="Calibri"/>
        <family val="2"/>
        <scheme val="minor"/>
      </rPr>
      <t>sp. </t>
    </r>
  </si>
  <si>
    <t>Bulimina cf. B. alazanensis Cushman, 1927</t>
  </si>
  <si>
    <t>Quinqueloculina stelligera</t>
  </si>
  <si>
    <t>Globigerina bulloides d'Orbigny, 1827</t>
  </si>
  <si>
    <t>Globigerina bulloides d'Orbigny, 1828</t>
  </si>
  <si>
    <t>Globigerina bulloides d'Orbigny, 1829</t>
  </si>
  <si>
    <t>Globigerina bulloides d'Orbigny, 1830</t>
  </si>
  <si>
    <t>Globigerina bulloides d'Orbigny, 1831</t>
  </si>
  <si>
    <t>Stainforthia complanata (Egger, 1893)</t>
  </si>
  <si>
    <t>Epistominella vitrea Parker, 1953</t>
  </si>
  <si>
    <t>Amphycorina scalaris (Batch, 1791);</t>
  </si>
  <si>
    <t>Valvulineria candeiana (d’Orbigny, 1839)</t>
  </si>
  <si>
    <t>Nonion fabum (Fichtel e Moll, 1798)</t>
  </si>
  <si>
    <t>Bolivinellina translucens (Phleger e Parker, 1951)</t>
  </si>
  <si>
    <t>Quinqueloculina stalkeri Loeblich e Tappan, 1953</t>
  </si>
  <si>
    <t>Fissurina cf. lucida (Williamson, 1848)</t>
  </si>
  <si>
    <t>Fissurina orbignyana Seguenza 1862</t>
  </si>
  <si>
    <t>Elphidium gerthi Van Voorthuysen, 1957</t>
  </si>
  <si>
    <t>Bulimina marginata d'Orbigny, 1826</t>
  </si>
  <si>
    <t>Bulimina aculeata  d'Orbigny, 1826</t>
  </si>
  <si>
    <t>Nonionella turgida (Williamson, 1858)</t>
  </si>
  <si>
    <t>Fissurina  sp. </t>
  </si>
  <si>
    <t>Quinqueloculina stelligera Schlumberger, 1893</t>
  </si>
  <si>
    <t>Taxa</t>
  </si>
  <si>
    <t xml:space="preserve">plataforma média a externa (marinho) </t>
  </si>
  <si>
    <t xml:space="preserve">plataforma média a externa (marinho) (marinho) </t>
  </si>
  <si>
    <t>(marinho)</t>
  </si>
  <si>
    <t>Espécie</t>
  </si>
  <si>
    <t>Habitat</t>
  </si>
  <si>
    <t>Bolivina subaenariensis Cushman, 1922 (Cushman, 1922)</t>
  </si>
  <si>
    <t>physical alteration (0-3)</t>
  </si>
  <si>
    <t>alteration chemical(0-3)</t>
  </si>
  <si>
    <t>altered / unaltered</t>
  </si>
  <si>
    <t>u</t>
  </si>
  <si>
    <t>Depth cm bsf</t>
  </si>
  <si>
    <t>Depth (cm bsf)</t>
  </si>
  <si>
    <t>% P.A</t>
  </si>
  <si>
    <t>% C.A</t>
  </si>
  <si>
    <t>Mean</t>
  </si>
  <si>
    <t xml:space="preserve"> alteration (0-3)</t>
  </si>
  <si>
    <t>Standard dev.</t>
  </si>
  <si>
    <t>Absolute Frequency</t>
  </si>
  <si>
    <t xml:space="preserve"> Relative Frequency </t>
  </si>
  <si>
    <t>Fissurina sp. </t>
  </si>
  <si>
    <t>Amphycorina scalaris (Batch, 1791)</t>
  </si>
  <si>
    <t>Fissurina orbignyana (Seguenza 1862)</t>
  </si>
  <si>
    <t>Bolivina pseudoplicata (Heron-Allen e Earland, 1930)</t>
  </si>
  <si>
    <t>Globigerina bulloides (d'Orbigny, 1826)</t>
  </si>
  <si>
    <t>Globigerina falconensis (Blow, 1959)</t>
  </si>
  <si>
    <t>Brizalina pseudopunctata (Höglund, 1947)</t>
  </si>
  <si>
    <t>Bulimina cf. B. alazanensis (Cushman, 1927)</t>
  </si>
  <si>
    <t>Quinqueloculina stalkeri (Loeblich &amp; Tappan 1953)</t>
  </si>
  <si>
    <t>Quinqueloculina stelligera (Schlumberger, 1893)</t>
  </si>
  <si>
    <t>Bulimina marginata (d'Orbigny, 1826)</t>
  </si>
  <si>
    <t>Bulimina aculeata (d'Orbigny, 1826)</t>
  </si>
  <si>
    <t>Stainforthia feylingi (Knudsen &amp; Seidenkrantz 1994)</t>
  </si>
  <si>
    <t>Discorbis parkeri (Natland, 1950)</t>
  </si>
  <si>
    <t>Valvulineria bradyana (Fornasini, 1900)</t>
  </si>
  <si>
    <r>
      <rPr>
        <b/>
        <sz val="11"/>
        <color theme="1"/>
        <rFont val="Arial"/>
        <family val="2"/>
      </rPr>
      <t xml:space="preserve">Microtextural signatures in quartz grains and foraminifera from tsunami deposits of the Portuguese shelf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</rPr>
      <t>Geo-Marine Letters</t>
    </r>
    <r>
      <rPr>
        <sz val="11"/>
        <color theme="1"/>
        <rFont val="Calibri"/>
        <family val="2"/>
        <scheme val="minor"/>
      </rPr>
      <t xml:space="preserve">
Missilene Yhasnara¹ , Pedro JM Costa²,³, Francisco Dourado¹, Maria Virginia Alves Martins¹, Lisa Feist4, Piero Bellanova4, Klaus Reicherter4
¹Departamento de Geologia Aplicada, Faculdade de Geologia, Universidade do Estado do Rio de Janeiro, Brazil
²Departamento de Ciências da Terra, Faculdade de Ciências e Tecnologia, Universidade de Coimbra, Rua Sílvio Lima, Univ. Coimbra - Pólo II, 3030-790 Coimbra, Portugal
³Instituto Dom Luiz, Faculdade de Ciências, Universidade de Lisboa, Edifício C6, Campo Grande 1749-016, Lisbon, Portugal
4 Institute for Neotectonics and Natural Hazards, RWTH Aachen University, Lochnerstr. 4-20, 52056 Aachen, Germany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>Corresponding author</t>
    </r>
    <r>
      <rPr>
        <sz val="11"/>
        <color theme="1"/>
        <rFont val="Calibri"/>
        <family val="2"/>
        <scheme val="minor"/>
      </rPr>
      <t>: Missilene Yhasnara; yhasnara@gmail.com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</si>
</sst>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" xfId="0" applyBorder="1"/>
    <xf numFmtId="0" fontId="3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2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2" fontId="4" fillId="7" borderId="8" xfId="0" applyNumberFormat="1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2" fontId="4" fillId="7" borderId="6" xfId="0" applyNumberFormat="1" applyFont="1" applyFill="1" applyBorder="1" applyAlignment="1">
      <alignment horizontal="center"/>
    </xf>
    <xf numFmtId="2" fontId="4" fillId="7" borderId="9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9" fontId="0" fillId="0" borderId="1" xfId="1" applyFont="1" applyBorder="1"/>
    <xf numFmtId="0" fontId="4" fillId="0" borderId="0" xfId="0" applyFont="1" applyBorder="1" applyAlignment="1"/>
    <xf numFmtId="164" fontId="0" fillId="0" borderId="1" xfId="1" applyNumberFormat="1" applyFont="1" applyBorder="1"/>
    <xf numFmtId="9" fontId="4" fillId="0" borderId="0" xfId="1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 wrapText="1"/>
    </xf>
    <xf numFmtId="0" fontId="0" fillId="0" borderId="0" xfId="0" applyFill="1" applyAlignment="1">
      <alignment horizont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335750"/>
      <color rgb="FF6A6935"/>
      <color rgb="FF96CB8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ysClr val="window" lastClr="FFFFFF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6D7-4274-8DA6-279EB31B9F9F}"/>
              </c:ext>
            </c:extLst>
          </c:dPt>
          <c:dPt>
            <c:idx val="1"/>
            <c:bubble3D val="0"/>
            <c:spPr>
              <a:solidFill>
                <a:schemeClr val="dk1">
                  <a:tint val="5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D7-4274-8DA6-279EB31B9F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table!$J$12:$J$13</c:f>
              <c:strCache>
                <c:ptCount val="2"/>
                <c:pt idx="0">
                  <c:v>Unaltered</c:v>
                </c:pt>
                <c:pt idx="1">
                  <c:v>Altered</c:v>
                </c:pt>
              </c:strCache>
            </c:strRef>
          </c:cat>
          <c:val>
            <c:numRef>
              <c:f>table!$K$12:$K$13</c:f>
              <c:numCache>
                <c:formatCode>0.00%</c:formatCode>
                <c:ptCount val="2"/>
                <c:pt idx="0">
                  <c:v>0.23758865248226951</c:v>
                </c:pt>
                <c:pt idx="1">
                  <c:v>0.76241134751773054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7-4274-8DA6-279EB31B9F9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 w="6350">
                <a:solidFill>
                  <a:schemeClr val="tx1">
                    <a:alpha val="50000"/>
                  </a:schemeClr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778932</xdr:colOff>
      <xdr:row>11</xdr:row>
      <xdr:rowOff>114303</xdr:rowOff>
    </xdr:from>
    <xdr:to>
      <xdr:col>8</xdr:col>
      <xdr:colOff>550334</xdr:colOff>
      <xdr:row>22</xdr:row>
      <xdr:rowOff>152401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493894-4A65-4A8E-B9BF-1C294B131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0D8A-3949-403A-ACF5-7E41EBE1F193}">
  <dimension ref="A1:T848"/>
  <sheetViews>
    <sheetView tabSelected="1" zoomScale="90" zoomScaleNormal="90" workbookViewId="0">
      <pane xSplit="1" topLeftCell="B1" activePane="topRight" state="frozen"/>
      <selection pane="topRight" activeCell="Y1" sqref="Y1"/>
    </sheetView>
  </sheetViews>
  <sheetFormatPr defaultRowHeight="14.4" x14ac:dyDescent="0.3"/>
  <cols>
    <col min="1" max="1" width="17" style="4" customWidth="1"/>
    <col min="2" max="2" width="16.109375" style="4" customWidth="1"/>
    <col min="3" max="3" width="18.109375" style="4" customWidth="1"/>
    <col min="4" max="4" width="12" style="4" customWidth="1"/>
    <col min="5" max="5" width="42.88671875" style="4" customWidth="1"/>
    <col min="6" max="6" width="20" customWidth="1"/>
    <col min="7" max="7" width="2" style="4" customWidth="1"/>
    <col min="8" max="8" width="4.77734375" style="4" hidden="1" customWidth="1"/>
    <col min="9" max="9" width="18.109375" style="4" hidden="1" customWidth="1"/>
    <col min="10" max="20" width="8.88671875" hidden="1" customWidth="1"/>
  </cols>
  <sheetData>
    <row r="1" spans="1:20" ht="196.2" customHeight="1" x14ac:dyDescent="0.3">
      <c r="A1" s="85" t="s">
        <v>949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s="1" customFormat="1" ht="40.200000000000003" customHeight="1" x14ac:dyDescent="0.3">
      <c r="A2" s="3" t="s">
        <v>0</v>
      </c>
      <c r="B2" s="2" t="s">
        <v>921</v>
      </c>
      <c r="C2" s="2" t="s">
        <v>922</v>
      </c>
      <c r="D2" s="11" t="s">
        <v>923</v>
      </c>
      <c r="E2" s="11" t="s">
        <v>914</v>
      </c>
      <c r="F2" s="1" t="s">
        <v>919</v>
      </c>
      <c r="G2" s="4"/>
      <c r="H2" s="4"/>
      <c r="I2" s="4"/>
    </row>
    <row r="3" spans="1:20" x14ac:dyDescent="0.3">
      <c r="A3" s="8" t="s">
        <v>1</v>
      </c>
      <c r="B3" s="4">
        <v>0</v>
      </c>
      <c r="C3" s="4">
        <v>3</v>
      </c>
      <c r="D3" s="4" t="s">
        <v>854</v>
      </c>
    </row>
    <row r="4" spans="1:20" x14ac:dyDescent="0.3">
      <c r="A4" s="8" t="s">
        <v>2</v>
      </c>
      <c r="B4" s="4">
        <v>0</v>
      </c>
      <c r="C4" s="4">
        <v>2</v>
      </c>
      <c r="D4" s="4" t="s">
        <v>854</v>
      </c>
    </row>
    <row r="5" spans="1:20" ht="15.6" x14ac:dyDescent="0.3">
      <c r="A5" s="8" t="s">
        <v>3</v>
      </c>
      <c r="B5" s="4">
        <v>1</v>
      </c>
      <c r="C5" s="4">
        <v>2</v>
      </c>
      <c r="D5" s="4" t="s">
        <v>854</v>
      </c>
      <c r="E5" s="44" t="s">
        <v>861</v>
      </c>
      <c r="F5" s="72" t="s">
        <v>917</v>
      </c>
      <c r="G5" s="47"/>
    </row>
    <row r="6" spans="1:20" ht="15.6" x14ac:dyDescent="0.3">
      <c r="A6" s="8" t="s">
        <v>4</v>
      </c>
      <c r="B6" s="4">
        <v>1</v>
      </c>
      <c r="C6" s="4">
        <v>2</v>
      </c>
      <c r="D6" s="4" t="s">
        <v>854</v>
      </c>
      <c r="E6" s="44" t="s">
        <v>861</v>
      </c>
      <c r="F6" s="72" t="s">
        <v>917</v>
      </c>
    </row>
    <row r="7" spans="1:20" ht="15.6" x14ac:dyDescent="0.3">
      <c r="A7" s="8" t="s">
        <v>5</v>
      </c>
      <c r="B7" s="4">
        <v>1</v>
      </c>
      <c r="C7" s="4">
        <v>2</v>
      </c>
      <c r="D7" s="4" t="s">
        <v>854</v>
      </c>
      <c r="E7" s="44" t="s">
        <v>861</v>
      </c>
      <c r="F7" s="72" t="s">
        <v>917</v>
      </c>
    </row>
    <row r="8" spans="1:20" ht="15.6" x14ac:dyDescent="0.3">
      <c r="A8" s="8" t="s">
        <v>6</v>
      </c>
      <c r="B8" s="4">
        <v>0</v>
      </c>
      <c r="C8" s="4">
        <v>1</v>
      </c>
      <c r="D8" s="4" t="s">
        <v>854</v>
      </c>
      <c r="E8" s="44" t="s">
        <v>861</v>
      </c>
      <c r="F8" s="72" t="s">
        <v>917</v>
      </c>
    </row>
    <row r="9" spans="1:20" ht="15.6" x14ac:dyDescent="0.3">
      <c r="A9" s="8" t="s">
        <v>7</v>
      </c>
      <c r="B9" s="4">
        <v>0</v>
      </c>
      <c r="C9" s="4">
        <v>1</v>
      </c>
      <c r="D9" s="4" t="s">
        <v>854</v>
      </c>
      <c r="E9" s="44" t="s">
        <v>861</v>
      </c>
      <c r="F9" s="72" t="s">
        <v>917</v>
      </c>
    </row>
    <row r="10" spans="1:20" ht="15.6" x14ac:dyDescent="0.3">
      <c r="A10" s="8" t="s">
        <v>8</v>
      </c>
      <c r="B10" s="4">
        <v>0</v>
      </c>
      <c r="C10" s="4">
        <v>1</v>
      </c>
      <c r="D10" s="4" t="s">
        <v>854</v>
      </c>
      <c r="E10" s="44" t="s">
        <v>861</v>
      </c>
      <c r="F10" s="72" t="s">
        <v>917</v>
      </c>
    </row>
    <row r="11" spans="1:20" ht="15.6" x14ac:dyDescent="0.3">
      <c r="A11" s="8" t="s">
        <v>9</v>
      </c>
      <c r="B11" s="4">
        <v>0</v>
      </c>
      <c r="C11" s="4">
        <v>1</v>
      </c>
      <c r="D11" s="4" t="s">
        <v>854</v>
      </c>
      <c r="E11" s="44" t="s">
        <v>861</v>
      </c>
      <c r="F11" s="72" t="s">
        <v>917</v>
      </c>
    </row>
    <row r="12" spans="1:20" ht="15.6" x14ac:dyDescent="0.3">
      <c r="A12" s="8" t="s">
        <v>10</v>
      </c>
      <c r="B12" s="4">
        <v>0</v>
      </c>
      <c r="C12" s="4">
        <v>0</v>
      </c>
      <c r="D12" s="4" t="s">
        <v>924</v>
      </c>
      <c r="E12" s="44" t="s">
        <v>861</v>
      </c>
      <c r="F12" s="72" t="s">
        <v>917</v>
      </c>
    </row>
    <row r="13" spans="1:20" ht="15.6" x14ac:dyDescent="0.3">
      <c r="A13" s="8" t="s">
        <v>11</v>
      </c>
      <c r="B13" s="4">
        <v>0</v>
      </c>
      <c r="C13" s="4">
        <v>0</v>
      </c>
      <c r="D13" s="4" t="s">
        <v>924</v>
      </c>
      <c r="E13" s="44" t="s">
        <v>861</v>
      </c>
      <c r="F13" s="72" t="s">
        <v>917</v>
      </c>
    </row>
    <row r="14" spans="1:20" ht="15.6" x14ac:dyDescent="0.3">
      <c r="A14" s="8" t="s">
        <v>12</v>
      </c>
      <c r="B14" s="4">
        <v>0</v>
      </c>
      <c r="C14" s="4">
        <v>1</v>
      </c>
      <c r="D14" s="4" t="s">
        <v>854</v>
      </c>
      <c r="E14" s="44" t="s">
        <v>861</v>
      </c>
      <c r="F14" s="72" t="s">
        <v>917</v>
      </c>
    </row>
    <row r="15" spans="1:20" ht="15.6" x14ac:dyDescent="0.3">
      <c r="A15" s="8" t="s">
        <v>13</v>
      </c>
      <c r="B15" s="4">
        <v>0</v>
      </c>
      <c r="C15" s="4">
        <v>2</v>
      </c>
      <c r="D15" s="4" t="s">
        <v>854</v>
      </c>
      <c r="E15" s="44" t="s">
        <v>861</v>
      </c>
      <c r="F15" s="72" t="s">
        <v>917</v>
      </c>
    </row>
    <row r="16" spans="1:20" ht="15.6" x14ac:dyDescent="0.3">
      <c r="A16" s="8" t="s">
        <v>14</v>
      </c>
      <c r="B16" s="4">
        <v>0</v>
      </c>
      <c r="C16" s="4">
        <v>1</v>
      </c>
      <c r="D16" s="4" t="s">
        <v>854</v>
      </c>
      <c r="E16" s="44" t="s">
        <v>861</v>
      </c>
      <c r="F16" s="72" t="s">
        <v>917</v>
      </c>
    </row>
    <row r="17" spans="1:7" ht="15.6" x14ac:dyDescent="0.3">
      <c r="A17" s="8" t="s">
        <v>15</v>
      </c>
      <c r="B17" s="4">
        <v>0</v>
      </c>
      <c r="C17" s="4">
        <v>1</v>
      </c>
      <c r="D17" s="4" t="s">
        <v>854</v>
      </c>
      <c r="E17" s="46" t="s">
        <v>862</v>
      </c>
      <c r="F17" s="4" t="s">
        <v>917</v>
      </c>
      <c r="G17" s="48"/>
    </row>
    <row r="18" spans="1:7" ht="15.6" x14ac:dyDescent="0.3">
      <c r="A18" s="8" t="s">
        <v>16</v>
      </c>
      <c r="B18" s="4">
        <v>0</v>
      </c>
      <c r="C18" s="4">
        <v>1</v>
      </c>
      <c r="D18" s="4" t="s">
        <v>854</v>
      </c>
      <c r="E18" s="46" t="s">
        <v>862</v>
      </c>
      <c r="F18" s="4" t="s">
        <v>917</v>
      </c>
    </row>
    <row r="19" spans="1:7" x14ac:dyDescent="0.3">
      <c r="A19" s="8" t="s">
        <v>17</v>
      </c>
      <c r="B19" s="4">
        <v>2</v>
      </c>
      <c r="C19" s="4">
        <v>1</v>
      </c>
      <c r="D19" s="4" t="s">
        <v>854</v>
      </c>
    </row>
    <row r="20" spans="1:7" x14ac:dyDescent="0.3">
      <c r="A20" s="8" t="s">
        <v>18</v>
      </c>
      <c r="B20" s="4">
        <v>1</v>
      </c>
      <c r="C20" s="4">
        <v>2</v>
      </c>
      <c r="D20" s="4" t="s">
        <v>854</v>
      </c>
    </row>
    <row r="21" spans="1:7" x14ac:dyDescent="0.3">
      <c r="A21" s="8" t="s">
        <v>19</v>
      </c>
      <c r="B21" s="4">
        <v>1</v>
      </c>
      <c r="C21" s="4">
        <v>1</v>
      </c>
      <c r="D21" s="4" t="s">
        <v>854</v>
      </c>
    </row>
    <row r="22" spans="1:7" x14ac:dyDescent="0.3">
      <c r="A22" s="8" t="s">
        <v>20</v>
      </c>
      <c r="B22" s="4">
        <v>0</v>
      </c>
      <c r="C22" s="4">
        <v>3</v>
      </c>
      <c r="D22" s="4" t="s">
        <v>854</v>
      </c>
    </row>
    <row r="23" spans="1:7" x14ac:dyDescent="0.3">
      <c r="A23" s="8" t="s">
        <v>21</v>
      </c>
      <c r="B23" s="4">
        <v>2</v>
      </c>
      <c r="C23" s="4">
        <v>3</v>
      </c>
      <c r="D23" s="4" t="s">
        <v>854</v>
      </c>
    </row>
    <row r="24" spans="1:7" ht="15.6" x14ac:dyDescent="0.3">
      <c r="A24" s="8" t="s">
        <v>22</v>
      </c>
      <c r="B24" s="4">
        <v>1</v>
      </c>
      <c r="C24" s="4">
        <v>2</v>
      </c>
      <c r="D24" s="4" t="s">
        <v>854</v>
      </c>
      <c r="E24" s="46" t="s">
        <v>863</v>
      </c>
      <c r="F24" s="4" t="s">
        <v>917</v>
      </c>
    </row>
    <row r="25" spans="1:7" ht="15.6" x14ac:dyDescent="0.3">
      <c r="A25" s="8" t="s">
        <v>23</v>
      </c>
      <c r="B25" s="4">
        <v>1</v>
      </c>
      <c r="C25" s="4">
        <v>2</v>
      </c>
      <c r="D25" s="4" t="s">
        <v>854</v>
      </c>
      <c r="E25" s="46" t="s">
        <v>863</v>
      </c>
      <c r="F25" s="4" t="s">
        <v>917</v>
      </c>
    </row>
    <row r="26" spans="1:7" ht="15.6" x14ac:dyDescent="0.3">
      <c r="A26" s="8" t="s">
        <v>24</v>
      </c>
      <c r="B26" s="4">
        <v>1</v>
      </c>
      <c r="C26" s="4">
        <v>2</v>
      </c>
      <c r="D26" s="4" t="s">
        <v>854</v>
      </c>
      <c r="E26" s="46" t="s">
        <v>863</v>
      </c>
      <c r="F26" s="4" t="s">
        <v>917</v>
      </c>
    </row>
    <row r="27" spans="1:7" ht="15.6" x14ac:dyDescent="0.3">
      <c r="A27" s="8" t="s">
        <v>25</v>
      </c>
      <c r="B27" s="4">
        <v>2</v>
      </c>
      <c r="C27" s="4">
        <v>2</v>
      </c>
      <c r="D27" s="4" t="s">
        <v>854</v>
      </c>
      <c r="E27" s="46" t="s">
        <v>863</v>
      </c>
      <c r="F27" s="4" t="s">
        <v>917</v>
      </c>
    </row>
    <row r="28" spans="1:7" ht="15.6" x14ac:dyDescent="0.3">
      <c r="A28" s="8" t="s">
        <v>26</v>
      </c>
      <c r="B28" s="4">
        <v>1</v>
      </c>
      <c r="C28" s="4">
        <v>3</v>
      </c>
      <c r="D28" s="4" t="s">
        <v>854</v>
      </c>
      <c r="E28" s="46"/>
      <c r="F28" s="4"/>
    </row>
    <row r="29" spans="1:7" ht="15.6" x14ac:dyDescent="0.3">
      <c r="A29" s="8" t="s">
        <v>27</v>
      </c>
      <c r="B29" s="4">
        <v>0</v>
      </c>
      <c r="C29" s="4">
        <v>1</v>
      </c>
      <c r="D29" s="4" t="s">
        <v>854</v>
      </c>
      <c r="E29" s="46"/>
    </row>
    <row r="30" spans="1:7" ht="15.6" x14ac:dyDescent="0.3">
      <c r="A30" s="8" t="s">
        <v>28</v>
      </c>
      <c r="B30" s="4">
        <v>1</v>
      </c>
      <c r="C30" s="4">
        <v>2</v>
      </c>
      <c r="D30" s="4" t="s">
        <v>854</v>
      </c>
      <c r="E30" s="46"/>
    </row>
    <row r="31" spans="1:7" x14ac:dyDescent="0.3">
      <c r="A31" s="8" t="s">
        <v>29</v>
      </c>
      <c r="B31" s="4">
        <v>2</v>
      </c>
      <c r="C31" s="4">
        <v>1</v>
      </c>
      <c r="D31" s="4" t="s">
        <v>854</v>
      </c>
      <c r="E31" s="45" t="s">
        <v>864</v>
      </c>
      <c r="F31" s="4" t="s">
        <v>917</v>
      </c>
    </row>
    <row r="32" spans="1:7" x14ac:dyDescent="0.3">
      <c r="A32" s="8" t="s">
        <v>30</v>
      </c>
      <c r="B32" s="4">
        <v>1</v>
      </c>
      <c r="C32" s="4">
        <v>1</v>
      </c>
      <c r="D32" s="4" t="s">
        <v>854</v>
      </c>
      <c r="E32" s="45" t="s">
        <v>864</v>
      </c>
      <c r="F32" s="4" t="s">
        <v>917</v>
      </c>
    </row>
    <row r="33" spans="1:6" x14ac:dyDescent="0.3">
      <c r="A33" s="8" t="s">
        <v>31</v>
      </c>
      <c r="B33" s="4">
        <v>0</v>
      </c>
      <c r="C33" s="4">
        <v>3</v>
      </c>
      <c r="D33" s="4" t="s">
        <v>854</v>
      </c>
      <c r="E33" s="45" t="s">
        <v>864</v>
      </c>
      <c r="F33" s="4" t="s">
        <v>917</v>
      </c>
    </row>
    <row r="34" spans="1:6" x14ac:dyDescent="0.3">
      <c r="A34" s="8" t="s">
        <v>32</v>
      </c>
      <c r="B34" s="4">
        <v>0</v>
      </c>
      <c r="C34" s="4">
        <v>0</v>
      </c>
      <c r="D34" s="4" t="s">
        <v>924</v>
      </c>
      <c r="E34" s="45" t="s">
        <v>865</v>
      </c>
      <c r="F34" s="4" t="s">
        <v>917</v>
      </c>
    </row>
    <row r="35" spans="1:6" x14ac:dyDescent="0.3">
      <c r="A35" s="8" t="s">
        <v>33</v>
      </c>
      <c r="B35" s="4">
        <v>1</v>
      </c>
      <c r="C35" s="4">
        <v>1</v>
      </c>
      <c r="D35" s="4" t="s">
        <v>854</v>
      </c>
      <c r="E35" s="45" t="s">
        <v>865</v>
      </c>
      <c r="F35" s="4" t="s">
        <v>917</v>
      </c>
    </row>
    <row r="36" spans="1:6" x14ac:dyDescent="0.3">
      <c r="A36" s="8" t="s">
        <v>34</v>
      </c>
      <c r="B36" s="4">
        <v>1</v>
      </c>
      <c r="C36" s="4">
        <v>1</v>
      </c>
      <c r="D36" s="4" t="s">
        <v>854</v>
      </c>
      <c r="E36" s="45" t="s">
        <v>865</v>
      </c>
      <c r="F36" s="4" t="s">
        <v>917</v>
      </c>
    </row>
    <row r="37" spans="1:6" x14ac:dyDescent="0.3">
      <c r="A37" s="8" t="s">
        <v>35</v>
      </c>
      <c r="B37" s="4">
        <v>1</v>
      </c>
      <c r="C37" s="4">
        <v>2</v>
      </c>
      <c r="D37" s="4" t="s">
        <v>854</v>
      </c>
      <c r="E37" s="45" t="s">
        <v>865</v>
      </c>
      <c r="F37" s="4" t="s">
        <v>917</v>
      </c>
    </row>
    <row r="38" spans="1:6" x14ac:dyDescent="0.3">
      <c r="A38" s="8" t="s">
        <v>36</v>
      </c>
      <c r="B38" s="4">
        <v>0</v>
      </c>
      <c r="C38" s="4">
        <v>3</v>
      </c>
      <c r="D38" s="4" t="s">
        <v>854</v>
      </c>
      <c r="E38" s="45" t="s">
        <v>865</v>
      </c>
      <c r="F38" s="4" t="s">
        <v>917</v>
      </c>
    </row>
    <row r="39" spans="1:6" x14ac:dyDescent="0.3">
      <c r="A39" s="8" t="s">
        <v>37</v>
      </c>
      <c r="B39" s="4">
        <v>1</v>
      </c>
      <c r="C39" s="4">
        <v>3</v>
      </c>
      <c r="D39" s="4" t="s">
        <v>854</v>
      </c>
      <c r="E39" s="45" t="s">
        <v>865</v>
      </c>
      <c r="F39" s="4" t="s">
        <v>917</v>
      </c>
    </row>
    <row r="40" spans="1:6" x14ac:dyDescent="0.3">
      <c r="A40" s="8" t="s">
        <v>38</v>
      </c>
      <c r="B40" s="4">
        <v>1</v>
      </c>
      <c r="C40" s="4">
        <v>2</v>
      </c>
      <c r="D40" s="4" t="s">
        <v>854</v>
      </c>
      <c r="E40" s="45" t="s">
        <v>865</v>
      </c>
      <c r="F40" s="4" t="s">
        <v>917</v>
      </c>
    </row>
    <row r="41" spans="1:6" x14ac:dyDescent="0.3">
      <c r="A41" s="8" t="s">
        <v>39</v>
      </c>
      <c r="B41" s="4">
        <v>0</v>
      </c>
      <c r="C41" s="4">
        <v>2</v>
      </c>
      <c r="D41" s="4" t="s">
        <v>854</v>
      </c>
      <c r="E41" s="45" t="s">
        <v>865</v>
      </c>
      <c r="F41" s="4" t="s">
        <v>917</v>
      </c>
    </row>
    <row r="42" spans="1:6" x14ac:dyDescent="0.3">
      <c r="A42" s="8" t="s">
        <v>40</v>
      </c>
      <c r="B42" s="4">
        <v>0</v>
      </c>
      <c r="C42" s="4">
        <v>3</v>
      </c>
      <c r="D42" s="4" t="s">
        <v>854</v>
      </c>
      <c r="E42" s="45" t="s">
        <v>865</v>
      </c>
      <c r="F42" s="4" t="s">
        <v>917</v>
      </c>
    </row>
    <row r="43" spans="1:6" x14ac:dyDescent="0.3">
      <c r="A43" s="8" t="s">
        <v>41</v>
      </c>
      <c r="B43" s="4">
        <v>0</v>
      </c>
      <c r="C43" s="4">
        <v>3</v>
      </c>
      <c r="D43" s="4" t="s">
        <v>854</v>
      </c>
      <c r="E43" s="45" t="s">
        <v>865</v>
      </c>
      <c r="F43" s="4" t="s">
        <v>917</v>
      </c>
    </row>
    <row r="44" spans="1:6" x14ac:dyDescent="0.3">
      <c r="A44" s="8" t="s">
        <v>42</v>
      </c>
      <c r="B44" s="4">
        <v>0</v>
      </c>
      <c r="C44" s="4">
        <v>0</v>
      </c>
      <c r="D44" s="4" t="s">
        <v>924</v>
      </c>
      <c r="E44" s="45" t="s">
        <v>866</v>
      </c>
      <c r="F44" s="4" t="s">
        <v>915</v>
      </c>
    </row>
    <row r="45" spans="1:6" x14ac:dyDescent="0.3">
      <c r="A45" s="8" t="s">
        <v>43</v>
      </c>
      <c r="B45" s="4">
        <v>0</v>
      </c>
      <c r="C45" s="4">
        <v>0</v>
      </c>
      <c r="D45" s="4" t="s">
        <v>924</v>
      </c>
      <c r="E45" s="45" t="s">
        <v>866</v>
      </c>
      <c r="F45" s="4" t="s">
        <v>915</v>
      </c>
    </row>
    <row r="46" spans="1:6" x14ac:dyDescent="0.3">
      <c r="A46" s="8" t="s">
        <v>44</v>
      </c>
      <c r="B46" s="4">
        <v>0</v>
      </c>
      <c r="C46" s="4">
        <v>0</v>
      </c>
      <c r="D46" s="4" t="s">
        <v>924</v>
      </c>
      <c r="E46" s="45" t="s">
        <v>866</v>
      </c>
      <c r="F46" s="4" t="s">
        <v>915</v>
      </c>
    </row>
    <row r="47" spans="1:6" x14ac:dyDescent="0.3">
      <c r="A47" s="8" t="s">
        <v>45</v>
      </c>
      <c r="B47" s="4">
        <v>0</v>
      </c>
      <c r="C47" s="4">
        <v>2</v>
      </c>
      <c r="D47" s="4" t="s">
        <v>854</v>
      </c>
      <c r="E47" s="45" t="s">
        <v>863</v>
      </c>
      <c r="F47" s="4" t="s">
        <v>917</v>
      </c>
    </row>
    <row r="48" spans="1:6" x14ac:dyDescent="0.3">
      <c r="A48" s="8" t="s">
        <v>46</v>
      </c>
      <c r="B48" s="4">
        <v>1</v>
      </c>
      <c r="C48" s="4">
        <v>2</v>
      </c>
      <c r="D48" s="4" t="s">
        <v>854</v>
      </c>
      <c r="E48" s="45" t="s">
        <v>863</v>
      </c>
      <c r="F48" s="4" t="s">
        <v>917</v>
      </c>
    </row>
    <row r="49" spans="1:6" x14ac:dyDescent="0.3">
      <c r="A49" s="8" t="s">
        <v>47</v>
      </c>
      <c r="B49" s="4">
        <v>1</v>
      </c>
      <c r="C49" s="4">
        <v>2</v>
      </c>
      <c r="D49" s="4" t="s">
        <v>854</v>
      </c>
      <c r="E49" s="45" t="s">
        <v>863</v>
      </c>
      <c r="F49" s="4" t="s">
        <v>917</v>
      </c>
    </row>
    <row r="50" spans="1:6" x14ac:dyDescent="0.3">
      <c r="A50" s="8" t="s">
        <v>48</v>
      </c>
      <c r="B50" s="4">
        <v>0</v>
      </c>
      <c r="C50" s="4">
        <v>0</v>
      </c>
      <c r="D50" s="4" t="s">
        <v>924</v>
      </c>
      <c r="E50" s="45" t="s">
        <v>867</v>
      </c>
      <c r="F50" s="4" t="s">
        <v>915</v>
      </c>
    </row>
    <row r="51" spans="1:6" x14ac:dyDescent="0.3">
      <c r="A51" s="8" t="s">
        <v>49</v>
      </c>
      <c r="B51" s="4">
        <v>0</v>
      </c>
      <c r="C51" s="4">
        <v>0</v>
      </c>
      <c r="D51" s="4" t="s">
        <v>924</v>
      </c>
      <c r="E51" s="45" t="s">
        <v>867</v>
      </c>
      <c r="F51" s="4" t="s">
        <v>915</v>
      </c>
    </row>
    <row r="52" spans="1:6" x14ac:dyDescent="0.3">
      <c r="A52" s="8" t="s">
        <v>50</v>
      </c>
      <c r="B52" s="4">
        <v>2</v>
      </c>
      <c r="C52" s="4">
        <v>3</v>
      </c>
      <c r="D52" s="4" t="s">
        <v>854</v>
      </c>
    </row>
    <row r="53" spans="1:6" x14ac:dyDescent="0.3">
      <c r="A53" s="8" t="s">
        <v>51</v>
      </c>
      <c r="B53" s="4">
        <v>0</v>
      </c>
      <c r="C53" s="4">
        <v>3</v>
      </c>
      <c r="D53" s="4" t="s">
        <v>854</v>
      </c>
    </row>
    <row r="54" spans="1:6" x14ac:dyDescent="0.3">
      <c r="A54" s="8" t="s">
        <v>52</v>
      </c>
      <c r="B54" s="4">
        <v>2</v>
      </c>
      <c r="C54" s="4">
        <v>0</v>
      </c>
      <c r="D54" s="4" t="s">
        <v>854</v>
      </c>
      <c r="E54" s="45"/>
    </row>
    <row r="55" spans="1:6" x14ac:dyDescent="0.3">
      <c r="A55" s="8" t="s">
        <v>53</v>
      </c>
      <c r="B55" s="4">
        <v>2</v>
      </c>
      <c r="C55" s="4">
        <v>0</v>
      </c>
      <c r="D55" s="4" t="s">
        <v>854</v>
      </c>
      <c r="E55" s="45"/>
    </row>
    <row r="56" spans="1:6" x14ac:dyDescent="0.3">
      <c r="A56" s="8" t="s">
        <v>54</v>
      </c>
      <c r="B56" s="4">
        <v>0</v>
      </c>
      <c r="C56" s="4">
        <v>0</v>
      </c>
      <c r="D56" s="4" t="s">
        <v>924</v>
      </c>
      <c r="E56" s="45" t="s">
        <v>867</v>
      </c>
      <c r="F56" s="4" t="s">
        <v>915</v>
      </c>
    </row>
    <row r="57" spans="1:6" x14ac:dyDescent="0.3">
      <c r="A57" s="8" t="s">
        <v>55</v>
      </c>
      <c r="B57" s="4">
        <v>0</v>
      </c>
      <c r="C57" s="4">
        <v>0</v>
      </c>
      <c r="D57" s="4" t="s">
        <v>924</v>
      </c>
      <c r="E57" s="45" t="s">
        <v>867</v>
      </c>
      <c r="F57" s="4" t="s">
        <v>915</v>
      </c>
    </row>
    <row r="58" spans="1:6" x14ac:dyDescent="0.3">
      <c r="A58" s="8" t="s">
        <v>56</v>
      </c>
      <c r="B58" s="4">
        <v>0</v>
      </c>
      <c r="C58" s="4">
        <v>0</v>
      </c>
      <c r="D58" s="4" t="s">
        <v>924</v>
      </c>
      <c r="E58" s="45" t="s">
        <v>867</v>
      </c>
      <c r="F58" s="4" t="s">
        <v>915</v>
      </c>
    </row>
    <row r="59" spans="1:6" x14ac:dyDescent="0.3">
      <c r="A59" s="8" t="s">
        <v>57</v>
      </c>
      <c r="B59" s="4">
        <v>1</v>
      </c>
      <c r="C59" s="4">
        <v>3</v>
      </c>
      <c r="D59" s="4" t="s">
        <v>854</v>
      </c>
      <c r="E59" s="45" t="s">
        <v>865</v>
      </c>
      <c r="F59" s="4" t="s">
        <v>917</v>
      </c>
    </row>
    <row r="60" spans="1:6" x14ac:dyDescent="0.3">
      <c r="A60" s="8" t="s">
        <v>58</v>
      </c>
      <c r="B60" s="4">
        <v>0</v>
      </c>
      <c r="C60" s="4">
        <v>3</v>
      </c>
      <c r="D60" s="4" t="s">
        <v>854</v>
      </c>
      <c r="E60" s="45" t="s">
        <v>865</v>
      </c>
      <c r="F60" s="4" t="s">
        <v>917</v>
      </c>
    </row>
    <row r="61" spans="1:6" x14ac:dyDescent="0.3">
      <c r="A61" s="8" t="s">
        <v>59</v>
      </c>
      <c r="B61" s="4">
        <v>1</v>
      </c>
      <c r="C61" s="4">
        <v>0</v>
      </c>
      <c r="D61" s="4" t="s">
        <v>854</v>
      </c>
      <c r="E61" s="4" t="s">
        <v>920</v>
      </c>
      <c r="F61" s="4" t="s">
        <v>915</v>
      </c>
    </row>
    <row r="62" spans="1:6" x14ac:dyDescent="0.3">
      <c r="A62" s="8" t="s">
        <v>60</v>
      </c>
      <c r="B62" s="4">
        <v>1</v>
      </c>
      <c r="C62" s="4">
        <v>0</v>
      </c>
      <c r="D62" s="4" t="s">
        <v>854</v>
      </c>
      <c r="E62" s="4" t="s">
        <v>920</v>
      </c>
      <c r="F62" s="4" t="s">
        <v>915</v>
      </c>
    </row>
    <row r="63" spans="1:6" x14ac:dyDescent="0.3">
      <c r="A63" s="8" t="s">
        <v>61</v>
      </c>
      <c r="B63" s="4">
        <v>0</v>
      </c>
      <c r="C63" s="4">
        <v>0</v>
      </c>
      <c r="D63" s="4" t="s">
        <v>924</v>
      </c>
      <c r="E63" s="4" t="s">
        <v>920</v>
      </c>
      <c r="F63" s="4" t="s">
        <v>915</v>
      </c>
    </row>
    <row r="64" spans="1:6" x14ac:dyDescent="0.3">
      <c r="A64" s="8" t="s">
        <v>62</v>
      </c>
      <c r="B64" s="4">
        <v>1</v>
      </c>
      <c r="C64" s="4">
        <v>2</v>
      </c>
      <c r="D64" s="4" t="s">
        <v>854</v>
      </c>
      <c r="E64" s="4" t="s">
        <v>868</v>
      </c>
      <c r="F64" s="4" t="s">
        <v>915</v>
      </c>
    </row>
    <row r="65" spans="1:6" x14ac:dyDescent="0.3">
      <c r="A65" s="8" t="s">
        <v>63</v>
      </c>
      <c r="B65" s="4">
        <v>1</v>
      </c>
      <c r="C65" s="4">
        <v>3</v>
      </c>
      <c r="D65" s="4" t="s">
        <v>854</v>
      </c>
      <c r="E65" s="4" t="s">
        <v>868</v>
      </c>
      <c r="F65" s="4" t="s">
        <v>915</v>
      </c>
    </row>
    <row r="66" spans="1:6" x14ac:dyDescent="0.3">
      <c r="A66" s="8" t="s">
        <v>64</v>
      </c>
      <c r="B66" s="4">
        <v>0</v>
      </c>
      <c r="C66" s="4">
        <v>2</v>
      </c>
      <c r="D66" s="4" t="s">
        <v>854</v>
      </c>
      <c r="E66" s="4" t="s">
        <v>868</v>
      </c>
      <c r="F66" s="4" t="s">
        <v>915</v>
      </c>
    </row>
    <row r="67" spans="1:6" x14ac:dyDescent="0.3">
      <c r="A67" s="8" t="s">
        <v>65</v>
      </c>
      <c r="B67" s="4">
        <v>1</v>
      </c>
      <c r="C67" s="4">
        <v>3</v>
      </c>
      <c r="D67" s="4" t="s">
        <v>854</v>
      </c>
      <c r="E67" s="4" t="s">
        <v>869</v>
      </c>
      <c r="F67" s="4" t="s">
        <v>917</v>
      </c>
    </row>
    <row r="68" spans="1:6" x14ac:dyDescent="0.3">
      <c r="A68" s="8" t="s">
        <v>66</v>
      </c>
      <c r="B68" s="4">
        <v>0</v>
      </c>
      <c r="C68" s="4">
        <v>2</v>
      </c>
      <c r="D68" s="4" t="s">
        <v>854</v>
      </c>
      <c r="E68" s="4" t="s">
        <v>869</v>
      </c>
      <c r="F68" s="4" t="s">
        <v>917</v>
      </c>
    </row>
    <row r="69" spans="1:6" x14ac:dyDescent="0.3">
      <c r="A69" s="8" t="s">
        <v>67</v>
      </c>
      <c r="B69" s="4">
        <v>0</v>
      </c>
      <c r="C69" s="4">
        <v>3</v>
      </c>
      <c r="D69" s="4" t="s">
        <v>854</v>
      </c>
      <c r="E69" s="4" t="s">
        <v>869</v>
      </c>
      <c r="F69" s="4" t="s">
        <v>917</v>
      </c>
    </row>
    <row r="70" spans="1:6" x14ac:dyDescent="0.3">
      <c r="A70" s="8" t="s">
        <v>68</v>
      </c>
      <c r="B70" s="4">
        <v>1</v>
      </c>
      <c r="C70" s="4">
        <v>3</v>
      </c>
      <c r="D70" s="4" t="s">
        <v>854</v>
      </c>
      <c r="E70" s="45" t="s">
        <v>865</v>
      </c>
      <c r="F70" s="4" t="s">
        <v>917</v>
      </c>
    </row>
    <row r="71" spans="1:6" x14ac:dyDescent="0.3">
      <c r="A71" s="8" t="s">
        <v>69</v>
      </c>
      <c r="B71" s="4">
        <v>1</v>
      </c>
      <c r="C71" s="4">
        <v>3</v>
      </c>
      <c r="D71" s="4" t="s">
        <v>854</v>
      </c>
      <c r="E71" s="45" t="s">
        <v>865</v>
      </c>
      <c r="F71" s="4" t="s">
        <v>917</v>
      </c>
    </row>
    <row r="72" spans="1:6" x14ac:dyDescent="0.3">
      <c r="A72" s="8" t="s">
        <v>70</v>
      </c>
      <c r="B72" s="4">
        <v>0</v>
      </c>
      <c r="C72" s="4">
        <v>0</v>
      </c>
      <c r="D72" s="4" t="s">
        <v>924</v>
      </c>
      <c r="E72" s="4" t="s">
        <v>871</v>
      </c>
      <c r="F72" s="4" t="s">
        <v>917</v>
      </c>
    </row>
    <row r="73" spans="1:6" x14ac:dyDescent="0.3">
      <c r="A73" s="8" t="s">
        <v>71</v>
      </c>
      <c r="B73" s="4">
        <v>0</v>
      </c>
      <c r="C73" s="4">
        <v>0</v>
      </c>
      <c r="D73" s="4" t="s">
        <v>924</v>
      </c>
      <c r="E73" s="4" t="s">
        <v>871</v>
      </c>
      <c r="F73" s="4" t="s">
        <v>917</v>
      </c>
    </row>
    <row r="74" spans="1:6" x14ac:dyDescent="0.3">
      <c r="A74" s="8" t="s">
        <v>72</v>
      </c>
      <c r="B74" s="4">
        <v>0</v>
      </c>
      <c r="C74" s="4">
        <v>0</v>
      </c>
      <c r="D74" s="4" t="s">
        <v>924</v>
      </c>
      <c r="E74" s="4" t="s">
        <v>871</v>
      </c>
      <c r="F74" s="4" t="s">
        <v>917</v>
      </c>
    </row>
    <row r="75" spans="1:6" x14ac:dyDescent="0.3">
      <c r="A75" s="8" t="s">
        <v>73</v>
      </c>
      <c r="B75" s="4">
        <v>0</v>
      </c>
      <c r="C75" s="4">
        <v>1</v>
      </c>
      <c r="D75" s="4" t="s">
        <v>854</v>
      </c>
      <c r="E75" s="4" t="s">
        <v>870</v>
      </c>
      <c r="F75" s="4" t="s">
        <v>917</v>
      </c>
    </row>
    <row r="76" spans="1:6" x14ac:dyDescent="0.3">
      <c r="A76" s="8" t="s">
        <v>74</v>
      </c>
      <c r="B76" s="4">
        <v>0</v>
      </c>
      <c r="C76" s="4">
        <v>1</v>
      </c>
      <c r="D76" s="4" t="s">
        <v>854</v>
      </c>
      <c r="E76" s="4" t="s">
        <v>870</v>
      </c>
      <c r="F76" s="4" t="s">
        <v>917</v>
      </c>
    </row>
    <row r="77" spans="1:6" x14ac:dyDescent="0.3">
      <c r="A77" s="8" t="s">
        <v>75</v>
      </c>
      <c r="B77" s="4">
        <v>0</v>
      </c>
      <c r="C77" s="4">
        <v>3</v>
      </c>
      <c r="D77" s="4" t="s">
        <v>854</v>
      </c>
      <c r="E77" s="4" t="s">
        <v>870</v>
      </c>
      <c r="F77" s="4" t="s">
        <v>917</v>
      </c>
    </row>
    <row r="78" spans="1:6" x14ac:dyDescent="0.3">
      <c r="A78" s="8" t="s">
        <v>76</v>
      </c>
      <c r="B78" s="4">
        <v>0</v>
      </c>
      <c r="C78" s="4">
        <v>3</v>
      </c>
      <c r="D78" s="4" t="s">
        <v>854</v>
      </c>
      <c r="E78" s="4" t="s">
        <v>870</v>
      </c>
      <c r="F78" s="4" t="s">
        <v>917</v>
      </c>
    </row>
    <row r="79" spans="1:6" x14ac:dyDescent="0.3">
      <c r="A79" s="8" t="s">
        <v>77</v>
      </c>
      <c r="B79" s="4">
        <v>1</v>
      </c>
      <c r="C79" s="4">
        <v>0</v>
      </c>
      <c r="D79" s="4" t="s">
        <v>854</v>
      </c>
      <c r="E79" s="4" t="s">
        <v>870</v>
      </c>
      <c r="F79" s="4" t="s">
        <v>917</v>
      </c>
    </row>
    <row r="80" spans="1:6" x14ac:dyDescent="0.3">
      <c r="A80" s="8" t="s">
        <v>78</v>
      </c>
      <c r="B80" s="4">
        <v>2</v>
      </c>
      <c r="C80" s="4">
        <v>0</v>
      </c>
      <c r="D80" s="4" t="s">
        <v>854</v>
      </c>
      <c r="E80" s="4" t="s">
        <v>872</v>
      </c>
      <c r="F80" s="4" t="s">
        <v>915</v>
      </c>
    </row>
    <row r="81" spans="1:6" x14ac:dyDescent="0.3">
      <c r="A81" s="8" t="s">
        <v>79</v>
      </c>
      <c r="B81" s="4">
        <v>1</v>
      </c>
      <c r="C81" s="4">
        <v>0</v>
      </c>
      <c r="D81" s="4" t="s">
        <v>854</v>
      </c>
      <c r="E81" s="4" t="s">
        <v>873</v>
      </c>
      <c r="F81" s="4" t="s">
        <v>915</v>
      </c>
    </row>
    <row r="82" spans="1:6" x14ac:dyDescent="0.3">
      <c r="A82" s="8" t="s">
        <v>80</v>
      </c>
      <c r="B82" s="4">
        <v>0</v>
      </c>
      <c r="C82" s="4">
        <v>2</v>
      </c>
      <c r="D82" s="4" t="s">
        <v>854</v>
      </c>
      <c r="E82" s="4" t="s">
        <v>874</v>
      </c>
      <c r="F82" s="4" t="s">
        <v>915</v>
      </c>
    </row>
    <row r="83" spans="1:6" x14ac:dyDescent="0.3">
      <c r="A83" s="8" t="s">
        <v>81</v>
      </c>
      <c r="B83" s="4">
        <v>0</v>
      </c>
      <c r="C83" s="4">
        <v>1</v>
      </c>
      <c r="D83" s="4" t="s">
        <v>854</v>
      </c>
      <c r="E83" s="4" t="s">
        <v>874</v>
      </c>
      <c r="F83" s="4" t="s">
        <v>915</v>
      </c>
    </row>
    <row r="84" spans="1:6" x14ac:dyDescent="0.3">
      <c r="A84" s="8" t="s">
        <v>82</v>
      </c>
      <c r="B84" s="4">
        <v>0</v>
      </c>
      <c r="C84" s="4">
        <v>2</v>
      </c>
      <c r="D84" s="4" t="s">
        <v>854</v>
      </c>
      <c r="E84" s="4" t="s">
        <v>875</v>
      </c>
      <c r="F84" s="4" t="s">
        <v>917</v>
      </c>
    </row>
    <row r="85" spans="1:6" x14ac:dyDescent="0.3">
      <c r="A85" s="8" t="s">
        <v>83</v>
      </c>
      <c r="B85" s="4">
        <v>0</v>
      </c>
      <c r="C85" s="4">
        <v>0</v>
      </c>
      <c r="D85" s="4" t="s">
        <v>924</v>
      </c>
      <c r="E85" s="4" t="s">
        <v>875</v>
      </c>
      <c r="F85" s="4" t="s">
        <v>917</v>
      </c>
    </row>
    <row r="86" spans="1:6" x14ac:dyDescent="0.3">
      <c r="A86" s="8" t="s">
        <v>84</v>
      </c>
      <c r="B86" s="4">
        <v>0</v>
      </c>
      <c r="C86" s="4">
        <v>1</v>
      </c>
      <c r="D86" s="4" t="s">
        <v>924</v>
      </c>
      <c r="E86" s="4" t="s">
        <v>875</v>
      </c>
      <c r="F86" s="4" t="s">
        <v>917</v>
      </c>
    </row>
    <row r="87" spans="1:6" x14ac:dyDescent="0.3">
      <c r="A87" s="8" t="s">
        <v>85</v>
      </c>
      <c r="B87" s="4">
        <v>0</v>
      </c>
      <c r="C87" s="4">
        <v>1</v>
      </c>
      <c r="D87" s="4" t="s">
        <v>924</v>
      </c>
      <c r="E87" s="4" t="s">
        <v>875</v>
      </c>
      <c r="F87" s="4" t="s">
        <v>917</v>
      </c>
    </row>
    <row r="88" spans="1:6" x14ac:dyDescent="0.3">
      <c r="A88" s="8" t="s">
        <v>86</v>
      </c>
      <c r="B88" s="4">
        <v>0</v>
      </c>
      <c r="C88" s="4">
        <v>3</v>
      </c>
      <c r="D88" s="4" t="s">
        <v>854</v>
      </c>
      <c r="E88" s="4" t="s">
        <v>876</v>
      </c>
      <c r="F88" s="4" t="s">
        <v>917</v>
      </c>
    </row>
    <row r="89" spans="1:6" x14ac:dyDescent="0.3">
      <c r="A89" s="8" t="s">
        <v>87</v>
      </c>
      <c r="B89" s="4">
        <v>0</v>
      </c>
      <c r="C89" s="4">
        <v>2</v>
      </c>
      <c r="D89" s="4" t="s">
        <v>854</v>
      </c>
      <c r="E89" s="4" t="s">
        <v>876</v>
      </c>
      <c r="F89" s="4" t="s">
        <v>917</v>
      </c>
    </row>
    <row r="90" spans="1:6" x14ac:dyDescent="0.3">
      <c r="A90" s="8" t="s">
        <v>88</v>
      </c>
      <c r="B90" s="4">
        <v>0</v>
      </c>
      <c r="C90" s="4">
        <v>1</v>
      </c>
      <c r="D90" s="4" t="s">
        <v>854</v>
      </c>
      <c r="E90" s="4" t="s">
        <v>876</v>
      </c>
      <c r="F90" s="4" t="s">
        <v>917</v>
      </c>
    </row>
    <row r="91" spans="1:6" x14ac:dyDescent="0.3">
      <c r="A91" s="8" t="s">
        <v>89</v>
      </c>
      <c r="B91" s="4">
        <v>0</v>
      </c>
      <c r="C91" s="4">
        <v>2</v>
      </c>
      <c r="D91" s="4" t="s">
        <v>854</v>
      </c>
    </row>
    <row r="92" spans="1:6" x14ac:dyDescent="0.3">
      <c r="A92" s="8" t="s">
        <v>90</v>
      </c>
      <c r="B92" s="4">
        <v>0</v>
      </c>
      <c r="C92" s="4">
        <v>2</v>
      </c>
      <c r="D92" s="4" t="s">
        <v>854</v>
      </c>
    </row>
    <row r="93" spans="1:6" x14ac:dyDescent="0.3">
      <c r="A93" s="8" t="s">
        <v>91</v>
      </c>
      <c r="B93" s="4">
        <v>0</v>
      </c>
      <c r="C93" s="4">
        <v>3</v>
      </c>
      <c r="D93" s="4" t="s">
        <v>854</v>
      </c>
    </row>
    <row r="94" spans="1:6" x14ac:dyDescent="0.3">
      <c r="A94" s="8" t="s">
        <v>92</v>
      </c>
      <c r="B94" s="4">
        <v>0</v>
      </c>
      <c r="C94" s="4">
        <v>3</v>
      </c>
      <c r="D94" s="4" t="s">
        <v>854</v>
      </c>
    </row>
    <row r="95" spans="1:6" x14ac:dyDescent="0.3">
      <c r="A95" s="8" t="s">
        <v>93</v>
      </c>
      <c r="B95" s="4">
        <v>0</v>
      </c>
      <c r="C95" s="4">
        <v>2</v>
      </c>
      <c r="D95" s="4" t="s">
        <v>854</v>
      </c>
      <c r="E95" s="4" t="s">
        <v>865</v>
      </c>
      <c r="F95" s="4" t="s">
        <v>917</v>
      </c>
    </row>
    <row r="96" spans="1:6" x14ac:dyDescent="0.3">
      <c r="A96" s="8" t="s">
        <v>94</v>
      </c>
      <c r="B96" s="4">
        <v>0</v>
      </c>
      <c r="C96" s="4">
        <v>2</v>
      </c>
      <c r="D96" s="4" t="s">
        <v>854</v>
      </c>
      <c r="E96" s="4" t="s">
        <v>865</v>
      </c>
      <c r="F96" s="4" t="s">
        <v>917</v>
      </c>
    </row>
    <row r="97" spans="1:7" x14ac:dyDescent="0.3">
      <c r="A97" s="8" t="s">
        <v>95</v>
      </c>
      <c r="B97" s="4">
        <v>0</v>
      </c>
      <c r="C97" s="4">
        <v>2</v>
      </c>
      <c r="D97" s="4" t="s">
        <v>854</v>
      </c>
      <c r="E97" s="4" t="s">
        <v>875</v>
      </c>
      <c r="F97" s="4" t="s">
        <v>917</v>
      </c>
    </row>
    <row r="98" spans="1:7" x14ac:dyDescent="0.3">
      <c r="A98" s="8" t="s">
        <v>96</v>
      </c>
      <c r="B98" s="4">
        <v>0</v>
      </c>
      <c r="C98" s="4">
        <v>3</v>
      </c>
      <c r="D98" s="4" t="s">
        <v>854</v>
      </c>
      <c r="E98" s="4" t="s">
        <v>875</v>
      </c>
      <c r="F98" s="4" t="s">
        <v>917</v>
      </c>
    </row>
    <row r="99" spans="1:7" x14ac:dyDescent="0.3">
      <c r="A99" s="8" t="s">
        <v>97</v>
      </c>
      <c r="B99" s="4">
        <v>0</v>
      </c>
      <c r="C99" s="4">
        <v>1</v>
      </c>
      <c r="D99" s="4" t="s">
        <v>924</v>
      </c>
    </row>
    <row r="100" spans="1:7" x14ac:dyDescent="0.3">
      <c r="A100" s="8" t="s">
        <v>98</v>
      </c>
      <c r="B100" s="4">
        <v>2</v>
      </c>
      <c r="C100" s="4">
        <v>1</v>
      </c>
      <c r="D100" s="4" t="s">
        <v>854</v>
      </c>
    </row>
    <row r="101" spans="1:7" x14ac:dyDescent="0.3">
      <c r="A101" s="8" t="s">
        <v>99</v>
      </c>
      <c r="B101" s="4">
        <v>1</v>
      </c>
      <c r="C101" s="4">
        <v>2</v>
      </c>
      <c r="D101" s="4" t="s">
        <v>854</v>
      </c>
    </row>
    <row r="102" spans="1:7" x14ac:dyDescent="0.3">
      <c r="A102" s="8" t="s">
        <v>100</v>
      </c>
      <c r="B102" s="4">
        <v>0</v>
      </c>
      <c r="C102" s="4">
        <v>2</v>
      </c>
      <c r="D102" s="4" t="s">
        <v>854</v>
      </c>
    </row>
    <row r="103" spans="1:7" x14ac:dyDescent="0.3">
      <c r="A103" s="8" t="s">
        <v>101</v>
      </c>
      <c r="B103" s="4">
        <v>0</v>
      </c>
      <c r="C103" s="4">
        <v>0</v>
      </c>
      <c r="D103" s="4" t="s">
        <v>924</v>
      </c>
    </row>
    <row r="104" spans="1:7" x14ac:dyDescent="0.3">
      <c r="A104" s="8" t="s">
        <v>102</v>
      </c>
      <c r="B104" s="4">
        <v>0</v>
      </c>
      <c r="C104" s="4">
        <v>0</v>
      </c>
      <c r="D104" s="4" t="s">
        <v>924</v>
      </c>
    </row>
    <row r="105" spans="1:7" x14ac:dyDescent="0.3">
      <c r="A105" s="8" t="s">
        <v>103</v>
      </c>
      <c r="B105" s="4">
        <v>0</v>
      </c>
      <c r="C105" s="4">
        <v>1</v>
      </c>
      <c r="D105" s="4" t="s">
        <v>924</v>
      </c>
    </row>
    <row r="106" spans="1:7" x14ac:dyDescent="0.3">
      <c r="A106" s="8" t="s">
        <v>104</v>
      </c>
      <c r="B106" s="4">
        <v>0</v>
      </c>
      <c r="C106" s="4">
        <v>0</v>
      </c>
      <c r="D106" s="4" t="s">
        <v>924</v>
      </c>
    </row>
    <row r="107" spans="1:7" x14ac:dyDescent="0.3">
      <c r="A107" s="8" t="s">
        <v>105</v>
      </c>
      <c r="B107" s="4">
        <v>0</v>
      </c>
      <c r="C107" s="4">
        <v>0</v>
      </c>
      <c r="D107" s="4" t="s">
        <v>924</v>
      </c>
      <c r="E107" s="4" t="s">
        <v>877</v>
      </c>
      <c r="F107" t="s">
        <v>917</v>
      </c>
    </row>
    <row r="108" spans="1:7" x14ac:dyDescent="0.3">
      <c r="A108" s="8" t="s">
        <v>106</v>
      </c>
      <c r="B108" s="4">
        <v>0</v>
      </c>
      <c r="C108" s="4">
        <v>3</v>
      </c>
      <c r="D108" s="4" t="s">
        <v>854</v>
      </c>
      <c r="E108" s="4" t="s">
        <v>877</v>
      </c>
      <c r="F108" t="s">
        <v>917</v>
      </c>
      <c r="G108" s="4" t="s">
        <v>881</v>
      </c>
    </row>
    <row r="109" spans="1:7" x14ac:dyDescent="0.3">
      <c r="A109" s="8" t="s">
        <v>107</v>
      </c>
      <c r="B109" s="4">
        <v>1</v>
      </c>
      <c r="C109" s="4">
        <v>2</v>
      </c>
      <c r="D109" s="4" t="s">
        <v>854</v>
      </c>
    </row>
    <row r="110" spans="1:7" x14ac:dyDescent="0.3">
      <c r="A110" s="8" t="s">
        <v>108</v>
      </c>
      <c r="B110" s="4">
        <v>0</v>
      </c>
      <c r="C110" s="4">
        <v>2</v>
      </c>
      <c r="D110" s="4" t="s">
        <v>854</v>
      </c>
    </row>
    <row r="111" spans="1:7" x14ac:dyDescent="0.3">
      <c r="A111" s="8" t="s">
        <v>109</v>
      </c>
      <c r="B111" s="4">
        <v>0</v>
      </c>
      <c r="C111" s="4">
        <v>2</v>
      </c>
      <c r="D111" s="4" t="s">
        <v>854</v>
      </c>
    </row>
    <row r="112" spans="1:7" x14ac:dyDescent="0.3">
      <c r="A112" s="8" t="s">
        <v>110</v>
      </c>
      <c r="B112" s="4">
        <v>0</v>
      </c>
      <c r="C112" s="4">
        <v>0</v>
      </c>
      <c r="D112" s="4" t="s">
        <v>924</v>
      </c>
      <c r="E112" s="49" t="s">
        <v>878</v>
      </c>
      <c r="F112" t="s">
        <v>915</v>
      </c>
    </row>
    <row r="113" spans="1:6" x14ac:dyDescent="0.3">
      <c r="A113" s="8" t="s">
        <v>111</v>
      </c>
      <c r="B113" s="4">
        <v>0</v>
      </c>
      <c r="C113" s="4">
        <v>0</v>
      </c>
      <c r="D113" s="4" t="s">
        <v>924</v>
      </c>
      <c r="E113" s="4" t="s">
        <v>879</v>
      </c>
      <c r="F113" s="4" t="s">
        <v>917</v>
      </c>
    </row>
    <row r="114" spans="1:6" x14ac:dyDescent="0.3">
      <c r="A114" s="8" t="s">
        <v>112</v>
      </c>
      <c r="B114" s="4">
        <v>0</v>
      </c>
      <c r="C114" s="4">
        <v>0</v>
      </c>
      <c r="D114" s="4" t="s">
        <v>924</v>
      </c>
      <c r="E114" s="4" t="s">
        <v>879</v>
      </c>
      <c r="F114" s="4" t="s">
        <v>917</v>
      </c>
    </row>
    <row r="115" spans="1:6" x14ac:dyDescent="0.3">
      <c r="A115" s="8" t="s">
        <v>113</v>
      </c>
      <c r="B115" s="4">
        <v>0</v>
      </c>
      <c r="C115" s="4">
        <v>0</v>
      </c>
      <c r="D115" s="4" t="s">
        <v>924</v>
      </c>
      <c r="E115" s="4" t="s">
        <v>880</v>
      </c>
      <c r="F115" s="4" t="s">
        <v>915</v>
      </c>
    </row>
    <row r="116" spans="1:6" x14ac:dyDescent="0.3">
      <c r="A116" s="8" t="s">
        <v>114</v>
      </c>
      <c r="B116" s="4">
        <v>0</v>
      </c>
      <c r="C116" s="4">
        <v>0</v>
      </c>
      <c r="D116" s="4" t="s">
        <v>924</v>
      </c>
      <c r="E116" s="4" t="s">
        <v>880</v>
      </c>
      <c r="F116" s="4" t="s">
        <v>915</v>
      </c>
    </row>
    <row r="117" spans="1:6" x14ac:dyDescent="0.3">
      <c r="A117" s="8" t="s">
        <v>115</v>
      </c>
      <c r="B117" s="4">
        <v>0</v>
      </c>
      <c r="C117" s="4">
        <v>0</v>
      </c>
      <c r="D117" s="4" t="s">
        <v>924</v>
      </c>
      <c r="E117" s="4" t="s">
        <v>880</v>
      </c>
      <c r="F117" s="4" t="s">
        <v>915</v>
      </c>
    </row>
    <row r="118" spans="1:6" x14ac:dyDescent="0.3">
      <c r="A118" s="8" t="s">
        <v>116</v>
      </c>
      <c r="B118" s="4">
        <v>0</v>
      </c>
      <c r="C118" s="4">
        <v>0</v>
      </c>
      <c r="D118" s="4" t="s">
        <v>924</v>
      </c>
      <c r="E118" s="4" t="s">
        <v>880</v>
      </c>
      <c r="F118" s="4" t="s">
        <v>915</v>
      </c>
    </row>
    <row r="119" spans="1:6" x14ac:dyDescent="0.3">
      <c r="A119" s="8" t="s">
        <v>117</v>
      </c>
      <c r="B119" s="4">
        <v>1</v>
      </c>
      <c r="C119" s="4">
        <v>2</v>
      </c>
      <c r="D119" s="4" t="s">
        <v>924</v>
      </c>
      <c r="E119" s="4" t="s">
        <v>882</v>
      </c>
      <c r="F119" s="4" t="s">
        <v>915</v>
      </c>
    </row>
    <row r="120" spans="1:6" x14ac:dyDescent="0.3">
      <c r="A120" s="8" t="s">
        <v>118</v>
      </c>
      <c r="B120" s="4">
        <v>1</v>
      </c>
      <c r="C120" s="4">
        <v>1</v>
      </c>
      <c r="D120" s="4" t="s">
        <v>854</v>
      </c>
      <c r="E120" s="4" t="s">
        <v>882</v>
      </c>
      <c r="F120" s="4" t="s">
        <v>915</v>
      </c>
    </row>
    <row r="121" spans="1:6" x14ac:dyDescent="0.3">
      <c r="A121" s="8" t="s">
        <v>119</v>
      </c>
      <c r="B121" s="4">
        <v>1</v>
      </c>
      <c r="C121" s="4">
        <v>1</v>
      </c>
      <c r="D121" s="4" t="s">
        <v>854</v>
      </c>
      <c r="E121" s="4" t="s">
        <v>882</v>
      </c>
      <c r="F121" s="4" t="s">
        <v>915</v>
      </c>
    </row>
    <row r="122" spans="1:6" x14ac:dyDescent="0.3">
      <c r="A122" s="8" t="s">
        <v>120</v>
      </c>
      <c r="B122" s="4">
        <v>2</v>
      </c>
      <c r="C122" s="4">
        <v>3</v>
      </c>
      <c r="D122" s="4" t="s">
        <v>854</v>
      </c>
      <c r="E122" s="4" t="s">
        <v>882</v>
      </c>
      <c r="F122" s="4" t="s">
        <v>915</v>
      </c>
    </row>
    <row r="123" spans="1:6" x14ac:dyDescent="0.3">
      <c r="A123" s="8" t="s">
        <v>121</v>
      </c>
      <c r="B123" s="4">
        <v>1</v>
      </c>
      <c r="C123" s="4">
        <v>3</v>
      </c>
      <c r="D123" s="4" t="s">
        <v>854</v>
      </c>
      <c r="E123" s="4" t="s">
        <v>882</v>
      </c>
      <c r="F123" s="4" t="s">
        <v>915</v>
      </c>
    </row>
    <row r="124" spans="1:6" x14ac:dyDescent="0.3">
      <c r="A124" s="8" t="s">
        <v>122</v>
      </c>
      <c r="B124" s="4">
        <v>2</v>
      </c>
      <c r="C124" s="4">
        <v>3</v>
      </c>
      <c r="D124" s="4" t="s">
        <v>854</v>
      </c>
      <c r="E124" s="4" t="s">
        <v>882</v>
      </c>
      <c r="F124" s="4" t="s">
        <v>915</v>
      </c>
    </row>
    <row r="125" spans="1:6" x14ac:dyDescent="0.3">
      <c r="A125" s="8" t="s">
        <v>123</v>
      </c>
      <c r="B125" s="4">
        <v>1</v>
      </c>
      <c r="C125" s="4">
        <v>2</v>
      </c>
      <c r="D125" s="4" t="s">
        <v>854</v>
      </c>
      <c r="E125" s="4" t="s">
        <v>882</v>
      </c>
      <c r="F125" s="4" t="s">
        <v>915</v>
      </c>
    </row>
    <row r="126" spans="1:6" x14ac:dyDescent="0.3">
      <c r="A126" s="8" t="s">
        <v>124</v>
      </c>
      <c r="B126" s="4">
        <v>0</v>
      </c>
      <c r="C126" s="4">
        <v>2</v>
      </c>
      <c r="D126" s="4" t="s">
        <v>854</v>
      </c>
      <c r="E126" s="4" t="s">
        <v>882</v>
      </c>
      <c r="F126" s="4" t="s">
        <v>915</v>
      </c>
    </row>
    <row r="127" spans="1:6" x14ac:dyDescent="0.3">
      <c r="A127" s="8" t="s">
        <v>125</v>
      </c>
      <c r="B127" s="4">
        <v>0</v>
      </c>
      <c r="C127" s="4">
        <v>2</v>
      </c>
      <c r="D127" s="4" t="s">
        <v>854</v>
      </c>
      <c r="E127" s="4" t="s">
        <v>882</v>
      </c>
      <c r="F127" s="4" t="s">
        <v>915</v>
      </c>
    </row>
    <row r="128" spans="1:6" x14ac:dyDescent="0.3">
      <c r="A128" s="8" t="s">
        <v>126</v>
      </c>
      <c r="B128" s="4">
        <v>0</v>
      </c>
      <c r="C128" s="4">
        <v>2</v>
      </c>
      <c r="D128" s="4" t="s">
        <v>854</v>
      </c>
      <c r="E128" s="4" t="s">
        <v>882</v>
      </c>
      <c r="F128" s="4" t="s">
        <v>915</v>
      </c>
    </row>
    <row r="129" spans="1:6" x14ac:dyDescent="0.3">
      <c r="A129" s="8" t="s">
        <v>127</v>
      </c>
      <c r="B129" s="4">
        <v>1</v>
      </c>
      <c r="C129" s="4">
        <v>2</v>
      </c>
      <c r="D129" s="4" t="s">
        <v>854</v>
      </c>
      <c r="E129" s="4" t="s">
        <v>883</v>
      </c>
      <c r="F129" s="4" t="s">
        <v>915</v>
      </c>
    </row>
    <row r="130" spans="1:6" x14ac:dyDescent="0.3">
      <c r="A130" s="8" t="s">
        <v>128</v>
      </c>
      <c r="B130" s="4">
        <v>0</v>
      </c>
      <c r="C130" s="4">
        <v>2</v>
      </c>
      <c r="D130" s="4" t="s">
        <v>854</v>
      </c>
      <c r="E130" s="4" t="s">
        <v>883</v>
      </c>
      <c r="F130" s="4" t="s">
        <v>915</v>
      </c>
    </row>
    <row r="131" spans="1:6" x14ac:dyDescent="0.3">
      <c r="A131" s="8" t="s">
        <v>129</v>
      </c>
      <c r="B131" s="4">
        <v>1</v>
      </c>
      <c r="C131" s="4">
        <v>1</v>
      </c>
      <c r="D131" s="4" t="s">
        <v>854</v>
      </c>
      <c r="E131" s="4" t="s">
        <v>883</v>
      </c>
      <c r="F131" s="4" t="s">
        <v>915</v>
      </c>
    </row>
    <row r="132" spans="1:6" x14ac:dyDescent="0.3">
      <c r="A132" s="8" t="s">
        <v>130</v>
      </c>
      <c r="B132" s="4">
        <v>1</v>
      </c>
      <c r="C132" s="4">
        <v>2</v>
      </c>
      <c r="D132" s="4" t="s">
        <v>854</v>
      </c>
    </row>
    <row r="133" spans="1:6" x14ac:dyDescent="0.3">
      <c r="A133" s="8" t="s">
        <v>131</v>
      </c>
      <c r="B133" s="4">
        <v>0</v>
      </c>
      <c r="C133" s="4">
        <v>2</v>
      </c>
      <c r="D133" s="4" t="s">
        <v>854</v>
      </c>
    </row>
    <row r="134" spans="1:6" x14ac:dyDescent="0.3">
      <c r="A134" s="8" t="s">
        <v>132</v>
      </c>
      <c r="B134" s="4">
        <v>0</v>
      </c>
      <c r="C134" s="4">
        <v>1</v>
      </c>
      <c r="D134" s="4" t="s">
        <v>854</v>
      </c>
    </row>
    <row r="135" spans="1:6" x14ac:dyDescent="0.3">
      <c r="A135" s="8" t="s">
        <v>133</v>
      </c>
      <c r="B135" s="4">
        <v>0</v>
      </c>
      <c r="C135" s="4">
        <v>1</v>
      </c>
      <c r="D135" s="4" t="s">
        <v>854</v>
      </c>
      <c r="E135" s="4" t="s">
        <v>884</v>
      </c>
      <c r="F135" s="4" t="s">
        <v>915</v>
      </c>
    </row>
    <row r="136" spans="1:6" x14ac:dyDescent="0.3">
      <c r="A136" s="8" t="s">
        <v>134</v>
      </c>
      <c r="B136" s="4">
        <v>0</v>
      </c>
      <c r="C136" s="4">
        <v>2</v>
      </c>
      <c r="D136" s="4" t="s">
        <v>854</v>
      </c>
      <c r="E136" s="4" t="s">
        <v>884</v>
      </c>
      <c r="F136" s="4" t="s">
        <v>915</v>
      </c>
    </row>
    <row r="137" spans="1:6" x14ac:dyDescent="0.3">
      <c r="A137" s="8" t="s">
        <v>135</v>
      </c>
      <c r="B137" s="4">
        <v>1</v>
      </c>
      <c r="C137" s="4">
        <v>1</v>
      </c>
      <c r="D137" s="4" t="s">
        <v>854</v>
      </c>
    </row>
    <row r="138" spans="1:6" x14ac:dyDescent="0.3">
      <c r="A138" s="8" t="s">
        <v>136</v>
      </c>
      <c r="B138" s="4">
        <v>1</v>
      </c>
      <c r="C138" s="4">
        <v>1</v>
      </c>
      <c r="D138" s="4" t="s">
        <v>854</v>
      </c>
    </row>
    <row r="139" spans="1:6" x14ac:dyDescent="0.3">
      <c r="A139" s="8" t="s">
        <v>137</v>
      </c>
      <c r="B139" s="4">
        <v>1</v>
      </c>
      <c r="C139" s="4">
        <v>2</v>
      </c>
      <c r="D139" s="4" t="s">
        <v>854</v>
      </c>
    </row>
    <row r="140" spans="1:6" x14ac:dyDescent="0.3">
      <c r="A140" s="8" t="s">
        <v>138</v>
      </c>
      <c r="B140" s="4">
        <v>1</v>
      </c>
      <c r="C140" s="4">
        <v>1</v>
      </c>
      <c r="D140" s="4" t="s">
        <v>854</v>
      </c>
      <c r="E140" s="4" t="s">
        <v>863</v>
      </c>
      <c r="F140" t="s">
        <v>917</v>
      </c>
    </row>
    <row r="141" spans="1:6" x14ac:dyDescent="0.3">
      <c r="A141" s="8" t="s">
        <v>139</v>
      </c>
      <c r="B141" s="4">
        <v>1</v>
      </c>
      <c r="C141" s="4">
        <v>2</v>
      </c>
      <c r="D141" s="4" t="s">
        <v>854</v>
      </c>
      <c r="E141" s="4" t="s">
        <v>863</v>
      </c>
      <c r="F141" t="s">
        <v>917</v>
      </c>
    </row>
    <row r="142" spans="1:6" x14ac:dyDescent="0.3">
      <c r="A142" s="8" t="s">
        <v>140</v>
      </c>
      <c r="B142" s="4">
        <v>0</v>
      </c>
      <c r="C142" s="4">
        <v>0</v>
      </c>
      <c r="D142" s="4" t="s">
        <v>924</v>
      </c>
    </row>
    <row r="143" spans="1:6" x14ac:dyDescent="0.3">
      <c r="A143" s="8" t="s">
        <v>141</v>
      </c>
      <c r="B143" s="4">
        <v>0</v>
      </c>
      <c r="C143" s="4">
        <v>0</v>
      </c>
      <c r="D143" s="4" t="s">
        <v>924</v>
      </c>
    </row>
    <row r="144" spans="1:6" x14ac:dyDescent="0.3">
      <c r="A144" s="8" t="s">
        <v>142</v>
      </c>
      <c r="B144" s="4">
        <v>0</v>
      </c>
      <c r="C144" s="4">
        <v>0</v>
      </c>
      <c r="D144" s="4" t="s">
        <v>924</v>
      </c>
    </row>
    <row r="145" spans="1:6" x14ac:dyDescent="0.3">
      <c r="A145" s="8" t="s">
        <v>143</v>
      </c>
      <c r="B145" s="4">
        <v>2</v>
      </c>
      <c r="C145" s="4">
        <v>0</v>
      </c>
      <c r="D145" s="4" t="s">
        <v>854</v>
      </c>
    </row>
    <row r="146" spans="1:6" x14ac:dyDescent="0.3">
      <c r="A146" s="8" t="s">
        <v>144</v>
      </c>
      <c r="B146" s="4">
        <v>1</v>
      </c>
      <c r="C146" s="4">
        <v>0</v>
      </c>
      <c r="D146" s="4" t="s">
        <v>854</v>
      </c>
    </row>
    <row r="147" spans="1:6" x14ac:dyDescent="0.3">
      <c r="A147" s="8" t="s">
        <v>145</v>
      </c>
      <c r="B147" s="4">
        <v>2</v>
      </c>
      <c r="C147" s="4">
        <v>0</v>
      </c>
      <c r="D147" s="4" t="s">
        <v>854</v>
      </c>
    </row>
    <row r="148" spans="1:6" x14ac:dyDescent="0.3">
      <c r="A148" s="8" t="s">
        <v>146</v>
      </c>
      <c r="B148" s="4">
        <v>2</v>
      </c>
      <c r="C148" s="4">
        <v>2</v>
      </c>
      <c r="D148" s="4" t="s">
        <v>854</v>
      </c>
    </row>
    <row r="149" spans="1:6" x14ac:dyDescent="0.3">
      <c r="A149" s="8" t="s">
        <v>147</v>
      </c>
      <c r="B149" s="4">
        <v>2</v>
      </c>
      <c r="C149" s="4">
        <v>3</v>
      </c>
      <c r="D149" s="4" t="s">
        <v>854</v>
      </c>
    </row>
    <row r="150" spans="1:6" x14ac:dyDescent="0.3">
      <c r="A150" s="8" t="s">
        <v>148</v>
      </c>
      <c r="B150" s="4">
        <v>2</v>
      </c>
      <c r="C150" s="4">
        <v>2</v>
      </c>
      <c r="D150" s="4" t="s">
        <v>854</v>
      </c>
    </row>
    <row r="151" spans="1:6" x14ac:dyDescent="0.3">
      <c r="A151" s="8" t="s">
        <v>149</v>
      </c>
      <c r="B151" s="4">
        <v>1</v>
      </c>
      <c r="C151" s="4">
        <v>1</v>
      </c>
      <c r="D151" s="4" t="s">
        <v>854</v>
      </c>
      <c r="E151" s="4" t="s">
        <v>863</v>
      </c>
      <c r="F151" s="4" t="s">
        <v>917</v>
      </c>
    </row>
    <row r="152" spans="1:6" x14ac:dyDescent="0.3">
      <c r="A152" s="8" t="s">
        <v>150</v>
      </c>
      <c r="B152" s="4">
        <v>2</v>
      </c>
      <c r="C152" s="4">
        <v>2</v>
      </c>
      <c r="D152" s="4" t="s">
        <v>854</v>
      </c>
      <c r="E152" s="4" t="s">
        <v>863</v>
      </c>
      <c r="F152" s="4" t="s">
        <v>917</v>
      </c>
    </row>
    <row r="153" spans="1:6" x14ac:dyDescent="0.3">
      <c r="A153" s="8" t="s">
        <v>151</v>
      </c>
      <c r="B153" s="4">
        <v>2</v>
      </c>
      <c r="C153" s="4">
        <v>1</v>
      </c>
      <c r="D153" s="4" t="s">
        <v>854</v>
      </c>
      <c r="E153" s="4" t="s">
        <v>863</v>
      </c>
      <c r="F153" s="4" t="s">
        <v>917</v>
      </c>
    </row>
    <row r="154" spans="1:6" x14ac:dyDescent="0.3">
      <c r="A154" s="8" t="s">
        <v>152</v>
      </c>
      <c r="B154" s="4">
        <v>1</v>
      </c>
      <c r="C154" s="4">
        <v>1</v>
      </c>
      <c r="D154" s="4" t="s">
        <v>854</v>
      </c>
      <c r="E154" s="4" t="s">
        <v>863</v>
      </c>
      <c r="F154" s="4" t="s">
        <v>917</v>
      </c>
    </row>
    <row r="155" spans="1:6" x14ac:dyDescent="0.3">
      <c r="A155" s="8" t="s">
        <v>153</v>
      </c>
      <c r="B155" s="4">
        <v>0</v>
      </c>
      <c r="C155" s="4">
        <v>0</v>
      </c>
      <c r="D155" s="4" t="s">
        <v>854</v>
      </c>
      <c r="E155" s="4" t="s">
        <v>885</v>
      </c>
      <c r="F155" s="4" t="s">
        <v>917</v>
      </c>
    </row>
    <row r="156" spans="1:6" x14ac:dyDescent="0.3">
      <c r="A156" s="8" t="s">
        <v>154</v>
      </c>
      <c r="B156" s="4">
        <v>0</v>
      </c>
      <c r="C156" s="4">
        <v>0</v>
      </c>
      <c r="D156" s="4" t="s">
        <v>924</v>
      </c>
      <c r="E156" s="4" t="s">
        <v>885</v>
      </c>
      <c r="F156" s="4" t="s">
        <v>917</v>
      </c>
    </row>
    <row r="157" spans="1:6" x14ac:dyDescent="0.3">
      <c r="A157" s="7" t="s">
        <v>159</v>
      </c>
      <c r="B157" s="4">
        <v>3</v>
      </c>
      <c r="C157" s="4">
        <v>0</v>
      </c>
      <c r="D157" s="4" t="s">
        <v>854</v>
      </c>
    </row>
    <row r="158" spans="1:6" x14ac:dyDescent="0.3">
      <c r="A158" s="7" t="s">
        <v>160</v>
      </c>
      <c r="B158" s="4">
        <v>3</v>
      </c>
      <c r="C158" s="4">
        <v>0</v>
      </c>
      <c r="D158" s="4" t="s">
        <v>854</v>
      </c>
    </row>
    <row r="159" spans="1:6" x14ac:dyDescent="0.3">
      <c r="A159" s="7" t="s">
        <v>161</v>
      </c>
      <c r="B159" s="4">
        <v>2</v>
      </c>
      <c r="C159" s="4">
        <v>0</v>
      </c>
      <c r="D159" s="4" t="s">
        <v>854</v>
      </c>
      <c r="E159" s="4" t="s">
        <v>886</v>
      </c>
    </row>
    <row r="160" spans="1:6" x14ac:dyDescent="0.3">
      <c r="A160" s="7" t="s">
        <v>162</v>
      </c>
      <c r="B160" s="4">
        <v>0</v>
      </c>
      <c r="C160" s="4">
        <v>0</v>
      </c>
      <c r="D160" s="4" t="s">
        <v>924</v>
      </c>
      <c r="E160" s="4" t="s">
        <v>886</v>
      </c>
    </row>
    <row r="161" spans="1:6" x14ac:dyDescent="0.3">
      <c r="A161" s="7" t="s">
        <v>163</v>
      </c>
      <c r="B161" s="4">
        <v>0</v>
      </c>
      <c r="C161" s="4">
        <v>0</v>
      </c>
      <c r="D161" s="4" t="s">
        <v>924</v>
      </c>
      <c r="E161" s="4" t="s">
        <v>886</v>
      </c>
    </row>
    <row r="162" spans="1:6" x14ac:dyDescent="0.3">
      <c r="A162" s="7" t="s">
        <v>164</v>
      </c>
      <c r="B162" s="4">
        <v>0</v>
      </c>
      <c r="C162" s="4">
        <v>0</v>
      </c>
      <c r="D162" s="4" t="s">
        <v>924</v>
      </c>
      <c r="E162" s="4" t="s">
        <v>886</v>
      </c>
    </row>
    <row r="163" spans="1:6" x14ac:dyDescent="0.3">
      <c r="A163" s="7" t="s">
        <v>165</v>
      </c>
      <c r="B163" s="4">
        <v>0</v>
      </c>
      <c r="C163" s="4">
        <v>0</v>
      </c>
      <c r="D163" s="4" t="s">
        <v>924</v>
      </c>
      <c r="E163" s="4" t="s">
        <v>886</v>
      </c>
    </row>
    <row r="164" spans="1:6" x14ac:dyDescent="0.3">
      <c r="A164" s="7" t="s">
        <v>166</v>
      </c>
      <c r="B164" s="4">
        <v>2</v>
      </c>
      <c r="C164" s="4">
        <v>0</v>
      </c>
      <c r="D164" s="4" t="s">
        <v>854</v>
      </c>
      <c r="E164" s="4" t="s">
        <v>886</v>
      </c>
    </row>
    <row r="165" spans="1:6" x14ac:dyDescent="0.3">
      <c r="A165" s="7" t="s">
        <v>167</v>
      </c>
      <c r="B165" s="4">
        <v>3</v>
      </c>
      <c r="C165" s="4">
        <v>0</v>
      </c>
      <c r="D165" s="4" t="s">
        <v>854</v>
      </c>
      <c r="E165" s="4" t="s">
        <v>886</v>
      </c>
    </row>
    <row r="166" spans="1:6" x14ac:dyDescent="0.3">
      <c r="A166" s="7" t="s">
        <v>168</v>
      </c>
      <c r="B166" s="4">
        <v>3</v>
      </c>
      <c r="C166" s="4">
        <v>0</v>
      </c>
      <c r="D166" s="4" t="s">
        <v>854</v>
      </c>
      <c r="E166" s="4" t="s">
        <v>886</v>
      </c>
    </row>
    <row r="167" spans="1:6" x14ac:dyDescent="0.3">
      <c r="A167" s="7" t="s">
        <v>169</v>
      </c>
      <c r="B167" s="4">
        <v>1</v>
      </c>
      <c r="C167" s="4">
        <v>0</v>
      </c>
      <c r="D167" s="4" t="s">
        <v>924</v>
      </c>
      <c r="E167" s="4" t="s">
        <v>887</v>
      </c>
      <c r="F167" s="4" t="s">
        <v>917</v>
      </c>
    </row>
    <row r="168" spans="1:6" x14ac:dyDescent="0.3">
      <c r="A168" s="7" t="s">
        <v>170</v>
      </c>
      <c r="B168" s="4">
        <v>2</v>
      </c>
      <c r="C168" s="4">
        <v>0</v>
      </c>
      <c r="D168" s="4" t="s">
        <v>924</v>
      </c>
      <c r="E168" s="4" t="s">
        <v>887</v>
      </c>
      <c r="F168" s="4" t="s">
        <v>917</v>
      </c>
    </row>
    <row r="169" spans="1:6" x14ac:dyDescent="0.3">
      <c r="A169" s="7" t="s">
        <v>171</v>
      </c>
      <c r="B169" s="4">
        <v>2</v>
      </c>
      <c r="C169" s="4">
        <v>0</v>
      </c>
      <c r="D169" s="4" t="s">
        <v>854</v>
      </c>
      <c r="E169" s="4" t="s">
        <v>887</v>
      </c>
      <c r="F169" s="4" t="s">
        <v>917</v>
      </c>
    </row>
    <row r="170" spans="1:6" x14ac:dyDescent="0.3">
      <c r="A170" s="7" t="s">
        <v>172</v>
      </c>
      <c r="B170" s="4">
        <v>0</v>
      </c>
      <c r="C170" s="4">
        <v>0</v>
      </c>
      <c r="D170" s="4" t="s">
        <v>924</v>
      </c>
      <c r="E170" s="4" t="s">
        <v>886</v>
      </c>
    </row>
    <row r="171" spans="1:6" x14ac:dyDescent="0.3">
      <c r="A171" s="7" t="s">
        <v>173</v>
      </c>
      <c r="B171" s="4">
        <v>0</v>
      </c>
      <c r="C171" s="4">
        <v>0</v>
      </c>
      <c r="D171" s="4" t="s">
        <v>924</v>
      </c>
      <c r="E171" s="4" t="s">
        <v>886</v>
      </c>
    </row>
    <row r="172" spans="1:6" x14ac:dyDescent="0.3">
      <c r="A172" s="7" t="s">
        <v>174</v>
      </c>
      <c r="B172" s="4">
        <v>0</v>
      </c>
      <c r="C172" s="4">
        <v>0</v>
      </c>
      <c r="D172" s="4" t="s">
        <v>924</v>
      </c>
      <c r="E172" s="4" t="s">
        <v>886</v>
      </c>
    </row>
    <row r="173" spans="1:6" x14ac:dyDescent="0.3">
      <c r="A173" s="7" t="s">
        <v>175</v>
      </c>
      <c r="B173" s="4">
        <v>0</v>
      </c>
      <c r="C173" s="4">
        <v>0</v>
      </c>
      <c r="D173" s="4" t="s">
        <v>924</v>
      </c>
      <c r="E173" s="4" t="s">
        <v>886</v>
      </c>
    </row>
    <row r="174" spans="1:6" x14ac:dyDescent="0.3">
      <c r="A174" s="7" t="s">
        <v>176</v>
      </c>
      <c r="B174" s="4">
        <v>0</v>
      </c>
      <c r="C174" s="4">
        <v>0</v>
      </c>
      <c r="D174" s="4" t="s">
        <v>924</v>
      </c>
      <c r="E174" s="4" t="s">
        <v>888</v>
      </c>
      <c r="F174" s="10"/>
    </row>
    <row r="175" spans="1:6" x14ac:dyDescent="0.3">
      <c r="A175" s="7" t="s">
        <v>177</v>
      </c>
      <c r="B175" s="4">
        <v>0</v>
      </c>
      <c r="C175" s="4">
        <v>0</v>
      </c>
      <c r="D175" s="4" t="s">
        <v>924</v>
      </c>
      <c r="E175" s="4" t="s">
        <v>888</v>
      </c>
    </row>
    <row r="176" spans="1:6" x14ac:dyDescent="0.3">
      <c r="A176" s="7" t="s">
        <v>178</v>
      </c>
      <c r="B176" s="4">
        <v>2</v>
      </c>
      <c r="C176" s="4">
        <v>0</v>
      </c>
      <c r="D176" s="4" t="s">
        <v>854</v>
      </c>
      <c r="E176" s="4" t="s">
        <v>920</v>
      </c>
      <c r="F176" t="s">
        <v>915</v>
      </c>
    </row>
    <row r="177" spans="1:6" x14ac:dyDescent="0.3">
      <c r="A177" s="7" t="s">
        <v>179</v>
      </c>
      <c r="B177" s="4">
        <v>2</v>
      </c>
      <c r="C177" s="4">
        <v>0</v>
      </c>
      <c r="D177" s="4" t="s">
        <v>854</v>
      </c>
      <c r="E177" s="4" t="s">
        <v>920</v>
      </c>
      <c r="F177" t="s">
        <v>915</v>
      </c>
    </row>
    <row r="178" spans="1:6" x14ac:dyDescent="0.3">
      <c r="A178" s="7" t="s">
        <v>180</v>
      </c>
      <c r="B178" s="4">
        <v>0</v>
      </c>
      <c r="C178" s="4">
        <v>0</v>
      </c>
      <c r="D178" s="4" t="s">
        <v>924</v>
      </c>
      <c r="E178" s="4" t="s">
        <v>920</v>
      </c>
      <c r="F178" t="s">
        <v>915</v>
      </c>
    </row>
    <row r="179" spans="1:6" x14ac:dyDescent="0.3">
      <c r="A179" s="7" t="s">
        <v>181</v>
      </c>
      <c r="B179" s="4">
        <v>1</v>
      </c>
      <c r="C179" s="4">
        <v>0</v>
      </c>
      <c r="D179" s="4" t="s">
        <v>924</v>
      </c>
      <c r="E179" s="4" t="s">
        <v>889</v>
      </c>
      <c r="F179" t="s">
        <v>917</v>
      </c>
    </row>
    <row r="180" spans="1:6" x14ac:dyDescent="0.3">
      <c r="A180" s="7" t="s">
        <v>182</v>
      </c>
      <c r="B180" s="4">
        <v>2</v>
      </c>
      <c r="C180" s="4">
        <v>0</v>
      </c>
      <c r="D180" s="4" t="s">
        <v>854</v>
      </c>
      <c r="E180" s="4" t="s">
        <v>889</v>
      </c>
      <c r="F180" t="s">
        <v>917</v>
      </c>
    </row>
    <row r="181" spans="1:6" x14ac:dyDescent="0.3">
      <c r="A181" s="7" t="s">
        <v>183</v>
      </c>
      <c r="B181" s="4">
        <v>1</v>
      </c>
      <c r="C181" s="4">
        <v>0</v>
      </c>
      <c r="D181" s="4" t="s">
        <v>854</v>
      </c>
      <c r="E181" s="4" t="s">
        <v>889</v>
      </c>
      <c r="F181" t="s">
        <v>917</v>
      </c>
    </row>
    <row r="182" spans="1:6" x14ac:dyDescent="0.3">
      <c r="A182" s="7" t="s">
        <v>184</v>
      </c>
      <c r="B182" s="4">
        <v>0</v>
      </c>
      <c r="C182" s="4">
        <v>3</v>
      </c>
      <c r="D182" s="4" t="s">
        <v>854</v>
      </c>
      <c r="E182" s="4" t="s">
        <v>889</v>
      </c>
      <c r="F182" t="s">
        <v>917</v>
      </c>
    </row>
    <row r="183" spans="1:6" x14ac:dyDescent="0.3">
      <c r="A183" s="7" t="s">
        <v>185</v>
      </c>
      <c r="B183" s="4">
        <v>1</v>
      </c>
      <c r="C183" s="4">
        <v>3</v>
      </c>
      <c r="D183" s="4" t="s">
        <v>854</v>
      </c>
      <c r="E183" s="4" t="s">
        <v>889</v>
      </c>
      <c r="F183" t="s">
        <v>917</v>
      </c>
    </row>
    <row r="184" spans="1:6" x14ac:dyDescent="0.3">
      <c r="A184" s="7" t="s">
        <v>186</v>
      </c>
      <c r="B184" s="4">
        <v>1</v>
      </c>
      <c r="C184" s="4">
        <v>2</v>
      </c>
      <c r="D184" s="4" t="s">
        <v>854</v>
      </c>
      <c r="E184" s="4" t="s">
        <v>889</v>
      </c>
      <c r="F184" t="s">
        <v>917</v>
      </c>
    </row>
    <row r="185" spans="1:6" x14ac:dyDescent="0.3">
      <c r="A185" s="7" t="s">
        <v>187</v>
      </c>
      <c r="B185" s="4">
        <v>2</v>
      </c>
      <c r="C185" s="4">
        <v>2</v>
      </c>
      <c r="D185" s="4" t="s">
        <v>854</v>
      </c>
      <c r="E185" s="4" t="s">
        <v>889</v>
      </c>
      <c r="F185" t="s">
        <v>917</v>
      </c>
    </row>
    <row r="186" spans="1:6" x14ac:dyDescent="0.3">
      <c r="A186" s="7" t="s">
        <v>188</v>
      </c>
      <c r="B186" s="4">
        <v>2</v>
      </c>
      <c r="C186" s="4">
        <v>0</v>
      </c>
      <c r="D186" s="4" t="s">
        <v>854</v>
      </c>
      <c r="E186" s="4" t="s">
        <v>889</v>
      </c>
      <c r="F186" t="s">
        <v>917</v>
      </c>
    </row>
    <row r="187" spans="1:6" x14ac:dyDescent="0.3">
      <c r="A187" s="7" t="s">
        <v>189</v>
      </c>
      <c r="B187" s="4">
        <v>1</v>
      </c>
      <c r="C187" s="4">
        <v>1</v>
      </c>
      <c r="D187" s="4" t="s">
        <v>854</v>
      </c>
      <c r="E187" s="4" t="s">
        <v>889</v>
      </c>
      <c r="F187" t="s">
        <v>917</v>
      </c>
    </row>
    <row r="188" spans="1:6" x14ac:dyDescent="0.3">
      <c r="A188" s="7" t="s">
        <v>190</v>
      </c>
      <c r="B188" s="4">
        <v>0</v>
      </c>
      <c r="C188" s="4">
        <v>0</v>
      </c>
      <c r="D188" s="4" t="s">
        <v>924</v>
      </c>
      <c r="E188" s="4" t="s">
        <v>889</v>
      </c>
      <c r="F188" t="s">
        <v>917</v>
      </c>
    </row>
    <row r="189" spans="1:6" x14ac:dyDescent="0.3">
      <c r="A189" s="7" t="s">
        <v>191</v>
      </c>
      <c r="B189" s="4">
        <v>0</v>
      </c>
      <c r="C189" s="4">
        <v>0</v>
      </c>
      <c r="D189" s="4" t="s">
        <v>924</v>
      </c>
      <c r="E189" s="4" t="s">
        <v>889</v>
      </c>
      <c r="F189" t="s">
        <v>917</v>
      </c>
    </row>
    <row r="190" spans="1:6" x14ac:dyDescent="0.3">
      <c r="A190" s="7" t="s">
        <v>192</v>
      </c>
      <c r="B190" s="4">
        <v>0</v>
      </c>
      <c r="C190" s="4">
        <v>1</v>
      </c>
      <c r="D190" s="4" t="s">
        <v>854</v>
      </c>
      <c r="E190" s="4" t="s">
        <v>889</v>
      </c>
      <c r="F190" t="s">
        <v>917</v>
      </c>
    </row>
    <row r="191" spans="1:6" x14ac:dyDescent="0.3">
      <c r="A191" s="7" t="s">
        <v>193</v>
      </c>
      <c r="B191" s="4">
        <v>0</v>
      </c>
      <c r="C191" s="4">
        <v>2</v>
      </c>
      <c r="D191" s="4" t="s">
        <v>854</v>
      </c>
      <c r="E191" s="4" t="s">
        <v>886</v>
      </c>
    </row>
    <row r="192" spans="1:6" x14ac:dyDescent="0.3">
      <c r="A192" s="7" t="s">
        <v>194</v>
      </c>
      <c r="B192" s="4">
        <v>0</v>
      </c>
      <c r="C192" s="4">
        <v>0</v>
      </c>
      <c r="D192" s="4" t="s">
        <v>924</v>
      </c>
      <c r="E192" s="4" t="s">
        <v>886</v>
      </c>
    </row>
    <row r="193" spans="1:6" x14ac:dyDescent="0.3">
      <c r="A193" s="7" t="s">
        <v>195</v>
      </c>
      <c r="B193" s="4">
        <v>1</v>
      </c>
      <c r="C193" s="4">
        <v>0</v>
      </c>
      <c r="D193" s="4" t="s">
        <v>924</v>
      </c>
      <c r="E193" s="4" t="s">
        <v>886</v>
      </c>
    </row>
    <row r="194" spans="1:6" x14ac:dyDescent="0.3">
      <c r="A194" s="7" t="s">
        <v>196</v>
      </c>
      <c r="B194" s="4">
        <v>0</v>
      </c>
      <c r="C194" s="4">
        <v>0</v>
      </c>
      <c r="D194" s="4" t="s">
        <v>924</v>
      </c>
      <c r="E194" s="4" t="s">
        <v>886</v>
      </c>
    </row>
    <row r="195" spans="1:6" x14ac:dyDescent="0.3">
      <c r="A195" s="7" t="s">
        <v>197</v>
      </c>
      <c r="B195" s="4">
        <v>3</v>
      </c>
      <c r="C195" s="4">
        <v>0</v>
      </c>
      <c r="D195" s="4" t="s">
        <v>854</v>
      </c>
      <c r="E195" s="4" t="s">
        <v>886</v>
      </c>
    </row>
    <row r="196" spans="1:6" x14ac:dyDescent="0.3">
      <c r="A196" s="7" t="s">
        <v>198</v>
      </c>
      <c r="B196" s="4">
        <v>3</v>
      </c>
      <c r="C196" s="4">
        <v>0</v>
      </c>
      <c r="D196" s="4" t="s">
        <v>854</v>
      </c>
    </row>
    <row r="197" spans="1:6" x14ac:dyDescent="0.3">
      <c r="A197" s="7" t="s">
        <v>199</v>
      </c>
      <c r="B197" s="4">
        <v>3</v>
      </c>
      <c r="C197" s="4">
        <v>0</v>
      </c>
      <c r="D197" s="4" t="s">
        <v>854</v>
      </c>
    </row>
    <row r="198" spans="1:6" x14ac:dyDescent="0.3">
      <c r="A198" s="7" t="s">
        <v>200</v>
      </c>
      <c r="B198" s="4">
        <v>0</v>
      </c>
      <c r="C198" s="4">
        <v>0</v>
      </c>
      <c r="D198" s="4" t="s">
        <v>924</v>
      </c>
      <c r="F198" s="10"/>
    </row>
    <row r="199" spans="1:6" x14ac:dyDescent="0.3">
      <c r="A199" s="7" t="s">
        <v>201</v>
      </c>
      <c r="B199" s="4">
        <v>1</v>
      </c>
      <c r="C199" s="4">
        <v>0</v>
      </c>
      <c r="D199" s="4" t="s">
        <v>854</v>
      </c>
      <c r="E199" s="4" t="s">
        <v>867</v>
      </c>
      <c r="F199" t="s">
        <v>915</v>
      </c>
    </row>
    <row r="200" spans="1:6" x14ac:dyDescent="0.3">
      <c r="A200" s="7" t="s">
        <v>202</v>
      </c>
      <c r="B200" s="4">
        <v>2</v>
      </c>
      <c r="C200" s="4">
        <v>2</v>
      </c>
      <c r="D200" s="4" t="s">
        <v>854</v>
      </c>
      <c r="E200" s="4" t="s">
        <v>867</v>
      </c>
      <c r="F200" t="s">
        <v>915</v>
      </c>
    </row>
    <row r="201" spans="1:6" x14ac:dyDescent="0.3">
      <c r="A201" s="7" t="s">
        <v>203</v>
      </c>
      <c r="B201" s="4">
        <v>1</v>
      </c>
      <c r="C201" s="4">
        <v>3</v>
      </c>
      <c r="D201" s="4" t="s">
        <v>854</v>
      </c>
      <c r="E201" s="4" t="s">
        <v>866</v>
      </c>
    </row>
    <row r="202" spans="1:6" x14ac:dyDescent="0.3">
      <c r="A202" s="7" t="s">
        <v>204</v>
      </c>
      <c r="B202" s="4">
        <v>2</v>
      </c>
      <c r="C202" s="4">
        <v>3</v>
      </c>
      <c r="D202" s="4" t="s">
        <v>854</v>
      </c>
      <c r="E202" s="4" t="s">
        <v>866</v>
      </c>
    </row>
    <row r="203" spans="1:6" x14ac:dyDescent="0.3">
      <c r="A203" s="7" t="s">
        <v>205</v>
      </c>
      <c r="B203" s="4">
        <v>1</v>
      </c>
      <c r="C203" s="4">
        <v>0</v>
      </c>
      <c r="D203" s="4" t="s">
        <v>854</v>
      </c>
      <c r="E203" s="4" t="s">
        <v>866</v>
      </c>
    </row>
    <row r="204" spans="1:6" x14ac:dyDescent="0.3">
      <c r="A204" s="7" t="s">
        <v>206</v>
      </c>
      <c r="B204" s="4">
        <v>0</v>
      </c>
      <c r="C204" s="4">
        <v>0</v>
      </c>
      <c r="D204" s="4" t="s">
        <v>924</v>
      </c>
      <c r="E204" s="49" t="s">
        <v>890</v>
      </c>
      <c r="F204" t="s">
        <v>915</v>
      </c>
    </row>
    <row r="205" spans="1:6" x14ac:dyDescent="0.3">
      <c r="A205" s="7" t="s">
        <v>207</v>
      </c>
      <c r="B205" s="4">
        <v>1</v>
      </c>
      <c r="C205" s="4">
        <v>0</v>
      </c>
      <c r="D205" s="4" t="s">
        <v>854</v>
      </c>
      <c r="E205" s="49" t="s">
        <v>890</v>
      </c>
      <c r="F205" t="s">
        <v>915</v>
      </c>
    </row>
    <row r="206" spans="1:6" x14ac:dyDescent="0.3">
      <c r="A206" s="7" t="s">
        <v>208</v>
      </c>
      <c r="B206" s="4">
        <v>2</v>
      </c>
      <c r="C206" s="4">
        <v>0</v>
      </c>
      <c r="D206" s="4" t="s">
        <v>854</v>
      </c>
      <c r="E206" s="49" t="s">
        <v>890</v>
      </c>
      <c r="F206" t="s">
        <v>915</v>
      </c>
    </row>
    <row r="207" spans="1:6" x14ac:dyDescent="0.3">
      <c r="A207" s="7" t="s">
        <v>209</v>
      </c>
      <c r="B207" s="4">
        <v>0</v>
      </c>
      <c r="C207" s="4">
        <v>1</v>
      </c>
      <c r="D207" s="4" t="s">
        <v>854</v>
      </c>
      <c r="E207" s="49" t="s">
        <v>890</v>
      </c>
      <c r="F207" t="s">
        <v>915</v>
      </c>
    </row>
    <row r="208" spans="1:6" x14ac:dyDescent="0.3">
      <c r="A208" s="7" t="s">
        <v>210</v>
      </c>
      <c r="B208" s="4">
        <v>0</v>
      </c>
      <c r="C208" s="4">
        <v>3</v>
      </c>
      <c r="D208" s="4" t="s">
        <v>854</v>
      </c>
    </row>
    <row r="209" spans="1:6" x14ac:dyDescent="0.3">
      <c r="A209" s="7" t="s">
        <v>211</v>
      </c>
      <c r="B209" s="4">
        <v>0</v>
      </c>
      <c r="C209" s="4">
        <v>3</v>
      </c>
      <c r="D209" s="4" t="s">
        <v>854</v>
      </c>
    </row>
    <row r="210" spans="1:6" x14ac:dyDescent="0.3">
      <c r="A210" s="7" t="s">
        <v>212</v>
      </c>
      <c r="B210" s="4">
        <v>0</v>
      </c>
      <c r="C210" s="4">
        <v>2</v>
      </c>
      <c r="D210" s="4" t="s">
        <v>854</v>
      </c>
    </row>
    <row r="211" spans="1:6" x14ac:dyDescent="0.3">
      <c r="A211" s="7" t="s">
        <v>213</v>
      </c>
      <c r="B211" s="4">
        <v>0</v>
      </c>
      <c r="C211" s="4">
        <v>1</v>
      </c>
      <c r="D211" s="4" t="s">
        <v>854</v>
      </c>
    </row>
    <row r="212" spans="1:6" x14ac:dyDescent="0.3">
      <c r="A212" s="7" t="s">
        <v>214</v>
      </c>
      <c r="B212" s="4">
        <v>1</v>
      </c>
      <c r="C212" s="4">
        <v>2</v>
      </c>
      <c r="D212" s="4" t="s">
        <v>854</v>
      </c>
    </row>
    <row r="213" spans="1:6" x14ac:dyDescent="0.3">
      <c r="A213" s="7" t="s">
        <v>215</v>
      </c>
      <c r="B213" s="4">
        <v>1</v>
      </c>
      <c r="C213" s="4">
        <v>1</v>
      </c>
      <c r="D213" s="4" t="s">
        <v>854</v>
      </c>
    </row>
    <row r="214" spans="1:6" x14ac:dyDescent="0.3">
      <c r="A214" s="7" t="s">
        <v>216</v>
      </c>
      <c r="B214" s="4">
        <v>1</v>
      </c>
      <c r="C214" s="4">
        <v>0</v>
      </c>
      <c r="D214" s="4" t="s">
        <v>854</v>
      </c>
    </row>
    <row r="215" spans="1:6" x14ac:dyDescent="0.3">
      <c r="A215" s="7" t="s">
        <v>217</v>
      </c>
      <c r="B215" s="4">
        <v>2</v>
      </c>
      <c r="C215" s="4">
        <v>0</v>
      </c>
      <c r="D215" s="4" t="s">
        <v>854</v>
      </c>
    </row>
    <row r="216" spans="1:6" x14ac:dyDescent="0.3">
      <c r="A216" s="7" t="s">
        <v>218</v>
      </c>
      <c r="B216" s="4">
        <v>1</v>
      </c>
      <c r="C216" s="4">
        <v>2</v>
      </c>
      <c r="D216" s="4" t="s">
        <v>854</v>
      </c>
      <c r="E216" s="4" t="s">
        <v>863</v>
      </c>
      <c r="F216" t="s">
        <v>917</v>
      </c>
    </row>
    <row r="217" spans="1:6" x14ac:dyDescent="0.3">
      <c r="A217" s="7" t="s">
        <v>219</v>
      </c>
      <c r="B217" s="4">
        <v>2</v>
      </c>
      <c r="C217" s="4">
        <v>1</v>
      </c>
      <c r="D217" s="4" t="s">
        <v>854</v>
      </c>
      <c r="E217" s="4" t="s">
        <v>863</v>
      </c>
      <c r="F217" t="s">
        <v>917</v>
      </c>
    </row>
    <row r="218" spans="1:6" x14ac:dyDescent="0.3">
      <c r="A218" s="7" t="s">
        <v>220</v>
      </c>
      <c r="B218" s="4">
        <v>0</v>
      </c>
      <c r="C218" s="4">
        <v>0</v>
      </c>
      <c r="D218" s="4" t="s">
        <v>924</v>
      </c>
      <c r="E218" s="4" t="s">
        <v>863</v>
      </c>
      <c r="F218" t="s">
        <v>917</v>
      </c>
    </row>
    <row r="219" spans="1:6" x14ac:dyDescent="0.3">
      <c r="A219" s="7" t="s">
        <v>221</v>
      </c>
      <c r="B219" s="4">
        <v>2</v>
      </c>
      <c r="C219" s="4">
        <v>0</v>
      </c>
      <c r="D219" s="4" t="s">
        <v>854</v>
      </c>
      <c r="E219" s="4" t="s">
        <v>863</v>
      </c>
      <c r="F219" t="s">
        <v>917</v>
      </c>
    </row>
    <row r="220" spans="1:6" x14ac:dyDescent="0.3">
      <c r="A220" s="7" t="s">
        <v>222</v>
      </c>
      <c r="B220" s="4">
        <v>0</v>
      </c>
      <c r="C220" s="4">
        <v>0</v>
      </c>
      <c r="D220" s="4" t="s">
        <v>924</v>
      </c>
      <c r="E220" s="4" t="s">
        <v>863</v>
      </c>
      <c r="F220" t="s">
        <v>917</v>
      </c>
    </row>
    <row r="221" spans="1:6" x14ac:dyDescent="0.3">
      <c r="A221" s="7" t="s">
        <v>223</v>
      </c>
      <c r="B221" s="4">
        <v>1</v>
      </c>
      <c r="C221" s="4">
        <v>0</v>
      </c>
      <c r="D221" s="4" t="s">
        <v>854</v>
      </c>
      <c r="E221" s="4" t="s">
        <v>863</v>
      </c>
      <c r="F221" t="s">
        <v>917</v>
      </c>
    </row>
    <row r="222" spans="1:6" x14ac:dyDescent="0.3">
      <c r="A222" s="7" t="s">
        <v>224</v>
      </c>
      <c r="B222" s="4">
        <v>1</v>
      </c>
      <c r="C222" s="4">
        <v>0</v>
      </c>
      <c r="D222" s="4" t="s">
        <v>924</v>
      </c>
      <c r="E222" s="4" t="s">
        <v>863</v>
      </c>
      <c r="F222" t="s">
        <v>917</v>
      </c>
    </row>
    <row r="223" spans="1:6" x14ac:dyDescent="0.3">
      <c r="A223" s="7" t="s">
        <v>225</v>
      </c>
      <c r="B223" s="4">
        <v>1</v>
      </c>
      <c r="C223" s="4">
        <v>0</v>
      </c>
      <c r="D223" s="4" t="s">
        <v>854</v>
      </c>
      <c r="E223" s="4" t="s">
        <v>863</v>
      </c>
      <c r="F223" t="s">
        <v>917</v>
      </c>
    </row>
    <row r="224" spans="1:6" x14ac:dyDescent="0.3">
      <c r="A224" s="7" t="s">
        <v>226</v>
      </c>
      <c r="B224" s="4">
        <v>0</v>
      </c>
      <c r="C224" s="4">
        <v>0</v>
      </c>
      <c r="D224" s="4" t="s">
        <v>924</v>
      </c>
      <c r="E224" s="4" t="s">
        <v>863</v>
      </c>
      <c r="F224" t="s">
        <v>917</v>
      </c>
    </row>
    <row r="225" spans="1:6" x14ac:dyDescent="0.3">
      <c r="A225" s="7" t="s">
        <v>227</v>
      </c>
      <c r="B225" s="4">
        <v>1</v>
      </c>
      <c r="C225" s="4">
        <v>3</v>
      </c>
      <c r="D225" s="4" t="s">
        <v>854</v>
      </c>
      <c r="E225" s="4" t="s">
        <v>863</v>
      </c>
      <c r="F225" t="s">
        <v>917</v>
      </c>
    </row>
    <row r="226" spans="1:6" x14ac:dyDescent="0.3">
      <c r="A226" s="7" t="s">
        <v>228</v>
      </c>
      <c r="B226" s="4">
        <v>3</v>
      </c>
      <c r="C226" s="4">
        <v>0</v>
      </c>
      <c r="D226" s="4" t="s">
        <v>854</v>
      </c>
      <c r="E226" s="4" t="s">
        <v>863</v>
      </c>
      <c r="F226" t="s">
        <v>917</v>
      </c>
    </row>
    <row r="227" spans="1:6" x14ac:dyDescent="0.3">
      <c r="A227" s="7" t="s">
        <v>229</v>
      </c>
      <c r="B227" s="4">
        <v>0</v>
      </c>
      <c r="C227" s="4">
        <v>0</v>
      </c>
      <c r="D227" s="4" t="s">
        <v>924</v>
      </c>
      <c r="E227" s="4" t="s">
        <v>863</v>
      </c>
      <c r="F227" t="s">
        <v>917</v>
      </c>
    </row>
    <row r="228" spans="1:6" x14ac:dyDescent="0.3">
      <c r="A228" s="7" t="s">
        <v>230</v>
      </c>
      <c r="B228" s="4">
        <v>1</v>
      </c>
      <c r="C228" s="4">
        <v>0</v>
      </c>
      <c r="D228" s="4" t="s">
        <v>854</v>
      </c>
      <c r="E228" s="4" t="s">
        <v>863</v>
      </c>
      <c r="F228" t="s">
        <v>917</v>
      </c>
    </row>
    <row r="229" spans="1:6" x14ac:dyDescent="0.3">
      <c r="A229" s="7" t="s">
        <v>231</v>
      </c>
      <c r="B229" s="4">
        <v>0</v>
      </c>
      <c r="C229" s="4">
        <v>1</v>
      </c>
      <c r="D229" s="4" t="s">
        <v>854</v>
      </c>
    </row>
    <row r="230" spans="1:6" x14ac:dyDescent="0.3">
      <c r="A230" s="7" t="s">
        <v>232</v>
      </c>
      <c r="B230" s="4">
        <v>0</v>
      </c>
      <c r="C230" s="4">
        <v>3</v>
      </c>
      <c r="D230" s="4" t="s">
        <v>854</v>
      </c>
    </row>
    <row r="231" spans="1:6" x14ac:dyDescent="0.3">
      <c r="A231" s="7" t="s">
        <v>233</v>
      </c>
      <c r="B231" s="4">
        <v>0</v>
      </c>
      <c r="C231" s="4">
        <v>1</v>
      </c>
      <c r="D231" s="4" t="s">
        <v>854</v>
      </c>
    </row>
    <row r="232" spans="1:6" x14ac:dyDescent="0.3">
      <c r="A232" s="7" t="s">
        <v>234</v>
      </c>
      <c r="B232" s="4">
        <v>1</v>
      </c>
      <c r="C232" s="4">
        <v>2</v>
      </c>
      <c r="D232" s="4" t="s">
        <v>854</v>
      </c>
    </row>
    <row r="233" spans="1:6" x14ac:dyDescent="0.3">
      <c r="A233" s="7" t="s">
        <v>235</v>
      </c>
      <c r="B233" s="4">
        <v>2</v>
      </c>
      <c r="C233" s="4">
        <v>2</v>
      </c>
      <c r="D233" s="4" t="s">
        <v>854</v>
      </c>
    </row>
    <row r="234" spans="1:6" x14ac:dyDescent="0.3">
      <c r="A234" s="7" t="s">
        <v>236</v>
      </c>
      <c r="B234" s="4">
        <v>0</v>
      </c>
      <c r="C234" s="4">
        <v>0</v>
      </c>
      <c r="D234" s="4" t="s">
        <v>924</v>
      </c>
    </row>
    <row r="235" spans="1:6" x14ac:dyDescent="0.3">
      <c r="A235" s="7" t="s">
        <v>237</v>
      </c>
      <c r="B235" s="4">
        <v>0</v>
      </c>
      <c r="C235" s="4">
        <v>0</v>
      </c>
      <c r="D235" s="4" t="s">
        <v>924</v>
      </c>
    </row>
    <row r="236" spans="1:6" x14ac:dyDescent="0.3">
      <c r="A236" s="7" t="s">
        <v>238</v>
      </c>
      <c r="B236" s="4">
        <v>0</v>
      </c>
      <c r="C236" s="4">
        <v>0</v>
      </c>
      <c r="D236" s="4" t="s">
        <v>924</v>
      </c>
    </row>
    <row r="237" spans="1:6" x14ac:dyDescent="0.3">
      <c r="A237" s="7" t="s">
        <v>239</v>
      </c>
      <c r="B237" s="4">
        <v>2</v>
      </c>
      <c r="C237" s="4">
        <v>3</v>
      </c>
      <c r="D237" s="4" t="s">
        <v>854</v>
      </c>
    </row>
    <row r="238" spans="1:6" x14ac:dyDescent="0.3">
      <c r="A238" s="7" t="s">
        <v>240</v>
      </c>
      <c r="B238" s="4">
        <v>2</v>
      </c>
      <c r="C238" s="4">
        <v>1</v>
      </c>
      <c r="D238" s="4" t="s">
        <v>854</v>
      </c>
    </row>
    <row r="239" spans="1:6" x14ac:dyDescent="0.3">
      <c r="A239" s="7" t="s">
        <v>241</v>
      </c>
      <c r="B239" s="4">
        <v>1</v>
      </c>
      <c r="C239" s="4">
        <v>2</v>
      </c>
      <c r="D239" s="4" t="s">
        <v>854</v>
      </c>
    </row>
    <row r="240" spans="1:6" x14ac:dyDescent="0.3">
      <c r="A240" s="7" t="s">
        <v>242</v>
      </c>
      <c r="B240" s="4">
        <v>1</v>
      </c>
      <c r="C240" s="4">
        <v>0</v>
      </c>
      <c r="D240" s="4" t="s">
        <v>854</v>
      </c>
    </row>
    <row r="241" spans="1:6" x14ac:dyDescent="0.3">
      <c r="A241" s="7" t="s">
        <v>243</v>
      </c>
      <c r="B241" s="4">
        <v>1</v>
      </c>
      <c r="C241" s="4">
        <v>1</v>
      </c>
      <c r="D241" s="4" t="s">
        <v>854</v>
      </c>
    </row>
    <row r="242" spans="1:6" x14ac:dyDescent="0.3">
      <c r="A242" s="7" t="s">
        <v>244</v>
      </c>
      <c r="B242" s="4">
        <v>2</v>
      </c>
      <c r="C242" s="4">
        <v>0</v>
      </c>
      <c r="D242" s="4" t="s">
        <v>854</v>
      </c>
    </row>
    <row r="243" spans="1:6" x14ac:dyDescent="0.3">
      <c r="A243" s="7" t="s">
        <v>245</v>
      </c>
      <c r="B243" s="4">
        <v>2</v>
      </c>
      <c r="C243" s="4">
        <v>0</v>
      </c>
      <c r="D243" s="4" t="s">
        <v>854</v>
      </c>
    </row>
    <row r="244" spans="1:6" x14ac:dyDescent="0.3">
      <c r="A244" s="7" t="s">
        <v>246</v>
      </c>
      <c r="B244" s="4">
        <v>1</v>
      </c>
      <c r="C244" s="4">
        <v>2</v>
      </c>
      <c r="D244" s="4" t="s">
        <v>854</v>
      </c>
    </row>
    <row r="245" spans="1:6" x14ac:dyDescent="0.3">
      <c r="A245" s="7" t="s">
        <v>247</v>
      </c>
      <c r="B245" s="4">
        <v>2</v>
      </c>
      <c r="C245" s="4">
        <v>1</v>
      </c>
      <c r="D245" s="4" t="s">
        <v>854</v>
      </c>
      <c r="E245" s="4" t="s">
        <v>865</v>
      </c>
      <c r="F245" s="72" t="s">
        <v>917</v>
      </c>
    </row>
    <row r="246" spans="1:6" x14ac:dyDescent="0.3">
      <c r="A246" s="7" t="s">
        <v>248</v>
      </c>
      <c r="B246" s="4">
        <v>2</v>
      </c>
      <c r="C246" s="4">
        <v>2</v>
      </c>
      <c r="D246" s="4" t="s">
        <v>854</v>
      </c>
      <c r="E246" s="4" t="s">
        <v>865</v>
      </c>
      <c r="F246" s="72" t="s">
        <v>917</v>
      </c>
    </row>
    <row r="247" spans="1:6" x14ac:dyDescent="0.3">
      <c r="A247" s="7" t="s">
        <v>249</v>
      </c>
      <c r="B247" s="4">
        <v>1</v>
      </c>
      <c r="C247" s="4">
        <v>0</v>
      </c>
      <c r="D247" s="4" t="s">
        <v>854</v>
      </c>
      <c r="E247" s="4" t="s">
        <v>865</v>
      </c>
      <c r="F247" s="72" t="s">
        <v>917</v>
      </c>
    </row>
    <row r="248" spans="1:6" x14ac:dyDescent="0.3">
      <c r="A248" s="7" t="s">
        <v>250</v>
      </c>
      <c r="B248" s="4">
        <v>2</v>
      </c>
      <c r="C248" s="4">
        <v>1</v>
      </c>
      <c r="D248" s="4" t="s">
        <v>854</v>
      </c>
      <c r="E248" s="4" t="s">
        <v>865</v>
      </c>
      <c r="F248" s="72" t="s">
        <v>917</v>
      </c>
    </row>
    <row r="249" spans="1:6" x14ac:dyDescent="0.3">
      <c r="A249" s="7" t="s">
        <v>251</v>
      </c>
      <c r="B249" s="4">
        <v>0</v>
      </c>
      <c r="C249" s="4">
        <v>2</v>
      </c>
      <c r="D249" s="4" t="s">
        <v>854</v>
      </c>
      <c r="E249" s="4" t="s">
        <v>865</v>
      </c>
      <c r="F249" s="72" t="s">
        <v>917</v>
      </c>
    </row>
    <row r="250" spans="1:6" x14ac:dyDescent="0.3">
      <c r="A250" s="7" t="s">
        <v>252</v>
      </c>
      <c r="B250" s="4">
        <v>1</v>
      </c>
      <c r="C250" s="4">
        <v>0</v>
      </c>
      <c r="D250" s="4" t="s">
        <v>854</v>
      </c>
      <c r="E250" s="4" t="s">
        <v>865</v>
      </c>
      <c r="F250" s="72" t="s">
        <v>917</v>
      </c>
    </row>
    <row r="251" spans="1:6" x14ac:dyDescent="0.3">
      <c r="A251" s="7" t="s">
        <v>253</v>
      </c>
      <c r="B251" s="4">
        <v>2</v>
      </c>
      <c r="C251" s="4">
        <v>1</v>
      </c>
      <c r="D251" s="4" t="s">
        <v>854</v>
      </c>
      <c r="E251" s="4" t="s">
        <v>865</v>
      </c>
      <c r="F251" s="72" t="s">
        <v>917</v>
      </c>
    </row>
    <row r="252" spans="1:6" x14ac:dyDescent="0.3">
      <c r="A252" s="7" t="s">
        <v>254</v>
      </c>
      <c r="B252" s="4">
        <v>2</v>
      </c>
      <c r="C252" s="4">
        <v>2</v>
      </c>
      <c r="D252" s="4" t="s">
        <v>854</v>
      </c>
      <c r="E252" s="4" t="s">
        <v>865</v>
      </c>
      <c r="F252" s="72" t="s">
        <v>917</v>
      </c>
    </row>
    <row r="253" spans="1:6" x14ac:dyDescent="0.3">
      <c r="A253" s="7" t="s">
        <v>255</v>
      </c>
      <c r="B253" s="4">
        <v>1</v>
      </c>
      <c r="C253" s="4">
        <v>1</v>
      </c>
      <c r="D253" s="4" t="s">
        <v>854</v>
      </c>
      <c r="E253" s="4" t="s">
        <v>865</v>
      </c>
      <c r="F253" s="72" t="s">
        <v>917</v>
      </c>
    </row>
    <row r="254" spans="1:6" x14ac:dyDescent="0.3">
      <c r="A254" s="7" t="s">
        <v>256</v>
      </c>
      <c r="B254" s="4">
        <v>0</v>
      </c>
      <c r="C254" s="4">
        <v>0</v>
      </c>
      <c r="D254" s="4" t="s">
        <v>924</v>
      </c>
      <c r="E254" s="4" t="s">
        <v>865</v>
      </c>
      <c r="F254" s="72" t="s">
        <v>917</v>
      </c>
    </row>
    <row r="255" spans="1:6" x14ac:dyDescent="0.3">
      <c r="A255" s="7" t="s">
        <v>257</v>
      </c>
      <c r="B255" s="4">
        <v>0</v>
      </c>
      <c r="C255" s="4">
        <v>0</v>
      </c>
      <c r="D255" s="4" t="s">
        <v>924</v>
      </c>
      <c r="E255" s="4" t="s">
        <v>865</v>
      </c>
      <c r="F255" s="72" t="s">
        <v>917</v>
      </c>
    </row>
    <row r="256" spans="1:6" x14ac:dyDescent="0.3">
      <c r="A256" s="7" t="s">
        <v>258</v>
      </c>
      <c r="B256" s="4">
        <v>2</v>
      </c>
      <c r="C256" s="4">
        <v>1</v>
      </c>
      <c r="D256" s="4" t="s">
        <v>854</v>
      </c>
      <c r="E256" s="4" t="s">
        <v>865</v>
      </c>
      <c r="F256" s="72" t="s">
        <v>917</v>
      </c>
    </row>
    <row r="257" spans="1:6" x14ac:dyDescent="0.3">
      <c r="A257" s="7" t="s">
        <v>259</v>
      </c>
      <c r="B257" s="4">
        <v>2</v>
      </c>
      <c r="C257" s="4">
        <v>0</v>
      </c>
      <c r="D257" s="4" t="s">
        <v>854</v>
      </c>
      <c r="E257" s="4" t="s">
        <v>865</v>
      </c>
      <c r="F257" s="72" t="s">
        <v>917</v>
      </c>
    </row>
    <row r="258" spans="1:6" x14ac:dyDescent="0.3">
      <c r="A258" s="7" t="s">
        <v>260</v>
      </c>
      <c r="B258" s="4">
        <v>0</v>
      </c>
      <c r="C258" s="4">
        <v>0</v>
      </c>
      <c r="D258" s="4" t="s">
        <v>924</v>
      </c>
      <c r="E258" s="4" t="s">
        <v>865</v>
      </c>
      <c r="F258" s="72" t="s">
        <v>917</v>
      </c>
    </row>
    <row r="259" spans="1:6" x14ac:dyDescent="0.3">
      <c r="A259" s="7" t="s">
        <v>261</v>
      </c>
      <c r="B259" s="4">
        <v>1</v>
      </c>
      <c r="C259" s="4">
        <v>0</v>
      </c>
      <c r="D259" s="4" t="s">
        <v>924</v>
      </c>
      <c r="E259" s="4" t="s">
        <v>865</v>
      </c>
      <c r="F259" s="72" t="s">
        <v>917</v>
      </c>
    </row>
    <row r="260" spans="1:6" x14ac:dyDescent="0.3">
      <c r="A260" s="7" t="s">
        <v>262</v>
      </c>
      <c r="B260" s="4">
        <v>0</v>
      </c>
      <c r="C260" s="4">
        <v>0</v>
      </c>
      <c r="D260" s="4" t="s">
        <v>924</v>
      </c>
      <c r="E260" s="4" t="s">
        <v>865</v>
      </c>
      <c r="F260" s="72" t="s">
        <v>917</v>
      </c>
    </row>
    <row r="261" spans="1:6" x14ac:dyDescent="0.3">
      <c r="A261" s="7" t="s">
        <v>263</v>
      </c>
      <c r="B261" s="4">
        <v>2</v>
      </c>
      <c r="C261" s="4">
        <v>3</v>
      </c>
      <c r="D261" s="4" t="s">
        <v>854</v>
      </c>
      <c r="E261" s="4" t="s">
        <v>865</v>
      </c>
      <c r="F261" s="72" t="s">
        <v>917</v>
      </c>
    </row>
    <row r="262" spans="1:6" x14ac:dyDescent="0.3">
      <c r="A262" s="7" t="s">
        <v>264</v>
      </c>
      <c r="B262" s="4">
        <v>0</v>
      </c>
      <c r="C262" s="4">
        <v>1</v>
      </c>
      <c r="D262" s="4" t="s">
        <v>854</v>
      </c>
      <c r="E262" s="4" t="s">
        <v>865</v>
      </c>
      <c r="F262" s="72" t="s">
        <v>917</v>
      </c>
    </row>
    <row r="263" spans="1:6" x14ac:dyDescent="0.3">
      <c r="A263" s="7" t="s">
        <v>265</v>
      </c>
      <c r="B263" s="4">
        <v>1</v>
      </c>
      <c r="C263" s="4">
        <v>2</v>
      </c>
      <c r="D263" s="4" t="s">
        <v>854</v>
      </c>
      <c r="E263" s="4" t="s">
        <v>865</v>
      </c>
      <c r="F263" s="72" t="s">
        <v>917</v>
      </c>
    </row>
    <row r="264" spans="1:6" x14ac:dyDescent="0.3">
      <c r="A264" s="7" t="s">
        <v>266</v>
      </c>
      <c r="B264" s="4">
        <v>1</v>
      </c>
      <c r="C264" s="4">
        <v>2</v>
      </c>
      <c r="D264" s="4" t="s">
        <v>854</v>
      </c>
      <c r="E264" s="4" t="s">
        <v>865</v>
      </c>
      <c r="F264" s="72" t="s">
        <v>917</v>
      </c>
    </row>
    <row r="265" spans="1:6" x14ac:dyDescent="0.3">
      <c r="A265" s="7" t="s">
        <v>267</v>
      </c>
      <c r="B265" s="4">
        <v>0</v>
      </c>
      <c r="C265" s="4">
        <v>0</v>
      </c>
      <c r="D265" s="4" t="s">
        <v>924</v>
      </c>
      <c r="E265" s="4" t="s">
        <v>865</v>
      </c>
      <c r="F265" s="72" t="s">
        <v>917</v>
      </c>
    </row>
    <row r="266" spans="1:6" x14ac:dyDescent="0.3">
      <c r="A266" s="7" t="s">
        <v>268</v>
      </c>
      <c r="B266" s="4">
        <v>2</v>
      </c>
      <c r="C266" s="4">
        <v>2</v>
      </c>
      <c r="D266" s="4" t="s">
        <v>854</v>
      </c>
      <c r="E266" s="4" t="s">
        <v>865</v>
      </c>
      <c r="F266" s="72" t="s">
        <v>917</v>
      </c>
    </row>
    <row r="267" spans="1:6" x14ac:dyDescent="0.3">
      <c r="A267" s="7" t="s">
        <v>269</v>
      </c>
      <c r="B267" s="4">
        <v>0</v>
      </c>
      <c r="C267" s="4">
        <v>1</v>
      </c>
      <c r="D267" s="4" t="s">
        <v>854</v>
      </c>
      <c r="E267" s="4" t="s">
        <v>865</v>
      </c>
      <c r="F267" s="72" t="s">
        <v>917</v>
      </c>
    </row>
    <row r="268" spans="1:6" x14ac:dyDescent="0.3">
      <c r="A268" s="7" t="s">
        <v>270</v>
      </c>
      <c r="B268" s="4">
        <v>0</v>
      </c>
      <c r="C268" s="4">
        <v>1</v>
      </c>
      <c r="D268" s="4" t="s">
        <v>854</v>
      </c>
      <c r="E268" s="4" t="s">
        <v>865</v>
      </c>
      <c r="F268" s="72" t="s">
        <v>917</v>
      </c>
    </row>
    <row r="269" spans="1:6" x14ac:dyDescent="0.3">
      <c r="A269" s="7" t="s">
        <v>271</v>
      </c>
      <c r="B269" s="4">
        <v>0</v>
      </c>
      <c r="C269" s="4">
        <v>0</v>
      </c>
      <c r="D269" s="4" t="s">
        <v>924</v>
      </c>
      <c r="E269" s="4" t="s">
        <v>865</v>
      </c>
      <c r="F269" s="72" t="s">
        <v>917</v>
      </c>
    </row>
    <row r="270" spans="1:6" x14ac:dyDescent="0.3">
      <c r="A270" s="7" t="s">
        <v>272</v>
      </c>
      <c r="B270" s="4">
        <v>2</v>
      </c>
      <c r="C270" s="4">
        <v>1</v>
      </c>
      <c r="D270" s="4" t="s">
        <v>854</v>
      </c>
      <c r="E270" s="4" t="s">
        <v>865</v>
      </c>
      <c r="F270" s="72" t="s">
        <v>917</v>
      </c>
    </row>
    <row r="271" spans="1:6" x14ac:dyDescent="0.3">
      <c r="A271" s="7" t="s">
        <v>273</v>
      </c>
      <c r="B271" s="4">
        <v>1</v>
      </c>
      <c r="C271" s="4">
        <v>2</v>
      </c>
      <c r="D271" s="4" t="s">
        <v>854</v>
      </c>
      <c r="E271" s="4" t="s">
        <v>865</v>
      </c>
      <c r="F271" s="72" t="s">
        <v>917</v>
      </c>
    </row>
    <row r="272" spans="1:6" x14ac:dyDescent="0.3">
      <c r="A272" s="7" t="s">
        <v>274</v>
      </c>
      <c r="B272" s="4">
        <v>2</v>
      </c>
      <c r="C272" s="4">
        <v>1</v>
      </c>
      <c r="D272" s="4" t="s">
        <v>854</v>
      </c>
      <c r="E272" s="4" t="s">
        <v>865</v>
      </c>
      <c r="F272" s="72" t="s">
        <v>917</v>
      </c>
    </row>
    <row r="273" spans="1:6" x14ac:dyDescent="0.3">
      <c r="A273" s="7" t="s">
        <v>275</v>
      </c>
      <c r="B273" s="4">
        <v>2</v>
      </c>
      <c r="C273" s="4">
        <v>2</v>
      </c>
      <c r="D273" s="4" t="s">
        <v>854</v>
      </c>
      <c r="E273" s="4" t="s">
        <v>865</v>
      </c>
      <c r="F273" s="72" t="s">
        <v>917</v>
      </c>
    </row>
    <row r="274" spans="1:6" x14ac:dyDescent="0.3">
      <c r="A274" s="7" t="s">
        <v>276</v>
      </c>
      <c r="B274" s="4">
        <v>0</v>
      </c>
      <c r="C274" s="4">
        <v>0</v>
      </c>
      <c r="D274" s="4" t="s">
        <v>924</v>
      </c>
      <c r="E274" s="4" t="s">
        <v>865</v>
      </c>
      <c r="F274" s="72" t="s">
        <v>917</v>
      </c>
    </row>
    <row r="275" spans="1:6" x14ac:dyDescent="0.3">
      <c r="A275" s="7" t="s">
        <v>277</v>
      </c>
      <c r="B275" s="4">
        <v>1</v>
      </c>
      <c r="C275" s="4">
        <v>2</v>
      </c>
      <c r="D275" s="4" t="s">
        <v>854</v>
      </c>
      <c r="E275" s="4" t="s">
        <v>865</v>
      </c>
      <c r="F275" s="72" t="s">
        <v>917</v>
      </c>
    </row>
    <row r="276" spans="1:6" x14ac:dyDescent="0.3">
      <c r="A276" s="7" t="s">
        <v>278</v>
      </c>
      <c r="B276" s="4">
        <v>1</v>
      </c>
      <c r="C276" s="4">
        <v>3</v>
      </c>
      <c r="D276" s="4" t="s">
        <v>854</v>
      </c>
      <c r="E276" s="4" t="s">
        <v>865</v>
      </c>
      <c r="F276" s="72" t="s">
        <v>917</v>
      </c>
    </row>
    <row r="277" spans="1:6" x14ac:dyDescent="0.3">
      <c r="A277" s="7" t="s">
        <v>279</v>
      </c>
      <c r="B277" s="4">
        <v>2</v>
      </c>
      <c r="C277" s="4">
        <v>2</v>
      </c>
      <c r="D277" s="4" t="s">
        <v>854</v>
      </c>
      <c r="E277" s="4" t="s">
        <v>865</v>
      </c>
      <c r="F277" s="72" t="s">
        <v>917</v>
      </c>
    </row>
    <row r="278" spans="1:6" x14ac:dyDescent="0.3">
      <c r="A278" s="7" t="s">
        <v>280</v>
      </c>
      <c r="B278" s="4">
        <v>1</v>
      </c>
      <c r="C278" s="4">
        <v>2</v>
      </c>
      <c r="D278" s="4" t="s">
        <v>854</v>
      </c>
      <c r="E278" s="4" t="s">
        <v>865</v>
      </c>
      <c r="F278" s="72" t="s">
        <v>917</v>
      </c>
    </row>
    <row r="279" spans="1:6" x14ac:dyDescent="0.3">
      <c r="A279" s="7" t="s">
        <v>281</v>
      </c>
      <c r="B279" s="4">
        <v>2</v>
      </c>
      <c r="C279" s="4">
        <v>2</v>
      </c>
      <c r="D279" s="4" t="s">
        <v>854</v>
      </c>
      <c r="E279" s="4" t="s">
        <v>865</v>
      </c>
      <c r="F279" s="72" t="s">
        <v>917</v>
      </c>
    </row>
    <row r="280" spans="1:6" x14ac:dyDescent="0.3">
      <c r="A280" s="7" t="s">
        <v>282</v>
      </c>
      <c r="B280" s="4">
        <v>1</v>
      </c>
      <c r="C280" s="4">
        <v>2</v>
      </c>
      <c r="D280" s="4" t="s">
        <v>854</v>
      </c>
      <c r="E280" s="4" t="s">
        <v>865</v>
      </c>
      <c r="F280" s="72" t="s">
        <v>917</v>
      </c>
    </row>
    <row r="281" spans="1:6" x14ac:dyDescent="0.3">
      <c r="A281" s="7" t="s">
        <v>283</v>
      </c>
      <c r="B281" s="4">
        <v>0</v>
      </c>
      <c r="C281" s="4">
        <v>0</v>
      </c>
      <c r="D281" s="4" t="s">
        <v>924</v>
      </c>
      <c r="E281" s="4" t="s">
        <v>865</v>
      </c>
      <c r="F281" s="72" t="s">
        <v>917</v>
      </c>
    </row>
    <row r="282" spans="1:6" x14ac:dyDescent="0.3">
      <c r="A282" s="7" t="s">
        <v>284</v>
      </c>
      <c r="B282" s="4">
        <v>0</v>
      </c>
      <c r="C282" s="4">
        <v>0</v>
      </c>
      <c r="D282" s="4" t="s">
        <v>924</v>
      </c>
      <c r="E282" s="4" t="s">
        <v>865</v>
      </c>
      <c r="F282" s="72" t="s">
        <v>917</v>
      </c>
    </row>
    <row r="283" spans="1:6" x14ac:dyDescent="0.3">
      <c r="A283" s="7" t="s">
        <v>285</v>
      </c>
      <c r="B283" s="4">
        <v>1</v>
      </c>
      <c r="C283" s="4">
        <v>2</v>
      </c>
      <c r="D283" s="4" t="s">
        <v>854</v>
      </c>
      <c r="E283" s="4" t="s">
        <v>865</v>
      </c>
      <c r="F283" s="72" t="s">
        <v>917</v>
      </c>
    </row>
    <row r="284" spans="1:6" x14ac:dyDescent="0.3">
      <c r="A284" s="7" t="s">
        <v>286</v>
      </c>
      <c r="B284" s="4">
        <v>0</v>
      </c>
      <c r="C284" s="4">
        <v>2</v>
      </c>
      <c r="D284" s="4" t="s">
        <v>854</v>
      </c>
      <c r="E284" s="49" t="s">
        <v>891</v>
      </c>
      <c r="F284" s="72" t="s">
        <v>917</v>
      </c>
    </row>
    <row r="285" spans="1:6" x14ac:dyDescent="0.3">
      <c r="A285" s="7" t="s">
        <v>287</v>
      </c>
      <c r="B285" s="4">
        <v>1</v>
      </c>
      <c r="C285" s="4">
        <v>1</v>
      </c>
      <c r="D285" s="4" t="s">
        <v>854</v>
      </c>
      <c r="E285" s="49" t="s">
        <v>891</v>
      </c>
      <c r="F285" s="72" t="s">
        <v>917</v>
      </c>
    </row>
    <row r="286" spans="1:6" x14ac:dyDescent="0.3">
      <c r="A286" s="7" t="s">
        <v>288</v>
      </c>
      <c r="B286" s="4">
        <v>1</v>
      </c>
      <c r="C286" s="4">
        <v>1</v>
      </c>
      <c r="D286" s="4" t="s">
        <v>854</v>
      </c>
      <c r="E286" s="49" t="s">
        <v>891</v>
      </c>
      <c r="F286" s="72" t="s">
        <v>917</v>
      </c>
    </row>
    <row r="287" spans="1:6" x14ac:dyDescent="0.3">
      <c r="A287" s="7" t="s">
        <v>289</v>
      </c>
      <c r="B287" s="4">
        <v>2</v>
      </c>
      <c r="C287" s="4">
        <v>2</v>
      </c>
      <c r="D287" s="4" t="s">
        <v>854</v>
      </c>
      <c r="E287" s="49" t="s">
        <v>891</v>
      </c>
      <c r="F287" s="72" t="s">
        <v>917</v>
      </c>
    </row>
    <row r="288" spans="1:6" x14ac:dyDescent="0.3">
      <c r="A288" s="7" t="s">
        <v>290</v>
      </c>
      <c r="B288" s="4">
        <v>2</v>
      </c>
      <c r="C288" s="4">
        <v>2</v>
      </c>
      <c r="D288" s="4" t="s">
        <v>854</v>
      </c>
      <c r="E288" s="4" t="s">
        <v>882</v>
      </c>
      <c r="F288" t="s">
        <v>915</v>
      </c>
    </row>
    <row r="289" spans="1:6" x14ac:dyDescent="0.3">
      <c r="A289" s="7" t="s">
        <v>291</v>
      </c>
      <c r="B289" s="4">
        <v>0</v>
      </c>
      <c r="C289" s="4">
        <v>1</v>
      </c>
      <c r="D289" s="4" t="s">
        <v>854</v>
      </c>
      <c r="E289" s="4" t="s">
        <v>882</v>
      </c>
      <c r="F289" t="s">
        <v>915</v>
      </c>
    </row>
    <row r="290" spans="1:6" x14ac:dyDescent="0.3">
      <c r="A290" s="7" t="s">
        <v>292</v>
      </c>
      <c r="B290" s="4">
        <v>0</v>
      </c>
      <c r="C290" s="4">
        <v>2</v>
      </c>
      <c r="D290" s="4" t="s">
        <v>854</v>
      </c>
      <c r="E290" s="4" t="s">
        <v>882</v>
      </c>
      <c r="F290" t="s">
        <v>915</v>
      </c>
    </row>
    <row r="291" spans="1:6" x14ac:dyDescent="0.3">
      <c r="A291" s="7" t="s">
        <v>293</v>
      </c>
      <c r="B291" s="4">
        <v>0</v>
      </c>
      <c r="C291" s="4">
        <v>2</v>
      </c>
      <c r="D291" s="4" t="s">
        <v>854</v>
      </c>
      <c r="E291" s="4" t="s">
        <v>882</v>
      </c>
      <c r="F291" t="s">
        <v>915</v>
      </c>
    </row>
    <row r="292" spans="1:6" x14ac:dyDescent="0.3">
      <c r="A292" s="7" t="s">
        <v>294</v>
      </c>
      <c r="B292" s="4">
        <v>1</v>
      </c>
      <c r="C292" s="4">
        <v>1</v>
      </c>
      <c r="D292" s="4" t="s">
        <v>854</v>
      </c>
      <c r="E292" s="4" t="s">
        <v>882</v>
      </c>
      <c r="F292" t="s">
        <v>915</v>
      </c>
    </row>
    <row r="293" spans="1:6" x14ac:dyDescent="0.3">
      <c r="A293" s="7" t="s">
        <v>295</v>
      </c>
      <c r="B293" s="4">
        <v>3</v>
      </c>
      <c r="C293" s="4">
        <v>2</v>
      </c>
      <c r="D293" s="4" t="s">
        <v>854</v>
      </c>
      <c r="E293" s="4" t="s">
        <v>882</v>
      </c>
      <c r="F293" t="s">
        <v>915</v>
      </c>
    </row>
    <row r="294" spans="1:6" x14ac:dyDescent="0.3">
      <c r="A294" s="7" t="s">
        <v>296</v>
      </c>
      <c r="B294" s="4">
        <v>1</v>
      </c>
      <c r="C294" s="4">
        <v>0</v>
      </c>
      <c r="D294" s="4" t="s">
        <v>854</v>
      </c>
      <c r="E294" s="4" t="s">
        <v>882</v>
      </c>
      <c r="F294" t="s">
        <v>915</v>
      </c>
    </row>
    <row r="295" spans="1:6" x14ac:dyDescent="0.3">
      <c r="A295" s="7" t="s">
        <v>297</v>
      </c>
      <c r="B295" s="4">
        <v>0</v>
      </c>
      <c r="C295" s="4">
        <v>0</v>
      </c>
      <c r="D295" s="4" t="s">
        <v>924</v>
      </c>
      <c r="E295" s="4" t="s">
        <v>882</v>
      </c>
      <c r="F295" t="s">
        <v>915</v>
      </c>
    </row>
    <row r="296" spans="1:6" x14ac:dyDescent="0.3">
      <c r="A296" s="7" t="s">
        <v>298</v>
      </c>
      <c r="B296" s="4">
        <v>0</v>
      </c>
      <c r="C296" s="4">
        <v>1</v>
      </c>
      <c r="D296" s="4" t="s">
        <v>854</v>
      </c>
      <c r="E296" s="4" t="s">
        <v>882</v>
      </c>
      <c r="F296" t="s">
        <v>915</v>
      </c>
    </row>
    <row r="297" spans="1:6" x14ac:dyDescent="0.3">
      <c r="A297" s="7" t="s">
        <v>299</v>
      </c>
      <c r="B297" s="4">
        <v>0</v>
      </c>
      <c r="C297" s="4">
        <v>0</v>
      </c>
      <c r="D297" s="4" t="s">
        <v>924</v>
      </c>
      <c r="E297" s="4" t="s">
        <v>882</v>
      </c>
      <c r="F297" t="s">
        <v>915</v>
      </c>
    </row>
    <row r="298" spans="1:6" x14ac:dyDescent="0.3">
      <c r="A298" s="7" t="s">
        <v>300</v>
      </c>
      <c r="B298" s="4">
        <v>0</v>
      </c>
      <c r="C298" s="4">
        <v>0</v>
      </c>
      <c r="D298" s="4" t="s">
        <v>854</v>
      </c>
      <c r="E298" s="4" t="s">
        <v>882</v>
      </c>
      <c r="F298" t="s">
        <v>915</v>
      </c>
    </row>
    <row r="299" spans="1:6" x14ac:dyDescent="0.3">
      <c r="A299" s="7" t="s">
        <v>301</v>
      </c>
      <c r="B299" s="4">
        <v>0</v>
      </c>
      <c r="C299" s="4">
        <v>1</v>
      </c>
      <c r="D299" s="4" t="s">
        <v>924</v>
      </c>
      <c r="E299" s="4" t="s">
        <v>882</v>
      </c>
      <c r="F299" t="s">
        <v>915</v>
      </c>
    </row>
    <row r="300" spans="1:6" x14ac:dyDescent="0.3">
      <c r="A300" s="7" t="s">
        <v>302</v>
      </c>
      <c r="B300" s="4">
        <v>0</v>
      </c>
      <c r="C300" s="4">
        <v>0</v>
      </c>
      <c r="D300" s="4" t="s">
        <v>924</v>
      </c>
      <c r="E300" s="4" t="s">
        <v>882</v>
      </c>
      <c r="F300" t="s">
        <v>915</v>
      </c>
    </row>
    <row r="301" spans="1:6" x14ac:dyDescent="0.3">
      <c r="A301" s="7" t="s">
        <v>303</v>
      </c>
      <c r="B301" s="4">
        <v>0</v>
      </c>
      <c r="C301" s="4">
        <v>0</v>
      </c>
      <c r="D301" s="4" t="s">
        <v>924</v>
      </c>
      <c r="E301" s="4" t="s">
        <v>892</v>
      </c>
      <c r="F301" t="s">
        <v>917</v>
      </c>
    </row>
    <row r="302" spans="1:6" x14ac:dyDescent="0.3">
      <c r="A302" s="7" t="s">
        <v>304</v>
      </c>
      <c r="B302" s="4">
        <v>0</v>
      </c>
      <c r="C302" s="4">
        <v>3</v>
      </c>
      <c r="D302" s="4" t="s">
        <v>854</v>
      </c>
      <c r="E302" s="4" t="s">
        <v>892</v>
      </c>
      <c r="F302" t="s">
        <v>917</v>
      </c>
    </row>
    <row r="303" spans="1:6" x14ac:dyDescent="0.3">
      <c r="A303" s="7" t="s">
        <v>305</v>
      </c>
      <c r="B303" s="4">
        <v>0</v>
      </c>
      <c r="C303" s="4">
        <v>0</v>
      </c>
      <c r="D303" s="4" t="s">
        <v>924</v>
      </c>
      <c r="E303" s="4" t="s">
        <v>892</v>
      </c>
      <c r="F303" t="s">
        <v>917</v>
      </c>
    </row>
    <row r="304" spans="1:6" x14ac:dyDescent="0.3">
      <c r="A304" s="7" t="s">
        <v>306</v>
      </c>
      <c r="B304" s="4">
        <v>1</v>
      </c>
      <c r="C304" s="4">
        <v>3</v>
      </c>
      <c r="D304" s="4" t="s">
        <v>854</v>
      </c>
      <c r="E304" s="4" t="s">
        <v>892</v>
      </c>
      <c r="F304" t="s">
        <v>917</v>
      </c>
    </row>
    <row r="305" spans="1:6" x14ac:dyDescent="0.3">
      <c r="A305" s="7" t="s">
        <v>307</v>
      </c>
      <c r="B305" s="4">
        <v>0</v>
      </c>
      <c r="C305" s="4">
        <v>0</v>
      </c>
      <c r="D305" s="4" t="s">
        <v>924</v>
      </c>
      <c r="E305" s="4" t="s">
        <v>892</v>
      </c>
      <c r="F305" t="s">
        <v>917</v>
      </c>
    </row>
    <row r="306" spans="1:6" x14ac:dyDescent="0.3">
      <c r="A306" s="7" t="s">
        <v>308</v>
      </c>
      <c r="B306" s="4">
        <v>0</v>
      </c>
      <c r="C306" s="4">
        <v>3</v>
      </c>
      <c r="D306" s="4" t="s">
        <v>924</v>
      </c>
      <c r="E306" s="4" t="s">
        <v>892</v>
      </c>
      <c r="F306" t="s">
        <v>917</v>
      </c>
    </row>
    <row r="307" spans="1:6" x14ac:dyDescent="0.3">
      <c r="A307" s="7" t="s">
        <v>309</v>
      </c>
      <c r="B307" s="4">
        <v>1</v>
      </c>
      <c r="C307" s="4">
        <v>1</v>
      </c>
      <c r="D307" s="4" t="s">
        <v>854</v>
      </c>
      <c r="E307" s="4" t="s">
        <v>892</v>
      </c>
      <c r="F307" t="s">
        <v>917</v>
      </c>
    </row>
    <row r="308" spans="1:6" x14ac:dyDescent="0.3">
      <c r="A308" s="7" t="s">
        <v>310</v>
      </c>
      <c r="B308" s="4">
        <v>0</v>
      </c>
      <c r="C308" s="4">
        <v>0</v>
      </c>
      <c r="D308" s="4" t="s">
        <v>924</v>
      </c>
      <c r="E308" s="4" t="s">
        <v>879</v>
      </c>
      <c r="F308" t="s">
        <v>917</v>
      </c>
    </row>
    <row r="309" spans="1:6" x14ac:dyDescent="0.3">
      <c r="A309" s="7" t="s">
        <v>311</v>
      </c>
      <c r="B309" s="4">
        <v>0</v>
      </c>
      <c r="C309" s="4">
        <v>0</v>
      </c>
      <c r="D309" s="4" t="s">
        <v>924</v>
      </c>
      <c r="E309" s="4" t="s">
        <v>879</v>
      </c>
      <c r="F309" t="s">
        <v>917</v>
      </c>
    </row>
    <row r="310" spans="1:6" x14ac:dyDescent="0.3">
      <c r="A310" s="7" t="s">
        <v>312</v>
      </c>
      <c r="B310" s="4">
        <v>1</v>
      </c>
      <c r="C310" s="4">
        <v>1</v>
      </c>
      <c r="D310" s="4" t="s">
        <v>854</v>
      </c>
      <c r="E310" s="4" t="s">
        <v>879</v>
      </c>
      <c r="F310" t="s">
        <v>917</v>
      </c>
    </row>
    <row r="311" spans="1:6" x14ac:dyDescent="0.3">
      <c r="A311" s="7" t="s">
        <v>313</v>
      </c>
      <c r="B311" s="4">
        <v>0</v>
      </c>
      <c r="C311" s="4">
        <v>3</v>
      </c>
      <c r="D311" s="4" t="s">
        <v>854</v>
      </c>
      <c r="E311" s="4" t="s">
        <v>879</v>
      </c>
      <c r="F311" t="s">
        <v>917</v>
      </c>
    </row>
    <row r="312" spans="1:6" x14ac:dyDescent="0.3">
      <c r="A312" s="7" t="s">
        <v>314</v>
      </c>
      <c r="B312" s="4">
        <v>0</v>
      </c>
      <c r="C312" s="4">
        <v>3</v>
      </c>
      <c r="D312" s="4" t="s">
        <v>854</v>
      </c>
      <c r="E312" s="4" t="s">
        <v>879</v>
      </c>
      <c r="F312" t="s">
        <v>917</v>
      </c>
    </row>
    <row r="313" spans="1:6" x14ac:dyDescent="0.3">
      <c r="A313" s="7" t="s">
        <v>315</v>
      </c>
      <c r="B313" s="4">
        <v>3</v>
      </c>
      <c r="C313" s="4">
        <v>0</v>
      </c>
      <c r="D313" s="4" t="s">
        <v>854</v>
      </c>
      <c r="E313" s="4" t="s">
        <v>879</v>
      </c>
      <c r="F313" t="s">
        <v>917</v>
      </c>
    </row>
    <row r="314" spans="1:6" x14ac:dyDescent="0.3">
      <c r="A314" s="7" t="s">
        <v>316</v>
      </c>
      <c r="B314" s="4">
        <v>2</v>
      </c>
      <c r="C314" s="4">
        <v>1</v>
      </c>
      <c r="D314" s="4" t="s">
        <v>854</v>
      </c>
      <c r="E314" s="4" t="s">
        <v>882</v>
      </c>
      <c r="F314" t="s">
        <v>915</v>
      </c>
    </row>
    <row r="315" spans="1:6" x14ac:dyDescent="0.3">
      <c r="A315" s="7" t="s">
        <v>317</v>
      </c>
      <c r="B315" s="4">
        <v>2</v>
      </c>
      <c r="C315" s="4">
        <v>1</v>
      </c>
      <c r="D315" s="4" t="s">
        <v>854</v>
      </c>
      <c r="E315" s="50" t="s">
        <v>893</v>
      </c>
      <c r="F315" s="4" t="s">
        <v>915</v>
      </c>
    </row>
    <row r="316" spans="1:6" x14ac:dyDescent="0.3">
      <c r="A316" s="7" t="s">
        <v>318</v>
      </c>
      <c r="B316" s="4">
        <v>2</v>
      </c>
      <c r="C316" s="4">
        <v>2</v>
      </c>
      <c r="D316" s="4" t="s">
        <v>854</v>
      </c>
      <c r="E316" s="50" t="s">
        <v>893</v>
      </c>
      <c r="F316" s="4" t="s">
        <v>915</v>
      </c>
    </row>
    <row r="317" spans="1:6" x14ac:dyDescent="0.3">
      <c r="A317" s="7" t="s">
        <v>319</v>
      </c>
      <c r="B317" s="4">
        <v>2</v>
      </c>
      <c r="C317" s="4">
        <v>2</v>
      </c>
      <c r="D317" s="4" t="s">
        <v>854</v>
      </c>
      <c r="E317" s="50" t="s">
        <v>893</v>
      </c>
      <c r="F317" s="4" t="s">
        <v>915</v>
      </c>
    </row>
    <row r="318" spans="1:6" x14ac:dyDescent="0.3">
      <c r="A318" s="7" t="s">
        <v>320</v>
      </c>
      <c r="B318" s="4">
        <v>1</v>
      </c>
      <c r="C318" s="4">
        <v>1</v>
      </c>
      <c r="D318" s="4" t="s">
        <v>854</v>
      </c>
      <c r="E318" s="50" t="s">
        <v>893</v>
      </c>
      <c r="F318" s="4" t="s">
        <v>915</v>
      </c>
    </row>
    <row r="319" spans="1:6" x14ac:dyDescent="0.3">
      <c r="A319" s="7" t="s">
        <v>321</v>
      </c>
      <c r="B319" s="4">
        <v>0</v>
      </c>
      <c r="C319" s="4">
        <v>1</v>
      </c>
      <c r="D319" s="4" t="s">
        <v>854</v>
      </c>
      <c r="E319" s="50" t="s">
        <v>893</v>
      </c>
      <c r="F319" s="4" t="s">
        <v>915</v>
      </c>
    </row>
    <row r="320" spans="1:6" x14ac:dyDescent="0.3">
      <c r="A320" s="7" t="s">
        <v>322</v>
      </c>
      <c r="B320" s="4">
        <v>0</v>
      </c>
      <c r="C320" s="4">
        <v>2</v>
      </c>
      <c r="D320" s="4" t="s">
        <v>854</v>
      </c>
      <c r="E320" s="50" t="s">
        <v>893</v>
      </c>
      <c r="F320" s="4" t="s">
        <v>915</v>
      </c>
    </row>
    <row r="321" spans="1:6" x14ac:dyDescent="0.3">
      <c r="A321" s="7" t="s">
        <v>323</v>
      </c>
      <c r="B321" s="4">
        <v>0</v>
      </c>
      <c r="C321" s="4">
        <v>0</v>
      </c>
      <c r="D321" s="4" t="s">
        <v>924</v>
      </c>
      <c r="E321" s="4" t="s">
        <v>883</v>
      </c>
      <c r="F321" s="4" t="s">
        <v>915</v>
      </c>
    </row>
    <row r="322" spans="1:6" x14ac:dyDescent="0.3">
      <c r="A322" s="7" t="s">
        <v>324</v>
      </c>
      <c r="B322" s="4">
        <v>3</v>
      </c>
      <c r="C322" s="4">
        <v>1</v>
      </c>
      <c r="D322" s="4" t="s">
        <v>854</v>
      </c>
      <c r="E322" s="4" t="s">
        <v>883</v>
      </c>
      <c r="F322" s="4" t="s">
        <v>915</v>
      </c>
    </row>
    <row r="323" spans="1:6" x14ac:dyDescent="0.3">
      <c r="A323" s="7" t="s">
        <v>325</v>
      </c>
      <c r="B323" s="4">
        <v>3</v>
      </c>
      <c r="C323" s="4">
        <v>1</v>
      </c>
      <c r="D323" s="4" t="s">
        <v>854</v>
      </c>
      <c r="E323" s="4" t="s">
        <v>883</v>
      </c>
      <c r="F323" s="4" t="s">
        <v>915</v>
      </c>
    </row>
    <row r="324" spans="1:6" x14ac:dyDescent="0.3">
      <c r="A324" s="7" t="s">
        <v>326</v>
      </c>
      <c r="B324" s="4">
        <v>3</v>
      </c>
      <c r="C324" s="4">
        <v>2</v>
      </c>
      <c r="D324" s="4" t="s">
        <v>854</v>
      </c>
      <c r="E324" s="4" t="s">
        <v>883</v>
      </c>
      <c r="F324" s="4" t="s">
        <v>915</v>
      </c>
    </row>
    <row r="325" spans="1:6" x14ac:dyDescent="0.3">
      <c r="A325" s="7" t="s">
        <v>327</v>
      </c>
      <c r="B325" s="4">
        <v>3</v>
      </c>
      <c r="C325" s="4">
        <v>1</v>
      </c>
      <c r="D325" s="4" t="s">
        <v>854</v>
      </c>
      <c r="E325" s="4" t="s">
        <v>883</v>
      </c>
      <c r="F325" s="4" t="s">
        <v>915</v>
      </c>
    </row>
    <row r="326" spans="1:6" x14ac:dyDescent="0.3">
      <c r="A326" s="7" t="s">
        <v>328</v>
      </c>
      <c r="B326" s="4">
        <v>3</v>
      </c>
      <c r="C326" s="4">
        <v>2</v>
      </c>
      <c r="D326" s="4" t="s">
        <v>854</v>
      </c>
      <c r="E326" s="4" t="s">
        <v>883</v>
      </c>
      <c r="F326" s="4" t="s">
        <v>915</v>
      </c>
    </row>
    <row r="327" spans="1:6" x14ac:dyDescent="0.3">
      <c r="A327" s="7" t="s">
        <v>329</v>
      </c>
      <c r="B327" s="4">
        <v>3</v>
      </c>
      <c r="C327" s="4">
        <v>0</v>
      </c>
      <c r="D327" s="4" t="s">
        <v>854</v>
      </c>
      <c r="E327" s="4" t="s">
        <v>883</v>
      </c>
      <c r="F327" s="4" t="s">
        <v>915</v>
      </c>
    </row>
    <row r="328" spans="1:6" x14ac:dyDescent="0.3">
      <c r="A328" s="7" t="s">
        <v>330</v>
      </c>
      <c r="B328" s="4">
        <v>2</v>
      </c>
      <c r="C328" s="4">
        <v>2</v>
      </c>
      <c r="D328" s="4" t="s">
        <v>854</v>
      </c>
      <c r="E328" s="4" t="s">
        <v>883</v>
      </c>
      <c r="F328" s="4" t="s">
        <v>915</v>
      </c>
    </row>
    <row r="329" spans="1:6" x14ac:dyDescent="0.3">
      <c r="A329" s="7" t="s">
        <v>331</v>
      </c>
      <c r="B329" s="4">
        <v>2</v>
      </c>
      <c r="C329" s="4">
        <v>1</v>
      </c>
      <c r="D329" s="4" t="s">
        <v>854</v>
      </c>
    </row>
    <row r="330" spans="1:6" x14ac:dyDescent="0.3">
      <c r="A330" s="7" t="s">
        <v>332</v>
      </c>
      <c r="B330" s="4">
        <v>2</v>
      </c>
      <c r="C330" s="4">
        <v>2</v>
      </c>
      <c r="D330" s="4" t="s">
        <v>854</v>
      </c>
    </row>
    <row r="331" spans="1:6" x14ac:dyDescent="0.3">
      <c r="A331" s="7" t="s">
        <v>333</v>
      </c>
      <c r="B331" s="4">
        <v>0</v>
      </c>
      <c r="C331" s="4">
        <v>0</v>
      </c>
      <c r="D331" s="4" t="s">
        <v>924</v>
      </c>
    </row>
    <row r="332" spans="1:6" x14ac:dyDescent="0.3">
      <c r="A332" s="7" t="s">
        <v>334</v>
      </c>
      <c r="B332" s="4">
        <v>0</v>
      </c>
      <c r="C332" s="4">
        <v>0</v>
      </c>
      <c r="D332" s="4" t="s">
        <v>924</v>
      </c>
    </row>
    <row r="333" spans="1:6" x14ac:dyDescent="0.3">
      <c r="A333" s="7" t="s">
        <v>335</v>
      </c>
      <c r="B333" s="4">
        <v>1</v>
      </c>
      <c r="C333" s="4">
        <v>1</v>
      </c>
      <c r="D333" s="4" t="s">
        <v>854</v>
      </c>
    </row>
    <row r="334" spans="1:6" x14ac:dyDescent="0.3">
      <c r="A334" s="7" t="s">
        <v>336</v>
      </c>
      <c r="B334" s="4">
        <v>0</v>
      </c>
      <c r="C334" s="4">
        <v>1</v>
      </c>
      <c r="D334" s="4" t="s">
        <v>854</v>
      </c>
    </row>
    <row r="335" spans="1:6" x14ac:dyDescent="0.3">
      <c r="A335" s="7" t="s">
        <v>337</v>
      </c>
      <c r="B335" s="4">
        <v>3</v>
      </c>
      <c r="C335" s="4">
        <v>2</v>
      </c>
      <c r="D335" s="4" t="s">
        <v>854</v>
      </c>
    </row>
    <row r="336" spans="1:6" x14ac:dyDescent="0.3">
      <c r="A336" s="7" t="s">
        <v>338</v>
      </c>
      <c r="B336" s="4">
        <v>3</v>
      </c>
      <c r="C336" s="4">
        <v>1</v>
      </c>
      <c r="D336" s="4" t="s">
        <v>854</v>
      </c>
    </row>
    <row r="337" spans="1:6" x14ac:dyDescent="0.3">
      <c r="A337" s="7" t="s">
        <v>339</v>
      </c>
      <c r="B337" s="4">
        <v>0</v>
      </c>
      <c r="C337" s="4">
        <v>1</v>
      </c>
      <c r="D337" s="4" t="s">
        <v>854</v>
      </c>
      <c r="E337" s="4" t="s">
        <v>877</v>
      </c>
      <c r="F337" t="s">
        <v>917</v>
      </c>
    </row>
    <row r="338" spans="1:6" x14ac:dyDescent="0.3">
      <c r="A338" s="7" t="s">
        <v>340</v>
      </c>
      <c r="B338" s="4">
        <v>0</v>
      </c>
      <c r="C338" s="4">
        <v>1</v>
      </c>
      <c r="D338" s="4" t="s">
        <v>854</v>
      </c>
      <c r="E338" s="4" t="s">
        <v>877</v>
      </c>
      <c r="F338" t="s">
        <v>917</v>
      </c>
    </row>
    <row r="339" spans="1:6" x14ac:dyDescent="0.3">
      <c r="A339" s="7" t="s">
        <v>341</v>
      </c>
      <c r="B339" s="4">
        <v>0</v>
      </c>
      <c r="C339" s="4">
        <v>1</v>
      </c>
      <c r="D339" s="4" t="s">
        <v>854</v>
      </c>
      <c r="E339" s="4" t="s">
        <v>877</v>
      </c>
      <c r="F339" t="s">
        <v>917</v>
      </c>
    </row>
    <row r="340" spans="1:6" x14ac:dyDescent="0.3">
      <c r="A340" s="7" t="s">
        <v>342</v>
      </c>
      <c r="B340" s="4">
        <v>0</v>
      </c>
      <c r="C340" s="4">
        <v>0</v>
      </c>
      <c r="D340" s="4" t="s">
        <v>924</v>
      </c>
      <c r="E340" s="4" t="s">
        <v>877</v>
      </c>
      <c r="F340" t="s">
        <v>917</v>
      </c>
    </row>
    <row r="341" spans="1:6" x14ac:dyDescent="0.3">
      <c r="A341" s="7" t="s">
        <v>343</v>
      </c>
      <c r="B341" s="4">
        <v>2</v>
      </c>
      <c r="C341" s="4">
        <v>1</v>
      </c>
      <c r="D341" s="4" t="s">
        <v>854</v>
      </c>
      <c r="E341" s="4" t="s">
        <v>877</v>
      </c>
      <c r="F341" t="s">
        <v>917</v>
      </c>
    </row>
    <row r="342" spans="1:6" x14ac:dyDescent="0.3">
      <c r="A342" s="7" t="s">
        <v>344</v>
      </c>
      <c r="B342" s="4">
        <v>2</v>
      </c>
      <c r="C342" s="4">
        <v>1</v>
      </c>
      <c r="D342" s="4" t="s">
        <v>854</v>
      </c>
      <c r="E342" s="4" t="s">
        <v>876</v>
      </c>
      <c r="F342" t="s">
        <v>917</v>
      </c>
    </row>
    <row r="343" spans="1:6" x14ac:dyDescent="0.3">
      <c r="A343" s="7" t="s">
        <v>345</v>
      </c>
      <c r="B343" s="4">
        <v>2</v>
      </c>
      <c r="C343" s="4">
        <v>1</v>
      </c>
      <c r="D343" s="4" t="s">
        <v>854</v>
      </c>
      <c r="E343" s="4" t="s">
        <v>876</v>
      </c>
      <c r="F343" t="s">
        <v>917</v>
      </c>
    </row>
    <row r="344" spans="1:6" x14ac:dyDescent="0.3">
      <c r="A344" s="7" t="s">
        <v>346</v>
      </c>
      <c r="B344" s="4">
        <v>3</v>
      </c>
      <c r="C344" s="4">
        <v>0</v>
      </c>
      <c r="D344" s="4" t="s">
        <v>854</v>
      </c>
      <c r="E344" s="4" t="s">
        <v>876</v>
      </c>
      <c r="F344" t="s">
        <v>917</v>
      </c>
    </row>
    <row r="345" spans="1:6" x14ac:dyDescent="0.3">
      <c r="A345" s="7" t="s">
        <v>347</v>
      </c>
      <c r="B345" s="4">
        <v>2</v>
      </c>
      <c r="C345" s="4">
        <v>0</v>
      </c>
      <c r="D345" s="4" t="s">
        <v>854</v>
      </c>
      <c r="E345" s="4" t="s">
        <v>876</v>
      </c>
      <c r="F345" t="s">
        <v>917</v>
      </c>
    </row>
    <row r="346" spans="1:6" x14ac:dyDescent="0.3">
      <c r="A346" s="7" t="s">
        <v>348</v>
      </c>
      <c r="B346" s="4">
        <v>1</v>
      </c>
      <c r="C346" s="4">
        <v>1</v>
      </c>
      <c r="D346" s="4" t="s">
        <v>854</v>
      </c>
      <c r="E346" s="4" t="s">
        <v>876</v>
      </c>
      <c r="F346" t="s">
        <v>917</v>
      </c>
    </row>
    <row r="347" spans="1:6" x14ac:dyDescent="0.3">
      <c r="A347" s="7" t="s">
        <v>349</v>
      </c>
      <c r="B347" s="4">
        <v>0</v>
      </c>
      <c r="C347" s="4">
        <v>0</v>
      </c>
      <c r="D347" s="4" t="s">
        <v>924</v>
      </c>
      <c r="E347" s="4" t="s">
        <v>876</v>
      </c>
      <c r="F347" t="s">
        <v>917</v>
      </c>
    </row>
    <row r="348" spans="1:6" x14ac:dyDescent="0.3">
      <c r="A348" s="7" t="s">
        <v>350</v>
      </c>
      <c r="B348" s="4">
        <v>0</v>
      </c>
      <c r="C348" s="4">
        <v>0</v>
      </c>
      <c r="D348" s="4" t="s">
        <v>924</v>
      </c>
      <c r="E348" s="4" t="s">
        <v>876</v>
      </c>
      <c r="F348" t="s">
        <v>917</v>
      </c>
    </row>
    <row r="349" spans="1:6" x14ac:dyDescent="0.3">
      <c r="A349" s="7" t="s">
        <v>351</v>
      </c>
      <c r="B349" s="4">
        <v>0</v>
      </c>
      <c r="C349" s="4">
        <v>0</v>
      </c>
      <c r="D349" s="4" t="s">
        <v>924</v>
      </c>
      <c r="E349" s="4" t="s">
        <v>876</v>
      </c>
      <c r="F349" t="s">
        <v>917</v>
      </c>
    </row>
    <row r="350" spans="1:6" x14ac:dyDescent="0.3">
      <c r="A350" s="7" t="s">
        <v>352</v>
      </c>
      <c r="B350" s="4">
        <v>3</v>
      </c>
      <c r="C350" s="4">
        <v>2</v>
      </c>
      <c r="D350" s="4" t="s">
        <v>854</v>
      </c>
      <c r="E350" s="4" t="s">
        <v>876</v>
      </c>
      <c r="F350" t="s">
        <v>917</v>
      </c>
    </row>
    <row r="351" spans="1:6" x14ac:dyDescent="0.3">
      <c r="A351" s="7" t="s">
        <v>353</v>
      </c>
      <c r="B351" s="4">
        <v>0</v>
      </c>
      <c r="C351" s="4">
        <v>0</v>
      </c>
      <c r="D351" s="4" t="s">
        <v>924</v>
      </c>
      <c r="E351" s="4" t="s">
        <v>877</v>
      </c>
      <c r="F351" t="s">
        <v>917</v>
      </c>
    </row>
    <row r="352" spans="1:6" x14ac:dyDescent="0.3">
      <c r="A352" s="7" t="s">
        <v>354</v>
      </c>
      <c r="B352" s="4">
        <v>1</v>
      </c>
      <c r="C352" s="4">
        <v>1</v>
      </c>
      <c r="D352" s="4" t="s">
        <v>854</v>
      </c>
      <c r="E352" s="4" t="s">
        <v>894</v>
      </c>
      <c r="F352" t="s">
        <v>917</v>
      </c>
    </row>
    <row r="353" spans="1:6" x14ac:dyDescent="0.3">
      <c r="A353" s="7" t="s">
        <v>355</v>
      </c>
      <c r="B353" s="4">
        <v>1</v>
      </c>
      <c r="C353" s="4">
        <v>1</v>
      </c>
      <c r="D353" s="4" t="s">
        <v>854</v>
      </c>
      <c r="E353" s="4" t="s">
        <v>895</v>
      </c>
      <c r="F353" t="s">
        <v>917</v>
      </c>
    </row>
    <row r="354" spans="1:6" x14ac:dyDescent="0.3">
      <c r="A354" s="7" t="s">
        <v>356</v>
      </c>
      <c r="B354" s="4">
        <v>1</v>
      </c>
      <c r="C354" s="4">
        <v>1</v>
      </c>
      <c r="D354" s="4" t="s">
        <v>854</v>
      </c>
      <c r="E354" s="4" t="s">
        <v>896</v>
      </c>
      <c r="F354" t="s">
        <v>917</v>
      </c>
    </row>
    <row r="355" spans="1:6" x14ac:dyDescent="0.3">
      <c r="A355" s="7" t="s">
        <v>357</v>
      </c>
      <c r="B355" s="4">
        <v>2</v>
      </c>
      <c r="C355" s="4">
        <v>1</v>
      </c>
      <c r="D355" s="4" t="s">
        <v>854</v>
      </c>
      <c r="E355" s="4" t="s">
        <v>897</v>
      </c>
      <c r="F355" t="s">
        <v>917</v>
      </c>
    </row>
    <row r="356" spans="1:6" x14ac:dyDescent="0.3">
      <c r="A356" s="7" t="s">
        <v>358</v>
      </c>
      <c r="B356" s="4">
        <v>0</v>
      </c>
      <c r="C356" s="4">
        <v>0</v>
      </c>
      <c r="D356" s="4" t="s">
        <v>924</v>
      </c>
      <c r="E356" s="4" t="s">
        <v>898</v>
      </c>
      <c r="F356" t="s">
        <v>917</v>
      </c>
    </row>
    <row r="357" spans="1:6" x14ac:dyDescent="0.3">
      <c r="A357" s="7" t="s">
        <v>359</v>
      </c>
      <c r="B357" s="4">
        <v>0</v>
      </c>
      <c r="C357" s="4">
        <v>0</v>
      </c>
      <c r="D357" s="4" t="s">
        <v>924</v>
      </c>
    </row>
    <row r="358" spans="1:6" x14ac:dyDescent="0.3">
      <c r="A358" s="7" t="s">
        <v>360</v>
      </c>
      <c r="B358" s="4">
        <v>0</v>
      </c>
      <c r="C358" s="4">
        <v>1</v>
      </c>
      <c r="D358" s="4" t="s">
        <v>854</v>
      </c>
    </row>
    <row r="359" spans="1:6" x14ac:dyDescent="0.3">
      <c r="A359" s="7" t="s">
        <v>361</v>
      </c>
      <c r="B359" s="4">
        <v>0</v>
      </c>
      <c r="C359" s="4">
        <v>1</v>
      </c>
      <c r="D359" s="4" t="s">
        <v>854</v>
      </c>
    </row>
    <row r="360" spans="1:6" x14ac:dyDescent="0.3">
      <c r="A360" s="7" t="s">
        <v>362</v>
      </c>
      <c r="B360" s="4">
        <v>0</v>
      </c>
      <c r="C360" s="4">
        <v>0</v>
      </c>
      <c r="D360" s="4" t="s">
        <v>924</v>
      </c>
    </row>
    <row r="361" spans="1:6" x14ac:dyDescent="0.3">
      <c r="A361" s="7" t="s">
        <v>363</v>
      </c>
      <c r="B361" s="4">
        <v>0</v>
      </c>
      <c r="C361" s="4">
        <v>0</v>
      </c>
      <c r="D361" s="4" t="s">
        <v>924</v>
      </c>
    </row>
    <row r="362" spans="1:6" x14ac:dyDescent="0.3">
      <c r="A362" s="7" t="s">
        <v>364</v>
      </c>
      <c r="B362" s="4">
        <v>1</v>
      </c>
      <c r="C362" s="4">
        <v>1</v>
      </c>
      <c r="D362" s="4" t="s">
        <v>854</v>
      </c>
    </row>
    <row r="363" spans="1:6" x14ac:dyDescent="0.3">
      <c r="A363" s="7" t="s">
        <v>365</v>
      </c>
      <c r="B363" s="4">
        <v>2</v>
      </c>
      <c r="C363" s="4">
        <v>1</v>
      </c>
      <c r="D363" s="4" t="s">
        <v>854</v>
      </c>
    </row>
    <row r="364" spans="1:6" x14ac:dyDescent="0.3">
      <c r="A364" s="7" t="s">
        <v>366</v>
      </c>
      <c r="B364" s="4">
        <v>1</v>
      </c>
      <c r="C364" s="4">
        <v>0</v>
      </c>
      <c r="D364" s="4" t="s">
        <v>854</v>
      </c>
      <c r="E364" s="4" t="s">
        <v>877</v>
      </c>
      <c r="F364" t="s">
        <v>917</v>
      </c>
    </row>
    <row r="365" spans="1:6" x14ac:dyDescent="0.3">
      <c r="A365" s="7" t="s">
        <v>367</v>
      </c>
      <c r="B365" s="4">
        <v>3</v>
      </c>
      <c r="C365" s="4">
        <v>0</v>
      </c>
      <c r="D365" s="4" t="s">
        <v>854</v>
      </c>
      <c r="E365" s="4" t="s">
        <v>877</v>
      </c>
      <c r="F365" t="s">
        <v>917</v>
      </c>
    </row>
    <row r="366" spans="1:6" x14ac:dyDescent="0.3">
      <c r="A366" s="7" t="s">
        <v>368</v>
      </c>
      <c r="B366" s="4">
        <v>2</v>
      </c>
      <c r="C366" s="4">
        <v>0</v>
      </c>
      <c r="D366" s="4" t="s">
        <v>854</v>
      </c>
      <c r="E366" s="4" t="s">
        <v>877</v>
      </c>
      <c r="F366" t="s">
        <v>917</v>
      </c>
    </row>
    <row r="367" spans="1:6" x14ac:dyDescent="0.3">
      <c r="A367" s="7" t="s">
        <v>369</v>
      </c>
      <c r="B367" s="4">
        <v>2</v>
      </c>
      <c r="C367" s="4">
        <v>0</v>
      </c>
      <c r="D367" s="4" t="s">
        <v>854</v>
      </c>
      <c r="E367" s="4" t="s">
        <v>877</v>
      </c>
      <c r="F367" t="s">
        <v>917</v>
      </c>
    </row>
    <row r="368" spans="1:6" x14ac:dyDescent="0.3">
      <c r="A368" s="7" t="s">
        <v>370</v>
      </c>
      <c r="B368" s="4">
        <v>1</v>
      </c>
      <c r="C368" s="4">
        <v>0</v>
      </c>
      <c r="D368" s="4" t="s">
        <v>854</v>
      </c>
      <c r="E368" s="4" t="s">
        <v>877</v>
      </c>
      <c r="F368" t="s">
        <v>917</v>
      </c>
    </row>
    <row r="369" spans="1:6" x14ac:dyDescent="0.3">
      <c r="A369" s="7" t="s">
        <v>371</v>
      </c>
      <c r="B369" s="4">
        <v>1</v>
      </c>
      <c r="C369" s="4">
        <v>0</v>
      </c>
      <c r="D369" s="4" t="s">
        <v>854</v>
      </c>
      <c r="E369" s="4" t="s">
        <v>877</v>
      </c>
      <c r="F369" t="s">
        <v>917</v>
      </c>
    </row>
    <row r="370" spans="1:6" x14ac:dyDescent="0.3">
      <c r="A370" s="7" t="s">
        <v>372</v>
      </c>
      <c r="B370" s="4">
        <v>2</v>
      </c>
      <c r="C370" s="4">
        <v>1</v>
      </c>
      <c r="D370" s="4" t="s">
        <v>854</v>
      </c>
    </row>
    <row r="371" spans="1:6" x14ac:dyDescent="0.3">
      <c r="A371" s="7" t="s">
        <v>373</v>
      </c>
      <c r="B371" s="4">
        <v>3</v>
      </c>
      <c r="C371" s="4">
        <v>0</v>
      </c>
      <c r="D371" s="4" t="s">
        <v>854</v>
      </c>
    </row>
    <row r="372" spans="1:6" x14ac:dyDescent="0.3">
      <c r="A372" s="7" t="s">
        <v>374</v>
      </c>
      <c r="B372" s="4">
        <v>2</v>
      </c>
      <c r="C372" s="4">
        <v>0</v>
      </c>
      <c r="D372" s="4" t="s">
        <v>854</v>
      </c>
    </row>
    <row r="373" spans="1:6" x14ac:dyDescent="0.3">
      <c r="A373" s="7" t="s">
        <v>375</v>
      </c>
      <c r="B373" s="4">
        <v>2</v>
      </c>
      <c r="C373" s="4">
        <v>0</v>
      </c>
      <c r="D373" s="4" t="s">
        <v>854</v>
      </c>
    </row>
    <row r="374" spans="1:6" x14ac:dyDescent="0.3">
      <c r="A374" s="7" t="s">
        <v>376</v>
      </c>
      <c r="B374" s="4">
        <v>3</v>
      </c>
      <c r="C374" s="4">
        <v>0</v>
      </c>
      <c r="D374" s="4" t="s">
        <v>854</v>
      </c>
    </row>
    <row r="375" spans="1:6" x14ac:dyDescent="0.3">
      <c r="A375" s="7" t="s">
        <v>377</v>
      </c>
      <c r="B375" s="4">
        <v>3</v>
      </c>
      <c r="C375" s="4">
        <v>0</v>
      </c>
      <c r="D375" s="4" t="s">
        <v>854</v>
      </c>
    </row>
    <row r="376" spans="1:6" x14ac:dyDescent="0.3">
      <c r="A376" s="7" t="s">
        <v>378</v>
      </c>
      <c r="B376" s="4">
        <v>2</v>
      </c>
      <c r="C376" s="4">
        <v>1</v>
      </c>
      <c r="D376" s="4" t="s">
        <v>854</v>
      </c>
    </row>
    <row r="377" spans="1:6" x14ac:dyDescent="0.3">
      <c r="A377" s="7" t="s">
        <v>379</v>
      </c>
      <c r="B377" s="4">
        <v>2</v>
      </c>
      <c r="C377" s="4">
        <v>1</v>
      </c>
      <c r="D377" s="4" t="s">
        <v>854</v>
      </c>
    </row>
    <row r="378" spans="1:6" x14ac:dyDescent="0.3">
      <c r="A378" s="7" t="s">
        <v>380</v>
      </c>
      <c r="B378" s="4">
        <v>3</v>
      </c>
      <c r="C378" s="4">
        <v>0</v>
      </c>
      <c r="D378" s="4" t="s">
        <v>854</v>
      </c>
    </row>
    <row r="379" spans="1:6" x14ac:dyDescent="0.3">
      <c r="A379" s="7" t="s">
        <v>381</v>
      </c>
      <c r="B379" s="4">
        <v>2</v>
      </c>
      <c r="C379" s="4">
        <v>3</v>
      </c>
      <c r="D379" s="4" t="s">
        <v>854</v>
      </c>
    </row>
    <row r="380" spans="1:6" x14ac:dyDescent="0.3">
      <c r="A380" s="7" t="s">
        <v>382</v>
      </c>
      <c r="B380" s="4">
        <v>2</v>
      </c>
      <c r="C380" s="4">
        <v>3</v>
      </c>
      <c r="D380" s="4" t="s">
        <v>854</v>
      </c>
    </row>
    <row r="381" spans="1:6" x14ac:dyDescent="0.3">
      <c r="A381" s="7" t="s">
        <v>383</v>
      </c>
      <c r="B381" s="4">
        <v>2</v>
      </c>
      <c r="C381" s="4">
        <v>2</v>
      </c>
      <c r="D381" s="4" t="s">
        <v>854</v>
      </c>
    </row>
    <row r="382" spans="1:6" x14ac:dyDescent="0.3">
      <c r="A382" s="7" t="s">
        <v>384</v>
      </c>
      <c r="B382" s="4">
        <v>3</v>
      </c>
      <c r="C382" s="4">
        <v>1</v>
      </c>
      <c r="D382" s="4" t="s">
        <v>854</v>
      </c>
    </row>
    <row r="383" spans="1:6" x14ac:dyDescent="0.3">
      <c r="A383" s="7" t="s">
        <v>385</v>
      </c>
      <c r="B383" s="4">
        <v>2</v>
      </c>
      <c r="C383" s="4">
        <v>2</v>
      </c>
      <c r="D383" s="4" t="s">
        <v>854</v>
      </c>
    </row>
    <row r="384" spans="1:6" x14ac:dyDescent="0.3">
      <c r="A384" s="7" t="s">
        <v>386</v>
      </c>
      <c r="B384" s="4">
        <v>2</v>
      </c>
      <c r="C384" s="4">
        <v>0</v>
      </c>
      <c r="D384" s="4" t="s">
        <v>854</v>
      </c>
      <c r="E384" s="4" t="s">
        <v>866</v>
      </c>
      <c r="F384" s="10"/>
    </row>
    <row r="385" spans="1:6" x14ac:dyDescent="0.3">
      <c r="A385" s="7" t="s">
        <v>387</v>
      </c>
      <c r="B385" s="4">
        <v>1</v>
      </c>
      <c r="C385" s="4">
        <v>0</v>
      </c>
      <c r="D385" s="4" t="s">
        <v>854</v>
      </c>
      <c r="E385" s="4" t="s">
        <v>866</v>
      </c>
    </row>
    <row r="386" spans="1:6" x14ac:dyDescent="0.3">
      <c r="A386" s="7" t="s">
        <v>388</v>
      </c>
      <c r="B386" s="4">
        <v>0</v>
      </c>
      <c r="C386" s="4">
        <v>0</v>
      </c>
      <c r="D386" s="4" t="s">
        <v>924</v>
      </c>
      <c r="E386" s="4" t="s">
        <v>866</v>
      </c>
    </row>
    <row r="387" spans="1:6" x14ac:dyDescent="0.3">
      <c r="A387" s="7" t="s">
        <v>389</v>
      </c>
      <c r="B387" s="4">
        <v>0</v>
      </c>
      <c r="C387" s="4">
        <v>1</v>
      </c>
      <c r="D387" s="4" t="s">
        <v>854</v>
      </c>
    </row>
    <row r="388" spans="1:6" x14ac:dyDescent="0.3">
      <c r="A388" s="7" t="s">
        <v>390</v>
      </c>
      <c r="B388" s="4">
        <v>3</v>
      </c>
      <c r="C388" s="4">
        <v>0</v>
      </c>
      <c r="D388" s="4" t="s">
        <v>854</v>
      </c>
    </row>
    <row r="389" spans="1:6" x14ac:dyDescent="0.3">
      <c r="A389" s="7" t="s">
        <v>391</v>
      </c>
      <c r="B389" s="4">
        <v>3</v>
      </c>
      <c r="C389" s="4">
        <v>1</v>
      </c>
      <c r="D389" s="4" t="s">
        <v>854</v>
      </c>
    </row>
    <row r="390" spans="1:6" x14ac:dyDescent="0.3">
      <c r="A390" s="7" t="s">
        <v>392</v>
      </c>
      <c r="B390" s="4">
        <v>3</v>
      </c>
      <c r="C390" s="4">
        <v>2</v>
      </c>
      <c r="D390" s="4" t="s">
        <v>854</v>
      </c>
    </row>
    <row r="391" spans="1:6" x14ac:dyDescent="0.3">
      <c r="A391" s="7" t="s">
        <v>393</v>
      </c>
      <c r="B391" s="4">
        <v>3</v>
      </c>
      <c r="C391" s="4">
        <v>1</v>
      </c>
      <c r="D391" s="4" t="s">
        <v>854</v>
      </c>
    </row>
    <row r="392" spans="1:6" x14ac:dyDescent="0.3">
      <c r="A392" s="7" t="s">
        <v>394</v>
      </c>
      <c r="B392" s="4">
        <v>3</v>
      </c>
      <c r="C392" s="4">
        <v>1</v>
      </c>
      <c r="D392" s="4" t="s">
        <v>854</v>
      </c>
    </row>
    <row r="393" spans="1:6" x14ac:dyDescent="0.3">
      <c r="A393" s="7" t="s">
        <v>395</v>
      </c>
      <c r="B393" s="4">
        <v>3</v>
      </c>
      <c r="C393" s="4">
        <v>0</v>
      </c>
      <c r="D393" s="4" t="s">
        <v>854</v>
      </c>
    </row>
    <row r="394" spans="1:6" x14ac:dyDescent="0.3">
      <c r="A394" s="7" t="s">
        <v>396</v>
      </c>
      <c r="B394" s="4">
        <v>3</v>
      </c>
      <c r="C394" s="4">
        <v>0</v>
      </c>
      <c r="D394" s="4" t="s">
        <v>854</v>
      </c>
    </row>
    <row r="395" spans="1:6" x14ac:dyDescent="0.3">
      <c r="A395" s="7" t="s">
        <v>397</v>
      </c>
      <c r="B395" s="4">
        <v>3</v>
      </c>
      <c r="C395" s="4">
        <v>0</v>
      </c>
      <c r="D395" s="4" t="s">
        <v>854</v>
      </c>
    </row>
    <row r="396" spans="1:6" x14ac:dyDescent="0.3">
      <c r="A396" s="7" t="s">
        <v>398</v>
      </c>
      <c r="B396" s="4">
        <v>0</v>
      </c>
      <c r="C396" s="4">
        <v>0</v>
      </c>
      <c r="D396" s="4" t="s">
        <v>924</v>
      </c>
      <c r="E396" s="4" t="s">
        <v>899</v>
      </c>
      <c r="F396" t="s">
        <v>915</v>
      </c>
    </row>
    <row r="397" spans="1:6" x14ac:dyDescent="0.3">
      <c r="A397" s="7" t="s">
        <v>399</v>
      </c>
      <c r="B397" s="4">
        <v>0</v>
      </c>
      <c r="C397" s="4">
        <v>0</v>
      </c>
      <c r="D397" s="4" t="s">
        <v>924</v>
      </c>
      <c r="E397" s="4" t="s">
        <v>899</v>
      </c>
      <c r="F397" t="s">
        <v>915</v>
      </c>
    </row>
    <row r="398" spans="1:6" x14ac:dyDescent="0.3">
      <c r="A398" s="7" t="s">
        <v>400</v>
      </c>
      <c r="B398" s="4">
        <v>0</v>
      </c>
      <c r="C398" s="4">
        <v>0</v>
      </c>
      <c r="D398" s="4" t="s">
        <v>924</v>
      </c>
      <c r="E398" s="4" t="s">
        <v>899</v>
      </c>
      <c r="F398" t="s">
        <v>915</v>
      </c>
    </row>
    <row r="399" spans="1:6" x14ac:dyDescent="0.3">
      <c r="A399" s="7" t="s">
        <v>401</v>
      </c>
      <c r="B399" s="4">
        <v>0</v>
      </c>
      <c r="C399" s="4">
        <v>0</v>
      </c>
      <c r="D399" s="4" t="s">
        <v>924</v>
      </c>
      <c r="E399" s="4" t="s">
        <v>899</v>
      </c>
      <c r="F399" t="s">
        <v>915</v>
      </c>
    </row>
    <row r="400" spans="1:6" x14ac:dyDescent="0.3">
      <c r="A400" s="7" t="s">
        <v>402</v>
      </c>
      <c r="B400" s="4">
        <v>0</v>
      </c>
      <c r="C400" s="4">
        <v>0</v>
      </c>
      <c r="D400" s="4" t="s">
        <v>924</v>
      </c>
      <c r="E400" s="4" t="s">
        <v>899</v>
      </c>
      <c r="F400" t="s">
        <v>915</v>
      </c>
    </row>
    <row r="401" spans="1:6" x14ac:dyDescent="0.3">
      <c r="A401" s="7" t="s">
        <v>403</v>
      </c>
      <c r="B401" s="4">
        <v>0</v>
      </c>
      <c r="C401" s="4">
        <v>0</v>
      </c>
      <c r="D401" s="4" t="s">
        <v>924</v>
      </c>
      <c r="E401" s="4" t="s">
        <v>899</v>
      </c>
      <c r="F401" t="s">
        <v>915</v>
      </c>
    </row>
    <row r="402" spans="1:6" x14ac:dyDescent="0.3">
      <c r="A402" s="7" t="s">
        <v>404</v>
      </c>
      <c r="B402" s="4">
        <v>1</v>
      </c>
      <c r="C402" s="4">
        <v>0</v>
      </c>
      <c r="D402" s="4" t="s">
        <v>854</v>
      </c>
      <c r="E402" s="4" t="s">
        <v>889</v>
      </c>
      <c r="F402" t="s">
        <v>917</v>
      </c>
    </row>
    <row r="403" spans="1:6" x14ac:dyDescent="0.3">
      <c r="A403" s="7" t="s">
        <v>405</v>
      </c>
      <c r="B403" s="4">
        <v>0</v>
      </c>
      <c r="C403" s="4">
        <v>0</v>
      </c>
      <c r="D403" s="4" t="s">
        <v>924</v>
      </c>
      <c r="E403" s="4" t="s">
        <v>889</v>
      </c>
      <c r="F403" t="s">
        <v>917</v>
      </c>
    </row>
    <row r="404" spans="1:6" x14ac:dyDescent="0.3">
      <c r="A404" s="7" t="s">
        <v>406</v>
      </c>
      <c r="B404" s="4">
        <v>0</v>
      </c>
      <c r="C404" s="4">
        <v>0</v>
      </c>
      <c r="D404" s="4" t="s">
        <v>924</v>
      </c>
      <c r="E404" s="4" t="s">
        <v>900</v>
      </c>
    </row>
    <row r="405" spans="1:6" x14ac:dyDescent="0.3">
      <c r="A405" s="7" t="s">
        <v>407</v>
      </c>
      <c r="B405" s="4">
        <v>0</v>
      </c>
      <c r="C405" s="4">
        <v>0</v>
      </c>
      <c r="D405" s="4" t="s">
        <v>924</v>
      </c>
      <c r="E405" s="4" t="s">
        <v>900</v>
      </c>
    </row>
    <row r="406" spans="1:6" x14ac:dyDescent="0.3">
      <c r="A406" s="7" t="s">
        <v>408</v>
      </c>
      <c r="B406" s="4">
        <v>0</v>
      </c>
      <c r="C406" s="4">
        <v>0</v>
      </c>
      <c r="D406" s="4" t="s">
        <v>924</v>
      </c>
      <c r="E406" s="4" t="s">
        <v>900</v>
      </c>
    </row>
    <row r="407" spans="1:6" x14ac:dyDescent="0.3">
      <c r="A407" s="7" t="s">
        <v>409</v>
      </c>
      <c r="B407" s="4">
        <v>2</v>
      </c>
      <c r="C407" s="4">
        <v>1</v>
      </c>
      <c r="D407" s="4" t="s">
        <v>854</v>
      </c>
    </row>
    <row r="408" spans="1:6" x14ac:dyDescent="0.3">
      <c r="A408" s="7" t="s">
        <v>410</v>
      </c>
      <c r="B408" s="4">
        <v>1</v>
      </c>
      <c r="C408" s="4">
        <v>1</v>
      </c>
      <c r="D408" s="4" t="s">
        <v>924</v>
      </c>
    </row>
    <row r="409" spans="1:6" x14ac:dyDescent="0.3">
      <c r="A409" s="7" t="s">
        <v>411</v>
      </c>
      <c r="B409" s="4">
        <v>2</v>
      </c>
      <c r="C409" s="4">
        <v>2</v>
      </c>
      <c r="D409" s="4" t="s">
        <v>854</v>
      </c>
    </row>
    <row r="410" spans="1:6" x14ac:dyDescent="0.3">
      <c r="A410" s="7" t="s">
        <v>412</v>
      </c>
      <c r="B410" s="4">
        <v>0</v>
      </c>
      <c r="C410" s="4">
        <v>1</v>
      </c>
      <c r="D410" s="4" t="s">
        <v>854</v>
      </c>
    </row>
    <row r="411" spans="1:6" x14ac:dyDescent="0.3">
      <c r="A411" s="7" t="s">
        <v>413</v>
      </c>
      <c r="B411" s="4">
        <v>0</v>
      </c>
      <c r="C411" s="4">
        <v>1</v>
      </c>
      <c r="D411" s="4" t="s">
        <v>854</v>
      </c>
      <c r="E411" s="4" t="s">
        <v>865</v>
      </c>
      <c r="F411" t="s">
        <v>917</v>
      </c>
    </row>
    <row r="412" spans="1:6" x14ac:dyDescent="0.3">
      <c r="A412" s="7" t="s">
        <v>414</v>
      </c>
      <c r="B412" s="4">
        <v>0</v>
      </c>
      <c r="C412" s="4">
        <v>1</v>
      </c>
      <c r="D412" s="4" t="s">
        <v>854</v>
      </c>
      <c r="E412" s="4" t="s">
        <v>865</v>
      </c>
      <c r="F412" t="s">
        <v>917</v>
      </c>
    </row>
    <row r="413" spans="1:6" x14ac:dyDescent="0.3">
      <c r="A413" s="7" t="s">
        <v>415</v>
      </c>
      <c r="B413" s="4">
        <v>0</v>
      </c>
      <c r="C413" s="4">
        <v>1</v>
      </c>
      <c r="D413" s="4" t="s">
        <v>854</v>
      </c>
      <c r="E413" s="4" t="s">
        <v>865</v>
      </c>
      <c r="F413" t="s">
        <v>917</v>
      </c>
    </row>
    <row r="414" spans="1:6" x14ac:dyDescent="0.3">
      <c r="A414" s="7" t="s">
        <v>416</v>
      </c>
      <c r="B414" s="4">
        <v>2</v>
      </c>
      <c r="C414" s="4">
        <v>0</v>
      </c>
      <c r="D414" s="4" t="s">
        <v>854</v>
      </c>
      <c r="E414" s="4" t="s">
        <v>865</v>
      </c>
      <c r="F414" t="s">
        <v>917</v>
      </c>
    </row>
    <row r="415" spans="1:6" x14ac:dyDescent="0.3">
      <c r="A415" s="7" t="s">
        <v>417</v>
      </c>
      <c r="B415" s="4">
        <v>1</v>
      </c>
      <c r="C415" s="4">
        <v>0</v>
      </c>
      <c r="D415" s="4" t="s">
        <v>854</v>
      </c>
      <c r="E415" s="4" t="s">
        <v>865</v>
      </c>
      <c r="F415" t="s">
        <v>917</v>
      </c>
    </row>
    <row r="416" spans="1:6" x14ac:dyDescent="0.3">
      <c r="A416" s="7" t="s">
        <v>418</v>
      </c>
      <c r="B416" s="4">
        <v>1</v>
      </c>
      <c r="C416" s="4">
        <v>0</v>
      </c>
      <c r="D416" s="4" t="s">
        <v>854</v>
      </c>
      <c r="E416" s="4" t="s">
        <v>865</v>
      </c>
      <c r="F416" t="s">
        <v>917</v>
      </c>
    </row>
    <row r="417" spans="1:6" x14ac:dyDescent="0.3">
      <c r="A417" s="7" t="s">
        <v>419</v>
      </c>
      <c r="B417" s="4">
        <v>3</v>
      </c>
      <c r="C417" s="4">
        <v>0</v>
      </c>
      <c r="D417" s="4" t="s">
        <v>854</v>
      </c>
      <c r="E417" s="4" t="s">
        <v>877</v>
      </c>
      <c r="F417" t="s">
        <v>917</v>
      </c>
    </row>
    <row r="418" spans="1:6" x14ac:dyDescent="0.3">
      <c r="A418" s="7" t="s">
        <v>420</v>
      </c>
      <c r="B418" s="4">
        <v>2</v>
      </c>
      <c r="C418" s="4">
        <v>0</v>
      </c>
      <c r="D418" s="4" t="s">
        <v>854</v>
      </c>
      <c r="E418" s="4" t="s">
        <v>877</v>
      </c>
      <c r="F418" t="s">
        <v>917</v>
      </c>
    </row>
    <row r="419" spans="1:6" x14ac:dyDescent="0.3">
      <c r="A419" s="7" t="s">
        <v>421</v>
      </c>
      <c r="B419" s="4">
        <v>2</v>
      </c>
      <c r="C419" s="4">
        <v>0</v>
      </c>
      <c r="D419" s="4" t="s">
        <v>854</v>
      </c>
      <c r="E419" s="4" t="s">
        <v>877</v>
      </c>
      <c r="F419" t="s">
        <v>917</v>
      </c>
    </row>
    <row r="420" spans="1:6" x14ac:dyDescent="0.3">
      <c r="A420" s="7" t="s">
        <v>422</v>
      </c>
      <c r="B420" s="4">
        <v>1</v>
      </c>
      <c r="C420" s="4">
        <v>0</v>
      </c>
      <c r="D420" s="4" t="s">
        <v>854</v>
      </c>
      <c r="E420" s="4" t="s">
        <v>877</v>
      </c>
      <c r="F420" t="s">
        <v>917</v>
      </c>
    </row>
    <row r="421" spans="1:6" x14ac:dyDescent="0.3">
      <c r="A421" s="7" t="s">
        <v>423</v>
      </c>
      <c r="B421" s="4">
        <v>2</v>
      </c>
      <c r="C421" s="4">
        <v>0</v>
      </c>
      <c r="D421" s="4" t="s">
        <v>854</v>
      </c>
      <c r="E421" s="4" t="s">
        <v>877</v>
      </c>
      <c r="F421" t="s">
        <v>917</v>
      </c>
    </row>
    <row r="422" spans="1:6" x14ac:dyDescent="0.3">
      <c r="A422" s="7" t="s">
        <v>424</v>
      </c>
      <c r="B422" s="4">
        <v>1</v>
      </c>
      <c r="C422" s="4">
        <v>0</v>
      </c>
      <c r="D422" s="4" t="s">
        <v>854</v>
      </c>
      <c r="E422" s="4" t="s">
        <v>877</v>
      </c>
      <c r="F422" t="s">
        <v>917</v>
      </c>
    </row>
    <row r="423" spans="1:6" x14ac:dyDescent="0.3">
      <c r="A423" s="7" t="s">
        <v>425</v>
      </c>
      <c r="B423" s="4">
        <v>0</v>
      </c>
      <c r="C423" s="4">
        <v>0</v>
      </c>
      <c r="D423" s="4" t="s">
        <v>924</v>
      </c>
      <c r="E423" s="4" t="s">
        <v>877</v>
      </c>
      <c r="F423" t="s">
        <v>917</v>
      </c>
    </row>
    <row r="424" spans="1:6" x14ac:dyDescent="0.3">
      <c r="A424" s="7" t="s">
        <v>426</v>
      </c>
      <c r="B424" s="4">
        <v>0</v>
      </c>
      <c r="C424" s="4">
        <v>0</v>
      </c>
      <c r="D424" s="4" t="s">
        <v>924</v>
      </c>
    </row>
    <row r="425" spans="1:6" x14ac:dyDescent="0.3">
      <c r="A425" s="7" t="s">
        <v>427</v>
      </c>
      <c r="B425" s="4">
        <v>0</v>
      </c>
      <c r="C425" s="4">
        <v>0</v>
      </c>
      <c r="D425" s="4" t="s">
        <v>924</v>
      </c>
    </row>
    <row r="426" spans="1:6" x14ac:dyDescent="0.3">
      <c r="A426" s="7" t="s">
        <v>428</v>
      </c>
      <c r="B426" s="4">
        <v>3</v>
      </c>
      <c r="C426" s="4">
        <v>0</v>
      </c>
      <c r="D426" s="4" t="s">
        <v>854</v>
      </c>
    </row>
    <row r="427" spans="1:6" x14ac:dyDescent="0.3">
      <c r="A427" s="7" t="s">
        <v>429</v>
      </c>
      <c r="B427" s="4">
        <v>2</v>
      </c>
      <c r="C427" s="4">
        <v>0</v>
      </c>
      <c r="D427" s="4" t="s">
        <v>854</v>
      </c>
    </row>
    <row r="428" spans="1:6" x14ac:dyDescent="0.3">
      <c r="A428" s="7" t="s">
        <v>430</v>
      </c>
      <c r="B428" s="4">
        <v>2</v>
      </c>
      <c r="C428" s="4">
        <v>0</v>
      </c>
      <c r="D428" s="4" t="s">
        <v>854</v>
      </c>
    </row>
    <row r="429" spans="1:6" x14ac:dyDescent="0.3">
      <c r="A429" s="7" t="s">
        <v>431</v>
      </c>
      <c r="B429" s="4">
        <v>2</v>
      </c>
      <c r="C429" s="4">
        <v>0</v>
      </c>
      <c r="D429" s="4" t="s">
        <v>854</v>
      </c>
    </row>
    <row r="430" spans="1:6" x14ac:dyDescent="0.3">
      <c r="A430" s="7" t="s">
        <v>432</v>
      </c>
      <c r="B430" s="4">
        <v>2</v>
      </c>
      <c r="C430" s="4">
        <v>0</v>
      </c>
      <c r="D430" s="4" t="s">
        <v>854</v>
      </c>
    </row>
    <row r="431" spans="1:6" x14ac:dyDescent="0.3">
      <c r="A431" s="7" t="s">
        <v>433</v>
      </c>
      <c r="B431" s="4">
        <v>0</v>
      </c>
      <c r="C431" s="4">
        <v>0</v>
      </c>
      <c r="D431" s="4" t="s">
        <v>924</v>
      </c>
      <c r="E431" s="4" t="s">
        <v>875</v>
      </c>
      <c r="F431" t="s">
        <v>917</v>
      </c>
    </row>
    <row r="432" spans="1:6" x14ac:dyDescent="0.3">
      <c r="A432" s="7" t="s">
        <v>434</v>
      </c>
      <c r="B432" s="4">
        <v>0</v>
      </c>
      <c r="C432" s="4">
        <v>0</v>
      </c>
      <c r="D432" s="4" t="s">
        <v>924</v>
      </c>
      <c r="E432" s="4" t="s">
        <v>875</v>
      </c>
      <c r="F432" t="s">
        <v>917</v>
      </c>
    </row>
    <row r="433" spans="1:6" x14ac:dyDescent="0.3">
      <c r="A433" s="7" t="s">
        <v>435</v>
      </c>
      <c r="B433" s="4">
        <v>0</v>
      </c>
      <c r="C433" s="4">
        <v>0</v>
      </c>
      <c r="D433" s="4" t="s">
        <v>924</v>
      </c>
    </row>
    <row r="434" spans="1:6" x14ac:dyDescent="0.3">
      <c r="A434" s="7" t="s">
        <v>436</v>
      </c>
      <c r="B434" s="4">
        <v>0</v>
      </c>
      <c r="C434" s="4">
        <v>0</v>
      </c>
      <c r="D434" s="4" t="s">
        <v>924</v>
      </c>
    </row>
    <row r="435" spans="1:6" x14ac:dyDescent="0.3">
      <c r="A435" s="7" t="s">
        <v>437</v>
      </c>
      <c r="B435" s="4">
        <v>0</v>
      </c>
      <c r="C435" s="4">
        <v>0</v>
      </c>
      <c r="D435" s="4" t="s">
        <v>924</v>
      </c>
    </row>
    <row r="436" spans="1:6" x14ac:dyDescent="0.3">
      <c r="A436" s="7" t="s">
        <v>438</v>
      </c>
      <c r="B436" s="4">
        <v>0</v>
      </c>
      <c r="C436" s="4">
        <v>0</v>
      </c>
      <c r="D436" s="4" t="s">
        <v>924</v>
      </c>
      <c r="E436" s="4" t="s">
        <v>888</v>
      </c>
      <c r="F436" t="s">
        <v>917</v>
      </c>
    </row>
    <row r="437" spans="1:6" x14ac:dyDescent="0.3">
      <c r="A437" s="7" t="s">
        <v>439</v>
      </c>
      <c r="B437" s="4">
        <v>0</v>
      </c>
      <c r="C437" s="4">
        <v>0</v>
      </c>
      <c r="D437" s="4" t="s">
        <v>924</v>
      </c>
      <c r="E437" s="4" t="s">
        <v>888</v>
      </c>
      <c r="F437" t="s">
        <v>917</v>
      </c>
    </row>
    <row r="438" spans="1:6" x14ac:dyDescent="0.3">
      <c r="A438" s="7" t="s">
        <v>440</v>
      </c>
      <c r="B438" s="4">
        <v>0</v>
      </c>
      <c r="C438" s="4">
        <v>1</v>
      </c>
      <c r="D438" s="4" t="s">
        <v>854</v>
      </c>
      <c r="E438" s="4" t="s">
        <v>888</v>
      </c>
      <c r="F438" t="s">
        <v>917</v>
      </c>
    </row>
    <row r="439" spans="1:6" x14ac:dyDescent="0.3">
      <c r="A439" s="7" t="s">
        <v>441</v>
      </c>
      <c r="B439" s="4">
        <v>1</v>
      </c>
      <c r="C439" s="4">
        <v>1</v>
      </c>
      <c r="D439" s="4" t="s">
        <v>854</v>
      </c>
      <c r="E439" s="4" t="s">
        <v>888</v>
      </c>
      <c r="F439" t="s">
        <v>917</v>
      </c>
    </row>
    <row r="440" spans="1:6" x14ac:dyDescent="0.3">
      <c r="A440" s="7" t="s">
        <v>442</v>
      </c>
      <c r="B440" s="4">
        <v>1</v>
      </c>
      <c r="C440" s="4">
        <v>0</v>
      </c>
      <c r="D440" s="4" t="s">
        <v>854</v>
      </c>
      <c r="E440" s="4" t="s">
        <v>888</v>
      </c>
      <c r="F440" t="s">
        <v>917</v>
      </c>
    </row>
    <row r="441" spans="1:6" x14ac:dyDescent="0.3">
      <c r="A441" s="7" t="s">
        <v>443</v>
      </c>
      <c r="B441" s="4">
        <v>0</v>
      </c>
      <c r="C441" s="4">
        <v>1</v>
      </c>
      <c r="D441" s="4" t="s">
        <v>854</v>
      </c>
    </row>
    <row r="442" spans="1:6" x14ac:dyDescent="0.3">
      <c r="A442" s="7" t="s">
        <v>444</v>
      </c>
      <c r="B442" s="4">
        <v>0</v>
      </c>
      <c r="C442" s="4">
        <v>1</v>
      </c>
      <c r="D442" s="4" t="s">
        <v>854</v>
      </c>
    </row>
    <row r="443" spans="1:6" x14ac:dyDescent="0.3">
      <c r="A443" s="7" t="s">
        <v>445</v>
      </c>
      <c r="B443" s="4">
        <v>0</v>
      </c>
      <c r="C443" s="4">
        <v>1</v>
      </c>
      <c r="D443" s="4" t="s">
        <v>854</v>
      </c>
    </row>
    <row r="444" spans="1:6" x14ac:dyDescent="0.3">
      <c r="A444" s="7" t="s">
        <v>446</v>
      </c>
      <c r="B444" s="4">
        <v>2</v>
      </c>
      <c r="C444" s="4">
        <v>1</v>
      </c>
      <c r="D444" s="4" t="s">
        <v>854</v>
      </c>
      <c r="E444" s="4" t="s">
        <v>866</v>
      </c>
      <c r="F444" s="4" t="s">
        <v>915</v>
      </c>
    </row>
    <row r="445" spans="1:6" x14ac:dyDescent="0.3">
      <c r="A445" s="7" t="s">
        <v>447</v>
      </c>
      <c r="B445" s="4">
        <v>2</v>
      </c>
      <c r="C445" s="4">
        <v>1</v>
      </c>
      <c r="D445" s="4" t="s">
        <v>854</v>
      </c>
      <c r="E445" s="4" t="s">
        <v>866</v>
      </c>
      <c r="F445" s="4" t="s">
        <v>915</v>
      </c>
    </row>
    <row r="446" spans="1:6" x14ac:dyDescent="0.3">
      <c r="A446" s="7" t="s">
        <v>448</v>
      </c>
      <c r="B446" s="4">
        <v>2</v>
      </c>
      <c r="C446" s="4">
        <v>1</v>
      </c>
      <c r="D446" s="4" t="s">
        <v>854</v>
      </c>
      <c r="E446" s="4" t="s">
        <v>866</v>
      </c>
      <c r="F446" s="4" t="s">
        <v>915</v>
      </c>
    </row>
    <row r="447" spans="1:6" x14ac:dyDescent="0.3">
      <c r="A447" s="7" t="s">
        <v>449</v>
      </c>
      <c r="B447" s="4">
        <v>0</v>
      </c>
      <c r="C447" s="4">
        <v>3</v>
      </c>
      <c r="D447" s="4" t="s">
        <v>854</v>
      </c>
    </row>
    <row r="448" spans="1:6" x14ac:dyDescent="0.3">
      <c r="A448" s="7" t="s">
        <v>450</v>
      </c>
      <c r="B448" s="4">
        <v>0</v>
      </c>
      <c r="C448" s="4">
        <v>2</v>
      </c>
      <c r="D448" s="4" t="s">
        <v>854</v>
      </c>
    </row>
    <row r="449" spans="1:6" x14ac:dyDescent="0.3">
      <c r="A449" s="7" t="s">
        <v>451</v>
      </c>
      <c r="B449" s="4">
        <v>0</v>
      </c>
      <c r="C449" s="4">
        <v>3</v>
      </c>
      <c r="D449" s="4" t="s">
        <v>854</v>
      </c>
    </row>
    <row r="450" spans="1:6" x14ac:dyDescent="0.3">
      <c r="A450" s="7" t="s">
        <v>452</v>
      </c>
      <c r="B450" s="4">
        <v>1</v>
      </c>
      <c r="C450" s="4">
        <v>3</v>
      </c>
      <c r="D450" s="4" t="s">
        <v>854</v>
      </c>
      <c r="E450" s="4" t="s">
        <v>865</v>
      </c>
    </row>
    <row r="451" spans="1:6" x14ac:dyDescent="0.3">
      <c r="A451" s="7" t="s">
        <v>453</v>
      </c>
      <c r="B451" s="4">
        <v>1</v>
      </c>
      <c r="C451" s="4">
        <v>3</v>
      </c>
      <c r="D451" s="4" t="s">
        <v>854</v>
      </c>
    </row>
    <row r="452" spans="1:6" x14ac:dyDescent="0.3">
      <c r="A452" s="7" t="s">
        <v>454</v>
      </c>
      <c r="B452" s="4">
        <v>1</v>
      </c>
      <c r="C452" s="4">
        <v>3</v>
      </c>
      <c r="D452" s="4" t="s">
        <v>854</v>
      </c>
    </row>
    <row r="453" spans="1:6" x14ac:dyDescent="0.3">
      <c r="A453" s="7" t="s">
        <v>455</v>
      </c>
      <c r="B453" s="4">
        <v>3</v>
      </c>
      <c r="C453" s="4">
        <v>0</v>
      </c>
      <c r="D453" s="4" t="s">
        <v>854</v>
      </c>
      <c r="E453" s="4" t="s">
        <v>901</v>
      </c>
    </row>
    <row r="454" spans="1:6" x14ac:dyDescent="0.3">
      <c r="A454" s="7" t="s">
        <v>456</v>
      </c>
      <c r="B454" s="4">
        <v>3</v>
      </c>
      <c r="C454" s="4">
        <v>0</v>
      </c>
      <c r="D454" s="4" t="s">
        <v>854</v>
      </c>
      <c r="E454" s="4" t="s">
        <v>901</v>
      </c>
    </row>
    <row r="455" spans="1:6" x14ac:dyDescent="0.3">
      <c r="A455" s="7" t="s">
        <v>457</v>
      </c>
      <c r="B455" s="4">
        <v>3</v>
      </c>
      <c r="C455" s="4">
        <v>0</v>
      </c>
      <c r="D455" s="4" t="s">
        <v>854</v>
      </c>
      <c r="E455" s="4" t="s">
        <v>901</v>
      </c>
    </row>
    <row r="456" spans="1:6" x14ac:dyDescent="0.3">
      <c r="A456" s="9" t="s">
        <v>459</v>
      </c>
      <c r="B456" s="4">
        <v>0</v>
      </c>
      <c r="C456" s="4">
        <v>0</v>
      </c>
      <c r="D456" s="4" t="s">
        <v>924</v>
      </c>
      <c r="E456" s="4" t="s">
        <v>866</v>
      </c>
      <c r="F456" s="4" t="s">
        <v>915</v>
      </c>
    </row>
    <row r="457" spans="1:6" x14ac:dyDescent="0.3">
      <c r="A457" s="9" t="s">
        <v>460</v>
      </c>
      <c r="B457" s="4">
        <v>0</v>
      </c>
      <c r="C457" s="4">
        <v>0</v>
      </c>
      <c r="D457" s="4" t="s">
        <v>924</v>
      </c>
      <c r="E457" s="4" t="s">
        <v>866</v>
      </c>
      <c r="F457" s="4" t="s">
        <v>915</v>
      </c>
    </row>
    <row r="458" spans="1:6" x14ac:dyDescent="0.3">
      <c r="A458" s="9" t="s">
        <v>461</v>
      </c>
      <c r="B458" s="4">
        <v>1</v>
      </c>
      <c r="C458" s="4">
        <v>0</v>
      </c>
      <c r="D458" s="4" t="s">
        <v>854</v>
      </c>
      <c r="E458" s="4" t="s">
        <v>866</v>
      </c>
      <c r="F458" s="4" t="s">
        <v>915</v>
      </c>
    </row>
    <row r="459" spans="1:6" x14ac:dyDescent="0.3">
      <c r="A459" s="9" t="s">
        <v>462</v>
      </c>
      <c r="B459" s="4">
        <v>2</v>
      </c>
      <c r="C459" s="4">
        <v>0</v>
      </c>
      <c r="D459" s="4" t="s">
        <v>854</v>
      </c>
      <c r="E459" s="4" t="s">
        <v>866</v>
      </c>
      <c r="F459" s="4" t="s">
        <v>915</v>
      </c>
    </row>
    <row r="460" spans="1:6" x14ac:dyDescent="0.3">
      <c r="A460" s="9" t="s">
        <v>463</v>
      </c>
      <c r="B460" s="4">
        <v>0</v>
      </c>
      <c r="C460" s="4">
        <v>2</v>
      </c>
      <c r="D460" s="4" t="s">
        <v>854</v>
      </c>
      <c r="E460" s="4" t="s">
        <v>902</v>
      </c>
      <c r="F460" s="4" t="s">
        <v>917</v>
      </c>
    </row>
    <row r="461" spans="1:6" x14ac:dyDescent="0.3">
      <c r="A461" s="9" t="s">
        <v>464</v>
      </c>
      <c r="B461" s="4">
        <v>0</v>
      </c>
      <c r="C461" s="4">
        <v>1</v>
      </c>
      <c r="D461" s="4" t="s">
        <v>854</v>
      </c>
      <c r="E461" s="4" t="s">
        <v>902</v>
      </c>
      <c r="F461" s="4" t="s">
        <v>917</v>
      </c>
    </row>
    <row r="462" spans="1:6" x14ac:dyDescent="0.3">
      <c r="A462" s="9" t="s">
        <v>465</v>
      </c>
      <c r="B462" s="4">
        <v>0</v>
      </c>
      <c r="C462" s="4">
        <v>1</v>
      </c>
      <c r="D462" s="4" t="s">
        <v>854</v>
      </c>
      <c r="E462" s="4" t="s">
        <v>902</v>
      </c>
      <c r="F462" s="4" t="s">
        <v>917</v>
      </c>
    </row>
    <row r="463" spans="1:6" x14ac:dyDescent="0.3">
      <c r="A463" s="9" t="s">
        <v>466</v>
      </c>
      <c r="B463" s="4">
        <v>2</v>
      </c>
      <c r="C463" s="4">
        <v>1</v>
      </c>
      <c r="D463" s="4" t="s">
        <v>854</v>
      </c>
      <c r="E463" s="4" t="s">
        <v>863</v>
      </c>
      <c r="F463" t="s">
        <v>917</v>
      </c>
    </row>
    <row r="464" spans="1:6" x14ac:dyDescent="0.3">
      <c r="A464" s="9" t="s">
        <v>467</v>
      </c>
      <c r="B464" s="4">
        <v>2</v>
      </c>
      <c r="C464" s="4">
        <v>0</v>
      </c>
      <c r="D464" s="4" t="s">
        <v>854</v>
      </c>
      <c r="E464" s="4" t="s">
        <v>863</v>
      </c>
      <c r="F464" t="s">
        <v>917</v>
      </c>
    </row>
    <row r="465" spans="1:6" x14ac:dyDescent="0.3">
      <c r="A465" s="9" t="s">
        <v>468</v>
      </c>
      <c r="B465" s="4">
        <v>2</v>
      </c>
      <c r="C465" s="4">
        <v>0</v>
      </c>
      <c r="D465" s="4" t="s">
        <v>854</v>
      </c>
      <c r="E465" s="4" t="s">
        <v>863</v>
      </c>
      <c r="F465" t="s">
        <v>917</v>
      </c>
    </row>
    <row r="466" spans="1:6" x14ac:dyDescent="0.3">
      <c r="A466" s="9" t="s">
        <v>469</v>
      </c>
      <c r="B466" s="4">
        <v>2</v>
      </c>
      <c r="C466" s="4">
        <v>0</v>
      </c>
      <c r="D466" s="4" t="s">
        <v>854</v>
      </c>
      <c r="E466" s="4" t="s">
        <v>863</v>
      </c>
      <c r="F466" t="s">
        <v>917</v>
      </c>
    </row>
    <row r="467" spans="1:6" x14ac:dyDescent="0.3">
      <c r="A467" s="9" t="s">
        <v>470</v>
      </c>
      <c r="B467" s="4">
        <v>2</v>
      </c>
      <c r="C467" s="4">
        <v>2</v>
      </c>
      <c r="D467" s="4" t="s">
        <v>854</v>
      </c>
      <c r="E467" s="4" t="s">
        <v>863</v>
      </c>
      <c r="F467" t="s">
        <v>917</v>
      </c>
    </row>
    <row r="468" spans="1:6" x14ac:dyDescent="0.3">
      <c r="A468" s="9" t="s">
        <v>471</v>
      </c>
      <c r="B468" s="4">
        <v>1</v>
      </c>
      <c r="C468" s="4">
        <v>1</v>
      </c>
      <c r="D468" s="4" t="s">
        <v>854</v>
      </c>
      <c r="E468" s="4" t="s">
        <v>863</v>
      </c>
      <c r="F468" t="s">
        <v>917</v>
      </c>
    </row>
    <row r="469" spans="1:6" x14ac:dyDescent="0.3">
      <c r="A469" s="9" t="s">
        <v>472</v>
      </c>
      <c r="B469" s="4">
        <v>2</v>
      </c>
      <c r="C469" s="4">
        <v>2</v>
      </c>
      <c r="D469" s="4" t="s">
        <v>854</v>
      </c>
      <c r="E469" s="4" t="s">
        <v>863</v>
      </c>
      <c r="F469" t="s">
        <v>917</v>
      </c>
    </row>
    <row r="470" spans="1:6" x14ac:dyDescent="0.3">
      <c r="A470" s="9" t="s">
        <v>473</v>
      </c>
      <c r="B470" s="4">
        <v>2</v>
      </c>
      <c r="C470" s="4">
        <v>2</v>
      </c>
      <c r="D470" s="4" t="s">
        <v>854</v>
      </c>
      <c r="E470" s="4" t="s">
        <v>863</v>
      </c>
      <c r="F470" t="s">
        <v>917</v>
      </c>
    </row>
    <row r="471" spans="1:6" x14ac:dyDescent="0.3">
      <c r="A471" s="9" t="s">
        <v>474</v>
      </c>
      <c r="B471" s="4">
        <v>2</v>
      </c>
      <c r="C471" s="4">
        <v>1</v>
      </c>
      <c r="D471" s="4" t="s">
        <v>854</v>
      </c>
      <c r="E471" s="4" t="s">
        <v>863</v>
      </c>
      <c r="F471" t="s">
        <v>917</v>
      </c>
    </row>
    <row r="472" spans="1:6" x14ac:dyDescent="0.3">
      <c r="A472" s="9" t="s">
        <v>475</v>
      </c>
      <c r="B472" s="4">
        <v>0</v>
      </c>
      <c r="C472" s="4">
        <v>0</v>
      </c>
      <c r="D472" s="4" t="s">
        <v>924</v>
      </c>
      <c r="E472" s="4" t="s">
        <v>863</v>
      </c>
      <c r="F472" t="s">
        <v>917</v>
      </c>
    </row>
    <row r="473" spans="1:6" x14ac:dyDescent="0.3">
      <c r="A473" s="9" t="s">
        <v>476</v>
      </c>
      <c r="B473" s="4">
        <v>1</v>
      </c>
      <c r="C473" s="4">
        <v>2</v>
      </c>
      <c r="D473" s="4" t="s">
        <v>854</v>
      </c>
      <c r="E473" s="4" t="s">
        <v>863</v>
      </c>
      <c r="F473" t="s">
        <v>917</v>
      </c>
    </row>
    <row r="474" spans="1:6" x14ac:dyDescent="0.3">
      <c r="A474" s="9" t="s">
        <v>477</v>
      </c>
      <c r="B474" s="4">
        <v>1</v>
      </c>
      <c r="C474" s="4">
        <v>0</v>
      </c>
      <c r="D474" s="4" t="s">
        <v>854</v>
      </c>
      <c r="E474" s="4" t="s">
        <v>879</v>
      </c>
      <c r="F474" t="s">
        <v>917</v>
      </c>
    </row>
    <row r="475" spans="1:6" x14ac:dyDescent="0.3">
      <c r="A475" s="9" t="s">
        <v>478</v>
      </c>
      <c r="B475" s="4">
        <v>2</v>
      </c>
      <c r="C475" s="4">
        <v>0</v>
      </c>
      <c r="D475" s="4" t="s">
        <v>854</v>
      </c>
      <c r="E475" s="4" t="s">
        <v>879</v>
      </c>
      <c r="F475" t="s">
        <v>917</v>
      </c>
    </row>
    <row r="476" spans="1:6" x14ac:dyDescent="0.3">
      <c r="A476" s="9" t="s">
        <v>479</v>
      </c>
      <c r="B476" s="4">
        <v>2</v>
      </c>
      <c r="C476" s="4">
        <v>0</v>
      </c>
      <c r="D476" s="4" t="s">
        <v>854</v>
      </c>
      <c r="E476" s="4" t="s">
        <v>879</v>
      </c>
      <c r="F476" t="s">
        <v>917</v>
      </c>
    </row>
    <row r="477" spans="1:6" x14ac:dyDescent="0.3">
      <c r="A477" s="9" t="s">
        <v>480</v>
      </c>
      <c r="B477" s="4">
        <v>1</v>
      </c>
      <c r="C477" s="4">
        <v>0</v>
      </c>
      <c r="D477" s="4" t="s">
        <v>854</v>
      </c>
      <c r="E477" s="4" t="s">
        <v>879</v>
      </c>
      <c r="F477" t="s">
        <v>917</v>
      </c>
    </row>
    <row r="478" spans="1:6" x14ac:dyDescent="0.3">
      <c r="A478" s="9" t="s">
        <v>481</v>
      </c>
      <c r="B478" s="4">
        <v>2</v>
      </c>
      <c r="C478" s="4">
        <v>3</v>
      </c>
      <c r="D478" s="4" t="s">
        <v>854</v>
      </c>
    </row>
    <row r="479" spans="1:6" x14ac:dyDescent="0.3">
      <c r="A479" s="9" t="s">
        <v>482</v>
      </c>
      <c r="B479" s="4">
        <v>2</v>
      </c>
      <c r="C479" s="4">
        <v>1</v>
      </c>
      <c r="D479" s="4" t="s">
        <v>854</v>
      </c>
    </row>
    <row r="480" spans="1:6" x14ac:dyDescent="0.3">
      <c r="A480" s="9" t="s">
        <v>483</v>
      </c>
      <c r="B480" s="4">
        <v>2</v>
      </c>
      <c r="C480" s="4">
        <v>3</v>
      </c>
      <c r="D480" s="4" t="s">
        <v>854</v>
      </c>
    </row>
    <row r="481" spans="1:6" x14ac:dyDescent="0.3">
      <c r="A481" s="9" t="s">
        <v>484</v>
      </c>
      <c r="B481" s="4">
        <v>2</v>
      </c>
      <c r="C481" s="4">
        <v>1</v>
      </c>
      <c r="D481" s="4" t="s">
        <v>854</v>
      </c>
    </row>
    <row r="482" spans="1:6" x14ac:dyDescent="0.3">
      <c r="A482" s="9" t="s">
        <v>485</v>
      </c>
      <c r="B482" s="4">
        <v>2</v>
      </c>
      <c r="C482" s="4">
        <v>3</v>
      </c>
      <c r="D482" s="4" t="s">
        <v>854</v>
      </c>
    </row>
    <row r="483" spans="1:6" x14ac:dyDescent="0.3">
      <c r="A483" s="9" t="s">
        <v>486</v>
      </c>
      <c r="B483" s="4">
        <v>1</v>
      </c>
      <c r="C483" s="4">
        <v>1</v>
      </c>
      <c r="D483" s="4" t="s">
        <v>854</v>
      </c>
    </row>
    <row r="484" spans="1:6" x14ac:dyDescent="0.3">
      <c r="A484" s="9" t="s">
        <v>487</v>
      </c>
      <c r="B484" s="4">
        <v>3</v>
      </c>
      <c r="C484" s="4">
        <v>0</v>
      </c>
      <c r="D484" s="4" t="s">
        <v>854</v>
      </c>
    </row>
    <row r="485" spans="1:6" x14ac:dyDescent="0.3">
      <c r="A485" s="9" t="s">
        <v>488</v>
      </c>
      <c r="B485" s="4">
        <v>2</v>
      </c>
      <c r="C485" s="4">
        <v>0</v>
      </c>
      <c r="D485" s="4" t="s">
        <v>854</v>
      </c>
    </row>
    <row r="486" spans="1:6" x14ac:dyDescent="0.3">
      <c r="A486" s="9" t="s">
        <v>489</v>
      </c>
      <c r="B486" s="4">
        <v>3</v>
      </c>
      <c r="C486" s="4">
        <v>0</v>
      </c>
      <c r="D486" s="4" t="s">
        <v>854</v>
      </c>
    </row>
    <row r="487" spans="1:6" x14ac:dyDescent="0.3">
      <c r="A487" s="9" t="s">
        <v>490</v>
      </c>
      <c r="B487" s="4">
        <v>0</v>
      </c>
      <c r="C487" s="4">
        <v>0</v>
      </c>
      <c r="D487" s="4" t="s">
        <v>924</v>
      </c>
    </row>
    <row r="488" spans="1:6" x14ac:dyDescent="0.3">
      <c r="A488" s="9" t="s">
        <v>491</v>
      </c>
      <c r="B488" s="4">
        <v>0</v>
      </c>
      <c r="C488" s="4">
        <v>2</v>
      </c>
      <c r="D488" s="4" t="s">
        <v>854</v>
      </c>
      <c r="E488" s="4" t="s">
        <v>903</v>
      </c>
      <c r="F488" t="s">
        <v>915</v>
      </c>
    </row>
    <row r="489" spans="1:6" x14ac:dyDescent="0.3">
      <c r="A489" s="9" t="s">
        <v>492</v>
      </c>
      <c r="B489" s="4">
        <v>0</v>
      </c>
      <c r="C489" s="4">
        <v>0</v>
      </c>
      <c r="D489" s="4" t="s">
        <v>924</v>
      </c>
      <c r="E489" s="4" t="s">
        <v>903</v>
      </c>
      <c r="F489" t="s">
        <v>915</v>
      </c>
    </row>
    <row r="490" spans="1:6" x14ac:dyDescent="0.3">
      <c r="A490" s="9" t="s">
        <v>493</v>
      </c>
      <c r="B490" s="4">
        <v>0</v>
      </c>
      <c r="C490" s="4">
        <v>0</v>
      </c>
      <c r="D490" s="4" t="s">
        <v>924</v>
      </c>
      <c r="E490" s="4" t="s">
        <v>903</v>
      </c>
      <c r="F490" t="s">
        <v>915</v>
      </c>
    </row>
    <row r="491" spans="1:6" x14ac:dyDescent="0.3">
      <c r="A491" s="9" t="s">
        <v>494</v>
      </c>
      <c r="B491" s="4">
        <v>0</v>
      </c>
      <c r="C491" s="4">
        <v>3</v>
      </c>
      <c r="D491" s="4" t="s">
        <v>854</v>
      </c>
      <c r="E491" s="4" t="s">
        <v>903</v>
      </c>
      <c r="F491" t="s">
        <v>915</v>
      </c>
    </row>
    <row r="492" spans="1:6" x14ac:dyDescent="0.3">
      <c r="A492" s="9" t="s">
        <v>495</v>
      </c>
      <c r="B492" s="4">
        <v>2</v>
      </c>
      <c r="C492" s="4">
        <v>2</v>
      </c>
      <c r="D492" s="4" t="s">
        <v>854</v>
      </c>
    </row>
    <row r="493" spans="1:6" x14ac:dyDescent="0.3">
      <c r="A493" s="9" t="s">
        <v>496</v>
      </c>
      <c r="B493" s="4">
        <v>0</v>
      </c>
      <c r="C493" s="4">
        <v>2</v>
      </c>
      <c r="D493" s="4" t="s">
        <v>854</v>
      </c>
    </row>
    <row r="494" spans="1:6" x14ac:dyDescent="0.3">
      <c r="A494" s="9" t="s">
        <v>497</v>
      </c>
      <c r="B494" s="4">
        <v>3</v>
      </c>
      <c r="C494" s="4">
        <v>2</v>
      </c>
      <c r="D494" s="4" t="s">
        <v>854</v>
      </c>
      <c r="E494" s="4" t="s">
        <v>876</v>
      </c>
      <c r="F494" t="s">
        <v>917</v>
      </c>
    </row>
    <row r="495" spans="1:6" x14ac:dyDescent="0.3">
      <c r="A495" s="9" t="s">
        <v>498</v>
      </c>
      <c r="B495" s="4">
        <v>0</v>
      </c>
      <c r="C495" s="4">
        <v>1</v>
      </c>
      <c r="D495" s="4" t="s">
        <v>854</v>
      </c>
      <c r="E495" s="4" t="s">
        <v>876</v>
      </c>
      <c r="F495" t="s">
        <v>917</v>
      </c>
    </row>
    <row r="496" spans="1:6" x14ac:dyDescent="0.3">
      <c r="A496" s="9" t="s">
        <v>499</v>
      </c>
      <c r="B496" s="4">
        <v>0</v>
      </c>
      <c r="C496" s="4">
        <v>2</v>
      </c>
      <c r="D496" s="4" t="s">
        <v>854</v>
      </c>
      <c r="E496" s="4" t="s">
        <v>876</v>
      </c>
      <c r="F496" t="s">
        <v>917</v>
      </c>
    </row>
    <row r="497" spans="1:6" x14ac:dyDescent="0.3">
      <c r="A497" s="9" t="s">
        <v>500</v>
      </c>
      <c r="B497" s="4">
        <v>0</v>
      </c>
      <c r="C497" s="4">
        <v>0</v>
      </c>
      <c r="D497" s="4" t="s">
        <v>924</v>
      </c>
      <c r="E497" s="4" t="s">
        <v>876</v>
      </c>
      <c r="F497" t="s">
        <v>917</v>
      </c>
    </row>
    <row r="498" spans="1:6" x14ac:dyDescent="0.3">
      <c r="A498" s="9" t="s">
        <v>501</v>
      </c>
      <c r="B498" s="4">
        <v>0</v>
      </c>
      <c r="C498" s="4">
        <v>0</v>
      </c>
      <c r="D498" s="4" t="s">
        <v>924</v>
      </c>
      <c r="E498" s="4" t="s">
        <v>876</v>
      </c>
      <c r="F498" t="s">
        <v>917</v>
      </c>
    </row>
    <row r="499" spans="1:6" x14ac:dyDescent="0.3">
      <c r="A499" s="9" t="s">
        <v>502</v>
      </c>
      <c r="B499" s="4">
        <v>0</v>
      </c>
      <c r="C499" s="4">
        <v>0</v>
      </c>
      <c r="D499" s="4" t="s">
        <v>924</v>
      </c>
      <c r="E499" s="4" t="s">
        <v>876</v>
      </c>
      <c r="F499" t="s">
        <v>917</v>
      </c>
    </row>
    <row r="500" spans="1:6" x14ac:dyDescent="0.3">
      <c r="A500" s="9" t="s">
        <v>503</v>
      </c>
      <c r="B500" s="4">
        <v>0</v>
      </c>
      <c r="C500" s="4">
        <v>0</v>
      </c>
      <c r="D500" s="4" t="s">
        <v>924</v>
      </c>
    </row>
    <row r="501" spans="1:6" x14ac:dyDescent="0.3">
      <c r="A501" s="9" t="s">
        <v>504</v>
      </c>
      <c r="B501" s="4">
        <v>0</v>
      </c>
      <c r="C501" s="4">
        <v>0</v>
      </c>
      <c r="D501" s="4" t="s">
        <v>924</v>
      </c>
    </row>
    <row r="502" spans="1:6" x14ac:dyDescent="0.3">
      <c r="A502" s="9" t="s">
        <v>505</v>
      </c>
      <c r="B502" s="4">
        <v>1</v>
      </c>
      <c r="C502" s="4">
        <v>0</v>
      </c>
      <c r="D502" s="4" t="s">
        <v>854</v>
      </c>
    </row>
    <row r="503" spans="1:6" x14ac:dyDescent="0.3">
      <c r="A503" s="9" t="s">
        <v>506</v>
      </c>
      <c r="B503" s="4">
        <v>0</v>
      </c>
      <c r="C503" s="4">
        <v>0</v>
      </c>
      <c r="D503" s="4" t="s">
        <v>924</v>
      </c>
    </row>
    <row r="504" spans="1:6" x14ac:dyDescent="0.3">
      <c r="A504" s="9" t="s">
        <v>507</v>
      </c>
      <c r="B504" s="4">
        <v>0</v>
      </c>
      <c r="C504" s="4">
        <v>2</v>
      </c>
      <c r="D504" s="4" t="s">
        <v>854</v>
      </c>
    </row>
    <row r="505" spans="1:6" x14ac:dyDescent="0.3">
      <c r="A505" s="9" t="s">
        <v>508</v>
      </c>
      <c r="B505" s="4">
        <v>0</v>
      </c>
      <c r="C505" s="4">
        <v>0</v>
      </c>
      <c r="D505" s="4" t="s">
        <v>924</v>
      </c>
    </row>
    <row r="506" spans="1:6" x14ac:dyDescent="0.3">
      <c r="A506" s="9" t="s">
        <v>509</v>
      </c>
      <c r="B506" s="4">
        <v>1</v>
      </c>
      <c r="C506" s="4">
        <v>2</v>
      </c>
      <c r="D506" s="4" t="s">
        <v>854</v>
      </c>
    </row>
    <row r="507" spans="1:6" x14ac:dyDescent="0.3">
      <c r="A507" s="9" t="s">
        <v>510</v>
      </c>
      <c r="B507" s="4">
        <v>0</v>
      </c>
      <c r="C507" s="4">
        <v>0</v>
      </c>
      <c r="D507" s="4" t="s">
        <v>924</v>
      </c>
      <c r="E507" s="4" t="s">
        <v>876</v>
      </c>
      <c r="F507" t="s">
        <v>917</v>
      </c>
    </row>
    <row r="508" spans="1:6" x14ac:dyDescent="0.3">
      <c r="A508" s="9" t="s">
        <v>511</v>
      </c>
      <c r="B508" s="4">
        <v>0</v>
      </c>
      <c r="C508" s="4">
        <v>0</v>
      </c>
      <c r="D508" s="4" t="s">
        <v>924</v>
      </c>
      <c r="E508" s="4" t="s">
        <v>876</v>
      </c>
      <c r="F508" t="s">
        <v>917</v>
      </c>
    </row>
    <row r="509" spans="1:6" x14ac:dyDescent="0.3">
      <c r="A509" s="9" t="s">
        <v>512</v>
      </c>
      <c r="B509" s="4">
        <v>0</v>
      </c>
      <c r="C509" s="4">
        <v>0</v>
      </c>
      <c r="D509" s="4" t="s">
        <v>924</v>
      </c>
      <c r="E509" s="4" t="s">
        <v>876</v>
      </c>
      <c r="F509" t="s">
        <v>917</v>
      </c>
    </row>
    <row r="510" spans="1:6" x14ac:dyDescent="0.3">
      <c r="A510" s="9" t="s">
        <v>513</v>
      </c>
      <c r="B510" s="4">
        <v>1</v>
      </c>
      <c r="C510" s="4">
        <v>2</v>
      </c>
      <c r="D510" s="4" t="s">
        <v>854</v>
      </c>
      <c r="E510" s="4" t="s">
        <v>876</v>
      </c>
      <c r="F510" t="s">
        <v>917</v>
      </c>
    </row>
    <row r="511" spans="1:6" x14ac:dyDescent="0.3">
      <c r="A511" s="9" t="s">
        <v>514</v>
      </c>
      <c r="B511" s="4">
        <v>3</v>
      </c>
      <c r="C511" s="4">
        <v>0</v>
      </c>
      <c r="D511" s="4" t="s">
        <v>854</v>
      </c>
    </row>
    <row r="512" spans="1:6" x14ac:dyDescent="0.3">
      <c r="A512" s="9" t="s">
        <v>515</v>
      </c>
      <c r="B512" s="4">
        <v>1</v>
      </c>
      <c r="C512" s="4">
        <v>3</v>
      </c>
      <c r="D512" s="4" t="s">
        <v>854</v>
      </c>
    </row>
    <row r="513" spans="1:6" x14ac:dyDescent="0.3">
      <c r="A513" s="9" t="s">
        <v>516</v>
      </c>
      <c r="B513" s="4">
        <v>0</v>
      </c>
      <c r="C513" s="4">
        <v>0</v>
      </c>
      <c r="D513" s="4" t="s">
        <v>924</v>
      </c>
    </row>
    <row r="514" spans="1:6" x14ac:dyDescent="0.3">
      <c r="A514" s="9" t="s">
        <v>517</v>
      </c>
      <c r="B514" s="4">
        <v>0</v>
      </c>
      <c r="C514" s="4">
        <v>3</v>
      </c>
      <c r="D514" s="4" t="s">
        <v>854</v>
      </c>
    </row>
    <row r="515" spans="1:6" x14ac:dyDescent="0.3">
      <c r="A515" s="9" t="s">
        <v>518</v>
      </c>
      <c r="B515" s="4">
        <v>1</v>
      </c>
      <c r="C515" s="4">
        <v>3</v>
      </c>
      <c r="D515" s="4" t="s">
        <v>854</v>
      </c>
    </row>
    <row r="516" spans="1:6" x14ac:dyDescent="0.3">
      <c r="A516" s="9" t="s">
        <v>519</v>
      </c>
      <c r="B516" s="4">
        <v>1</v>
      </c>
      <c r="C516" s="4">
        <v>3</v>
      </c>
      <c r="D516" s="4" t="s">
        <v>854</v>
      </c>
    </row>
    <row r="517" spans="1:6" x14ac:dyDescent="0.3">
      <c r="A517" s="9" t="s">
        <v>520</v>
      </c>
      <c r="B517" s="4">
        <v>1</v>
      </c>
      <c r="C517" s="4">
        <v>3</v>
      </c>
      <c r="D517" s="4" t="s">
        <v>854</v>
      </c>
    </row>
    <row r="518" spans="1:6" x14ac:dyDescent="0.3">
      <c r="A518" s="9" t="s">
        <v>521</v>
      </c>
      <c r="B518" s="4">
        <v>1</v>
      </c>
      <c r="C518" s="4">
        <v>2</v>
      </c>
      <c r="D518" s="4" t="s">
        <v>924</v>
      </c>
    </row>
    <row r="519" spans="1:6" x14ac:dyDescent="0.3">
      <c r="A519" s="9" t="s">
        <v>522</v>
      </c>
      <c r="B519" s="4">
        <v>3</v>
      </c>
      <c r="C519" s="4">
        <v>0</v>
      </c>
      <c r="D519" s="4" t="s">
        <v>854</v>
      </c>
    </row>
    <row r="520" spans="1:6" x14ac:dyDescent="0.3">
      <c r="A520" s="9" t="s">
        <v>523</v>
      </c>
      <c r="B520" s="4">
        <v>3</v>
      </c>
      <c r="C520" s="4">
        <v>0</v>
      </c>
      <c r="D520" s="4" t="s">
        <v>854</v>
      </c>
    </row>
    <row r="521" spans="1:6" x14ac:dyDescent="0.3">
      <c r="A521" s="9" t="s">
        <v>524</v>
      </c>
      <c r="B521" s="4">
        <v>3</v>
      </c>
      <c r="C521" s="4">
        <v>0</v>
      </c>
      <c r="D521" s="4" t="s">
        <v>854</v>
      </c>
    </row>
    <row r="522" spans="1:6" x14ac:dyDescent="0.3">
      <c r="A522" s="9" t="s">
        <v>525</v>
      </c>
      <c r="B522" s="4">
        <v>3</v>
      </c>
      <c r="C522" s="4">
        <v>1</v>
      </c>
      <c r="D522" s="4" t="s">
        <v>854</v>
      </c>
    </row>
    <row r="523" spans="1:6" x14ac:dyDescent="0.3">
      <c r="A523" s="9" t="s">
        <v>526</v>
      </c>
      <c r="B523" s="4">
        <v>2</v>
      </c>
      <c r="C523" s="4">
        <v>2</v>
      </c>
      <c r="D523" s="4" t="s">
        <v>854</v>
      </c>
    </row>
    <row r="524" spans="1:6" x14ac:dyDescent="0.3">
      <c r="A524" s="9" t="s">
        <v>527</v>
      </c>
      <c r="B524" s="4">
        <v>1</v>
      </c>
      <c r="C524" s="4">
        <v>3</v>
      </c>
      <c r="D524" s="4" t="s">
        <v>854</v>
      </c>
    </row>
    <row r="525" spans="1:6" x14ac:dyDescent="0.3">
      <c r="A525" s="9" t="s">
        <v>528</v>
      </c>
      <c r="B525" s="4">
        <v>1</v>
      </c>
      <c r="C525" s="4">
        <v>2</v>
      </c>
      <c r="D525" s="4" t="s">
        <v>854</v>
      </c>
    </row>
    <row r="526" spans="1:6" x14ac:dyDescent="0.3">
      <c r="A526" s="9" t="s">
        <v>529</v>
      </c>
      <c r="B526" s="4">
        <v>2</v>
      </c>
      <c r="C526" s="4">
        <v>0</v>
      </c>
      <c r="D526" s="4" t="s">
        <v>854</v>
      </c>
      <c r="E526" s="4" t="s">
        <v>877</v>
      </c>
      <c r="F526" t="s">
        <v>917</v>
      </c>
    </row>
    <row r="527" spans="1:6" x14ac:dyDescent="0.3">
      <c r="A527" s="9" t="s">
        <v>530</v>
      </c>
      <c r="B527" s="4">
        <v>1</v>
      </c>
      <c r="C527" s="4">
        <v>0</v>
      </c>
      <c r="D527" s="4" t="s">
        <v>854</v>
      </c>
      <c r="E527" s="4" t="s">
        <v>877</v>
      </c>
      <c r="F527" t="s">
        <v>917</v>
      </c>
    </row>
    <row r="528" spans="1:6" x14ac:dyDescent="0.3">
      <c r="A528" s="9" t="s">
        <v>531</v>
      </c>
      <c r="B528" s="4">
        <v>2</v>
      </c>
      <c r="C528" s="4">
        <v>0</v>
      </c>
      <c r="D528" s="4" t="s">
        <v>854</v>
      </c>
      <c r="E528" s="4" t="s">
        <v>877</v>
      </c>
      <c r="F528" t="s">
        <v>917</v>
      </c>
    </row>
    <row r="529" spans="1:6" x14ac:dyDescent="0.3">
      <c r="A529" s="9" t="s">
        <v>532</v>
      </c>
      <c r="B529" s="4">
        <v>1</v>
      </c>
      <c r="C529" s="4">
        <v>1</v>
      </c>
      <c r="D529" s="4" t="s">
        <v>854</v>
      </c>
      <c r="E529" s="4" t="s">
        <v>877</v>
      </c>
      <c r="F529" t="s">
        <v>917</v>
      </c>
    </row>
    <row r="530" spans="1:6" x14ac:dyDescent="0.3">
      <c r="A530" s="9" t="s">
        <v>533</v>
      </c>
      <c r="B530" s="4">
        <v>2</v>
      </c>
      <c r="C530" s="4">
        <v>3</v>
      </c>
      <c r="D530" s="4" t="s">
        <v>854</v>
      </c>
    </row>
    <row r="531" spans="1:6" x14ac:dyDescent="0.3">
      <c r="A531" s="9" t="s">
        <v>534</v>
      </c>
      <c r="B531" s="4">
        <v>0</v>
      </c>
      <c r="C531" s="4">
        <v>0</v>
      </c>
      <c r="D531" s="4" t="s">
        <v>924</v>
      </c>
    </row>
    <row r="532" spans="1:6" x14ac:dyDescent="0.3">
      <c r="A532" s="9" t="s">
        <v>535</v>
      </c>
      <c r="B532" s="4">
        <v>0</v>
      </c>
      <c r="C532" s="4">
        <v>1</v>
      </c>
      <c r="D532" s="4" t="s">
        <v>854</v>
      </c>
    </row>
    <row r="533" spans="1:6" x14ac:dyDescent="0.3">
      <c r="A533" s="9" t="s">
        <v>536</v>
      </c>
      <c r="B533" s="4">
        <v>2</v>
      </c>
      <c r="C533" s="4">
        <v>0</v>
      </c>
      <c r="D533" s="4" t="s">
        <v>854</v>
      </c>
      <c r="E533" s="4" t="s">
        <v>875</v>
      </c>
      <c r="F533" t="s">
        <v>917</v>
      </c>
    </row>
    <row r="534" spans="1:6" x14ac:dyDescent="0.3">
      <c r="A534" s="9" t="s">
        <v>537</v>
      </c>
      <c r="B534" s="4">
        <v>2</v>
      </c>
      <c r="C534" s="4">
        <v>0</v>
      </c>
      <c r="D534" s="4" t="s">
        <v>854</v>
      </c>
      <c r="E534" s="4" t="s">
        <v>875</v>
      </c>
      <c r="F534" t="s">
        <v>917</v>
      </c>
    </row>
    <row r="535" spans="1:6" x14ac:dyDescent="0.3">
      <c r="A535" s="9" t="s">
        <v>538</v>
      </c>
      <c r="B535" s="4">
        <v>2</v>
      </c>
      <c r="C535" s="4">
        <v>0</v>
      </c>
      <c r="D535" s="4" t="s">
        <v>854</v>
      </c>
      <c r="E535" s="4" t="s">
        <v>875</v>
      </c>
      <c r="F535" t="s">
        <v>917</v>
      </c>
    </row>
    <row r="536" spans="1:6" x14ac:dyDescent="0.3">
      <c r="A536" s="9" t="s">
        <v>539</v>
      </c>
      <c r="B536" s="4">
        <v>1</v>
      </c>
      <c r="C536" s="4">
        <v>3</v>
      </c>
      <c r="D536" s="4" t="s">
        <v>854</v>
      </c>
    </row>
    <row r="537" spans="1:6" x14ac:dyDescent="0.3">
      <c r="A537" s="9" t="s">
        <v>540</v>
      </c>
      <c r="B537" s="4">
        <v>0</v>
      </c>
      <c r="C537" s="4">
        <v>0</v>
      </c>
      <c r="D537" s="4" t="s">
        <v>924</v>
      </c>
    </row>
    <row r="538" spans="1:6" x14ac:dyDescent="0.3">
      <c r="A538" s="9" t="s">
        <v>541</v>
      </c>
      <c r="B538" s="4">
        <v>0</v>
      </c>
      <c r="C538" s="4">
        <v>0</v>
      </c>
      <c r="D538" s="4" t="s">
        <v>924</v>
      </c>
    </row>
    <row r="539" spans="1:6" x14ac:dyDescent="0.3">
      <c r="A539" s="9" t="s">
        <v>542</v>
      </c>
      <c r="B539" s="4">
        <v>1</v>
      </c>
      <c r="C539" s="4">
        <v>1</v>
      </c>
      <c r="D539" s="4" t="s">
        <v>854</v>
      </c>
    </row>
    <row r="540" spans="1:6" x14ac:dyDescent="0.3">
      <c r="A540" s="9" t="s">
        <v>543</v>
      </c>
      <c r="B540" s="4">
        <v>1</v>
      </c>
      <c r="C540" s="4">
        <v>3</v>
      </c>
      <c r="D540" s="4" t="s">
        <v>854</v>
      </c>
    </row>
    <row r="541" spans="1:6" x14ac:dyDescent="0.3">
      <c r="A541" s="9" t="s">
        <v>544</v>
      </c>
      <c r="B541" s="4">
        <v>0</v>
      </c>
      <c r="C541" s="4">
        <v>0</v>
      </c>
      <c r="D541" s="4" t="s">
        <v>924</v>
      </c>
      <c r="E541" s="4" t="s">
        <v>904</v>
      </c>
      <c r="F541" t="s">
        <v>917</v>
      </c>
    </row>
    <row r="542" spans="1:6" x14ac:dyDescent="0.3">
      <c r="A542" s="9" t="s">
        <v>545</v>
      </c>
      <c r="B542" s="4">
        <v>2</v>
      </c>
      <c r="C542" s="4">
        <v>0</v>
      </c>
      <c r="D542" s="4" t="s">
        <v>854</v>
      </c>
      <c r="E542" s="4" t="s">
        <v>904</v>
      </c>
      <c r="F542" t="s">
        <v>917</v>
      </c>
    </row>
    <row r="543" spans="1:6" x14ac:dyDescent="0.3">
      <c r="A543" s="9" t="s">
        <v>546</v>
      </c>
      <c r="B543" s="4">
        <v>2</v>
      </c>
      <c r="C543" s="4">
        <v>0</v>
      </c>
      <c r="D543" s="4" t="s">
        <v>854</v>
      </c>
      <c r="E543" s="4" t="s">
        <v>904</v>
      </c>
      <c r="F543" t="s">
        <v>917</v>
      </c>
    </row>
    <row r="544" spans="1:6" x14ac:dyDescent="0.3">
      <c r="A544" s="9" t="s">
        <v>547</v>
      </c>
      <c r="B544" s="4">
        <v>3</v>
      </c>
      <c r="C544" s="4">
        <v>0</v>
      </c>
      <c r="D544" s="4" t="s">
        <v>854</v>
      </c>
      <c r="E544" s="4" t="s">
        <v>904</v>
      </c>
      <c r="F544" t="s">
        <v>917</v>
      </c>
    </row>
    <row r="545" spans="1:6" x14ac:dyDescent="0.3">
      <c r="A545" s="9" t="s">
        <v>548</v>
      </c>
      <c r="B545" s="4">
        <v>2</v>
      </c>
      <c r="C545" s="4">
        <v>0</v>
      </c>
      <c r="D545" s="4" t="s">
        <v>854</v>
      </c>
      <c r="E545" s="4" t="s">
        <v>904</v>
      </c>
      <c r="F545" t="s">
        <v>917</v>
      </c>
    </row>
    <row r="546" spans="1:6" x14ac:dyDescent="0.3">
      <c r="A546" s="9" t="s">
        <v>549</v>
      </c>
      <c r="B546" s="4">
        <v>2</v>
      </c>
      <c r="C546" s="4">
        <v>3</v>
      </c>
      <c r="D546" s="4" t="s">
        <v>854</v>
      </c>
      <c r="E546" s="4" t="s">
        <v>904</v>
      </c>
      <c r="F546" t="s">
        <v>917</v>
      </c>
    </row>
    <row r="547" spans="1:6" x14ac:dyDescent="0.3">
      <c r="A547" s="9" t="s">
        <v>550</v>
      </c>
      <c r="B547" s="4">
        <v>3</v>
      </c>
      <c r="C547" s="4">
        <v>1</v>
      </c>
      <c r="D547" s="4" t="s">
        <v>854</v>
      </c>
      <c r="E547" s="4" t="s">
        <v>904</v>
      </c>
      <c r="F547" t="s">
        <v>917</v>
      </c>
    </row>
    <row r="548" spans="1:6" x14ac:dyDescent="0.3">
      <c r="A548" s="9" t="s">
        <v>551</v>
      </c>
      <c r="B548" s="4">
        <v>3</v>
      </c>
      <c r="C548" s="4">
        <v>3</v>
      </c>
      <c r="D548" s="4" t="s">
        <v>854</v>
      </c>
      <c r="E548" s="4" t="s">
        <v>904</v>
      </c>
      <c r="F548" t="s">
        <v>917</v>
      </c>
    </row>
    <row r="549" spans="1:6" x14ac:dyDescent="0.3">
      <c r="A549" s="9" t="s">
        <v>552</v>
      </c>
      <c r="B549" s="4">
        <v>1</v>
      </c>
      <c r="C549" s="4">
        <v>2</v>
      </c>
      <c r="D549" s="4" t="s">
        <v>854</v>
      </c>
      <c r="E549" s="4" t="s">
        <v>904</v>
      </c>
      <c r="F549" t="s">
        <v>917</v>
      </c>
    </row>
    <row r="550" spans="1:6" x14ac:dyDescent="0.3">
      <c r="A550" s="9" t="s">
        <v>553</v>
      </c>
      <c r="B550" s="4">
        <v>0</v>
      </c>
      <c r="C550" s="4">
        <v>0</v>
      </c>
      <c r="D550" s="4" t="s">
        <v>924</v>
      </c>
      <c r="E550" s="4" t="s">
        <v>885</v>
      </c>
      <c r="F550" t="s">
        <v>917</v>
      </c>
    </row>
    <row r="551" spans="1:6" x14ac:dyDescent="0.3">
      <c r="A551" s="9" t="s">
        <v>554</v>
      </c>
      <c r="B551" s="4">
        <v>0</v>
      </c>
      <c r="C551" s="4">
        <v>0</v>
      </c>
      <c r="D551" s="4" t="s">
        <v>924</v>
      </c>
      <c r="E551" s="4" t="s">
        <v>885</v>
      </c>
      <c r="F551" t="s">
        <v>917</v>
      </c>
    </row>
    <row r="552" spans="1:6" x14ac:dyDescent="0.3">
      <c r="A552" s="9" t="s">
        <v>555</v>
      </c>
      <c r="B552" s="4">
        <v>0</v>
      </c>
      <c r="C552" s="4">
        <v>0</v>
      </c>
      <c r="D552" s="4" t="s">
        <v>924</v>
      </c>
      <c r="E552" s="4" t="s">
        <v>885</v>
      </c>
      <c r="F552" t="s">
        <v>917</v>
      </c>
    </row>
    <row r="553" spans="1:6" x14ac:dyDescent="0.3">
      <c r="A553" s="9" t="s">
        <v>556</v>
      </c>
      <c r="B553" s="4">
        <v>0</v>
      </c>
      <c r="C553" s="4">
        <v>0</v>
      </c>
      <c r="D553" s="4" t="s">
        <v>924</v>
      </c>
      <c r="E553" s="4" t="s">
        <v>874</v>
      </c>
      <c r="F553" t="s">
        <v>917</v>
      </c>
    </row>
    <row r="554" spans="1:6" x14ac:dyDescent="0.3">
      <c r="A554" s="9" t="s">
        <v>557</v>
      </c>
      <c r="B554" s="4">
        <v>0</v>
      </c>
      <c r="C554" s="4">
        <v>0</v>
      </c>
      <c r="D554" s="4" t="s">
        <v>924</v>
      </c>
      <c r="E554" s="4" t="s">
        <v>874</v>
      </c>
      <c r="F554" t="s">
        <v>917</v>
      </c>
    </row>
    <row r="555" spans="1:6" x14ac:dyDescent="0.3">
      <c r="A555" s="9" t="s">
        <v>558</v>
      </c>
      <c r="B555" s="4">
        <v>0</v>
      </c>
      <c r="C555" s="4">
        <v>0</v>
      </c>
      <c r="D555" s="4" t="s">
        <v>924</v>
      </c>
      <c r="E555" s="4" t="s">
        <v>874</v>
      </c>
      <c r="F555" t="s">
        <v>917</v>
      </c>
    </row>
    <row r="556" spans="1:6" x14ac:dyDescent="0.3">
      <c r="A556" s="9" t="s">
        <v>559</v>
      </c>
      <c r="B556" s="4">
        <v>0</v>
      </c>
      <c r="C556" s="4">
        <v>0</v>
      </c>
      <c r="D556" s="4" t="s">
        <v>924</v>
      </c>
      <c r="E556" s="4" t="s">
        <v>885</v>
      </c>
      <c r="F556" t="s">
        <v>917</v>
      </c>
    </row>
    <row r="557" spans="1:6" x14ac:dyDescent="0.3">
      <c r="A557" s="9" t="s">
        <v>560</v>
      </c>
      <c r="B557" s="4">
        <v>0</v>
      </c>
      <c r="C557" s="4">
        <v>0</v>
      </c>
      <c r="D557" s="4" t="s">
        <v>924</v>
      </c>
      <c r="E557" s="4" t="s">
        <v>885</v>
      </c>
      <c r="F557" t="s">
        <v>917</v>
      </c>
    </row>
    <row r="558" spans="1:6" x14ac:dyDescent="0.3">
      <c r="A558" s="9" t="s">
        <v>561</v>
      </c>
      <c r="B558" s="4">
        <v>2</v>
      </c>
      <c r="C558" s="4">
        <v>1</v>
      </c>
      <c r="D558" s="4" t="s">
        <v>854</v>
      </c>
      <c r="E558" s="4" t="s">
        <v>885</v>
      </c>
      <c r="F558" t="s">
        <v>917</v>
      </c>
    </row>
    <row r="559" spans="1:6" x14ac:dyDescent="0.3">
      <c r="A559" s="9" t="s">
        <v>562</v>
      </c>
      <c r="B559" s="4">
        <v>3</v>
      </c>
      <c r="C559" s="4">
        <v>3</v>
      </c>
      <c r="D559" s="4" t="s">
        <v>854</v>
      </c>
      <c r="E559" s="4" t="s">
        <v>885</v>
      </c>
      <c r="F559" t="s">
        <v>917</v>
      </c>
    </row>
    <row r="560" spans="1:6" x14ac:dyDescent="0.3">
      <c r="A560" s="9" t="s">
        <v>563</v>
      </c>
      <c r="B560" s="4">
        <v>2</v>
      </c>
      <c r="C560" s="4">
        <v>1</v>
      </c>
      <c r="D560" s="4" t="s">
        <v>854</v>
      </c>
      <c r="E560" s="4" t="s">
        <v>885</v>
      </c>
      <c r="F560" t="s">
        <v>917</v>
      </c>
    </row>
    <row r="561" spans="1:6" x14ac:dyDescent="0.3">
      <c r="A561" s="9" t="s">
        <v>564</v>
      </c>
      <c r="B561" s="4">
        <v>1</v>
      </c>
      <c r="C561" s="4">
        <v>0</v>
      </c>
      <c r="D561" s="4" t="s">
        <v>854</v>
      </c>
      <c r="E561" s="4" t="s">
        <v>885</v>
      </c>
      <c r="F561" t="s">
        <v>917</v>
      </c>
    </row>
    <row r="562" spans="1:6" x14ac:dyDescent="0.3">
      <c r="A562" s="9" t="s">
        <v>565</v>
      </c>
      <c r="B562" s="4">
        <v>3</v>
      </c>
      <c r="C562" s="4">
        <v>0</v>
      </c>
      <c r="D562" s="4" t="s">
        <v>854</v>
      </c>
      <c r="E562" s="4" t="s">
        <v>885</v>
      </c>
      <c r="F562" t="s">
        <v>917</v>
      </c>
    </row>
    <row r="563" spans="1:6" x14ac:dyDescent="0.3">
      <c r="A563" s="9" t="s">
        <v>566</v>
      </c>
      <c r="B563" s="4">
        <v>2</v>
      </c>
      <c r="C563" s="4">
        <v>0</v>
      </c>
      <c r="D563" s="4" t="s">
        <v>854</v>
      </c>
      <c r="E563" s="4" t="s">
        <v>885</v>
      </c>
      <c r="F563" t="s">
        <v>917</v>
      </c>
    </row>
    <row r="564" spans="1:6" x14ac:dyDescent="0.3">
      <c r="A564" s="9" t="s">
        <v>567</v>
      </c>
      <c r="B564" s="4">
        <v>2</v>
      </c>
      <c r="C564" s="4">
        <v>0</v>
      </c>
      <c r="D564" s="4" t="s">
        <v>854</v>
      </c>
      <c r="E564" s="4" t="s">
        <v>885</v>
      </c>
      <c r="F564" t="s">
        <v>917</v>
      </c>
    </row>
    <row r="565" spans="1:6" x14ac:dyDescent="0.3">
      <c r="A565" s="9" t="s">
        <v>568</v>
      </c>
      <c r="B565" s="4">
        <v>2</v>
      </c>
      <c r="C565" s="4">
        <v>1</v>
      </c>
      <c r="D565" s="4" t="s">
        <v>854</v>
      </c>
      <c r="E565" s="4" t="s">
        <v>874</v>
      </c>
      <c r="F565" t="s">
        <v>917</v>
      </c>
    </row>
    <row r="566" spans="1:6" x14ac:dyDescent="0.3">
      <c r="A566" s="9" t="s">
        <v>569</v>
      </c>
      <c r="B566" s="4">
        <v>2</v>
      </c>
      <c r="C566" s="4">
        <v>3</v>
      </c>
      <c r="D566" s="4" t="s">
        <v>854</v>
      </c>
      <c r="E566" s="4" t="s">
        <v>874</v>
      </c>
      <c r="F566" t="s">
        <v>917</v>
      </c>
    </row>
    <row r="567" spans="1:6" x14ac:dyDescent="0.3">
      <c r="A567" s="9" t="s">
        <v>570</v>
      </c>
      <c r="B567" s="4">
        <v>1</v>
      </c>
      <c r="C567" s="4">
        <v>1</v>
      </c>
      <c r="D567" s="4" t="s">
        <v>854</v>
      </c>
      <c r="E567" s="4" t="s">
        <v>874</v>
      </c>
      <c r="F567" t="s">
        <v>917</v>
      </c>
    </row>
    <row r="568" spans="1:6" x14ac:dyDescent="0.3">
      <c r="A568" s="9" t="s">
        <v>571</v>
      </c>
      <c r="B568" s="4">
        <v>0</v>
      </c>
      <c r="C568" s="4">
        <v>0</v>
      </c>
      <c r="D568" s="4" t="s">
        <v>924</v>
      </c>
      <c r="E568" s="4" t="s">
        <v>874</v>
      </c>
      <c r="F568" t="s">
        <v>917</v>
      </c>
    </row>
    <row r="569" spans="1:6" x14ac:dyDescent="0.3">
      <c r="A569" s="9" t="s">
        <v>572</v>
      </c>
      <c r="B569" s="4">
        <v>0</v>
      </c>
      <c r="C569" s="4">
        <v>0</v>
      </c>
      <c r="D569" s="4" t="s">
        <v>924</v>
      </c>
      <c r="E569" s="4" t="s">
        <v>874</v>
      </c>
      <c r="F569" t="s">
        <v>917</v>
      </c>
    </row>
    <row r="570" spans="1:6" x14ac:dyDescent="0.3">
      <c r="A570" s="9" t="s">
        <v>573</v>
      </c>
      <c r="B570" s="4">
        <v>1</v>
      </c>
      <c r="C570" s="4">
        <v>1</v>
      </c>
      <c r="D570" s="4" t="s">
        <v>854</v>
      </c>
      <c r="E570" s="4" t="s">
        <v>887</v>
      </c>
      <c r="F570" t="s">
        <v>917</v>
      </c>
    </row>
    <row r="571" spans="1:6" x14ac:dyDescent="0.3">
      <c r="A571" s="9" t="s">
        <v>574</v>
      </c>
      <c r="B571" s="4">
        <v>1</v>
      </c>
      <c r="C571" s="4">
        <v>3</v>
      </c>
      <c r="D571" s="4" t="s">
        <v>854</v>
      </c>
      <c r="E571" s="4" t="s">
        <v>887</v>
      </c>
      <c r="F571" t="s">
        <v>917</v>
      </c>
    </row>
    <row r="572" spans="1:6" x14ac:dyDescent="0.3">
      <c r="A572" s="9" t="s">
        <v>575</v>
      </c>
      <c r="B572" s="4">
        <v>1</v>
      </c>
      <c r="C572" s="4">
        <v>1</v>
      </c>
      <c r="D572" s="4" t="s">
        <v>854</v>
      </c>
      <c r="E572" s="4" t="s">
        <v>887</v>
      </c>
      <c r="F572" t="s">
        <v>917</v>
      </c>
    </row>
    <row r="573" spans="1:6" x14ac:dyDescent="0.3">
      <c r="A573" s="9" t="s">
        <v>576</v>
      </c>
      <c r="B573" s="4">
        <v>3</v>
      </c>
      <c r="C573" s="4">
        <v>2</v>
      </c>
      <c r="D573" s="4" t="s">
        <v>854</v>
      </c>
      <c r="E573" s="4" t="s">
        <v>887</v>
      </c>
      <c r="F573" t="s">
        <v>917</v>
      </c>
    </row>
    <row r="574" spans="1:6" x14ac:dyDescent="0.3">
      <c r="A574" s="9" t="s">
        <v>577</v>
      </c>
      <c r="B574" s="4">
        <v>1</v>
      </c>
      <c r="C574" s="4">
        <v>2</v>
      </c>
      <c r="D574" s="4" t="s">
        <v>854</v>
      </c>
      <c r="E574" s="4" t="s">
        <v>887</v>
      </c>
      <c r="F574" t="s">
        <v>917</v>
      </c>
    </row>
    <row r="575" spans="1:6" x14ac:dyDescent="0.3">
      <c r="A575" s="9" t="s">
        <v>578</v>
      </c>
      <c r="B575" s="4">
        <v>3</v>
      </c>
      <c r="C575" s="4">
        <v>3</v>
      </c>
      <c r="D575" s="4" t="s">
        <v>854</v>
      </c>
      <c r="E575" s="4" t="s">
        <v>887</v>
      </c>
      <c r="F575" t="s">
        <v>917</v>
      </c>
    </row>
    <row r="576" spans="1:6" x14ac:dyDescent="0.3">
      <c r="A576" s="9" t="s">
        <v>579</v>
      </c>
      <c r="B576" s="4">
        <v>2</v>
      </c>
      <c r="C576" s="4">
        <v>0</v>
      </c>
      <c r="D576" s="4" t="s">
        <v>854</v>
      </c>
      <c r="E576" s="4" t="s">
        <v>874</v>
      </c>
      <c r="F576" t="s">
        <v>917</v>
      </c>
    </row>
    <row r="577" spans="1:6" x14ac:dyDescent="0.3">
      <c r="A577" s="9" t="s">
        <v>580</v>
      </c>
      <c r="B577" s="4">
        <v>2</v>
      </c>
      <c r="C577" s="4">
        <v>0</v>
      </c>
      <c r="D577" s="4" t="s">
        <v>854</v>
      </c>
      <c r="E577" s="4" t="s">
        <v>874</v>
      </c>
      <c r="F577" t="s">
        <v>917</v>
      </c>
    </row>
    <row r="578" spans="1:6" x14ac:dyDescent="0.3">
      <c r="A578" s="9" t="s">
        <v>581</v>
      </c>
      <c r="B578" s="4">
        <v>1</v>
      </c>
      <c r="C578" s="4">
        <v>0</v>
      </c>
      <c r="D578" s="4" t="s">
        <v>854</v>
      </c>
      <c r="E578" s="4" t="s">
        <v>874</v>
      </c>
      <c r="F578" t="s">
        <v>917</v>
      </c>
    </row>
    <row r="579" spans="1:6" x14ac:dyDescent="0.3">
      <c r="A579" s="9" t="s">
        <v>582</v>
      </c>
      <c r="B579" s="4">
        <v>1</v>
      </c>
      <c r="C579" s="4">
        <v>0</v>
      </c>
      <c r="D579" s="4" t="s">
        <v>854</v>
      </c>
      <c r="E579" s="4" t="s">
        <v>874</v>
      </c>
      <c r="F579" t="s">
        <v>917</v>
      </c>
    </row>
    <row r="580" spans="1:6" x14ac:dyDescent="0.3">
      <c r="A580" s="9" t="s">
        <v>583</v>
      </c>
      <c r="B580" s="4">
        <v>0</v>
      </c>
      <c r="C580" s="4">
        <v>0</v>
      </c>
      <c r="D580" s="4" t="s">
        <v>924</v>
      </c>
      <c r="E580" s="4" t="s">
        <v>874</v>
      </c>
      <c r="F580" t="s">
        <v>917</v>
      </c>
    </row>
    <row r="581" spans="1:6" x14ac:dyDescent="0.3">
      <c r="A581" s="9" t="s">
        <v>584</v>
      </c>
      <c r="B581" s="4">
        <v>0</v>
      </c>
      <c r="C581" s="4">
        <v>0</v>
      </c>
      <c r="D581" s="4" t="s">
        <v>924</v>
      </c>
      <c r="E581" s="4" t="s">
        <v>885</v>
      </c>
      <c r="F581" t="s">
        <v>917</v>
      </c>
    </row>
    <row r="582" spans="1:6" x14ac:dyDescent="0.3">
      <c r="A582" s="9" t="s">
        <v>585</v>
      </c>
      <c r="B582" s="4">
        <v>1</v>
      </c>
      <c r="C582" s="4">
        <v>0</v>
      </c>
      <c r="D582" s="4" t="s">
        <v>854</v>
      </c>
      <c r="E582" s="4" t="s">
        <v>885</v>
      </c>
      <c r="F582" t="s">
        <v>917</v>
      </c>
    </row>
    <row r="583" spans="1:6" x14ac:dyDescent="0.3">
      <c r="A583" s="9" t="s">
        <v>586</v>
      </c>
      <c r="B583" s="4">
        <v>1</v>
      </c>
      <c r="C583" s="4">
        <v>0</v>
      </c>
      <c r="D583" s="4" t="s">
        <v>854</v>
      </c>
      <c r="E583" s="4" t="s">
        <v>899</v>
      </c>
      <c r="F583" t="s">
        <v>915</v>
      </c>
    </row>
    <row r="584" spans="1:6" x14ac:dyDescent="0.3">
      <c r="A584" s="9" t="s">
        <v>587</v>
      </c>
      <c r="B584" s="4">
        <v>1</v>
      </c>
      <c r="C584" s="4">
        <v>0</v>
      </c>
      <c r="D584" s="4" t="s">
        <v>854</v>
      </c>
      <c r="E584" s="4" t="s">
        <v>899</v>
      </c>
      <c r="F584" t="s">
        <v>915</v>
      </c>
    </row>
    <row r="585" spans="1:6" x14ac:dyDescent="0.3">
      <c r="A585" s="9" t="s">
        <v>588</v>
      </c>
      <c r="B585" s="4">
        <v>0</v>
      </c>
      <c r="C585" s="4">
        <v>2</v>
      </c>
      <c r="D585" s="4" t="s">
        <v>854</v>
      </c>
      <c r="E585" s="4" t="s">
        <v>905</v>
      </c>
      <c r="F585" t="s">
        <v>915</v>
      </c>
    </row>
    <row r="586" spans="1:6" x14ac:dyDescent="0.3">
      <c r="A586" s="9" t="s">
        <v>589</v>
      </c>
      <c r="B586" s="4">
        <v>1</v>
      </c>
      <c r="C586" s="4">
        <v>2</v>
      </c>
      <c r="D586" s="4" t="s">
        <v>854</v>
      </c>
      <c r="E586" s="4" t="s">
        <v>905</v>
      </c>
      <c r="F586" t="s">
        <v>915</v>
      </c>
    </row>
    <row r="587" spans="1:6" x14ac:dyDescent="0.3">
      <c r="A587" s="9" t="s">
        <v>590</v>
      </c>
      <c r="B587" s="4">
        <v>1</v>
      </c>
      <c r="C587" s="4">
        <v>3</v>
      </c>
      <c r="D587" s="4" t="s">
        <v>854</v>
      </c>
      <c r="E587" s="4" t="s">
        <v>905</v>
      </c>
      <c r="F587" t="s">
        <v>915</v>
      </c>
    </row>
    <row r="588" spans="1:6" x14ac:dyDescent="0.3">
      <c r="A588" s="9" t="s">
        <v>591</v>
      </c>
      <c r="B588" s="4">
        <v>0</v>
      </c>
      <c r="C588" s="4">
        <v>3</v>
      </c>
      <c r="D588" s="4" t="s">
        <v>854</v>
      </c>
      <c r="E588" s="4" t="s">
        <v>865</v>
      </c>
      <c r="F588" s="4" t="s">
        <v>917</v>
      </c>
    </row>
    <row r="589" spans="1:6" x14ac:dyDescent="0.3">
      <c r="A589" s="9" t="s">
        <v>592</v>
      </c>
      <c r="B589" s="4">
        <v>0</v>
      </c>
      <c r="C589" s="4">
        <v>3</v>
      </c>
      <c r="D589" s="4" t="s">
        <v>854</v>
      </c>
      <c r="E589" s="4" t="s">
        <v>865</v>
      </c>
      <c r="F589" s="4" t="s">
        <v>917</v>
      </c>
    </row>
    <row r="590" spans="1:6" x14ac:dyDescent="0.3">
      <c r="A590" s="9" t="s">
        <v>593</v>
      </c>
      <c r="B590" s="4">
        <v>1</v>
      </c>
      <c r="C590" s="4">
        <v>3</v>
      </c>
      <c r="D590" s="4" t="s">
        <v>854</v>
      </c>
      <c r="E590" s="4" t="s">
        <v>865</v>
      </c>
      <c r="F590" s="4" t="s">
        <v>917</v>
      </c>
    </row>
    <row r="591" spans="1:6" x14ac:dyDescent="0.3">
      <c r="A591" s="9" t="s">
        <v>594</v>
      </c>
      <c r="B591" s="4">
        <v>1</v>
      </c>
      <c r="C591" s="4">
        <v>0</v>
      </c>
      <c r="D591" s="4" t="s">
        <v>854</v>
      </c>
    </row>
    <row r="592" spans="1:6" x14ac:dyDescent="0.3">
      <c r="A592" s="9" t="s">
        <v>595</v>
      </c>
      <c r="B592" s="4">
        <v>1</v>
      </c>
      <c r="C592" s="4">
        <v>0</v>
      </c>
      <c r="D592" s="4" t="s">
        <v>854</v>
      </c>
    </row>
    <row r="593" spans="1:6" x14ac:dyDescent="0.3">
      <c r="A593" s="9" t="s">
        <v>596</v>
      </c>
      <c r="B593" s="4">
        <v>2</v>
      </c>
      <c r="C593" s="4">
        <v>3</v>
      </c>
      <c r="D593" s="4" t="s">
        <v>854</v>
      </c>
      <c r="E593" s="4" t="s">
        <v>865</v>
      </c>
      <c r="F593" s="4" t="s">
        <v>917</v>
      </c>
    </row>
    <row r="594" spans="1:6" x14ac:dyDescent="0.3">
      <c r="A594" s="9" t="s">
        <v>597</v>
      </c>
      <c r="B594" s="4">
        <v>2</v>
      </c>
      <c r="C594" s="4">
        <v>3</v>
      </c>
      <c r="D594" s="4" t="s">
        <v>854</v>
      </c>
      <c r="E594" s="4" t="s">
        <v>865</v>
      </c>
      <c r="F594" s="4" t="s">
        <v>917</v>
      </c>
    </row>
    <row r="595" spans="1:6" x14ac:dyDescent="0.3">
      <c r="A595" s="9" t="s">
        <v>598</v>
      </c>
      <c r="B595" s="4">
        <v>3</v>
      </c>
      <c r="C595" s="4">
        <v>0</v>
      </c>
      <c r="D595" s="4" t="s">
        <v>854</v>
      </c>
      <c r="E595" s="4" t="s">
        <v>906</v>
      </c>
      <c r="F595" s="4" t="s">
        <v>917</v>
      </c>
    </row>
    <row r="596" spans="1:6" x14ac:dyDescent="0.3">
      <c r="A596" s="9" t="s">
        <v>599</v>
      </c>
      <c r="B596" s="4">
        <v>1</v>
      </c>
      <c r="C596" s="4">
        <v>0</v>
      </c>
      <c r="D596" s="4" t="s">
        <v>854</v>
      </c>
      <c r="E596" s="4" t="s">
        <v>906</v>
      </c>
      <c r="F596" s="4" t="s">
        <v>917</v>
      </c>
    </row>
    <row r="597" spans="1:6" x14ac:dyDescent="0.3">
      <c r="A597" s="9" t="s">
        <v>600</v>
      </c>
      <c r="B597" s="4">
        <v>3</v>
      </c>
      <c r="C597" s="4">
        <v>1</v>
      </c>
      <c r="D597" s="4" t="s">
        <v>854</v>
      </c>
      <c r="E597" s="4" t="s">
        <v>907</v>
      </c>
      <c r="F597" s="4" t="s">
        <v>917</v>
      </c>
    </row>
    <row r="598" spans="1:6" x14ac:dyDescent="0.3">
      <c r="A598" s="9" t="s">
        <v>601</v>
      </c>
      <c r="B598" s="4">
        <v>1</v>
      </c>
      <c r="C598" s="4">
        <v>2</v>
      </c>
      <c r="D598" s="4" t="s">
        <v>854</v>
      </c>
      <c r="E598" s="4" t="s">
        <v>907</v>
      </c>
      <c r="F598" s="4" t="s">
        <v>917</v>
      </c>
    </row>
    <row r="599" spans="1:6" x14ac:dyDescent="0.3">
      <c r="A599" s="9" t="s">
        <v>602</v>
      </c>
      <c r="B599" s="4">
        <v>1</v>
      </c>
      <c r="C599" s="4">
        <v>2</v>
      </c>
      <c r="D599" s="4" t="s">
        <v>854</v>
      </c>
      <c r="E599" s="4" t="s">
        <v>907</v>
      </c>
      <c r="F599" s="4" t="s">
        <v>917</v>
      </c>
    </row>
    <row r="600" spans="1:6" x14ac:dyDescent="0.3">
      <c r="A600" s="9" t="s">
        <v>603</v>
      </c>
      <c r="B600" s="4">
        <v>0</v>
      </c>
      <c r="C600" s="4">
        <v>0</v>
      </c>
      <c r="D600" s="4" t="s">
        <v>924</v>
      </c>
    </row>
    <row r="601" spans="1:6" x14ac:dyDescent="0.3">
      <c r="A601" s="9" t="s">
        <v>604</v>
      </c>
      <c r="B601" s="4">
        <v>0</v>
      </c>
      <c r="C601" s="4">
        <v>0</v>
      </c>
      <c r="D601" s="4" t="s">
        <v>924</v>
      </c>
    </row>
    <row r="602" spans="1:6" x14ac:dyDescent="0.3">
      <c r="A602" s="9" t="s">
        <v>605</v>
      </c>
      <c r="B602" s="4">
        <v>1</v>
      </c>
      <c r="C602" s="4">
        <v>3</v>
      </c>
      <c r="D602" s="4" t="s">
        <v>854</v>
      </c>
      <c r="E602" s="4" t="s">
        <v>865</v>
      </c>
      <c r="F602" s="4" t="s">
        <v>917</v>
      </c>
    </row>
    <row r="603" spans="1:6" x14ac:dyDescent="0.3">
      <c r="A603" s="9" t="s">
        <v>606</v>
      </c>
      <c r="B603" s="4">
        <v>1</v>
      </c>
      <c r="C603" s="4">
        <v>2</v>
      </c>
      <c r="D603" s="4" t="s">
        <v>854</v>
      </c>
      <c r="E603" s="4" t="s">
        <v>865</v>
      </c>
      <c r="F603" s="4" t="s">
        <v>917</v>
      </c>
    </row>
    <row r="604" spans="1:6" x14ac:dyDescent="0.3">
      <c r="A604" s="9" t="s">
        <v>607</v>
      </c>
      <c r="B604" s="4">
        <v>0</v>
      </c>
      <c r="C604" s="4">
        <v>0</v>
      </c>
      <c r="D604" s="4" t="s">
        <v>924</v>
      </c>
    </row>
    <row r="605" spans="1:6" x14ac:dyDescent="0.3">
      <c r="A605" s="9" t="s">
        <v>608</v>
      </c>
      <c r="B605" s="4">
        <v>0</v>
      </c>
      <c r="C605" s="4">
        <v>0</v>
      </c>
      <c r="D605" s="4" t="s">
        <v>924</v>
      </c>
    </row>
    <row r="606" spans="1:6" x14ac:dyDescent="0.3">
      <c r="A606" s="9" t="s">
        <v>609</v>
      </c>
      <c r="B606" s="4">
        <v>0</v>
      </c>
      <c r="C606" s="4">
        <v>0</v>
      </c>
      <c r="D606" s="4" t="s">
        <v>924</v>
      </c>
    </row>
    <row r="607" spans="1:6" x14ac:dyDescent="0.3">
      <c r="A607" s="9" t="s">
        <v>610</v>
      </c>
      <c r="B607" s="4">
        <v>1</v>
      </c>
      <c r="C607" s="4">
        <v>3</v>
      </c>
      <c r="D607" s="4" t="s">
        <v>854</v>
      </c>
    </row>
    <row r="608" spans="1:6" x14ac:dyDescent="0.3">
      <c r="A608" s="9" t="s">
        <v>611</v>
      </c>
      <c r="B608" s="4">
        <v>1</v>
      </c>
      <c r="C608" s="4">
        <v>0</v>
      </c>
      <c r="D608" s="4" t="s">
        <v>854</v>
      </c>
    </row>
    <row r="609" spans="1:6" x14ac:dyDescent="0.3">
      <c r="A609" s="9" t="s">
        <v>612</v>
      </c>
      <c r="B609" s="4">
        <v>3</v>
      </c>
      <c r="C609" s="4">
        <v>0</v>
      </c>
      <c r="D609" s="4" t="s">
        <v>854</v>
      </c>
    </row>
    <row r="610" spans="1:6" x14ac:dyDescent="0.3">
      <c r="A610" s="9" t="s">
        <v>613</v>
      </c>
      <c r="B610" s="4">
        <v>1</v>
      </c>
      <c r="C610" s="4">
        <v>3</v>
      </c>
      <c r="D610" s="4" t="s">
        <v>854</v>
      </c>
      <c r="E610" s="4" t="s">
        <v>875</v>
      </c>
      <c r="F610" t="s">
        <v>917</v>
      </c>
    </row>
    <row r="611" spans="1:6" x14ac:dyDescent="0.3">
      <c r="A611" s="9" t="s">
        <v>614</v>
      </c>
      <c r="B611" s="4">
        <v>2</v>
      </c>
      <c r="C611" s="4">
        <v>3</v>
      </c>
      <c r="D611" s="4" t="s">
        <v>854</v>
      </c>
      <c r="E611" s="4" t="s">
        <v>875</v>
      </c>
      <c r="F611" t="s">
        <v>917</v>
      </c>
    </row>
    <row r="612" spans="1:6" x14ac:dyDescent="0.3">
      <c r="A612" s="9" t="s">
        <v>615</v>
      </c>
      <c r="B612" s="4">
        <v>2</v>
      </c>
      <c r="C612" s="4">
        <v>2</v>
      </c>
      <c r="D612" s="4" t="s">
        <v>854</v>
      </c>
      <c r="E612" s="4" t="s">
        <v>875</v>
      </c>
      <c r="F612" t="s">
        <v>917</v>
      </c>
    </row>
    <row r="613" spans="1:6" x14ac:dyDescent="0.3">
      <c r="A613" s="9" t="s">
        <v>616</v>
      </c>
      <c r="B613" s="4">
        <v>0</v>
      </c>
      <c r="C613" s="4">
        <v>0</v>
      </c>
      <c r="D613" s="4" t="s">
        <v>924</v>
      </c>
    </row>
    <row r="614" spans="1:6" x14ac:dyDescent="0.3">
      <c r="A614" s="9" t="s">
        <v>617</v>
      </c>
      <c r="B614" s="4">
        <v>0</v>
      </c>
      <c r="C614" s="4">
        <v>0</v>
      </c>
      <c r="D614" s="4" t="s">
        <v>924</v>
      </c>
    </row>
    <row r="615" spans="1:6" x14ac:dyDescent="0.3">
      <c r="A615" s="9" t="s">
        <v>618</v>
      </c>
      <c r="B615" s="4">
        <v>0</v>
      </c>
      <c r="C615" s="4">
        <v>0</v>
      </c>
      <c r="D615" s="4" t="s">
        <v>924</v>
      </c>
    </row>
    <row r="616" spans="1:6" x14ac:dyDescent="0.3">
      <c r="A616" s="9" t="s">
        <v>619</v>
      </c>
      <c r="B616" s="4">
        <v>0</v>
      </c>
      <c r="C616" s="4">
        <v>0</v>
      </c>
      <c r="D616" s="4" t="s">
        <v>924</v>
      </c>
      <c r="E616" s="4" t="s">
        <v>877</v>
      </c>
      <c r="F616" t="s">
        <v>917</v>
      </c>
    </row>
    <row r="617" spans="1:6" x14ac:dyDescent="0.3">
      <c r="A617" s="9" t="s">
        <v>620</v>
      </c>
      <c r="B617" s="4">
        <v>0</v>
      </c>
      <c r="C617" s="4">
        <v>0</v>
      </c>
      <c r="D617" s="4" t="s">
        <v>924</v>
      </c>
      <c r="E617" s="4" t="s">
        <v>877</v>
      </c>
      <c r="F617" t="s">
        <v>917</v>
      </c>
    </row>
    <row r="618" spans="1:6" x14ac:dyDescent="0.3">
      <c r="A618" s="9" t="s">
        <v>621</v>
      </c>
      <c r="B618" s="4">
        <v>1</v>
      </c>
      <c r="C618" s="4">
        <v>3</v>
      </c>
      <c r="D618" s="4" t="s">
        <v>854</v>
      </c>
    </row>
    <row r="619" spans="1:6" x14ac:dyDescent="0.3">
      <c r="A619" s="9" t="s">
        <v>622</v>
      </c>
      <c r="B619" s="4">
        <v>2</v>
      </c>
      <c r="C619" s="4">
        <v>1</v>
      </c>
      <c r="D619" s="4" t="s">
        <v>854</v>
      </c>
    </row>
    <row r="620" spans="1:6" x14ac:dyDescent="0.3">
      <c r="A620" s="9" t="s">
        <v>623</v>
      </c>
      <c r="B620" s="4">
        <v>1</v>
      </c>
      <c r="C620" s="4">
        <v>1</v>
      </c>
      <c r="D620" s="4" t="s">
        <v>854</v>
      </c>
      <c r="E620" s="4" t="s">
        <v>907</v>
      </c>
    </row>
    <row r="621" spans="1:6" x14ac:dyDescent="0.3">
      <c r="A621" s="9" t="s">
        <v>624</v>
      </c>
      <c r="B621" s="4">
        <v>0</v>
      </c>
      <c r="C621" s="4">
        <v>0</v>
      </c>
      <c r="D621" s="4" t="s">
        <v>924</v>
      </c>
      <c r="E621" s="4" t="s">
        <v>907</v>
      </c>
    </row>
    <row r="622" spans="1:6" x14ac:dyDescent="0.3">
      <c r="A622" s="9" t="s">
        <v>625</v>
      </c>
      <c r="B622" s="4">
        <v>1</v>
      </c>
      <c r="C622" s="4">
        <v>0</v>
      </c>
      <c r="D622" s="4" t="s">
        <v>854</v>
      </c>
    </row>
    <row r="623" spans="1:6" x14ac:dyDescent="0.3">
      <c r="A623" s="9" t="s">
        <v>626</v>
      </c>
      <c r="B623" s="4">
        <v>1</v>
      </c>
      <c r="C623" s="4">
        <v>0</v>
      </c>
      <c r="D623" s="4" t="s">
        <v>854</v>
      </c>
    </row>
    <row r="624" spans="1:6" x14ac:dyDescent="0.3">
      <c r="A624" s="9" t="s">
        <v>627</v>
      </c>
      <c r="B624" s="4">
        <v>2</v>
      </c>
      <c r="C624" s="4">
        <v>0</v>
      </c>
      <c r="D624" s="4" t="s">
        <v>854</v>
      </c>
    </row>
    <row r="625" spans="1:6" x14ac:dyDescent="0.3">
      <c r="A625" s="9" t="s">
        <v>628</v>
      </c>
      <c r="B625" s="4">
        <v>2</v>
      </c>
      <c r="C625" s="4">
        <v>0</v>
      </c>
      <c r="D625" s="4" t="s">
        <v>854</v>
      </c>
    </row>
    <row r="626" spans="1:6" x14ac:dyDescent="0.3">
      <c r="A626" s="9" t="s">
        <v>629</v>
      </c>
      <c r="B626" s="4">
        <v>2</v>
      </c>
      <c r="C626" s="4">
        <v>0</v>
      </c>
      <c r="D626" s="4" t="s">
        <v>854</v>
      </c>
    </row>
    <row r="627" spans="1:6" x14ac:dyDescent="0.3">
      <c r="A627" s="9" t="s">
        <v>630</v>
      </c>
      <c r="B627" s="4">
        <v>1</v>
      </c>
      <c r="C627" s="4">
        <v>1</v>
      </c>
      <c r="D627" s="4" t="s">
        <v>854</v>
      </c>
    </row>
    <row r="628" spans="1:6" x14ac:dyDescent="0.3">
      <c r="A628" s="9" t="s">
        <v>631</v>
      </c>
      <c r="B628" s="4">
        <v>1</v>
      </c>
      <c r="C628" s="4">
        <v>3</v>
      </c>
      <c r="D628" s="4" t="s">
        <v>854</v>
      </c>
    </row>
    <row r="629" spans="1:6" x14ac:dyDescent="0.3">
      <c r="A629" s="9" t="s">
        <v>632</v>
      </c>
      <c r="B629" s="4">
        <v>2</v>
      </c>
      <c r="C629" s="4">
        <v>1</v>
      </c>
      <c r="D629" s="4" t="s">
        <v>854</v>
      </c>
    </row>
    <row r="630" spans="1:6" x14ac:dyDescent="0.3">
      <c r="A630" s="9" t="s">
        <v>633</v>
      </c>
      <c r="B630" s="4">
        <v>2</v>
      </c>
      <c r="C630" s="4">
        <v>0</v>
      </c>
      <c r="D630" s="4" t="s">
        <v>854</v>
      </c>
    </row>
    <row r="631" spans="1:6" x14ac:dyDescent="0.3">
      <c r="A631" s="9" t="s">
        <v>634</v>
      </c>
      <c r="B631" s="4">
        <v>1</v>
      </c>
      <c r="C631" s="4">
        <v>1</v>
      </c>
      <c r="D631" s="4" t="s">
        <v>854</v>
      </c>
    </row>
    <row r="632" spans="1:6" x14ac:dyDescent="0.3">
      <c r="A632" s="9" t="s">
        <v>635</v>
      </c>
      <c r="B632" s="4">
        <v>1</v>
      </c>
      <c r="C632" s="4">
        <v>0</v>
      </c>
      <c r="D632" s="4" t="s">
        <v>854</v>
      </c>
    </row>
    <row r="633" spans="1:6" x14ac:dyDescent="0.3">
      <c r="A633" s="9" t="s">
        <v>636</v>
      </c>
      <c r="B633" s="4">
        <v>2</v>
      </c>
      <c r="C633" s="4">
        <v>2</v>
      </c>
      <c r="D633" s="4" t="s">
        <v>854</v>
      </c>
      <c r="E633" s="4" t="s">
        <v>866</v>
      </c>
      <c r="F633" s="4" t="s">
        <v>915</v>
      </c>
    </row>
    <row r="634" spans="1:6" x14ac:dyDescent="0.3">
      <c r="A634" s="9" t="s">
        <v>637</v>
      </c>
      <c r="B634" s="4">
        <v>3</v>
      </c>
      <c r="C634" s="4">
        <v>3</v>
      </c>
      <c r="D634" s="4" t="s">
        <v>854</v>
      </c>
      <c r="E634" s="4" t="s">
        <v>866</v>
      </c>
      <c r="F634" s="4" t="s">
        <v>915</v>
      </c>
    </row>
    <row r="635" spans="1:6" x14ac:dyDescent="0.3">
      <c r="A635" s="9" t="s">
        <v>638</v>
      </c>
      <c r="B635" s="4">
        <v>2</v>
      </c>
      <c r="C635" s="4">
        <v>2</v>
      </c>
      <c r="D635" s="4" t="s">
        <v>854</v>
      </c>
      <c r="E635" s="4" t="s">
        <v>866</v>
      </c>
      <c r="F635" s="4" t="s">
        <v>915</v>
      </c>
    </row>
    <row r="636" spans="1:6" x14ac:dyDescent="0.3">
      <c r="A636" s="9" t="s">
        <v>639</v>
      </c>
      <c r="B636" s="4">
        <v>2</v>
      </c>
      <c r="C636" s="4">
        <v>0</v>
      </c>
      <c r="D636" s="4" t="s">
        <v>854</v>
      </c>
    </row>
    <row r="637" spans="1:6" x14ac:dyDescent="0.3">
      <c r="A637" s="9" t="s">
        <v>640</v>
      </c>
      <c r="B637" s="4">
        <v>2</v>
      </c>
      <c r="C637" s="4">
        <v>0</v>
      </c>
      <c r="D637" s="4" t="s">
        <v>854</v>
      </c>
    </row>
    <row r="638" spans="1:6" x14ac:dyDescent="0.3">
      <c r="A638" s="9" t="s">
        <v>641</v>
      </c>
      <c r="B638" s="4">
        <v>1</v>
      </c>
      <c r="C638" s="4">
        <v>2</v>
      </c>
      <c r="D638" s="4" t="s">
        <v>854</v>
      </c>
    </row>
    <row r="639" spans="1:6" x14ac:dyDescent="0.3">
      <c r="A639" s="9" t="s">
        <v>642</v>
      </c>
      <c r="B639" s="4">
        <v>2</v>
      </c>
      <c r="C639" s="4">
        <v>3</v>
      </c>
      <c r="D639" s="4" t="s">
        <v>854</v>
      </c>
    </row>
    <row r="640" spans="1:6" x14ac:dyDescent="0.3">
      <c r="A640" s="9" t="s">
        <v>643</v>
      </c>
      <c r="B640" s="4">
        <v>1</v>
      </c>
      <c r="C640" s="4">
        <v>2</v>
      </c>
      <c r="D640" s="4" t="s">
        <v>854</v>
      </c>
    </row>
    <row r="641" spans="1:6" x14ac:dyDescent="0.3">
      <c r="A641" s="9" t="s">
        <v>644</v>
      </c>
      <c r="B641" s="4">
        <v>1</v>
      </c>
      <c r="C641" s="4">
        <v>2</v>
      </c>
      <c r="D641" s="4" t="s">
        <v>854</v>
      </c>
    </row>
    <row r="642" spans="1:6" x14ac:dyDescent="0.3">
      <c r="A642" s="9" t="s">
        <v>645</v>
      </c>
      <c r="B642" s="4">
        <v>1</v>
      </c>
      <c r="C642" s="4">
        <v>3</v>
      </c>
      <c r="D642" s="4" t="s">
        <v>854</v>
      </c>
    </row>
    <row r="643" spans="1:6" x14ac:dyDescent="0.3">
      <c r="A643" s="9" t="s">
        <v>646</v>
      </c>
      <c r="B643" s="4">
        <v>3</v>
      </c>
      <c r="C643" s="4">
        <v>2</v>
      </c>
      <c r="D643" s="4" t="s">
        <v>854</v>
      </c>
    </row>
    <row r="644" spans="1:6" x14ac:dyDescent="0.3">
      <c r="A644" s="9" t="s">
        <v>647</v>
      </c>
      <c r="B644" s="4">
        <v>3</v>
      </c>
      <c r="C644" s="4">
        <v>2</v>
      </c>
      <c r="D644" s="4" t="s">
        <v>854</v>
      </c>
    </row>
    <row r="645" spans="1:6" x14ac:dyDescent="0.3">
      <c r="A645" s="9" t="s">
        <v>648</v>
      </c>
      <c r="B645" s="4">
        <v>1</v>
      </c>
      <c r="C645" s="4">
        <v>3</v>
      </c>
      <c r="D645" s="4" t="s">
        <v>854</v>
      </c>
      <c r="E645" s="4" t="s">
        <v>885</v>
      </c>
      <c r="F645" s="4" t="s">
        <v>917</v>
      </c>
    </row>
    <row r="646" spans="1:6" x14ac:dyDescent="0.3">
      <c r="A646" s="9" t="s">
        <v>649</v>
      </c>
      <c r="B646" s="4">
        <v>1</v>
      </c>
      <c r="C646" s="4">
        <v>1</v>
      </c>
      <c r="D646" s="4" t="s">
        <v>854</v>
      </c>
      <c r="E646" s="4" t="s">
        <v>885</v>
      </c>
      <c r="F646" s="4" t="s">
        <v>917</v>
      </c>
    </row>
    <row r="647" spans="1:6" x14ac:dyDescent="0.3">
      <c r="A647" s="9" t="s">
        <v>650</v>
      </c>
      <c r="B647" s="4">
        <v>2</v>
      </c>
      <c r="C647" s="4">
        <v>3</v>
      </c>
      <c r="D647" s="4" t="s">
        <v>854</v>
      </c>
      <c r="E647" s="4" t="s">
        <v>885</v>
      </c>
      <c r="F647" s="4" t="s">
        <v>917</v>
      </c>
    </row>
    <row r="648" spans="1:6" x14ac:dyDescent="0.3">
      <c r="A648" s="9" t="s">
        <v>651</v>
      </c>
      <c r="B648" s="4">
        <v>2</v>
      </c>
      <c r="C648" s="4">
        <v>1</v>
      </c>
      <c r="D648" s="4" t="s">
        <v>854</v>
      </c>
    </row>
    <row r="649" spans="1:6" x14ac:dyDescent="0.3">
      <c r="A649" s="9" t="s">
        <v>652</v>
      </c>
      <c r="B649" s="4">
        <v>1</v>
      </c>
      <c r="C649" s="4">
        <v>1</v>
      </c>
      <c r="D649" s="4" t="s">
        <v>854</v>
      </c>
    </row>
    <row r="650" spans="1:6" x14ac:dyDescent="0.3">
      <c r="A650" s="9" t="s">
        <v>653</v>
      </c>
      <c r="B650" s="4">
        <v>2</v>
      </c>
      <c r="C650" s="4">
        <v>2</v>
      </c>
      <c r="D650" s="4" t="s">
        <v>854</v>
      </c>
    </row>
    <row r="651" spans="1:6" x14ac:dyDescent="0.3">
      <c r="A651" s="9" t="s">
        <v>654</v>
      </c>
      <c r="B651" s="4">
        <v>1</v>
      </c>
      <c r="C651" s="4">
        <v>3</v>
      </c>
      <c r="D651" s="4" t="s">
        <v>854</v>
      </c>
    </row>
    <row r="652" spans="1:6" x14ac:dyDescent="0.3">
      <c r="A652" s="9" t="s">
        <v>655</v>
      </c>
      <c r="B652" s="4">
        <v>1</v>
      </c>
      <c r="C652" s="4">
        <v>3</v>
      </c>
      <c r="D652" s="4" t="s">
        <v>854</v>
      </c>
    </row>
    <row r="653" spans="1:6" x14ac:dyDescent="0.3">
      <c r="A653" s="9" t="s">
        <v>656</v>
      </c>
      <c r="B653" s="4">
        <v>1</v>
      </c>
      <c r="C653" s="4">
        <v>3</v>
      </c>
      <c r="D653" s="4" t="s">
        <v>854</v>
      </c>
    </row>
    <row r="654" spans="1:6" x14ac:dyDescent="0.3">
      <c r="A654" s="9" t="s">
        <v>657</v>
      </c>
      <c r="B654" s="4">
        <v>2</v>
      </c>
      <c r="C654" s="4">
        <v>3</v>
      </c>
      <c r="D654" s="4" t="s">
        <v>854</v>
      </c>
    </row>
    <row r="655" spans="1:6" x14ac:dyDescent="0.3">
      <c r="A655" s="9" t="s">
        <v>658</v>
      </c>
      <c r="B655" s="4">
        <v>2</v>
      </c>
      <c r="C655" s="4">
        <v>3</v>
      </c>
      <c r="D655" s="4" t="s">
        <v>854</v>
      </c>
    </row>
    <row r="656" spans="1:6" x14ac:dyDescent="0.3">
      <c r="A656" s="9" t="s">
        <v>659</v>
      </c>
      <c r="B656" s="4">
        <v>2</v>
      </c>
      <c r="C656" s="4">
        <v>3</v>
      </c>
      <c r="D656" s="4" t="s">
        <v>854</v>
      </c>
    </row>
    <row r="657" spans="1:6" x14ac:dyDescent="0.3">
      <c r="A657" s="9" t="s">
        <v>660</v>
      </c>
      <c r="B657" s="4">
        <v>1</v>
      </c>
      <c r="C657" s="4">
        <v>0</v>
      </c>
      <c r="D657" s="4" t="s">
        <v>854</v>
      </c>
      <c r="E657" s="4" t="s">
        <v>865</v>
      </c>
      <c r="F657" s="4" t="s">
        <v>917</v>
      </c>
    </row>
    <row r="658" spans="1:6" x14ac:dyDescent="0.3">
      <c r="A658" s="9" t="s">
        <v>661</v>
      </c>
      <c r="B658" s="4">
        <v>0</v>
      </c>
      <c r="C658" s="4">
        <v>0</v>
      </c>
      <c r="D658" s="4" t="s">
        <v>854</v>
      </c>
      <c r="E658" s="4" t="s">
        <v>865</v>
      </c>
      <c r="F658" s="4" t="s">
        <v>917</v>
      </c>
    </row>
    <row r="659" spans="1:6" x14ac:dyDescent="0.3">
      <c r="A659" s="9" t="s">
        <v>662</v>
      </c>
      <c r="B659" s="4">
        <v>2</v>
      </c>
      <c r="C659" s="4">
        <v>3</v>
      </c>
      <c r="D659" s="4" t="s">
        <v>854</v>
      </c>
      <c r="E659" s="4" t="s">
        <v>865</v>
      </c>
      <c r="F659" s="4" t="s">
        <v>917</v>
      </c>
    </row>
    <row r="660" spans="1:6" x14ac:dyDescent="0.3">
      <c r="A660" s="9" t="s">
        <v>663</v>
      </c>
      <c r="B660" s="4">
        <v>2</v>
      </c>
      <c r="C660" s="4">
        <v>3</v>
      </c>
      <c r="D660" s="4" t="s">
        <v>854</v>
      </c>
      <c r="E660" s="4" t="s">
        <v>865</v>
      </c>
      <c r="F660" s="4" t="s">
        <v>917</v>
      </c>
    </row>
    <row r="661" spans="1:6" x14ac:dyDescent="0.3">
      <c r="A661" s="9" t="s">
        <v>664</v>
      </c>
      <c r="B661" s="4">
        <v>1</v>
      </c>
      <c r="C661" s="4">
        <v>2</v>
      </c>
      <c r="D661" s="4" t="s">
        <v>854</v>
      </c>
      <c r="E661" s="4" t="s">
        <v>865</v>
      </c>
      <c r="F661" s="4" t="s">
        <v>917</v>
      </c>
    </row>
    <row r="662" spans="1:6" x14ac:dyDescent="0.3">
      <c r="A662" s="9" t="s">
        <v>665</v>
      </c>
      <c r="B662" s="4">
        <v>1</v>
      </c>
      <c r="C662" s="4">
        <v>2</v>
      </c>
      <c r="D662" s="4" t="s">
        <v>854</v>
      </c>
      <c r="E662" s="4" t="s">
        <v>865</v>
      </c>
      <c r="F662" s="4" t="s">
        <v>917</v>
      </c>
    </row>
    <row r="663" spans="1:6" x14ac:dyDescent="0.3">
      <c r="A663" s="9" t="s">
        <v>666</v>
      </c>
      <c r="B663" s="4">
        <v>1</v>
      </c>
      <c r="C663" s="4">
        <v>2</v>
      </c>
      <c r="D663" s="4" t="s">
        <v>854</v>
      </c>
      <c r="E663" s="4" t="s">
        <v>865</v>
      </c>
      <c r="F663" s="4" t="s">
        <v>917</v>
      </c>
    </row>
    <row r="664" spans="1:6" x14ac:dyDescent="0.3">
      <c r="A664" s="9" t="s">
        <v>667</v>
      </c>
      <c r="B664" s="4">
        <v>2</v>
      </c>
      <c r="C664" s="4">
        <v>0</v>
      </c>
      <c r="D664" s="4" t="s">
        <v>854</v>
      </c>
    </row>
    <row r="665" spans="1:6" x14ac:dyDescent="0.3">
      <c r="A665" s="9" t="s">
        <v>668</v>
      </c>
      <c r="B665" s="4">
        <v>2</v>
      </c>
      <c r="C665" s="4">
        <v>0</v>
      </c>
      <c r="D665" s="4" t="s">
        <v>854</v>
      </c>
    </row>
    <row r="666" spans="1:6" x14ac:dyDescent="0.3">
      <c r="A666" s="9" t="s">
        <v>669</v>
      </c>
      <c r="B666" s="4">
        <v>2</v>
      </c>
      <c r="C666" s="4">
        <v>0</v>
      </c>
      <c r="D666" s="4" t="s">
        <v>854</v>
      </c>
    </row>
    <row r="667" spans="1:6" x14ac:dyDescent="0.3">
      <c r="A667" s="6" t="s">
        <v>671</v>
      </c>
      <c r="B667" s="4">
        <v>2</v>
      </c>
      <c r="C667" s="4">
        <v>2</v>
      </c>
      <c r="D667" s="4" t="s">
        <v>854</v>
      </c>
      <c r="E667" s="4" t="s">
        <v>863</v>
      </c>
      <c r="F667" t="s">
        <v>917</v>
      </c>
    </row>
    <row r="668" spans="1:6" x14ac:dyDescent="0.3">
      <c r="A668" s="6" t="s">
        <v>672</v>
      </c>
      <c r="B668" s="4">
        <v>2</v>
      </c>
      <c r="C668" s="4">
        <v>2</v>
      </c>
      <c r="D668" s="4" t="s">
        <v>854</v>
      </c>
      <c r="E668" s="4" t="s">
        <v>863</v>
      </c>
      <c r="F668" t="s">
        <v>917</v>
      </c>
    </row>
    <row r="669" spans="1:6" x14ac:dyDescent="0.3">
      <c r="A669" s="6" t="s">
        <v>673</v>
      </c>
      <c r="B669" s="4">
        <v>1</v>
      </c>
      <c r="C669" s="4">
        <v>2</v>
      </c>
      <c r="D669" s="4" t="s">
        <v>854</v>
      </c>
      <c r="E669" s="4" t="s">
        <v>863</v>
      </c>
      <c r="F669" t="s">
        <v>917</v>
      </c>
    </row>
    <row r="670" spans="1:6" x14ac:dyDescent="0.3">
      <c r="A670" s="6" t="s">
        <v>674</v>
      </c>
      <c r="B670" s="4">
        <v>2</v>
      </c>
      <c r="C670" s="4">
        <v>1</v>
      </c>
      <c r="D670" s="4" t="s">
        <v>854</v>
      </c>
      <c r="E670" s="4" t="s">
        <v>863</v>
      </c>
      <c r="F670" t="s">
        <v>917</v>
      </c>
    </row>
    <row r="671" spans="1:6" x14ac:dyDescent="0.3">
      <c r="A671" s="6" t="s">
        <v>675</v>
      </c>
      <c r="B671" s="4">
        <v>3</v>
      </c>
      <c r="C671" s="4">
        <v>1</v>
      </c>
      <c r="D671" s="4" t="s">
        <v>854</v>
      </c>
      <c r="E671" s="4" t="s">
        <v>863</v>
      </c>
      <c r="F671" t="s">
        <v>917</v>
      </c>
    </row>
    <row r="672" spans="1:6" x14ac:dyDescent="0.3">
      <c r="A672" s="6" t="s">
        <v>676</v>
      </c>
      <c r="B672" s="4">
        <v>0</v>
      </c>
      <c r="C672" s="4">
        <v>0</v>
      </c>
      <c r="D672" s="4" t="s">
        <v>924</v>
      </c>
      <c r="E672" s="73"/>
    </row>
    <row r="673" spans="1:6" x14ac:dyDescent="0.3">
      <c r="A673" s="6" t="s">
        <v>677</v>
      </c>
      <c r="B673" s="4">
        <v>2</v>
      </c>
      <c r="C673" s="4">
        <v>0</v>
      </c>
      <c r="D673" s="4" t="s">
        <v>854</v>
      </c>
      <c r="E673" s="73"/>
    </row>
    <row r="674" spans="1:6" x14ac:dyDescent="0.3">
      <c r="A674" s="6" t="s">
        <v>678</v>
      </c>
      <c r="B674" s="4">
        <v>2</v>
      </c>
      <c r="C674" s="4">
        <v>0</v>
      </c>
      <c r="D674" s="4" t="s">
        <v>854</v>
      </c>
    </row>
    <row r="675" spans="1:6" x14ac:dyDescent="0.3">
      <c r="A675" s="6" t="s">
        <v>679</v>
      </c>
      <c r="B675" s="4">
        <v>3</v>
      </c>
      <c r="C675" s="4">
        <v>0</v>
      </c>
      <c r="D675" s="4" t="s">
        <v>854</v>
      </c>
    </row>
    <row r="676" spans="1:6" x14ac:dyDescent="0.3">
      <c r="A676" s="6" t="s">
        <v>680</v>
      </c>
      <c r="B676" s="4">
        <v>2</v>
      </c>
      <c r="C676" s="4">
        <v>0</v>
      </c>
      <c r="D676" s="4" t="s">
        <v>854</v>
      </c>
    </row>
    <row r="677" spans="1:6" x14ac:dyDescent="0.3">
      <c r="A677" s="6" t="s">
        <v>681</v>
      </c>
      <c r="B677" s="4">
        <v>2</v>
      </c>
      <c r="C677" s="4">
        <v>1</v>
      </c>
      <c r="D677" s="4" t="s">
        <v>854</v>
      </c>
    </row>
    <row r="678" spans="1:6" x14ac:dyDescent="0.3">
      <c r="A678" s="6" t="s">
        <v>682</v>
      </c>
      <c r="B678" s="4">
        <v>0</v>
      </c>
      <c r="C678" s="4">
        <v>3</v>
      </c>
      <c r="D678" s="4" t="s">
        <v>854</v>
      </c>
    </row>
    <row r="679" spans="1:6" x14ac:dyDescent="0.3">
      <c r="A679" s="6" t="s">
        <v>683</v>
      </c>
      <c r="B679" s="4">
        <v>0</v>
      </c>
      <c r="C679" s="4">
        <v>3</v>
      </c>
      <c r="D679" s="4" t="s">
        <v>854</v>
      </c>
    </row>
    <row r="680" spans="1:6" x14ac:dyDescent="0.3">
      <c r="A680" s="6" t="s">
        <v>684</v>
      </c>
      <c r="B680" s="4">
        <v>3</v>
      </c>
      <c r="C680" s="4">
        <v>3</v>
      </c>
      <c r="D680" s="4" t="s">
        <v>854</v>
      </c>
    </row>
    <row r="681" spans="1:6" x14ac:dyDescent="0.3">
      <c r="A681" s="6" t="s">
        <v>685</v>
      </c>
      <c r="B681" s="4">
        <v>0</v>
      </c>
      <c r="C681" s="4">
        <v>3</v>
      </c>
      <c r="D681" s="4" t="s">
        <v>854</v>
      </c>
    </row>
    <row r="682" spans="1:6" x14ac:dyDescent="0.3">
      <c r="A682" s="6" t="s">
        <v>686</v>
      </c>
      <c r="B682" s="4">
        <v>1</v>
      </c>
      <c r="C682" s="4">
        <v>0</v>
      </c>
      <c r="D682" s="4" t="s">
        <v>854</v>
      </c>
      <c r="E682" s="4" t="s">
        <v>866</v>
      </c>
      <c r="F682" s="4" t="s">
        <v>915</v>
      </c>
    </row>
    <row r="683" spans="1:6" x14ac:dyDescent="0.3">
      <c r="A683" s="6" t="s">
        <v>687</v>
      </c>
      <c r="B683" s="4">
        <v>2</v>
      </c>
      <c r="C683" s="4">
        <v>0</v>
      </c>
      <c r="D683" s="4" t="s">
        <v>854</v>
      </c>
      <c r="E683" s="4" t="s">
        <v>866</v>
      </c>
      <c r="F683" s="4" t="s">
        <v>915</v>
      </c>
    </row>
    <row r="684" spans="1:6" x14ac:dyDescent="0.3">
      <c r="A684" s="6" t="s">
        <v>688</v>
      </c>
      <c r="B684" s="4">
        <v>1</v>
      </c>
      <c r="C684" s="4">
        <v>0</v>
      </c>
      <c r="D684" s="4" t="s">
        <v>854</v>
      </c>
      <c r="E684" s="4" t="s">
        <v>866</v>
      </c>
      <c r="F684" s="4" t="s">
        <v>915</v>
      </c>
    </row>
    <row r="685" spans="1:6" x14ac:dyDescent="0.3">
      <c r="A685" s="6" t="s">
        <v>689</v>
      </c>
      <c r="B685" s="4">
        <v>2</v>
      </c>
      <c r="C685" s="4">
        <v>0</v>
      </c>
      <c r="D685" s="4" t="s">
        <v>854</v>
      </c>
      <c r="E685" s="4" t="s">
        <v>866</v>
      </c>
      <c r="F685" s="4" t="s">
        <v>915</v>
      </c>
    </row>
    <row r="686" spans="1:6" x14ac:dyDescent="0.3">
      <c r="A686" s="6" t="s">
        <v>690</v>
      </c>
      <c r="B686" s="4">
        <v>0</v>
      </c>
      <c r="C686" s="4">
        <v>0</v>
      </c>
      <c r="D686" s="4" t="s">
        <v>924</v>
      </c>
      <c r="E686" s="4" t="s">
        <v>866</v>
      </c>
      <c r="F686" s="4" t="s">
        <v>915</v>
      </c>
    </row>
    <row r="687" spans="1:6" x14ac:dyDescent="0.3">
      <c r="A687" s="6" t="s">
        <v>691</v>
      </c>
      <c r="B687" s="4">
        <v>0</v>
      </c>
      <c r="C687" s="4">
        <v>0</v>
      </c>
      <c r="D687" s="4" t="s">
        <v>924</v>
      </c>
      <c r="E687" s="4" t="s">
        <v>866</v>
      </c>
      <c r="F687" s="4" t="s">
        <v>915</v>
      </c>
    </row>
    <row r="688" spans="1:6" x14ac:dyDescent="0.3">
      <c r="A688" s="6" t="s">
        <v>692</v>
      </c>
      <c r="B688" s="4">
        <v>1</v>
      </c>
      <c r="C688" s="4">
        <v>0</v>
      </c>
      <c r="D688" s="4" t="s">
        <v>924</v>
      </c>
      <c r="E688" s="4" t="s">
        <v>866</v>
      </c>
      <c r="F688" s="4" t="s">
        <v>915</v>
      </c>
    </row>
    <row r="689" spans="1:6" x14ac:dyDescent="0.3">
      <c r="A689" s="6" t="s">
        <v>693</v>
      </c>
      <c r="B689" s="4">
        <v>0</v>
      </c>
      <c r="C689" s="4">
        <v>0</v>
      </c>
      <c r="D689" s="4" t="s">
        <v>924</v>
      </c>
      <c r="E689" s="4" t="s">
        <v>866</v>
      </c>
      <c r="F689" s="4" t="s">
        <v>915</v>
      </c>
    </row>
    <row r="690" spans="1:6" x14ac:dyDescent="0.3">
      <c r="A690" s="6" t="s">
        <v>694</v>
      </c>
      <c r="B690" s="4">
        <v>0</v>
      </c>
      <c r="C690" s="4">
        <v>0</v>
      </c>
      <c r="D690" s="4" t="s">
        <v>924</v>
      </c>
      <c r="E690" s="4" t="s">
        <v>866</v>
      </c>
      <c r="F690" s="4" t="s">
        <v>915</v>
      </c>
    </row>
    <row r="691" spans="1:6" x14ac:dyDescent="0.3">
      <c r="A691" s="6" t="s">
        <v>695</v>
      </c>
      <c r="B691" s="4">
        <v>0</v>
      </c>
      <c r="C691" s="4">
        <v>0</v>
      </c>
      <c r="D691" s="4" t="s">
        <v>924</v>
      </c>
      <c r="E691" s="73"/>
    </row>
    <row r="692" spans="1:6" x14ac:dyDescent="0.3">
      <c r="A692" s="6" t="s">
        <v>696</v>
      </c>
      <c r="B692" s="4">
        <v>0</v>
      </c>
      <c r="C692" s="4">
        <v>0</v>
      </c>
      <c r="D692" s="4" t="s">
        <v>924</v>
      </c>
      <c r="E692" s="73"/>
    </row>
    <row r="693" spans="1:6" x14ac:dyDescent="0.3">
      <c r="A693" s="6" t="s">
        <v>697</v>
      </c>
      <c r="B693" s="4">
        <v>2</v>
      </c>
      <c r="C693" s="4">
        <v>0</v>
      </c>
      <c r="D693" s="4" t="s">
        <v>854</v>
      </c>
      <c r="E693" s="73"/>
    </row>
    <row r="694" spans="1:6" x14ac:dyDescent="0.3">
      <c r="A694" s="6" t="s">
        <v>698</v>
      </c>
      <c r="B694" s="4">
        <v>0</v>
      </c>
      <c r="C694" s="4">
        <v>0</v>
      </c>
      <c r="D694" s="4" t="s">
        <v>924</v>
      </c>
      <c r="E694" s="73"/>
    </row>
    <row r="695" spans="1:6" x14ac:dyDescent="0.3">
      <c r="A695" s="6" t="s">
        <v>699</v>
      </c>
      <c r="B695" s="4">
        <v>0</v>
      </c>
      <c r="C695" s="4">
        <v>0</v>
      </c>
      <c r="D695" s="4" t="s">
        <v>924</v>
      </c>
      <c r="E695" s="73"/>
    </row>
    <row r="696" spans="1:6" x14ac:dyDescent="0.3">
      <c r="A696" s="6" t="s">
        <v>700</v>
      </c>
      <c r="B696" s="4">
        <v>2</v>
      </c>
      <c r="C696" s="4">
        <v>1</v>
      </c>
      <c r="D696" s="4" t="s">
        <v>854</v>
      </c>
      <c r="E696" s="73" t="s">
        <v>867</v>
      </c>
      <c r="F696" t="s">
        <v>915</v>
      </c>
    </row>
    <row r="697" spans="1:6" x14ac:dyDescent="0.3">
      <c r="A697" s="6" t="s">
        <v>701</v>
      </c>
      <c r="B697" s="4">
        <v>2</v>
      </c>
      <c r="C697" s="4">
        <v>1</v>
      </c>
      <c r="D697" s="4" t="s">
        <v>854</v>
      </c>
      <c r="E697" s="4" t="s">
        <v>867</v>
      </c>
      <c r="F697" t="s">
        <v>915</v>
      </c>
    </row>
    <row r="698" spans="1:6" x14ac:dyDescent="0.3">
      <c r="A698" s="6" t="s">
        <v>702</v>
      </c>
      <c r="B698" s="4">
        <v>2</v>
      </c>
      <c r="C698" s="4">
        <v>1</v>
      </c>
      <c r="D698" s="4" t="s">
        <v>854</v>
      </c>
      <c r="E698" s="4" t="s">
        <v>867</v>
      </c>
      <c r="F698" t="s">
        <v>915</v>
      </c>
    </row>
    <row r="699" spans="1:6" x14ac:dyDescent="0.3">
      <c r="A699" s="6" t="s">
        <v>703</v>
      </c>
      <c r="B699" s="4">
        <v>2</v>
      </c>
      <c r="C699" s="4">
        <v>1</v>
      </c>
      <c r="D699" s="4" t="s">
        <v>854</v>
      </c>
      <c r="E699" s="4" t="s">
        <v>867</v>
      </c>
      <c r="F699" t="s">
        <v>915</v>
      </c>
    </row>
    <row r="700" spans="1:6" x14ac:dyDescent="0.3">
      <c r="A700" s="6" t="s">
        <v>704</v>
      </c>
      <c r="B700" s="4">
        <v>1</v>
      </c>
      <c r="C700" s="4">
        <v>1</v>
      </c>
      <c r="D700" s="4" t="s">
        <v>854</v>
      </c>
      <c r="E700" s="4" t="s">
        <v>908</v>
      </c>
    </row>
    <row r="701" spans="1:6" x14ac:dyDescent="0.3">
      <c r="A701" s="6" t="s">
        <v>705</v>
      </c>
      <c r="B701" s="4">
        <v>2</v>
      </c>
      <c r="C701" s="4">
        <v>1</v>
      </c>
      <c r="D701" s="4" t="s">
        <v>854</v>
      </c>
      <c r="E701" s="4" t="s">
        <v>908</v>
      </c>
    </row>
    <row r="702" spans="1:6" x14ac:dyDescent="0.3">
      <c r="A702" s="6" t="s">
        <v>706</v>
      </c>
      <c r="B702" s="4">
        <v>1</v>
      </c>
      <c r="C702" s="4">
        <v>1</v>
      </c>
      <c r="D702" s="4" t="s">
        <v>854</v>
      </c>
      <c r="E702" s="4" t="s">
        <v>908</v>
      </c>
    </row>
    <row r="703" spans="1:6" x14ac:dyDescent="0.3">
      <c r="A703" s="6" t="s">
        <v>707</v>
      </c>
      <c r="B703" s="4">
        <v>1</v>
      </c>
      <c r="C703" s="4">
        <v>0</v>
      </c>
      <c r="D703" s="4" t="s">
        <v>854</v>
      </c>
      <c r="E703" s="4" t="s">
        <v>908</v>
      </c>
    </row>
    <row r="704" spans="1:6" x14ac:dyDescent="0.3">
      <c r="A704" s="6" t="s">
        <v>708</v>
      </c>
      <c r="B704" s="4">
        <v>3</v>
      </c>
      <c r="C704" s="4">
        <v>1</v>
      </c>
      <c r="D704" s="4" t="s">
        <v>854</v>
      </c>
      <c r="E704" s="4" t="s">
        <v>908</v>
      </c>
    </row>
    <row r="705" spans="1:6" x14ac:dyDescent="0.3">
      <c r="A705" s="6" t="s">
        <v>709</v>
      </c>
      <c r="B705" s="4">
        <v>1</v>
      </c>
      <c r="C705" s="4">
        <v>1</v>
      </c>
      <c r="D705" s="4" t="s">
        <v>854</v>
      </c>
      <c r="E705" s="4" t="s">
        <v>908</v>
      </c>
    </row>
    <row r="706" spans="1:6" x14ac:dyDescent="0.3">
      <c r="A706" s="6" t="s">
        <v>710</v>
      </c>
      <c r="B706" s="4">
        <v>2</v>
      </c>
      <c r="C706" s="4">
        <v>2</v>
      </c>
      <c r="D706" s="4" t="s">
        <v>854</v>
      </c>
      <c r="E706" s="4" t="s">
        <v>908</v>
      </c>
    </row>
    <row r="707" spans="1:6" x14ac:dyDescent="0.3">
      <c r="A707" s="6" t="s">
        <v>711</v>
      </c>
      <c r="B707" s="4">
        <v>2</v>
      </c>
      <c r="C707" s="4">
        <v>2</v>
      </c>
      <c r="D707" s="4" t="s">
        <v>854</v>
      </c>
    </row>
    <row r="708" spans="1:6" x14ac:dyDescent="0.3">
      <c r="A708" s="6" t="s">
        <v>712</v>
      </c>
      <c r="B708" s="4">
        <v>1</v>
      </c>
      <c r="C708" s="4">
        <v>2</v>
      </c>
      <c r="D708" s="4" t="s">
        <v>854</v>
      </c>
    </row>
    <row r="709" spans="1:6" x14ac:dyDescent="0.3">
      <c r="A709" s="6" t="s">
        <v>713</v>
      </c>
      <c r="B709" s="4">
        <v>3</v>
      </c>
      <c r="C709" s="4">
        <v>2</v>
      </c>
      <c r="D709" s="4" t="s">
        <v>854</v>
      </c>
    </row>
    <row r="710" spans="1:6" x14ac:dyDescent="0.3">
      <c r="A710" s="6" t="s">
        <v>714</v>
      </c>
      <c r="B710" s="4">
        <v>2</v>
      </c>
      <c r="C710" s="4">
        <v>2</v>
      </c>
      <c r="D710" s="4" t="s">
        <v>854</v>
      </c>
    </row>
    <row r="711" spans="1:6" x14ac:dyDescent="0.3">
      <c r="A711" s="6" t="s">
        <v>715</v>
      </c>
      <c r="B711" s="4">
        <v>2</v>
      </c>
      <c r="C711" s="4">
        <v>2</v>
      </c>
      <c r="D711" s="4" t="s">
        <v>854</v>
      </c>
    </row>
    <row r="712" spans="1:6" x14ac:dyDescent="0.3">
      <c r="A712" s="6" t="s">
        <v>716</v>
      </c>
      <c r="B712" s="4">
        <v>2</v>
      </c>
      <c r="C712" s="4">
        <v>2</v>
      </c>
      <c r="D712" s="4" t="s">
        <v>854</v>
      </c>
    </row>
    <row r="713" spans="1:6" x14ac:dyDescent="0.3">
      <c r="A713" s="6" t="s">
        <v>717</v>
      </c>
      <c r="B713" s="4">
        <v>0</v>
      </c>
      <c r="C713" s="4">
        <v>0</v>
      </c>
      <c r="D713" s="4" t="s">
        <v>924</v>
      </c>
      <c r="E713" s="4" t="s">
        <v>867</v>
      </c>
      <c r="F713" t="s">
        <v>915</v>
      </c>
    </row>
    <row r="714" spans="1:6" x14ac:dyDescent="0.3">
      <c r="A714" s="6" t="s">
        <v>718</v>
      </c>
      <c r="B714" s="4">
        <v>0</v>
      </c>
      <c r="C714" s="4">
        <v>0</v>
      </c>
      <c r="D714" s="4" t="s">
        <v>924</v>
      </c>
      <c r="E714" s="4" t="s">
        <v>867</v>
      </c>
      <c r="F714" t="s">
        <v>915</v>
      </c>
    </row>
    <row r="715" spans="1:6" x14ac:dyDescent="0.3">
      <c r="A715" s="6" t="s">
        <v>719</v>
      </c>
      <c r="B715" s="4">
        <v>0</v>
      </c>
      <c r="C715" s="4">
        <v>2</v>
      </c>
      <c r="D715" s="4" t="s">
        <v>854</v>
      </c>
    </row>
    <row r="716" spans="1:6" x14ac:dyDescent="0.3">
      <c r="A716" s="6" t="s">
        <v>720</v>
      </c>
      <c r="B716" s="4">
        <v>0</v>
      </c>
      <c r="C716" s="4">
        <v>2</v>
      </c>
      <c r="D716" s="4" t="s">
        <v>854</v>
      </c>
    </row>
    <row r="717" spans="1:6" x14ac:dyDescent="0.3">
      <c r="A717" s="6" t="s">
        <v>721</v>
      </c>
      <c r="B717" s="4">
        <v>0</v>
      </c>
      <c r="C717" s="4">
        <v>2</v>
      </c>
      <c r="D717" s="4" t="s">
        <v>854</v>
      </c>
    </row>
    <row r="718" spans="1:6" x14ac:dyDescent="0.3">
      <c r="A718" s="6" t="s">
        <v>722</v>
      </c>
      <c r="B718" s="4">
        <v>1</v>
      </c>
      <c r="C718" s="4">
        <v>2</v>
      </c>
      <c r="D718" s="4" t="s">
        <v>854</v>
      </c>
    </row>
    <row r="719" spans="1:6" x14ac:dyDescent="0.3">
      <c r="A719" s="6" t="s">
        <v>723</v>
      </c>
      <c r="B719" s="4">
        <v>2</v>
      </c>
      <c r="C719" s="4">
        <v>2</v>
      </c>
      <c r="D719" s="4" t="s">
        <v>854</v>
      </c>
    </row>
    <row r="720" spans="1:6" x14ac:dyDescent="0.3">
      <c r="A720" s="6" t="s">
        <v>724</v>
      </c>
      <c r="B720" s="4">
        <v>1</v>
      </c>
      <c r="C720" s="4">
        <v>1</v>
      </c>
      <c r="D720" s="4" t="s">
        <v>854</v>
      </c>
      <c r="E720" s="4" t="s">
        <v>877</v>
      </c>
      <c r="F720" t="s">
        <v>917</v>
      </c>
    </row>
    <row r="721" spans="1:6" x14ac:dyDescent="0.3">
      <c r="A721" s="6" t="s">
        <v>725</v>
      </c>
      <c r="B721" s="4">
        <v>1</v>
      </c>
      <c r="C721" s="4">
        <v>1</v>
      </c>
      <c r="D721" s="4" t="s">
        <v>854</v>
      </c>
      <c r="E721" s="4" t="s">
        <v>877</v>
      </c>
      <c r="F721" t="s">
        <v>917</v>
      </c>
    </row>
    <row r="722" spans="1:6" x14ac:dyDescent="0.3">
      <c r="A722" s="6" t="s">
        <v>726</v>
      </c>
      <c r="B722" s="4">
        <v>2</v>
      </c>
      <c r="C722" s="4">
        <v>1</v>
      </c>
      <c r="D722" s="4" t="s">
        <v>854</v>
      </c>
      <c r="E722" s="4" t="s">
        <v>877</v>
      </c>
      <c r="F722" t="s">
        <v>917</v>
      </c>
    </row>
    <row r="723" spans="1:6" x14ac:dyDescent="0.3">
      <c r="A723" s="6" t="s">
        <v>727</v>
      </c>
      <c r="B723" s="4">
        <v>0</v>
      </c>
      <c r="C723" s="4">
        <v>0</v>
      </c>
      <c r="D723" s="4" t="s">
        <v>924</v>
      </c>
    </row>
    <row r="724" spans="1:6" x14ac:dyDescent="0.3">
      <c r="A724" s="6" t="s">
        <v>728</v>
      </c>
      <c r="B724" s="4">
        <v>0</v>
      </c>
      <c r="C724" s="4">
        <v>0</v>
      </c>
      <c r="D724" s="4" t="s">
        <v>924</v>
      </c>
    </row>
    <row r="725" spans="1:6" x14ac:dyDescent="0.3">
      <c r="A725" s="6" t="s">
        <v>729</v>
      </c>
      <c r="B725" s="4">
        <v>0</v>
      </c>
      <c r="C725" s="4">
        <v>0</v>
      </c>
      <c r="D725" s="4" t="s">
        <v>924</v>
      </c>
    </row>
    <row r="726" spans="1:6" x14ac:dyDescent="0.3">
      <c r="A726" s="6" t="s">
        <v>730</v>
      </c>
      <c r="B726" s="4">
        <v>0</v>
      </c>
      <c r="C726" s="4">
        <v>0</v>
      </c>
      <c r="D726" s="4" t="s">
        <v>924</v>
      </c>
    </row>
    <row r="727" spans="1:6" x14ac:dyDescent="0.3">
      <c r="A727" s="6" t="s">
        <v>731</v>
      </c>
      <c r="B727" s="4">
        <v>0</v>
      </c>
      <c r="C727" s="4">
        <v>0</v>
      </c>
      <c r="D727" s="4" t="s">
        <v>924</v>
      </c>
    </row>
    <row r="728" spans="1:6" x14ac:dyDescent="0.3">
      <c r="A728" s="6" t="s">
        <v>732</v>
      </c>
      <c r="B728" s="4">
        <v>0</v>
      </c>
      <c r="C728" s="4">
        <v>0</v>
      </c>
      <c r="D728" s="4" t="s">
        <v>924</v>
      </c>
    </row>
    <row r="729" spans="1:6" x14ac:dyDescent="0.3">
      <c r="A729" s="6" t="s">
        <v>733</v>
      </c>
      <c r="B729" s="4">
        <v>0</v>
      </c>
      <c r="C729" s="4">
        <v>0</v>
      </c>
      <c r="D729" s="4" t="s">
        <v>924</v>
      </c>
      <c r="E729" s="4" t="s">
        <v>907</v>
      </c>
    </row>
    <row r="730" spans="1:6" x14ac:dyDescent="0.3">
      <c r="A730" s="6" t="s">
        <v>734</v>
      </c>
      <c r="B730" s="4">
        <v>0</v>
      </c>
      <c r="C730" s="4">
        <v>0</v>
      </c>
      <c r="D730" s="4" t="s">
        <v>924</v>
      </c>
      <c r="E730" s="4" t="s">
        <v>907</v>
      </c>
    </row>
    <row r="731" spans="1:6" x14ac:dyDescent="0.3">
      <c r="A731" s="6" t="s">
        <v>735</v>
      </c>
      <c r="B731" s="4">
        <v>0</v>
      </c>
      <c r="C731" s="4">
        <v>0</v>
      </c>
      <c r="D731" s="4" t="s">
        <v>924</v>
      </c>
      <c r="E731" s="4" t="s">
        <v>907</v>
      </c>
    </row>
    <row r="732" spans="1:6" x14ac:dyDescent="0.3">
      <c r="A732" s="6" t="s">
        <v>736</v>
      </c>
      <c r="B732" s="4">
        <v>2</v>
      </c>
      <c r="C732" s="4">
        <v>0</v>
      </c>
      <c r="D732" s="4" t="s">
        <v>854</v>
      </c>
    </row>
    <row r="733" spans="1:6" x14ac:dyDescent="0.3">
      <c r="A733" s="6" t="s">
        <v>737</v>
      </c>
      <c r="B733" s="4">
        <v>3</v>
      </c>
      <c r="C733" s="4">
        <v>0</v>
      </c>
      <c r="D733" s="4" t="s">
        <v>854</v>
      </c>
    </row>
    <row r="734" spans="1:6" x14ac:dyDescent="0.3">
      <c r="A734" s="6" t="s">
        <v>738</v>
      </c>
      <c r="B734" s="4">
        <v>1</v>
      </c>
      <c r="C734" s="4">
        <v>0</v>
      </c>
      <c r="D734" s="4" t="s">
        <v>854</v>
      </c>
    </row>
    <row r="735" spans="1:6" x14ac:dyDescent="0.3">
      <c r="A735" s="6" t="s">
        <v>739</v>
      </c>
      <c r="B735" s="4">
        <v>3</v>
      </c>
      <c r="C735" s="4">
        <v>1</v>
      </c>
      <c r="D735" s="4" t="s">
        <v>854</v>
      </c>
    </row>
    <row r="736" spans="1:6" x14ac:dyDescent="0.3">
      <c r="A736" s="6" t="s">
        <v>740</v>
      </c>
      <c r="B736" s="4">
        <v>2</v>
      </c>
      <c r="C736" s="4">
        <v>3</v>
      </c>
      <c r="D736" s="4" t="s">
        <v>854</v>
      </c>
    </row>
    <row r="737" spans="1:6" x14ac:dyDescent="0.3">
      <c r="A737" s="6" t="s">
        <v>741</v>
      </c>
      <c r="B737" s="4">
        <v>2</v>
      </c>
      <c r="C737" s="4">
        <v>3</v>
      </c>
      <c r="D737" s="4" t="s">
        <v>854</v>
      </c>
    </row>
    <row r="738" spans="1:6" x14ac:dyDescent="0.3">
      <c r="A738" s="6" t="s">
        <v>742</v>
      </c>
      <c r="B738" s="4">
        <v>0</v>
      </c>
      <c r="C738" s="4">
        <v>1</v>
      </c>
      <c r="D738" s="4" t="s">
        <v>854</v>
      </c>
    </row>
    <row r="739" spans="1:6" x14ac:dyDescent="0.3">
      <c r="A739" s="6" t="s">
        <v>743</v>
      </c>
      <c r="B739" s="4">
        <v>0</v>
      </c>
      <c r="C739" s="4">
        <v>1</v>
      </c>
      <c r="D739" s="4" t="s">
        <v>854</v>
      </c>
      <c r="E739" s="4" t="s">
        <v>877</v>
      </c>
      <c r="F739" t="s">
        <v>917</v>
      </c>
    </row>
    <row r="740" spans="1:6" x14ac:dyDescent="0.3">
      <c r="A740" s="6" t="s">
        <v>744</v>
      </c>
      <c r="B740" s="4">
        <v>0</v>
      </c>
      <c r="C740" s="4">
        <v>1</v>
      </c>
      <c r="D740" s="4" t="s">
        <v>854</v>
      </c>
      <c r="E740" s="4" t="s">
        <v>877</v>
      </c>
      <c r="F740" t="s">
        <v>917</v>
      </c>
    </row>
    <row r="741" spans="1:6" x14ac:dyDescent="0.3">
      <c r="A741" s="6" t="s">
        <v>745</v>
      </c>
      <c r="B741" s="4">
        <v>0</v>
      </c>
      <c r="C741" s="4">
        <v>0</v>
      </c>
      <c r="D741" s="4" t="s">
        <v>924</v>
      </c>
    </row>
    <row r="742" spans="1:6" x14ac:dyDescent="0.3">
      <c r="A742" s="6" t="s">
        <v>746</v>
      </c>
      <c r="B742" s="4">
        <v>0</v>
      </c>
      <c r="C742" s="4">
        <v>0</v>
      </c>
      <c r="D742" s="4" t="s">
        <v>924</v>
      </c>
    </row>
    <row r="743" spans="1:6" x14ac:dyDescent="0.3">
      <c r="A743" s="6" t="s">
        <v>747</v>
      </c>
      <c r="B743" s="4">
        <v>0</v>
      </c>
      <c r="C743" s="4">
        <v>0</v>
      </c>
      <c r="D743" s="4" t="s">
        <v>924</v>
      </c>
    </row>
    <row r="744" spans="1:6" x14ac:dyDescent="0.3">
      <c r="A744" s="6" t="s">
        <v>748</v>
      </c>
      <c r="B744" s="4">
        <v>0</v>
      </c>
      <c r="C744" s="4">
        <v>0</v>
      </c>
      <c r="D744" s="4" t="s">
        <v>924</v>
      </c>
      <c r="E744" s="4" t="s">
        <v>875</v>
      </c>
      <c r="F744" t="s">
        <v>917</v>
      </c>
    </row>
    <row r="745" spans="1:6" x14ac:dyDescent="0.3">
      <c r="A745" s="6" t="s">
        <v>749</v>
      </c>
      <c r="B745" s="4">
        <v>1</v>
      </c>
      <c r="C745" s="4">
        <v>1</v>
      </c>
      <c r="D745" s="4" t="s">
        <v>854</v>
      </c>
      <c r="E745" s="4" t="s">
        <v>875</v>
      </c>
      <c r="F745" t="s">
        <v>917</v>
      </c>
    </row>
    <row r="746" spans="1:6" x14ac:dyDescent="0.3">
      <c r="A746" s="6" t="s">
        <v>750</v>
      </c>
      <c r="B746" s="4">
        <v>3</v>
      </c>
      <c r="C746" s="4">
        <v>1</v>
      </c>
      <c r="D746" s="4" t="s">
        <v>854</v>
      </c>
      <c r="E746" s="4" t="s">
        <v>875</v>
      </c>
      <c r="F746" t="s">
        <v>917</v>
      </c>
    </row>
    <row r="747" spans="1:6" x14ac:dyDescent="0.3">
      <c r="A747" s="6" t="s">
        <v>751</v>
      </c>
      <c r="B747" s="4">
        <v>1</v>
      </c>
      <c r="C747" s="4">
        <v>0</v>
      </c>
      <c r="D747" s="4" t="s">
        <v>854</v>
      </c>
      <c r="E747" s="4" t="s">
        <v>877</v>
      </c>
      <c r="F747" t="s">
        <v>917</v>
      </c>
    </row>
    <row r="748" spans="1:6" x14ac:dyDescent="0.3">
      <c r="A748" s="6" t="s">
        <v>752</v>
      </c>
      <c r="B748" s="4">
        <v>3</v>
      </c>
      <c r="C748" s="4">
        <v>0</v>
      </c>
      <c r="D748" s="4" t="s">
        <v>854</v>
      </c>
      <c r="E748" s="4" t="s">
        <v>877</v>
      </c>
      <c r="F748" t="s">
        <v>917</v>
      </c>
    </row>
    <row r="749" spans="1:6" x14ac:dyDescent="0.3">
      <c r="A749" s="6" t="s">
        <v>753</v>
      </c>
      <c r="B749" s="4">
        <v>3</v>
      </c>
      <c r="C749" s="4">
        <v>1</v>
      </c>
      <c r="D749" s="4" t="s">
        <v>854</v>
      </c>
      <c r="E749" s="4" t="s">
        <v>877</v>
      </c>
      <c r="F749" t="s">
        <v>917</v>
      </c>
    </row>
    <row r="750" spans="1:6" x14ac:dyDescent="0.3">
      <c r="A750" s="6" t="s">
        <v>754</v>
      </c>
      <c r="B750" s="4">
        <v>3</v>
      </c>
      <c r="C750" s="4">
        <v>1</v>
      </c>
      <c r="D750" s="4" t="s">
        <v>854</v>
      </c>
    </row>
    <row r="751" spans="1:6" x14ac:dyDescent="0.3">
      <c r="A751" s="6" t="s">
        <v>755</v>
      </c>
      <c r="B751" s="4">
        <v>2</v>
      </c>
      <c r="C751" s="4">
        <v>1</v>
      </c>
      <c r="D751" s="4" t="s">
        <v>854</v>
      </c>
    </row>
    <row r="752" spans="1:6" x14ac:dyDescent="0.3">
      <c r="A752" s="6" t="s">
        <v>756</v>
      </c>
      <c r="B752" s="4">
        <v>3</v>
      </c>
      <c r="C752" s="4">
        <v>1</v>
      </c>
      <c r="D752" s="4" t="s">
        <v>854</v>
      </c>
    </row>
    <row r="753" spans="1:6" x14ac:dyDescent="0.3">
      <c r="A753" s="6" t="s">
        <v>757</v>
      </c>
      <c r="B753" s="4">
        <v>2</v>
      </c>
      <c r="C753" s="4">
        <v>3</v>
      </c>
      <c r="D753" s="4" t="s">
        <v>854</v>
      </c>
    </row>
    <row r="754" spans="1:6" x14ac:dyDescent="0.3">
      <c r="A754" s="6" t="s">
        <v>758</v>
      </c>
      <c r="B754" s="4">
        <v>2</v>
      </c>
      <c r="C754" s="4">
        <v>3</v>
      </c>
      <c r="D754" s="4" t="s">
        <v>854</v>
      </c>
    </row>
    <row r="755" spans="1:6" x14ac:dyDescent="0.3">
      <c r="A755" s="6" t="s">
        <v>759</v>
      </c>
      <c r="B755" s="4">
        <v>3</v>
      </c>
      <c r="C755" s="4">
        <v>2</v>
      </c>
      <c r="D755" s="4" t="s">
        <v>854</v>
      </c>
    </row>
    <row r="756" spans="1:6" x14ac:dyDescent="0.3">
      <c r="A756" s="6" t="s">
        <v>760</v>
      </c>
      <c r="B756" s="4">
        <v>3</v>
      </c>
      <c r="C756" s="4">
        <v>2</v>
      </c>
      <c r="D756" s="4" t="s">
        <v>854</v>
      </c>
    </row>
    <row r="757" spans="1:6" x14ac:dyDescent="0.3">
      <c r="A757" s="6" t="s">
        <v>761</v>
      </c>
      <c r="B757" s="4">
        <v>3</v>
      </c>
      <c r="C757" s="4">
        <v>2</v>
      </c>
      <c r="D757" s="4" t="s">
        <v>854</v>
      </c>
    </row>
    <row r="758" spans="1:6" x14ac:dyDescent="0.3">
      <c r="A758" s="6" t="s">
        <v>762</v>
      </c>
      <c r="B758" s="4">
        <v>2</v>
      </c>
      <c r="C758" s="4">
        <v>2</v>
      </c>
      <c r="D758" s="4" t="s">
        <v>854</v>
      </c>
    </row>
    <row r="759" spans="1:6" x14ac:dyDescent="0.3">
      <c r="A759" s="6" t="s">
        <v>763</v>
      </c>
      <c r="B759" s="4">
        <v>2</v>
      </c>
      <c r="C759" s="4">
        <v>2</v>
      </c>
      <c r="D759" s="4" t="s">
        <v>854</v>
      </c>
    </row>
    <row r="760" spans="1:6" x14ac:dyDescent="0.3">
      <c r="A760" s="6" t="s">
        <v>764</v>
      </c>
      <c r="B760" s="4">
        <v>2</v>
      </c>
      <c r="C760" s="4">
        <v>2</v>
      </c>
      <c r="D760" s="4" t="s">
        <v>854</v>
      </c>
    </row>
    <row r="761" spans="1:6" x14ac:dyDescent="0.3">
      <c r="A761" s="6" t="s">
        <v>765</v>
      </c>
      <c r="B761" s="4">
        <v>2</v>
      </c>
      <c r="C761" s="4">
        <v>2</v>
      </c>
      <c r="D761" s="4" t="s">
        <v>854</v>
      </c>
    </row>
    <row r="762" spans="1:6" x14ac:dyDescent="0.3">
      <c r="A762" s="6" t="s">
        <v>766</v>
      </c>
      <c r="B762" s="4">
        <v>3</v>
      </c>
      <c r="C762" s="4">
        <v>3</v>
      </c>
      <c r="D762" s="4" t="s">
        <v>854</v>
      </c>
      <c r="E762" s="4" t="s">
        <v>865</v>
      </c>
      <c r="F762" t="s">
        <v>917</v>
      </c>
    </row>
    <row r="763" spans="1:6" x14ac:dyDescent="0.3">
      <c r="A763" s="6" t="s">
        <v>767</v>
      </c>
      <c r="B763" s="4">
        <v>2</v>
      </c>
      <c r="C763" s="4">
        <v>3</v>
      </c>
      <c r="D763" s="4" t="s">
        <v>854</v>
      </c>
      <c r="E763" s="4" t="s">
        <v>865</v>
      </c>
      <c r="F763" t="s">
        <v>917</v>
      </c>
    </row>
    <row r="764" spans="1:6" x14ac:dyDescent="0.3">
      <c r="A764" s="6" t="s">
        <v>768</v>
      </c>
      <c r="B764" s="4">
        <v>2</v>
      </c>
      <c r="C764" s="4">
        <v>3</v>
      </c>
      <c r="D764" s="4" t="s">
        <v>854</v>
      </c>
      <c r="E764" s="4" t="s">
        <v>865</v>
      </c>
      <c r="F764" t="s">
        <v>917</v>
      </c>
    </row>
    <row r="765" spans="1:6" x14ac:dyDescent="0.3">
      <c r="A765" s="6" t="s">
        <v>769</v>
      </c>
      <c r="B765" s="4">
        <v>2</v>
      </c>
      <c r="C765" s="4">
        <v>3</v>
      </c>
      <c r="D765" s="4" t="s">
        <v>854</v>
      </c>
      <c r="E765" s="4" t="s">
        <v>865</v>
      </c>
      <c r="F765" t="s">
        <v>917</v>
      </c>
    </row>
    <row r="766" spans="1:6" x14ac:dyDescent="0.3">
      <c r="A766" s="6" t="s">
        <v>770</v>
      </c>
      <c r="B766" s="4">
        <v>1</v>
      </c>
      <c r="C766" s="4">
        <v>2</v>
      </c>
      <c r="D766" s="4" t="s">
        <v>854</v>
      </c>
      <c r="E766" s="4" t="s">
        <v>865</v>
      </c>
      <c r="F766" t="s">
        <v>917</v>
      </c>
    </row>
    <row r="767" spans="1:6" x14ac:dyDescent="0.3">
      <c r="A767" s="6" t="s">
        <v>771</v>
      </c>
      <c r="B767" s="4">
        <v>1</v>
      </c>
      <c r="C767" s="4">
        <v>2</v>
      </c>
      <c r="D767" s="4" t="s">
        <v>854</v>
      </c>
      <c r="E767" s="4" t="s">
        <v>865</v>
      </c>
      <c r="F767" t="s">
        <v>917</v>
      </c>
    </row>
    <row r="768" spans="1:6" x14ac:dyDescent="0.3">
      <c r="A768" s="6" t="s">
        <v>772</v>
      </c>
      <c r="B768" s="4">
        <v>2</v>
      </c>
      <c r="C768" s="4">
        <v>2</v>
      </c>
      <c r="D768" s="4" t="s">
        <v>854</v>
      </c>
      <c r="E768" s="4" t="s">
        <v>865</v>
      </c>
      <c r="F768" t="s">
        <v>917</v>
      </c>
    </row>
    <row r="769" spans="1:6" x14ac:dyDescent="0.3">
      <c r="A769" s="6" t="s">
        <v>773</v>
      </c>
      <c r="B769" s="4">
        <v>3</v>
      </c>
      <c r="C769" s="4">
        <v>2</v>
      </c>
      <c r="D769" s="4" t="s">
        <v>854</v>
      </c>
      <c r="E769" s="4" t="s">
        <v>865</v>
      </c>
      <c r="F769" t="s">
        <v>917</v>
      </c>
    </row>
    <row r="770" spans="1:6" x14ac:dyDescent="0.3">
      <c r="A770" s="6" t="s">
        <v>774</v>
      </c>
      <c r="B770" s="4">
        <v>2</v>
      </c>
      <c r="C770" s="4">
        <v>2</v>
      </c>
      <c r="D770" s="4" t="s">
        <v>854</v>
      </c>
      <c r="E770" s="4" t="s">
        <v>865</v>
      </c>
      <c r="F770" t="s">
        <v>917</v>
      </c>
    </row>
    <row r="771" spans="1:6" x14ac:dyDescent="0.3">
      <c r="A771" s="6" t="s">
        <v>775</v>
      </c>
      <c r="B771" s="4">
        <v>2</v>
      </c>
      <c r="C771" s="4">
        <v>1</v>
      </c>
      <c r="D771" s="4" t="s">
        <v>854</v>
      </c>
      <c r="E771" s="4" t="s">
        <v>865</v>
      </c>
      <c r="F771" t="s">
        <v>917</v>
      </c>
    </row>
    <row r="772" spans="1:6" x14ac:dyDescent="0.3">
      <c r="A772" s="6" t="s">
        <v>776</v>
      </c>
      <c r="B772" s="4">
        <v>1</v>
      </c>
      <c r="C772" s="4">
        <v>2</v>
      </c>
      <c r="D772" s="4" t="s">
        <v>854</v>
      </c>
      <c r="E772" s="4" t="s">
        <v>865</v>
      </c>
      <c r="F772" t="s">
        <v>917</v>
      </c>
    </row>
    <row r="773" spans="1:6" x14ac:dyDescent="0.3">
      <c r="A773" s="6" t="s">
        <v>777</v>
      </c>
      <c r="B773" s="4">
        <v>2</v>
      </c>
      <c r="C773" s="4">
        <v>2</v>
      </c>
      <c r="D773" s="4" t="s">
        <v>854</v>
      </c>
      <c r="E773" s="4" t="s">
        <v>865</v>
      </c>
      <c r="F773" t="s">
        <v>917</v>
      </c>
    </row>
    <row r="774" spans="1:6" x14ac:dyDescent="0.3">
      <c r="A774" s="6" t="s">
        <v>778</v>
      </c>
      <c r="B774" s="4">
        <v>2</v>
      </c>
      <c r="C774" s="4">
        <v>2</v>
      </c>
      <c r="D774" s="4" t="s">
        <v>854</v>
      </c>
      <c r="E774" s="4" t="s">
        <v>865</v>
      </c>
      <c r="F774" t="s">
        <v>917</v>
      </c>
    </row>
    <row r="775" spans="1:6" x14ac:dyDescent="0.3">
      <c r="A775" s="6" t="s">
        <v>779</v>
      </c>
      <c r="B775" s="4">
        <v>1</v>
      </c>
      <c r="C775" s="4">
        <v>2</v>
      </c>
      <c r="D775" s="4" t="s">
        <v>854</v>
      </c>
      <c r="E775" s="4" t="s">
        <v>865</v>
      </c>
      <c r="F775" t="s">
        <v>917</v>
      </c>
    </row>
    <row r="776" spans="1:6" x14ac:dyDescent="0.3">
      <c r="A776" s="6" t="s">
        <v>780</v>
      </c>
      <c r="B776" s="4">
        <v>1</v>
      </c>
      <c r="C776" s="4">
        <v>2</v>
      </c>
      <c r="D776" s="4" t="s">
        <v>854</v>
      </c>
      <c r="E776" s="4" t="s">
        <v>865</v>
      </c>
      <c r="F776" t="s">
        <v>917</v>
      </c>
    </row>
    <row r="777" spans="1:6" x14ac:dyDescent="0.3">
      <c r="A777" s="6" t="s">
        <v>781</v>
      </c>
      <c r="B777" s="4">
        <v>3</v>
      </c>
      <c r="C777" s="4">
        <v>2</v>
      </c>
      <c r="D777" s="4" t="s">
        <v>854</v>
      </c>
      <c r="E777" s="4" t="s">
        <v>865</v>
      </c>
      <c r="F777" t="s">
        <v>917</v>
      </c>
    </row>
    <row r="778" spans="1:6" x14ac:dyDescent="0.3">
      <c r="A778" s="6" t="s">
        <v>782</v>
      </c>
      <c r="B778" s="4">
        <v>1</v>
      </c>
      <c r="C778" s="4">
        <v>2</v>
      </c>
      <c r="D778" s="4" t="s">
        <v>854</v>
      </c>
      <c r="E778" s="4" t="s">
        <v>865</v>
      </c>
      <c r="F778" t="s">
        <v>917</v>
      </c>
    </row>
    <row r="779" spans="1:6" x14ac:dyDescent="0.3">
      <c r="A779" s="6" t="s">
        <v>783</v>
      </c>
      <c r="B779" s="4">
        <v>2</v>
      </c>
      <c r="C779" s="4">
        <v>2</v>
      </c>
      <c r="D779" s="4" t="s">
        <v>854</v>
      </c>
      <c r="E779" s="4" t="s">
        <v>865</v>
      </c>
      <c r="F779" t="s">
        <v>917</v>
      </c>
    </row>
    <row r="780" spans="1:6" x14ac:dyDescent="0.3">
      <c r="A780" s="6" t="s">
        <v>784</v>
      </c>
      <c r="B780" s="4">
        <v>1</v>
      </c>
      <c r="C780" s="4">
        <v>1</v>
      </c>
      <c r="D780" s="4" t="s">
        <v>854</v>
      </c>
      <c r="E780" s="4" t="s">
        <v>865</v>
      </c>
      <c r="F780" t="s">
        <v>917</v>
      </c>
    </row>
    <row r="781" spans="1:6" x14ac:dyDescent="0.3">
      <c r="A781" s="6" t="s">
        <v>785</v>
      </c>
      <c r="B781" s="4">
        <v>1</v>
      </c>
      <c r="C781" s="4">
        <v>0</v>
      </c>
      <c r="D781" s="4" t="s">
        <v>854</v>
      </c>
      <c r="E781" s="4" t="s">
        <v>888</v>
      </c>
      <c r="F781" t="s">
        <v>917</v>
      </c>
    </row>
    <row r="782" spans="1:6" x14ac:dyDescent="0.3">
      <c r="A782" s="6" t="s">
        <v>786</v>
      </c>
      <c r="B782" s="4">
        <v>2</v>
      </c>
      <c r="C782" s="4">
        <v>0</v>
      </c>
      <c r="D782" s="4" t="s">
        <v>854</v>
      </c>
      <c r="E782" s="4" t="s">
        <v>888</v>
      </c>
      <c r="F782" t="s">
        <v>917</v>
      </c>
    </row>
    <row r="783" spans="1:6" x14ac:dyDescent="0.3">
      <c r="A783" s="6" t="s">
        <v>787</v>
      </c>
      <c r="B783" s="4">
        <v>2</v>
      </c>
      <c r="C783" s="4">
        <v>1</v>
      </c>
      <c r="D783" s="4" t="s">
        <v>854</v>
      </c>
      <c r="E783" s="4" t="s">
        <v>888</v>
      </c>
      <c r="F783" t="s">
        <v>917</v>
      </c>
    </row>
    <row r="784" spans="1:6" x14ac:dyDescent="0.3">
      <c r="A784" s="6" t="s">
        <v>788</v>
      </c>
      <c r="B784" s="4">
        <v>1</v>
      </c>
      <c r="C784" s="4">
        <v>1</v>
      </c>
      <c r="D784" s="4" t="s">
        <v>854</v>
      </c>
    </row>
    <row r="785" spans="1:6" x14ac:dyDescent="0.3">
      <c r="A785" s="6" t="s">
        <v>789</v>
      </c>
      <c r="B785" s="4">
        <v>2</v>
      </c>
      <c r="C785" s="4">
        <v>2</v>
      </c>
      <c r="D785" s="4" t="s">
        <v>854</v>
      </c>
    </row>
    <row r="786" spans="1:6" x14ac:dyDescent="0.3">
      <c r="A786" s="6" t="s">
        <v>790</v>
      </c>
      <c r="B786" s="4">
        <v>1</v>
      </c>
      <c r="C786" s="4">
        <v>1</v>
      </c>
      <c r="D786" s="4" t="s">
        <v>854</v>
      </c>
    </row>
    <row r="787" spans="1:6" x14ac:dyDescent="0.3">
      <c r="A787" s="6" t="s">
        <v>791</v>
      </c>
      <c r="B787" s="4">
        <v>1</v>
      </c>
      <c r="C787" s="4">
        <v>2</v>
      </c>
      <c r="D787" s="4" t="s">
        <v>854</v>
      </c>
      <c r="E787" s="4" t="s">
        <v>865</v>
      </c>
      <c r="F787" t="s">
        <v>917</v>
      </c>
    </row>
    <row r="788" spans="1:6" x14ac:dyDescent="0.3">
      <c r="A788" s="6" t="s">
        <v>792</v>
      </c>
      <c r="B788" s="4">
        <v>1</v>
      </c>
      <c r="C788" s="4">
        <v>2</v>
      </c>
      <c r="D788" s="4" t="s">
        <v>854</v>
      </c>
      <c r="E788" s="4" t="s">
        <v>865</v>
      </c>
      <c r="F788" t="s">
        <v>917</v>
      </c>
    </row>
    <row r="789" spans="1:6" x14ac:dyDescent="0.3">
      <c r="A789" s="6" t="s">
        <v>793</v>
      </c>
      <c r="B789" s="4">
        <v>2</v>
      </c>
      <c r="C789" s="4">
        <v>1</v>
      </c>
      <c r="D789" s="4" t="s">
        <v>854</v>
      </c>
      <c r="E789" s="4" t="s">
        <v>865</v>
      </c>
      <c r="F789" t="s">
        <v>917</v>
      </c>
    </row>
    <row r="790" spans="1:6" x14ac:dyDescent="0.3">
      <c r="A790" s="6" t="s">
        <v>794</v>
      </c>
      <c r="B790" s="4">
        <v>2</v>
      </c>
      <c r="C790" s="4">
        <v>1</v>
      </c>
      <c r="D790" s="4" t="s">
        <v>854</v>
      </c>
      <c r="E790" s="4" t="s">
        <v>863</v>
      </c>
      <c r="F790" t="s">
        <v>917</v>
      </c>
    </row>
    <row r="791" spans="1:6" x14ac:dyDescent="0.3">
      <c r="A791" s="6" t="s">
        <v>795</v>
      </c>
      <c r="B791" s="4">
        <v>2</v>
      </c>
      <c r="C791" s="4">
        <v>1</v>
      </c>
      <c r="D791" s="4" t="s">
        <v>854</v>
      </c>
      <c r="E791" s="4" t="s">
        <v>863</v>
      </c>
      <c r="F791" t="s">
        <v>917</v>
      </c>
    </row>
    <row r="792" spans="1:6" x14ac:dyDescent="0.3">
      <c r="A792" s="6" t="s">
        <v>796</v>
      </c>
      <c r="B792" s="4">
        <v>2</v>
      </c>
      <c r="C792" s="4">
        <v>1</v>
      </c>
      <c r="D792" s="4" t="s">
        <v>854</v>
      </c>
      <c r="E792" s="4" t="s">
        <v>863</v>
      </c>
      <c r="F792" t="s">
        <v>917</v>
      </c>
    </row>
    <row r="793" spans="1:6" x14ac:dyDescent="0.3">
      <c r="A793" s="6" t="s">
        <v>797</v>
      </c>
      <c r="B793" s="4">
        <v>2</v>
      </c>
      <c r="C793" s="4">
        <v>1</v>
      </c>
      <c r="D793" s="4" t="s">
        <v>854</v>
      </c>
      <c r="E793" s="4" t="s">
        <v>863</v>
      </c>
      <c r="F793" t="s">
        <v>917</v>
      </c>
    </row>
    <row r="794" spans="1:6" x14ac:dyDescent="0.3">
      <c r="A794" s="6" t="s">
        <v>798</v>
      </c>
      <c r="B794" s="4">
        <v>2</v>
      </c>
      <c r="C794" s="4">
        <v>1</v>
      </c>
      <c r="D794" s="4" t="s">
        <v>854</v>
      </c>
      <c r="E794" s="4" t="s">
        <v>863</v>
      </c>
      <c r="F794" t="s">
        <v>917</v>
      </c>
    </row>
    <row r="795" spans="1:6" x14ac:dyDescent="0.3">
      <c r="A795" s="6" t="s">
        <v>799</v>
      </c>
      <c r="B795" s="4">
        <v>1</v>
      </c>
      <c r="C795" s="4">
        <v>3</v>
      </c>
      <c r="D795" s="4" t="s">
        <v>854</v>
      </c>
      <c r="E795" s="4" t="s">
        <v>865</v>
      </c>
      <c r="F795" t="s">
        <v>917</v>
      </c>
    </row>
    <row r="796" spans="1:6" x14ac:dyDescent="0.3">
      <c r="A796" s="6" t="s">
        <v>800</v>
      </c>
      <c r="B796" s="4">
        <v>1</v>
      </c>
      <c r="C796" s="4">
        <v>3</v>
      </c>
      <c r="D796" s="4" t="s">
        <v>854</v>
      </c>
      <c r="E796" s="4" t="s">
        <v>865</v>
      </c>
      <c r="F796" t="s">
        <v>917</v>
      </c>
    </row>
    <row r="797" spans="1:6" x14ac:dyDescent="0.3">
      <c r="A797" s="6" t="s">
        <v>801</v>
      </c>
      <c r="B797" s="4">
        <v>1</v>
      </c>
      <c r="C797" s="4">
        <v>3</v>
      </c>
      <c r="D797" s="4" t="s">
        <v>854</v>
      </c>
      <c r="E797" s="4" t="s">
        <v>865</v>
      </c>
      <c r="F797" t="s">
        <v>917</v>
      </c>
    </row>
    <row r="798" spans="1:6" x14ac:dyDescent="0.3">
      <c r="A798" s="6" t="s">
        <v>802</v>
      </c>
      <c r="B798" s="4">
        <v>2</v>
      </c>
      <c r="C798" s="4">
        <v>3</v>
      </c>
      <c r="D798" s="4" t="s">
        <v>854</v>
      </c>
      <c r="E798" s="4" t="s">
        <v>865</v>
      </c>
      <c r="F798" t="s">
        <v>917</v>
      </c>
    </row>
    <row r="799" spans="1:6" x14ac:dyDescent="0.3">
      <c r="A799" s="6" t="s">
        <v>803</v>
      </c>
      <c r="B799" s="4">
        <v>1</v>
      </c>
      <c r="C799" s="4">
        <v>3</v>
      </c>
      <c r="D799" s="4" t="s">
        <v>854</v>
      </c>
      <c r="E799" s="4" t="s">
        <v>865</v>
      </c>
      <c r="F799" t="s">
        <v>917</v>
      </c>
    </row>
    <row r="800" spans="1:6" x14ac:dyDescent="0.3">
      <c r="A800" s="6" t="s">
        <v>804</v>
      </c>
      <c r="B800" s="4">
        <v>0</v>
      </c>
      <c r="C800" s="4">
        <v>0</v>
      </c>
      <c r="D800" s="4" t="s">
        <v>924</v>
      </c>
    </row>
    <row r="801" spans="1:6" x14ac:dyDescent="0.3">
      <c r="A801" s="6" t="s">
        <v>805</v>
      </c>
      <c r="B801" s="4">
        <v>0</v>
      </c>
      <c r="C801" s="4">
        <v>0</v>
      </c>
      <c r="D801" s="4" t="s">
        <v>924</v>
      </c>
    </row>
    <row r="802" spans="1:6" x14ac:dyDescent="0.3">
      <c r="A802" s="6" t="s">
        <v>806</v>
      </c>
      <c r="B802" s="4">
        <v>0</v>
      </c>
      <c r="C802" s="4">
        <v>0</v>
      </c>
      <c r="D802" s="4" t="s">
        <v>924</v>
      </c>
    </row>
    <row r="803" spans="1:6" x14ac:dyDescent="0.3">
      <c r="A803" s="6" t="s">
        <v>807</v>
      </c>
      <c r="B803" s="4">
        <v>1</v>
      </c>
      <c r="C803" s="4">
        <v>1</v>
      </c>
      <c r="D803" s="4" t="s">
        <v>854</v>
      </c>
      <c r="E803" s="4" t="s">
        <v>863</v>
      </c>
      <c r="F803" t="s">
        <v>917</v>
      </c>
    </row>
    <row r="804" spans="1:6" x14ac:dyDescent="0.3">
      <c r="A804" s="6" t="s">
        <v>808</v>
      </c>
      <c r="B804" s="4">
        <v>1</v>
      </c>
      <c r="C804" s="4">
        <v>1</v>
      </c>
      <c r="D804" s="4" t="s">
        <v>854</v>
      </c>
      <c r="E804" s="4" t="s">
        <v>863</v>
      </c>
      <c r="F804" t="s">
        <v>917</v>
      </c>
    </row>
    <row r="805" spans="1:6" x14ac:dyDescent="0.3">
      <c r="A805" s="6" t="s">
        <v>809</v>
      </c>
      <c r="B805" s="4">
        <v>1</v>
      </c>
      <c r="C805" s="4">
        <v>1</v>
      </c>
      <c r="D805" s="4" t="s">
        <v>854</v>
      </c>
      <c r="E805" s="4" t="s">
        <v>863</v>
      </c>
      <c r="F805" t="s">
        <v>917</v>
      </c>
    </row>
    <row r="806" spans="1:6" x14ac:dyDescent="0.3">
      <c r="A806" s="6" t="s">
        <v>810</v>
      </c>
      <c r="B806" s="4">
        <v>2</v>
      </c>
      <c r="C806" s="4">
        <v>1</v>
      </c>
      <c r="D806" s="4" t="s">
        <v>854</v>
      </c>
      <c r="E806" s="4" t="s">
        <v>872</v>
      </c>
      <c r="F806" t="s">
        <v>915</v>
      </c>
    </row>
    <row r="807" spans="1:6" x14ac:dyDescent="0.3">
      <c r="A807" s="6" t="s">
        <v>811</v>
      </c>
      <c r="B807" s="4">
        <v>2</v>
      </c>
      <c r="C807" s="4">
        <v>0</v>
      </c>
      <c r="D807" s="4" t="s">
        <v>854</v>
      </c>
      <c r="E807" s="4" t="s">
        <v>872</v>
      </c>
      <c r="F807" t="s">
        <v>915</v>
      </c>
    </row>
    <row r="808" spans="1:6" x14ac:dyDescent="0.3">
      <c r="A808" s="6" t="s">
        <v>812</v>
      </c>
      <c r="B808" s="4">
        <v>1</v>
      </c>
      <c r="C808" s="4">
        <v>1</v>
      </c>
      <c r="D808" s="4" t="s">
        <v>854</v>
      </c>
      <c r="E808" s="4" t="s">
        <v>872</v>
      </c>
      <c r="F808" t="s">
        <v>915</v>
      </c>
    </row>
    <row r="809" spans="1:6" x14ac:dyDescent="0.3">
      <c r="A809" s="6" t="s">
        <v>813</v>
      </c>
      <c r="B809" s="4">
        <v>2</v>
      </c>
      <c r="C809" s="4">
        <v>0</v>
      </c>
      <c r="D809" s="4" t="s">
        <v>854</v>
      </c>
      <c r="E809" s="4" t="s">
        <v>904</v>
      </c>
      <c r="F809" t="s">
        <v>917</v>
      </c>
    </row>
    <row r="810" spans="1:6" x14ac:dyDescent="0.3">
      <c r="A810" s="6" t="s">
        <v>814</v>
      </c>
      <c r="B810" s="4">
        <v>1</v>
      </c>
      <c r="C810" s="4">
        <v>0</v>
      </c>
      <c r="D810" s="4" t="s">
        <v>854</v>
      </c>
      <c r="E810" s="4" t="s">
        <v>904</v>
      </c>
      <c r="F810" t="s">
        <v>917</v>
      </c>
    </row>
    <row r="811" spans="1:6" x14ac:dyDescent="0.3">
      <c r="A811" s="6" t="s">
        <v>815</v>
      </c>
      <c r="B811" s="4">
        <v>1</v>
      </c>
      <c r="C811" s="4">
        <v>1</v>
      </c>
      <c r="D811" s="4" t="s">
        <v>854</v>
      </c>
      <c r="E811" s="4" t="s">
        <v>904</v>
      </c>
      <c r="F811" t="s">
        <v>917</v>
      </c>
    </row>
    <row r="812" spans="1:6" x14ac:dyDescent="0.3">
      <c r="A812" s="6" t="s">
        <v>816</v>
      </c>
      <c r="B812" s="4">
        <v>0</v>
      </c>
      <c r="C812" s="4">
        <v>0</v>
      </c>
      <c r="D812" s="4" t="s">
        <v>924</v>
      </c>
      <c r="E812" s="4" t="s">
        <v>877</v>
      </c>
      <c r="F812" t="s">
        <v>917</v>
      </c>
    </row>
    <row r="813" spans="1:6" x14ac:dyDescent="0.3">
      <c r="A813" s="6" t="s">
        <v>817</v>
      </c>
      <c r="B813" s="4">
        <v>0</v>
      </c>
      <c r="C813" s="4">
        <v>0</v>
      </c>
      <c r="D813" s="4" t="s">
        <v>924</v>
      </c>
      <c r="E813" s="4" t="s">
        <v>877</v>
      </c>
      <c r="F813" t="s">
        <v>917</v>
      </c>
    </row>
    <row r="814" spans="1:6" x14ac:dyDescent="0.3">
      <c r="A814" s="6" t="s">
        <v>818</v>
      </c>
      <c r="B814" s="4">
        <v>0</v>
      </c>
      <c r="C814" s="4">
        <v>1</v>
      </c>
      <c r="D814" s="4" t="s">
        <v>854</v>
      </c>
      <c r="E814" s="4" t="s">
        <v>877</v>
      </c>
      <c r="F814" t="s">
        <v>917</v>
      </c>
    </row>
    <row r="815" spans="1:6" x14ac:dyDescent="0.3">
      <c r="A815" s="6" t="s">
        <v>819</v>
      </c>
      <c r="B815" s="4">
        <v>1</v>
      </c>
      <c r="C815" s="4">
        <v>0</v>
      </c>
      <c r="D815" s="4" t="s">
        <v>854</v>
      </c>
      <c r="E815" s="4" t="s">
        <v>877</v>
      </c>
      <c r="F815" t="s">
        <v>917</v>
      </c>
    </row>
    <row r="816" spans="1:6" x14ac:dyDescent="0.3">
      <c r="A816" s="6" t="s">
        <v>820</v>
      </c>
      <c r="B816" s="4">
        <v>2</v>
      </c>
      <c r="C816" s="4">
        <v>0</v>
      </c>
      <c r="D816" s="4" t="s">
        <v>854</v>
      </c>
      <c r="E816" s="4" t="s">
        <v>888</v>
      </c>
      <c r="F816" t="s">
        <v>917</v>
      </c>
    </row>
    <row r="817" spans="1:6" x14ac:dyDescent="0.3">
      <c r="A817" s="6" t="s">
        <v>821</v>
      </c>
      <c r="B817" s="4">
        <v>1</v>
      </c>
      <c r="C817" s="4">
        <v>0</v>
      </c>
      <c r="D817" s="4" t="s">
        <v>854</v>
      </c>
      <c r="E817" s="4" t="s">
        <v>888</v>
      </c>
      <c r="F817" t="s">
        <v>917</v>
      </c>
    </row>
    <row r="818" spans="1:6" x14ac:dyDescent="0.3">
      <c r="A818" s="6" t="s">
        <v>822</v>
      </c>
      <c r="B818" s="4">
        <v>2</v>
      </c>
      <c r="C818" s="4">
        <v>0</v>
      </c>
      <c r="D818" s="4" t="s">
        <v>854</v>
      </c>
      <c r="E818" s="4" t="s">
        <v>888</v>
      </c>
      <c r="F818" t="s">
        <v>917</v>
      </c>
    </row>
    <row r="819" spans="1:6" x14ac:dyDescent="0.3">
      <c r="A819" s="6" t="s">
        <v>823</v>
      </c>
      <c r="B819" s="4">
        <v>1</v>
      </c>
      <c r="C819" s="4">
        <v>1</v>
      </c>
      <c r="D819" s="4" t="s">
        <v>854</v>
      </c>
      <c r="E819" s="4" t="s">
        <v>888</v>
      </c>
      <c r="F819" t="s">
        <v>917</v>
      </c>
    </row>
    <row r="820" spans="1:6" x14ac:dyDescent="0.3">
      <c r="A820" s="6" t="s">
        <v>824</v>
      </c>
      <c r="B820" s="4">
        <v>2</v>
      </c>
      <c r="C820" s="4">
        <v>1</v>
      </c>
      <c r="D820" s="4" t="s">
        <v>854</v>
      </c>
      <c r="E820" s="4" t="s">
        <v>888</v>
      </c>
      <c r="F820" t="s">
        <v>917</v>
      </c>
    </row>
    <row r="821" spans="1:6" x14ac:dyDescent="0.3">
      <c r="A821" s="6" t="s">
        <v>825</v>
      </c>
      <c r="B821" s="4">
        <v>1</v>
      </c>
      <c r="C821" s="4">
        <v>0</v>
      </c>
      <c r="D821" s="4" t="s">
        <v>854</v>
      </c>
      <c r="E821" s="4" t="s">
        <v>909</v>
      </c>
      <c r="F821" t="s">
        <v>915</v>
      </c>
    </row>
    <row r="822" spans="1:6" x14ac:dyDescent="0.3">
      <c r="A822" s="6" t="s">
        <v>826</v>
      </c>
      <c r="B822" s="4">
        <v>2</v>
      </c>
      <c r="C822" s="4">
        <v>0</v>
      </c>
      <c r="D822" s="4" t="s">
        <v>854</v>
      </c>
      <c r="E822" s="4" t="s">
        <v>909</v>
      </c>
      <c r="F822" t="s">
        <v>915</v>
      </c>
    </row>
    <row r="823" spans="1:6" x14ac:dyDescent="0.3">
      <c r="A823" s="6" t="s">
        <v>827</v>
      </c>
      <c r="B823" s="4">
        <v>1</v>
      </c>
      <c r="C823" s="4">
        <v>1</v>
      </c>
      <c r="D823" s="4" t="s">
        <v>854</v>
      </c>
      <c r="E823" s="4" t="s">
        <v>909</v>
      </c>
      <c r="F823" t="s">
        <v>915</v>
      </c>
    </row>
    <row r="824" spans="1:6" x14ac:dyDescent="0.3">
      <c r="A824" s="6" t="s">
        <v>828</v>
      </c>
      <c r="B824" s="4">
        <v>0</v>
      </c>
      <c r="C824" s="4">
        <v>0</v>
      </c>
      <c r="D824" s="4" t="s">
        <v>924</v>
      </c>
      <c r="E824" s="4" t="s">
        <v>909</v>
      </c>
      <c r="F824" t="s">
        <v>915</v>
      </c>
    </row>
    <row r="825" spans="1:6" x14ac:dyDescent="0.3">
      <c r="A825" s="6" t="s">
        <v>829</v>
      </c>
      <c r="B825" s="4">
        <v>0</v>
      </c>
      <c r="C825" s="4">
        <v>0</v>
      </c>
      <c r="D825" s="4" t="s">
        <v>924</v>
      </c>
      <c r="E825" s="4" t="s">
        <v>909</v>
      </c>
      <c r="F825" t="s">
        <v>915</v>
      </c>
    </row>
    <row r="826" spans="1:6" x14ac:dyDescent="0.3">
      <c r="A826" s="6" t="s">
        <v>830</v>
      </c>
      <c r="B826" s="4">
        <v>0</v>
      </c>
      <c r="C826" s="4">
        <v>0</v>
      </c>
      <c r="D826" s="4" t="s">
        <v>924</v>
      </c>
      <c r="E826" s="4" t="s">
        <v>874</v>
      </c>
      <c r="F826" t="s">
        <v>917</v>
      </c>
    </row>
    <row r="827" spans="1:6" x14ac:dyDescent="0.3">
      <c r="A827" s="6" t="s">
        <v>831</v>
      </c>
      <c r="B827" s="4">
        <v>0</v>
      </c>
      <c r="C827" s="4">
        <v>0</v>
      </c>
      <c r="D827" s="4" t="s">
        <v>924</v>
      </c>
      <c r="E827" s="4" t="s">
        <v>874</v>
      </c>
      <c r="F827" t="s">
        <v>917</v>
      </c>
    </row>
    <row r="828" spans="1:6" x14ac:dyDescent="0.3">
      <c r="A828" s="6" t="s">
        <v>832</v>
      </c>
      <c r="B828" s="4">
        <v>0</v>
      </c>
      <c r="C828" s="4">
        <v>0</v>
      </c>
      <c r="D828" s="4" t="s">
        <v>924</v>
      </c>
      <c r="E828" s="4" t="s">
        <v>874</v>
      </c>
      <c r="F828" t="s">
        <v>917</v>
      </c>
    </row>
    <row r="829" spans="1:6" x14ac:dyDescent="0.3">
      <c r="A829" s="6" t="s">
        <v>833</v>
      </c>
      <c r="B829" s="4">
        <v>2</v>
      </c>
      <c r="C829" s="4">
        <v>1</v>
      </c>
      <c r="D829" s="4" t="s">
        <v>854</v>
      </c>
      <c r="E829" s="4" t="s">
        <v>872</v>
      </c>
      <c r="F829" t="s">
        <v>915</v>
      </c>
    </row>
    <row r="830" spans="1:6" x14ac:dyDescent="0.3">
      <c r="A830" s="6" t="s">
        <v>834</v>
      </c>
      <c r="B830" s="4">
        <v>3</v>
      </c>
      <c r="C830" s="4">
        <v>1</v>
      </c>
      <c r="D830" s="4" t="s">
        <v>854</v>
      </c>
      <c r="E830" s="4" t="s">
        <v>872</v>
      </c>
      <c r="F830" t="s">
        <v>915</v>
      </c>
    </row>
    <row r="831" spans="1:6" x14ac:dyDescent="0.3">
      <c r="A831" s="6" t="s">
        <v>835</v>
      </c>
      <c r="B831" s="4">
        <v>1</v>
      </c>
      <c r="C831" s="4">
        <v>1</v>
      </c>
      <c r="D831" s="4" t="s">
        <v>854</v>
      </c>
      <c r="E831" s="4" t="s">
        <v>872</v>
      </c>
      <c r="F831" t="s">
        <v>915</v>
      </c>
    </row>
    <row r="832" spans="1:6" x14ac:dyDescent="0.3">
      <c r="A832" s="6" t="s">
        <v>836</v>
      </c>
      <c r="B832" s="4">
        <v>0</v>
      </c>
      <c r="C832" s="4">
        <v>0</v>
      </c>
      <c r="D832" s="4" t="s">
        <v>924</v>
      </c>
      <c r="E832" s="4" t="s">
        <v>872</v>
      </c>
      <c r="F832" t="s">
        <v>915</v>
      </c>
    </row>
    <row r="833" spans="1:9" x14ac:dyDescent="0.3">
      <c r="A833" s="6" t="s">
        <v>837</v>
      </c>
      <c r="B833" s="4">
        <v>1</v>
      </c>
      <c r="C833" s="4">
        <v>1</v>
      </c>
      <c r="D833" s="4" t="s">
        <v>854</v>
      </c>
      <c r="E833" s="4" t="s">
        <v>872</v>
      </c>
      <c r="F833" t="s">
        <v>915</v>
      </c>
    </row>
    <row r="834" spans="1:9" x14ac:dyDescent="0.3">
      <c r="A834" s="6" t="s">
        <v>838</v>
      </c>
      <c r="B834" s="4">
        <v>1</v>
      </c>
      <c r="C834" s="4">
        <v>1</v>
      </c>
      <c r="D834" s="4" t="s">
        <v>854</v>
      </c>
      <c r="E834" s="4" t="s">
        <v>872</v>
      </c>
      <c r="F834" t="s">
        <v>915</v>
      </c>
    </row>
    <row r="835" spans="1:9" x14ac:dyDescent="0.3">
      <c r="A835" s="6" t="s">
        <v>839</v>
      </c>
      <c r="B835" s="4">
        <v>2</v>
      </c>
      <c r="C835" s="4">
        <v>0</v>
      </c>
      <c r="D835" s="4" t="s">
        <v>854</v>
      </c>
      <c r="E835" s="4" t="s">
        <v>904</v>
      </c>
      <c r="F835" t="s">
        <v>917</v>
      </c>
    </row>
    <row r="836" spans="1:9" x14ac:dyDescent="0.3">
      <c r="A836" s="6" t="s">
        <v>840</v>
      </c>
      <c r="B836" s="4">
        <v>1</v>
      </c>
      <c r="C836" s="4">
        <v>0</v>
      </c>
      <c r="D836" s="4" t="s">
        <v>854</v>
      </c>
      <c r="E836" s="4" t="s">
        <v>904</v>
      </c>
      <c r="F836" t="s">
        <v>917</v>
      </c>
    </row>
    <row r="837" spans="1:9" x14ac:dyDescent="0.3">
      <c r="A837" s="6" t="s">
        <v>841</v>
      </c>
      <c r="B837" s="4">
        <v>2</v>
      </c>
      <c r="C837" s="4">
        <v>0</v>
      </c>
      <c r="D837" s="4" t="s">
        <v>854</v>
      </c>
      <c r="E837" s="4" t="s">
        <v>904</v>
      </c>
      <c r="F837" t="s">
        <v>917</v>
      </c>
    </row>
    <row r="838" spans="1:9" x14ac:dyDescent="0.3">
      <c r="A838" s="6" t="s">
        <v>842</v>
      </c>
      <c r="B838" s="4">
        <v>1</v>
      </c>
      <c r="C838" s="4">
        <v>1</v>
      </c>
      <c r="D838" s="4" t="s">
        <v>854</v>
      </c>
      <c r="E838" s="4" t="s">
        <v>899</v>
      </c>
      <c r="F838" t="s">
        <v>915</v>
      </c>
    </row>
    <row r="839" spans="1:9" x14ac:dyDescent="0.3">
      <c r="A839" s="6" t="s">
        <v>843</v>
      </c>
      <c r="B839" s="4">
        <v>3</v>
      </c>
      <c r="C839" s="4">
        <v>0</v>
      </c>
      <c r="D839" s="4" t="s">
        <v>854</v>
      </c>
      <c r="E839" s="4" t="s">
        <v>899</v>
      </c>
      <c r="F839" t="s">
        <v>915</v>
      </c>
    </row>
    <row r="840" spans="1:9" x14ac:dyDescent="0.3">
      <c r="A840" s="6" t="s">
        <v>844</v>
      </c>
      <c r="B840" s="4">
        <v>1</v>
      </c>
      <c r="C840" s="4">
        <v>0</v>
      </c>
      <c r="D840" s="4" t="s">
        <v>854</v>
      </c>
      <c r="E840" s="4" t="s">
        <v>899</v>
      </c>
      <c r="F840" t="s">
        <v>915</v>
      </c>
    </row>
    <row r="841" spans="1:9" x14ac:dyDescent="0.3">
      <c r="A841" s="6" t="s">
        <v>845</v>
      </c>
      <c r="B841" s="4">
        <v>1</v>
      </c>
      <c r="C841" s="4">
        <v>1</v>
      </c>
      <c r="D841" s="4" t="s">
        <v>854</v>
      </c>
      <c r="E841" s="4" t="s">
        <v>899</v>
      </c>
      <c r="F841" t="s">
        <v>915</v>
      </c>
    </row>
    <row r="842" spans="1:9" x14ac:dyDescent="0.3">
      <c r="A842" s="6" t="s">
        <v>846</v>
      </c>
      <c r="B842" s="4">
        <v>1</v>
      </c>
      <c r="C842" s="4">
        <v>0</v>
      </c>
      <c r="D842" s="4" t="s">
        <v>854</v>
      </c>
      <c r="E842" s="4" t="s">
        <v>899</v>
      </c>
      <c r="F842" t="s">
        <v>915</v>
      </c>
    </row>
    <row r="843" spans="1:9" x14ac:dyDescent="0.3">
      <c r="A843" s="6" t="s">
        <v>847</v>
      </c>
      <c r="B843" s="4">
        <v>3</v>
      </c>
      <c r="C843" s="4">
        <v>0</v>
      </c>
      <c r="D843" s="4" t="s">
        <v>854</v>
      </c>
      <c r="E843" s="4" t="s">
        <v>899</v>
      </c>
      <c r="F843" t="s">
        <v>915</v>
      </c>
    </row>
    <row r="844" spans="1:9" x14ac:dyDescent="0.3">
      <c r="A844" s="6" t="s">
        <v>848</v>
      </c>
      <c r="B844" s="4">
        <v>1</v>
      </c>
      <c r="C844" s="4">
        <v>0</v>
      </c>
      <c r="D844" s="4" t="s">
        <v>854</v>
      </c>
      <c r="E844" s="4" t="s">
        <v>899</v>
      </c>
      <c r="F844" t="s">
        <v>915</v>
      </c>
    </row>
    <row r="845" spans="1:9" x14ac:dyDescent="0.3">
      <c r="A845" s="6" t="s">
        <v>849</v>
      </c>
      <c r="B845" s="4">
        <v>1</v>
      </c>
      <c r="C845" s="4">
        <v>0</v>
      </c>
      <c r="D845" s="4" t="s">
        <v>854</v>
      </c>
      <c r="E845" s="4" t="s">
        <v>899</v>
      </c>
      <c r="F845" t="s">
        <v>915</v>
      </c>
    </row>
    <row r="846" spans="1:9" x14ac:dyDescent="0.3">
      <c r="A846" s="6" t="s">
        <v>850</v>
      </c>
      <c r="B846" s="4">
        <v>0</v>
      </c>
      <c r="C846" s="4">
        <v>0</v>
      </c>
      <c r="D846" s="4" t="s">
        <v>924</v>
      </c>
      <c r="E846" s="4" t="s">
        <v>885</v>
      </c>
      <c r="F846" s="4" t="s">
        <v>917</v>
      </c>
    </row>
    <row r="847" spans="1:9" x14ac:dyDescent="0.3">
      <c r="A847" s="6" t="s">
        <v>851</v>
      </c>
      <c r="B847" s="4">
        <v>0</v>
      </c>
      <c r="C847" s="4">
        <v>1</v>
      </c>
      <c r="D847" s="4" t="s">
        <v>854</v>
      </c>
      <c r="E847" s="4" t="s">
        <v>885</v>
      </c>
      <c r="F847" s="4" t="s">
        <v>917</v>
      </c>
    </row>
    <row r="848" spans="1:9" ht="10.8" customHeight="1" x14ac:dyDescent="0.3">
      <c r="A848" s="6" t="s">
        <v>852</v>
      </c>
      <c r="B848" s="4">
        <v>2</v>
      </c>
      <c r="C848" s="4">
        <v>1</v>
      </c>
      <c r="D848" s="4" t="s">
        <v>854</v>
      </c>
      <c r="E848" s="4" t="s">
        <v>885</v>
      </c>
      <c r="F848" s="4" t="s">
        <v>917</v>
      </c>
      <c r="I848" s="11"/>
    </row>
  </sheetData>
  <sortState xmlns:xlrd2="http://schemas.microsoft.com/office/spreadsheetml/2017/richdata2" ref="H2:H846">
    <sortCondition ref="H2:H846"/>
  </sortState>
  <mergeCells count="1">
    <mergeCell ref="A1:T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C7BE-AFBA-4D02-B455-B7C4175DDBB9}">
  <dimension ref="A1:S155"/>
  <sheetViews>
    <sheetView topLeftCell="B1" zoomScale="90" zoomScaleNormal="90" workbookViewId="0">
      <selection activeCell="O16" sqref="O16"/>
    </sheetView>
  </sheetViews>
  <sheetFormatPr defaultRowHeight="15.6" x14ac:dyDescent="0.3"/>
  <cols>
    <col min="1" max="1" width="22.33203125" style="4" customWidth="1"/>
    <col min="2" max="2" width="15.109375" style="5" customWidth="1"/>
    <col min="3" max="3" width="16" style="5" customWidth="1"/>
    <col min="4" max="4" width="13.109375" style="5" customWidth="1"/>
    <col min="5" max="5" width="13" style="5" customWidth="1"/>
    <col min="6" max="6" width="13.5546875" style="5" customWidth="1"/>
    <col min="7" max="8" width="12.33203125" style="5" customWidth="1"/>
    <col min="9" max="9" width="11.77734375" style="5" customWidth="1"/>
    <col min="10" max="10" width="15.109375" style="5" customWidth="1"/>
    <col min="11" max="11" width="13.77734375" customWidth="1"/>
    <col min="12" max="12" width="11.21875" customWidth="1"/>
    <col min="13" max="13" width="14.44140625" customWidth="1"/>
    <col min="14" max="14" width="11" customWidth="1"/>
    <col min="15" max="15" width="11.5546875" customWidth="1"/>
    <col min="17" max="17" width="13.109375" customWidth="1"/>
    <col min="19" max="19" width="11.77734375" customWidth="1"/>
  </cols>
  <sheetData>
    <row r="1" spans="1:19" x14ac:dyDescent="0.3">
      <c r="B1" s="76" t="s">
        <v>930</v>
      </c>
      <c r="C1" s="76"/>
      <c r="D1" s="76"/>
      <c r="E1" s="76"/>
      <c r="F1" s="76"/>
      <c r="G1" s="76"/>
      <c r="H1" s="63"/>
      <c r="I1" s="78" t="s">
        <v>932</v>
      </c>
      <c r="J1" s="78"/>
      <c r="K1" s="78"/>
      <c r="L1" s="78"/>
      <c r="N1" s="77" t="s">
        <v>933</v>
      </c>
      <c r="O1" s="77"/>
      <c r="P1" s="77"/>
      <c r="Q1" s="77"/>
    </row>
    <row r="2" spans="1:19" s="1" customFormat="1" ht="18" customHeight="1" x14ac:dyDescent="0.3">
      <c r="A2" s="79" t="s">
        <v>925</v>
      </c>
      <c r="B2" s="82" t="s">
        <v>859</v>
      </c>
      <c r="C2" s="82"/>
      <c r="D2" s="82"/>
      <c r="E2" s="83" t="s">
        <v>860</v>
      </c>
      <c r="F2" s="83"/>
      <c r="G2" s="84"/>
      <c r="H2" s="63"/>
      <c r="I2" s="13" t="s">
        <v>155</v>
      </c>
      <c r="J2" s="61" t="s">
        <v>859</v>
      </c>
      <c r="K2" s="61" t="s">
        <v>860</v>
      </c>
      <c r="L2" s="61" t="s">
        <v>855</v>
      </c>
      <c r="N2" s="13" t="s">
        <v>155</v>
      </c>
      <c r="O2" s="13" t="s">
        <v>856</v>
      </c>
      <c r="P2" s="61" t="s">
        <v>927</v>
      </c>
      <c r="Q2" s="61" t="s">
        <v>928</v>
      </c>
      <c r="R2"/>
    </row>
    <row r="3" spans="1:19" x14ac:dyDescent="0.3">
      <c r="A3" s="80"/>
      <c r="B3" s="27" t="s">
        <v>929</v>
      </c>
      <c r="C3" s="27" t="s">
        <v>156</v>
      </c>
      <c r="D3" s="27" t="s">
        <v>931</v>
      </c>
      <c r="E3" s="33" t="s">
        <v>929</v>
      </c>
      <c r="F3" s="33" t="s">
        <v>156</v>
      </c>
      <c r="G3" s="34" t="s">
        <v>931</v>
      </c>
      <c r="H3" s="63"/>
      <c r="I3" s="13" t="s">
        <v>158</v>
      </c>
      <c r="J3" s="26">
        <f>COUNTIF('Geo13'!B3:B156,"&gt;0")</f>
        <v>64</v>
      </c>
      <c r="K3" s="26">
        <f>COUNTIF('Geo13'!C3:C156,"&gt;0")</f>
        <v>112</v>
      </c>
      <c r="L3" s="26">
        <f>SUM(J3:K3)</f>
        <v>176</v>
      </c>
      <c r="N3" s="13" t="s">
        <v>158</v>
      </c>
      <c r="O3" s="13">
        <v>154</v>
      </c>
      <c r="P3" s="62">
        <f>J3/L3</f>
        <v>0.36363636363636365</v>
      </c>
      <c r="Q3" s="62">
        <f>K3/L3</f>
        <v>0.63636363636363635</v>
      </c>
      <c r="R3" s="1"/>
    </row>
    <row r="4" spans="1:19" x14ac:dyDescent="0.3">
      <c r="A4" s="23" t="s">
        <v>158</v>
      </c>
      <c r="B4" s="28">
        <v>0.54</v>
      </c>
      <c r="C4" s="29">
        <f>MEDIAN('Geo13'!B3:B156)</f>
        <v>0</v>
      </c>
      <c r="D4" s="30">
        <f>STDEV('Geo13'!B3:B156)</f>
        <v>0.69704165879979385</v>
      </c>
      <c r="E4" s="35">
        <f>AVERAGE('Geo13'!C3:C156)</f>
        <v>1.4155844155844155</v>
      </c>
      <c r="F4" s="36">
        <f>MEDIAN('Geo13'!C3:C156)</f>
        <v>1.5</v>
      </c>
      <c r="G4" s="39">
        <f>STDEV('Geo13'!C3:C156)</f>
        <v>1.0828508651219741</v>
      </c>
      <c r="H4" s="63"/>
      <c r="I4" s="13" t="s">
        <v>157</v>
      </c>
      <c r="J4" s="26">
        <f>COUNTIF('Geo13'!B157:B455,"&gt;0")</f>
        <v>179</v>
      </c>
      <c r="K4" s="26">
        <f>COUNTIF('Geo13'!C157:C455,"&gt;0")</f>
        <v>144</v>
      </c>
      <c r="L4" s="26">
        <f>SUM(J4:K4)</f>
        <v>323</v>
      </c>
      <c r="N4" s="13" t="s">
        <v>157</v>
      </c>
      <c r="O4" s="13">
        <v>299</v>
      </c>
      <c r="P4" s="62">
        <f>J4/L4</f>
        <v>0.55417956656346745</v>
      </c>
      <c r="Q4" s="62">
        <f>K4/L4</f>
        <v>0.44582043343653249</v>
      </c>
      <c r="R4" s="25"/>
    </row>
    <row r="5" spans="1:19" x14ac:dyDescent="0.3">
      <c r="A5" s="23" t="s">
        <v>157</v>
      </c>
      <c r="B5" s="30">
        <f>AVERAGE('Geo13'!B157:B455)</f>
        <v>1.1070234113712374</v>
      </c>
      <c r="C5" s="29">
        <f>MEDIAN('Geo13'!B157:B455)</f>
        <v>1</v>
      </c>
      <c r="D5" s="30">
        <f>STDEV('Geo13'!B157:B455)</f>
        <v>1.0784267232578417</v>
      </c>
      <c r="E5" s="35">
        <f>AVERAGE('Geo13'!C157:C455)</f>
        <v>0.78595317725752512</v>
      </c>
      <c r="F5" s="36">
        <f>MEDIAN('Geo13'!C157:C455)</f>
        <v>0</v>
      </c>
      <c r="G5" s="39">
        <f>STDEV('Geo13'!C157:C455)</f>
        <v>0.96638293878640835</v>
      </c>
      <c r="H5" s="63"/>
      <c r="I5" s="13" t="s">
        <v>458</v>
      </c>
      <c r="J5" s="26">
        <f>COUNTIF('Geo13'!B456:B666,"&gt;0")</f>
        <v>152</v>
      </c>
      <c r="K5" s="26">
        <f>COUNTIF('Geo13'!C456:C666,"&gt;0")</f>
        <v>109</v>
      </c>
      <c r="L5" s="26">
        <f>SUM(J5:K5)</f>
        <v>261</v>
      </c>
      <c r="N5" s="13" t="s">
        <v>458</v>
      </c>
      <c r="O5" s="13">
        <v>211</v>
      </c>
      <c r="P5" s="62">
        <f>J5/L5</f>
        <v>0.58237547892720309</v>
      </c>
      <c r="Q5" s="62">
        <f>K5/L5</f>
        <v>0.41762452107279696</v>
      </c>
      <c r="R5" s="4"/>
    </row>
    <row r="6" spans="1:19" x14ac:dyDescent="0.3">
      <c r="A6" s="23" t="s">
        <v>458</v>
      </c>
      <c r="B6" s="30">
        <f>AVERAGE('Geo13'!B456:B666)</f>
        <v>1.2180094786729858</v>
      </c>
      <c r="C6" s="29">
        <f>MEDIAN('Geo13'!B456:B666)</f>
        <v>1</v>
      </c>
      <c r="D6" s="30">
        <f>STDEV('Geo13'!B456:B666)</f>
        <v>0.9660216994039269</v>
      </c>
      <c r="E6" s="35">
        <f>AVERAGE('Geo13'!C456:C666)</f>
        <v>1.1042654028436019</v>
      </c>
      <c r="F6" s="36">
        <f>MEDIAN('Geo13'!C456:C666)</f>
        <v>1</v>
      </c>
      <c r="G6" s="39">
        <f>STDEV('Geo13'!C456:C666)</f>
        <v>1.2183246911375605</v>
      </c>
      <c r="H6" s="63"/>
      <c r="I6" s="13" t="s">
        <v>670</v>
      </c>
      <c r="J6" s="26">
        <f>COUNTIF('Geo13'!B667:B848,"&gt;0")</f>
        <v>135</v>
      </c>
      <c r="K6" s="26">
        <f>COUNTIF('Geo13'!C667:C848,"&gt;0")</f>
        <v>110</v>
      </c>
      <c r="L6" s="26">
        <f>SUM(J6:K6)</f>
        <v>245</v>
      </c>
      <c r="N6" s="13" t="s">
        <v>670</v>
      </c>
      <c r="O6" s="13">
        <v>182</v>
      </c>
      <c r="P6" s="62">
        <f>J6/L6</f>
        <v>0.55102040816326525</v>
      </c>
      <c r="Q6" s="62">
        <f>K6/L6</f>
        <v>0.44897959183673469</v>
      </c>
      <c r="R6" s="4"/>
    </row>
    <row r="7" spans="1:19" x14ac:dyDescent="0.3">
      <c r="A7" s="18" t="s">
        <v>670</v>
      </c>
      <c r="B7" s="31">
        <f>AVERAGE('Geo13'!B667:B848)</f>
        <v>1.3131868131868132</v>
      </c>
      <c r="C7" s="32">
        <f>MEDIAN('Geo13'!B667:B848)</f>
        <v>1</v>
      </c>
      <c r="D7" s="31">
        <f>STDEV('Geo13'!B667:B848)</f>
        <v>0.9837024199908555</v>
      </c>
      <c r="E7" s="37">
        <f>AVERAGE('Geo13'!C667:C848)</f>
        <v>1</v>
      </c>
      <c r="F7" s="38">
        <f>MEDIAN('Geo13'!C667:C848)</f>
        <v>1</v>
      </c>
      <c r="G7" s="40">
        <f>STDEV('Geo13'!C667:C848)</f>
        <v>0.99167808000612823</v>
      </c>
      <c r="H7" s="63"/>
      <c r="I7"/>
      <c r="R7" s="4"/>
    </row>
    <row r="8" spans="1:19" x14ac:dyDescent="0.3">
      <c r="R8" s="4"/>
      <c r="S8" s="4"/>
    </row>
    <row r="9" spans="1:19" x14ac:dyDescent="0.3">
      <c r="A9" s="13" t="s">
        <v>926</v>
      </c>
      <c r="B9" s="13" t="s">
        <v>853</v>
      </c>
      <c r="C9" s="42" t="s">
        <v>858</v>
      </c>
      <c r="D9" s="42" t="s">
        <v>857</v>
      </c>
      <c r="F9" s="41"/>
      <c r="R9" s="4"/>
      <c r="S9" s="4"/>
    </row>
    <row r="10" spans="1:19" x14ac:dyDescent="0.3">
      <c r="A10" s="13" t="s">
        <v>158</v>
      </c>
      <c r="B10" s="13">
        <v>154</v>
      </c>
      <c r="C10" s="26">
        <f>COUNTIF('Geo13'!D3:D156,"=u")</f>
        <v>36</v>
      </c>
      <c r="D10" s="26">
        <f>COUNTIF('Geo13'!D3:D156,"=a")</f>
        <v>118</v>
      </c>
      <c r="Q10" s="14"/>
      <c r="R10" s="4"/>
      <c r="S10" s="4"/>
    </row>
    <row r="11" spans="1:19" x14ac:dyDescent="0.3">
      <c r="A11" s="13" t="s">
        <v>157</v>
      </c>
      <c r="B11" s="13">
        <v>299</v>
      </c>
      <c r="C11" s="26">
        <f>COUNTIF('Geo13'!D157:D455,"=u")</f>
        <v>83</v>
      </c>
      <c r="D11" s="26">
        <f>COUNTIF('Geo13'!D157:D455,"=a")</f>
        <v>216</v>
      </c>
      <c r="J11" s="21" t="s">
        <v>855</v>
      </c>
      <c r="K11" s="22">
        <v>846</v>
      </c>
      <c r="L11" s="5"/>
      <c r="Q11" s="14"/>
      <c r="R11" s="4"/>
      <c r="S11" s="4"/>
    </row>
    <row r="12" spans="1:19" x14ac:dyDescent="0.3">
      <c r="A12" s="13" t="s">
        <v>458</v>
      </c>
      <c r="B12" s="13">
        <v>211</v>
      </c>
      <c r="C12" s="26">
        <f>COUNTIF('Geo13'!D456:D666,"=u")</f>
        <v>45</v>
      </c>
      <c r="D12" s="26">
        <f>COUNTIF('Geo13'!D456:D666,"=a")</f>
        <v>166</v>
      </c>
      <c r="H12" s="51"/>
      <c r="J12" s="15" t="s">
        <v>858</v>
      </c>
      <c r="K12" s="16">
        <f>L12/K11</f>
        <v>0.23758865248226951</v>
      </c>
      <c r="L12" s="17">
        <f>COUNTIF('Geo13'!D3:D848,"u")</f>
        <v>201</v>
      </c>
      <c r="Q12" s="14"/>
      <c r="R12" s="4"/>
      <c r="S12" s="4"/>
    </row>
    <row r="13" spans="1:19" x14ac:dyDescent="0.3">
      <c r="A13" s="13" t="s">
        <v>670</v>
      </c>
      <c r="B13" s="13">
        <v>182</v>
      </c>
      <c r="C13" s="26">
        <f>COUNTIF('Geo13'!D667:D848,"=u")</f>
        <v>37</v>
      </c>
      <c r="D13" s="26">
        <f>COUNTIF('Geo13'!D667:D848,"=a")</f>
        <v>145</v>
      </c>
      <c r="H13" s="51"/>
      <c r="J13" s="18" t="s">
        <v>857</v>
      </c>
      <c r="K13" s="19">
        <f>L13/K11</f>
        <v>0.76241134751773054</v>
      </c>
      <c r="L13" s="20">
        <f>COUNTIF('Geo13'!D3:D848,"a")</f>
        <v>645</v>
      </c>
      <c r="Q13" s="14"/>
      <c r="R13" s="4"/>
      <c r="S13" s="4"/>
    </row>
    <row r="14" spans="1:19" x14ac:dyDescent="0.3">
      <c r="E14" s="24"/>
      <c r="H14" s="51"/>
      <c r="Q14" s="14"/>
      <c r="R14" s="4"/>
      <c r="S14" s="4"/>
    </row>
    <row r="15" spans="1:19" x14ac:dyDescent="0.3">
      <c r="E15" s="24"/>
      <c r="H15" s="51"/>
      <c r="Q15" s="14"/>
      <c r="R15" s="4"/>
      <c r="S15" s="4"/>
    </row>
    <row r="16" spans="1:19" x14ac:dyDescent="0.3">
      <c r="A16" s="13" t="s">
        <v>926</v>
      </c>
      <c r="B16" s="13" t="s">
        <v>853</v>
      </c>
      <c r="C16" s="42" t="s">
        <v>858</v>
      </c>
      <c r="D16" s="42" t="s">
        <v>857</v>
      </c>
      <c r="H16" s="51"/>
      <c r="R16" s="4"/>
      <c r="S16" s="4"/>
    </row>
    <row r="17" spans="1:19" x14ac:dyDescent="0.3">
      <c r="A17" s="13" t="s">
        <v>158</v>
      </c>
      <c r="B17" s="13">
        <v>154</v>
      </c>
      <c r="C17" s="64">
        <f>C10/B10</f>
        <v>0.23376623376623376</v>
      </c>
      <c r="D17" s="64">
        <f>D10/B10</f>
        <v>0.76623376623376627</v>
      </c>
      <c r="F17"/>
      <c r="G17"/>
      <c r="H17"/>
      <c r="I17"/>
      <c r="J17"/>
      <c r="R17" s="4"/>
      <c r="S17" s="4"/>
    </row>
    <row r="18" spans="1:19" x14ac:dyDescent="0.3">
      <c r="A18" s="13" t="s">
        <v>157</v>
      </c>
      <c r="B18" s="13">
        <v>299</v>
      </c>
      <c r="C18" s="64">
        <f>C11/B11</f>
        <v>0.27759197324414714</v>
      </c>
      <c r="D18" s="64">
        <f>D11/B11</f>
        <v>0.72240802675585281</v>
      </c>
      <c r="F18"/>
      <c r="G18"/>
      <c r="H18"/>
      <c r="I18"/>
      <c r="J18"/>
      <c r="M18" s="12"/>
      <c r="N18" s="12"/>
      <c r="O18" s="12"/>
      <c r="P18" s="12"/>
      <c r="Q18" s="12"/>
      <c r="R18" s="12"/>
      <c r="S18" s="14"/>
    </row>
    <row r="19" spans="1:19" x14ac:dyDescent="0.3">
      <c r="A19" s="13" t="s">
        <v>458</v>
      </c>
      <c r="B19" s="13">
        <v>211</v>
      </c>
      <c r="C19" s="64">
        <f>C12/B12</f>
        <v>0.2132701421800948</v>
      </c>
      <c r="D19" s="64">
        <f>D12/B12</f>
        <v>0.78672985781990523</v>
      </c>
      <c r="M19" s="12"/>
      <c r="N19" s="12"/>
      <c r="O19" s="81"/>
      <c r="P19" s="81"/>
      <c r="Q19" s="81"/>
      <c r="R19" s="81"/>
      <c r="S19" s="14"/>
    </row>
    <row r="20" spans="1:19" x14ac:dyDescent="0.3">
      <c r="A20" s="13" t="s">
        <v>670</v>
      </c>
      <c r="B20" s="13">
        <v>182</v>
      </c>
      <c r="C20" s="64">
        <f>C13/B13</f>
        <v>0.2032967032967033</v>
      </c>
      <c r="D20" s="64">
        <f>D13/B13</f>
        <v>0.79670329670329665</v>
      </c>
      <c r="M20" s="14"/>
      <c r="N20" s="14"/>
      <c r="O20" s="14"/>
      <c r="P20" s="14"/>
      <c r="Q20" s="14"/>
      <c r="R20" s="14"/>
      <c r="S20" s="14"/>
    </row>
    <row r="21" spans="1:19" x14ac:dyDescent="0.3">
      <c r="M21" s="14"/>
      <c r="N21" s="14"/>
      <c r="O21" s="14"/>
      <c r="P21" s="14"/>
      <c r="Q21" s="43"/>
      <c r="R21" s="14"/>
      <c r="S21" s="14"/>
    </row>
    <row r="22" spans="1:19" x14ac:dyDescent="0.3">
      <c r="M22" s="14"/>
      <c r="N22" s="14"/>
      <c r="O22" s="14"/>
      <c r="P22" s="14"/>
      <c r="Q22" s="43"/>
      <c r="R22" s="14"/>
      <c r="S22" s="14"/>
    </row>
    <row r="23" spans="1:19" x14ac:dyDescent="0.3">
      <c r="M23" s="14"/>
      <c r="N23" s="14"/>
      <c r="O23" s="43"/>
      <c r="P23" s="14"/>
      <c r="Q23" s="43"/>
      <c r="R23" s="14"/>
      <c r="S23" s="14"/>
    </row>
    <row r="24" spans="1:19" x14ac:dyDescent="0.3">
      <c r="A24" s="51"/>
      <c r="B24" s="24"/>
      <c r="C24" s="24"/>
      <c r="M24" s="14"/>
      <c r="N24" s="14"/>
      <c r="O24" s="43"/>
      <c r="P24" s="14"/>
      <c r="Q24" s="43"/>
      <c r="R24" s="14"/>
      <c r="S24" s="14"/>
    </row>
    <row r="25" spans="1:19" x14ac:dyDescent="0.3">
      <c r="A25" s="51"/>
      <c r="B25" s="65"/>
      <c r="C25" s="65"/>
      <c r="R25" s="4"/>
      <c r="S25" s="4"/>
    </row>
    <row r="26" spans="1:19" x14ac:dyDescent="0.3">
      <c r="A26" s="51"/>
      <c r="B26" s="65"/>
      <c r="C26" s="65"/>
      <c r="R26" s="4"/>
      <c r="S26" s="4"/>
    </row>
    <row r="27" spans="1:19" x14ac:dyDescent="0.3">
      <c r="A27" s="51"/>
      <c r="B27" s="65"/>
      <c r="C27" s="65"/>
      <c r="R27" s="4"/>
      <c r="S27" s="4"/>
    </row>
    <row r="28" spans="1:19" x14ac:dyDescent="0.3">
      <c r="A28" s="51"/>
      <c r="B28" s="65"/>
      <c r="C28" s="65"/>
      <c r="R28" s="4"/>
      <c r="S28" s="4"/>
    </row>
    <row r="29" spans="1:19" x14ac:dyDescent="0.3">
      <c r="A29" s="51"/>
      <c r="B29" s="24"/>
      <c r="C29" s="24"/>
      <c r="R29" s="4"/>
      <c r="S29" s="4"/>
    </row>
    <row r="30" spans="1:19" x14ac:dyDescent="0.3">
      <c r="R30" s="4"/>
      <c r="S30" s="4"/>
    </row>
    <row r="31" spans="1:19" x14ac:dyDescent="0.3">
      <c r="R31" s="4"/>
      <c r="S31" s="4"/>
    </row>
    <row r="32" spans="1:19" x14ac:dyDescent="0.3">
      <c r="R32" s="4"/>
      <c r="S32" s="4"/>
    </row>
    <row r="33" spans="1:19" x14ac:dyDescent="0.3">
      <c r="R33" s="4"/>
      <c r="S33" s="4"/>
    </row>
    <row r="34" spans="1:19" x14ac:dyDescent="0.3">
      <c r="A34" s="66"/>
      <c r="B34" s="67"/>
      <c r="R34" s="4"/>
      <c r="S34" s="4"/>
    </row>
    <row r="35" spans="1:19" x14ac:dyDescent="0.3">
      <c r="A35" s="52"/>
      <c r="B35" s="53"/>
      <c r="R35" s="4"/>
      <c r="S35" s="4"/>
    </row>
    <row r="36" spans="1:19" x14ac:dyDescent="0.3">
      <c r="A36" s="52"/>
      <c r="B36" s="54"/>
      <c r="R36" s="4"/>
      <c r="S36" s="4"/>
    </row>
    <row r="37" spans="1:19" x14ac:dyDescent="0.3">
      <c r="A37" s="52"/>
      <c r="B37" s="54"/>
      <c r="R37" s="4"/>
      <c r="S37" s="4"/>
    </row>
    <row r="38" spans="1:19" x14ac:dyDescent="0.3">
      <c r="A38" s="52"/>
      <c r="B38" s="54"/>
      <c r="R38" s="4"/>
      <c r="S38" s="4"/>
    </row>
    <row r="39" spans="1:19" x14ac:dyDescent="0.3">
      <c r="A39" s="52"/>
      <c r="B39" s="54"/>
      <c r="R39" s="4"/>
      <c r="S39" s="4"/>
    </row>
    <row r="40" spans="1:19" x14ac:dyDescent="0.3">
      <c r="A40" s="52"/>
      <c r="B40" s="54"/>
      <c r="R40" s="4"/>
      <c r="S40" s="4"/>
    </row>
    <row r="41" spans="1:19" x14ac:dyDescent="0.3">
      <c r="A41" s="52"/>
      <c r="B41" s="54"/>
      <c r="R41" s="4"/>
      <c r="S41" s="4"/>
    </row>
    <row r="42" spans="1:19" x14ac:dyDescent="0.3">
      <c r="A42" s="52"/>
      <c r="B42" s="54"/>
      <c r="R42" s="4"/>
      <c r="S42" s="4"/>
    </row>
    <row r="43" spans="1:19" x14ac:dyDescent="0.3">
      <c r="A43" s="52"/>
      <c r="B43" s="54"/>
      <c r="R43" s="4"/>
      <c r="S43" s="4"/>
    </row>
    <row r="44" spans="1:19" x14ac:dyDescent="0.3">
      <c r="A44" s="52"/>
      <c r="B44" s="54"/>
      <c r="R44" s="4"/>
      <c r="S44" s="4"/>
    </row>
    <row r="45" spans="1:19" x14ac:dyDescent="0.3">
      <c r="A45" s="52"/>
      <c r="B45" s="54"/>
      <c r="R45" s="4"/>
      <c r="S45" s="4"/>
    </row>
    <row r="46" spans="1:19" x14ac:dyDescent="0.3">
      <c r="A46" s="52"/>
      <c r="B46" s="54"/>
      <c r="R46" s="4"/>
      <c r="S46" s="4"/>
    </row>
    <row r="47" spans="1:19" x14ac:dyDescent="0.3">
      <c r="A47" s="52"/>
      <c r="B47" s="54"/>
      <c r="R47" s="4"/>
      <c r="S47" s="4"/>
    </row>
    <row r="48" spans="1:19" x14ac:dyDescent="0.3">
      <c r="A48" s="55"/>
      <c r="B48" s="74"/>
      <c r="R48" s="4"/>
      <c r="S48" s="4"/>
    </row>
    <row r="49" spans="1:19" x14ac:dyDescent="0.3">
      <c r="A49" s="55"/>
      <c r="B49" s="74"/>
      <c r="R49" s="4"/>
      <c r="S49" s="4"/>
    </row>
    <row r="50" spans="1:19" x14ac:dyDescent="0.3">
      <c r="A50" s="55"/>
      <c r="B50" s="74"/>
      <c r="R50" s="4"/>
      <c r="S50" s="4"/>
    </row>
    <row r="51" spans="1:19" x14ac:dyDescent="0.3">
      <c r="A51" s="52"/>
      <c r="B51" s="74"/>
      <c r="R51" s="4"/>
      <c r="S51" s="4"/>
    </row>
    <row r="52" spans="1:19" x14ac:dyDescent="0.3">
      <c r="A52" s="75"/>
      <c r="B52" s="74"/>
      <c r="R52" s="4"/>
      <c r="S52" s="4"/>
    </row>
    <row r="53" spans="1:19" x14ac:dyDescent="0.3">
      <c r="A53" s="75"/>
      <c r="B53" s="74"/>
      <c r="R53" s="4"/>
      <c r="S53" s="4"/>
    </row>
    <row r="54" spans="1:19" x14ac:dyDescent="0.3">
      <c r="A54" s="56"/>
      <c r="B54" s="74"/>
      <c r="R54" s="4"/>
      <c r="S54" s="4"/>
    </row>
    <row r="55" spans="1:19" x14ac:dyDescent="0.3">
      <c r="A55" s="52"/>
      <c r="B55" s="74"/>
      <c r="R55" s="4"/>
      <c r="S55" s="4"/>
    </row>
    <row r="56" spans="1:19" x14ac:dyDescent="0.3">
      <c r="A56" s="57"/>
      <c r="B56" s="74"/>
      <c r="R56" s="4"/>
      <c r="S56" s="4"/>
    </row>
    <row r="57" spans="1:19" x14ac:dyDescent="0.3">
      <c r="A57" s="57"/>
      <c r="B57" s="74"/>
      <c r="R57" s="4"/>
      <c r="S57" s="4"/>
    </row>
    <row r="58" spans="1:19" x14ac:dyDescent="0.3">
      <c r="A58" s="57"/>
      <c r="B58" s="74"/>
      <c r="R58" s="4"/>
      <c r="S58" s="4"/>
    </row>
    <row r="59" spans="1:19" x14ac:dyDescent="0.3">
      <c r="A59" s="57"/>
      <c r="B59" s="74"/>
      <c r="R59" s="4"/>
      <c r="S59" s="4"/>
    </row>
    <row r="60" spans="1:19" x14ac:dyDescent="0.3">
      <c r="A60" s="57"/>
      <c r="B60" s="74"/>
      <c r="R60" s="4"/>
      <c r="S60" s="4"/>
    </row>
    <row r="61" spans="1:19" x14ac:dyDescent="0.3">
      <c r="A61" s="57"/>
      <c r="B61" s="74"/>
      <c r="R61" s="4"/>
      <c r="S61" s="4"/>
    </row>
    <row r="62" spans="1:19" x14ac:dyDescent="0.3">
      <c r="A62" s="52"/>
      <c r="B62" s="74"/>
      <c r="R62" s="4"/>
      <c r="S62" s="4"/>
    </row>
    <row r="63" spans="1:19" x14ac:dyDescent="0.3">
      <c r="A63" s="52"/>
      <c r="B63" s="54"/>
      <c r="R63" s="4"/>
      <c r="S63" s="4"/>
    </row>
    <row r="64" spans="1:19" x14ac:dyDescent="0.3">
      <c r="A64" s="52"/>
      <c r="B64" s="54"/>
      <c r="R64" s="4"/>
      <c r="S64" s="4"/>
    </row>
    <row r="65" spans="18:19" x14ac:dyDescent="0.3">
      <c r="R65" s="4"/>
      <c r="S65" s="4"/>
    </row>
    <row r="66" spans="18:19" x14ac:dyDescent="0.3">
      <c r="R66" s="4"/>
      <c r="S66" s="4"/>
    </row>
    <row r="67" spans="18:19" x14ac:dyDescent="0.3">
      <c r="R67" s="4"/>
      <c r="S67" s="4"/>
    </row>
    <row r="68" spans="18:19" x14ac:dyDescent="0.3">
      <c r="R68" s="4"/>
      <c r="S68" s="4"/>
    </row>
    <row r="69" spans="18:19" x14ac:dyDescent="0.3">
      <c r="R69" s="4"/>
      <c r="S69" s="4"/>
    </row>
    <row r="70" spans="18:19" x14ac:dyDescent="0.3">
      <c r="R70" s="4"/>
      <c r="S70" s="4"/>
    </row>
    <row r="71" spans="18:19" x14ac:dyDescent="0.3">
      <c r="R71" s="4"/>
      <c r="S71" s="4"/>
    </row>
    <row r="72" spans="18:19" x14ac:dyDescent="0.3">
      <c r="R72" s="4"/>
      <c r="S72" s="4"/>
    </row>
    <row r="73" spans="18:19" x14ac:dyDescent="0.3">
      <c r="R73" s="4"/>
      <c r="S73" s="4"/>
    </row>
    <row r="74" spans="18:19" x14ac:dyDescent="0.3">
      <c r="R74" s="4"/>
      <c r="S74" s="4"/>
    </row>
    <row r="75" spans="18:19" x14ac:dyDescent="0.3">
      <c r="R75" s="4"/>
      <c r="S75" s="4"/>
    </row>
    <row r="76" spans="18:19" x14ac:dyDescent="0.3">
      <c r="R76" s="4"/>
      <c r="S76" s="4"/>
    </row>
    <row r="77" spans="18:19" x14ac:dyDescent="0.3">
      <c r="R77" s="4"/>
      <c r="S77" s="4"/>
    </row>
    <row r="78" spans="18:19" x14ac:dyDescent="0.3">
      <c r="R78" s="4"/>
      <c r="S78" s="4"/>
    </row>
    <row r="79" spans="18:19" x14ac:dyDescent="0.3">
      <c r="R79" s="4"/>
      <c r="S79" s="4"/>
    </row>
    <row r="80" spans="18:19" x14ac:dyDescent="0.3">
      <c r="R80" s="4"/>
      <c r="S80" s="4"/>
    </row>
    <row r="81" spans="18:19" x14ac:dyDescent="0.3">
      <c r="R81" s="4"/>
      <c r="S81" s="4"/>
    </row>
    <row r="82" spans="18:19" x14ac:dyDescent="0.3">
      <c r="R82" s="4"/>
      <c r="S82" s="4"/>
    </row>
    <row r="83" spans="18:19" x14ac:dyDescent="0.3">
      <c r="R83" s="4"/>
      <c r="S83" s="4"/>
    </row>
    <row r="84" spans="18:19" x14ac:dyDescent="0.3">
      <c r="R84" s="4"/>
      <c r="S84" s="4"/>
    </row>
    <row r="85" spans="18:19" x14ac:dyDescent="0.3">
      <c r="R85" s="4"/>
      <c r="S85" s="4"/>
    </row>
    <row r="86" spans="18:19" x14ac:dyDescent="0.3">
      <c r="R86" s="4"/>
      <c r="S86" s="4"/>
    </row>
    <row r="87" spans="18:19" x14ac:dyDescent="0.3">
      <c r="R87" s="4"/>
      <c r="S87" s="4"/>
    </row>
    <row r="88" spans="18:19" x14ac:dyDescent="0.3">
      <c r="R88" s="4"/>
      <c r="S88" s="4"/>
    </row>
    <row r="89" spans="18:19" x14ac:dyDescent="0.3">
      <c r="R89" s="4"/>
      <c r="S89" s="4"/>
    </row>
    <row r="90" spans="18:19" x14ac:dyDescent="0.3">
      <c r="R90" s="4"/>
      <c r="S90" s="4"/>
    </row>
    <row r="91" spans="18:19" x14ac:dyDescent="0.3">
      <c r="R91" s="4"/>
      <c r="S91" s="4"/>
    </row>
    <row r="92" spans="18:19" x14ac:dyDescent="0.3">
      <c r="R92" s="4"/>
      <c r="S92" s="4"/>
    </row>
    <row r="93" spans="18:19" x14ac:dyDescent="0.3">
      <c r="R93" s="4"/>
      <c r="S93" s="4"/>
    </row>
    <row r="94" spans="18:19" x14ac:dyDescent="0.3">
      <c r="R94" s="4"/>
      <c r="S94" s="4"/>
    </row>
    <row r="95" spans="18:19" x14ac:dyDescent="0.3">
      <c r="R95" s="4"/>
      <c r="S95" s="4"/>
    </row>
    <row r="96" spans="18:19" x14ac:dyDescent="0.3">
      <c r="R96" s="4"/>
      <c r="S96" s="4"/>
    </row>
    <row r="97" spans="18:19" x14ac:dyDescent="0.3">
      <c r="R97" s="4"/>
      <c r="S97" s="4"/>
    </row>
    <row r="98" spans="18:19" x14ac:dyDescent="0.3">
      <c r="R98" s="4"/>
      <c r="S98" s="4"/>
    </row>
    <row r="99" spans="18:19" x14ac:dyDescent="0.3">
      <c r="R99" s="4"/>
      <c r="S99" s="4"/>
    </row>
    <row r="100" spans="18:19" x14ac:dyDescent="0.3">
      <c r="R100" s="4"/>
      <c r="S100" s="4"/>
    </row>
    <row r="101" spans="18:19" x14ac:dyDescent="0.3">
      <c r="R101" s="4"/>
      <c r="S101" s="4"/>
    </row>
    <row r="102" spans="18:19" x14ac:dyDescent="0.3">
      <c r="R102" s="4"/>
      <c r="S102" s="4"/>
    </row>
    <row r="103" spans="18:19" x14ac:dyDescent="0.3">
      <c r="R103" s="4"/>
      <c r="S103" s="4"/>
    </row>
    <row r="104" spans="18:19" x14ac:dyDescent="0.3">
      <c r="R104" s="4"/>
      <c r="S104" s="4"/>
    </row>
    <row r="105" spans="18:19" x14ac:dyDescent="0.3">
      <c r="R105" s="4"/>
      <c r="S105" s="4"/>
    </row>
    <row r="106" spans="18:19" x14ac:dyDescent="0.3">
      <c r="R106" s="4"/>
      <c r="S106" s="4"/>
    </row>
    <row r="107" spans="18:19" x14ac:dyDescent="0.3">
      <c r="R107" s="4"/>
      <c r="S107" s="4"/>
    </row>
    <row r="108" spans="18:19" x14ac:dyDescent="0.3">
      <c r="R108" s="4"/>
      <c r="S108" s="4"/>
    </row>
    <row r="109" spans="18:19" x14ac:dyDescent="0.3">
      <c r="R109" s="4"/>
      <c r="S109" s="4"/>
    </row>
    <row r="110" spans="18:19" x14ac:dyDescent="0.3">
      <c r="R110" s="4"/>
      <c r="S110" s="4"/>
    </row>
    <row r="111" spans="18:19" x14ac:dyDescent="0.3">
      <c r="R111" s="4"/>
      <c r="S111" s="4"/>
    </row>
    <row r="112" spans="18:19" x14ac:dyDescent="0.3">
      <c r="R112" s="4"/>
      <c r="S112" s="4"/>
    </row>
    <row r="113" spans="18:19" x14ac:dyDescent="0.3">
      <c r="R113" s="4"/>
      <c r="S113" s="4"/>
    </row>
    <row r="114" spans="18:19" x14ac:dyDescent="0.3">
      <c r="R114" s="4"/>
      <c r="S114" s="4"/>
    </row>
    <row r="115" spans="18:19" x14ac:dyDescent="0.3">
      <c r="R115" s="4"/>
      <c r="S115" s="4"/>
    </row>
    <row r="116" spans="18:19" x14ac:dyDescent="0.3">
      <c r="R116" s="4"/>
      <c r="S116" s="4"/>
    </row>
    <row r="117" spans="18:19" x14ac:dyDescent="0.3">
      <c r="R117" s="4"/>
      <c r="S117" s="4"/>
    </row>
    <row r="118" spans="18:19" x14ac:dyDescent="0.3">
      <c r="R118" s="4"/>
      <c r="S118" s="4"/>
    </row>
    <row r="119" spans="18:19" x14ac:dyDescent="0.3">
      <c r="R119" s="4"/>
      <c r="S119" s="4"/>
    </row>
    <row r="120" spans="18:19" x14ac:dyDescent="0.3">
      <c r="R120" s="4"/>
      <c r="S120" s="4"/>
    </row>
    <row r="121" spans="18:19" x14ac:dyDescent="0.3">
      <c r="R121" s="4"/>
      <c r="S121" s="4"/>
    </row>
    <row r="122" spans="18:19" x14ac:dyDescent="0.3">
      <c r="R122" s="4"/>
      <c r="S122" s="4"/>
    </row>
    <row r="123" spans="18:19" x14ac:dyDescent="0.3">
      <c r="R123" s="4"/>
      <c r="S123" s="4"/>
    </row>
    <row r="124" spans="18:19" x14ac:dyDescent="0.3">
      <c r="R124" s="4"/>
      <c r="S124" s="4"/>
    </row>
    <row r="125" spans="18:19" x14ac:dyDescent="0.3">
      <c r="R125" s="4"/>
      <c r="S125" s="4"/>
    </row>
    <row r="126" spans="18:19" x14ac:dyDescent="0.3">
      <c r="R126" s="4"/>
      <c r="S126" s="4"/>
    </row>
    <row r="127" spans="18:19" x14ac:dyDescent="0.3">
      <c r="R127" s="4"/>
      <c r="S127" s="4"/>
    </row>
    <row r="128" spans="18:19" x14ac:dyDescent="0.3">
      <c r="R128" s="4"/>
      <c r="S128" s="4"/>
    </row>
    <row r="129" spans="18:19" x14ac:dyDescent="0.3">
      <c r="R129" s="4"/>
      <c r="S129" s="4"/>
    </row>
    <row r="130" spans="18:19" x14ac:dyDescent="0.3">
      <c r="R130" s="4"/>
      <c r="S130" s="4"/>
    </row>
    <row r="131" spans="18:19" x14ac:dyDescent="0.3">
      <c r="R131" s="4"/>
      <c r="S131" s="4"/>
    </row>
    <row r="132" spans="18:19" x14ac:dyDescent="0.3">
      <c r="R132" s="4"/>
      <c r="S132" s="4"/>
    </row>
    <row r="133" spans="18:19" x14ac:dyDescent="0.3">
      <c r="R133" s="4"/>
      <c r="S133" s="4"/>
    </row>
    <row r="134" spans="18:19" x14ac:dyDescent="0.3">
      <c r="R134" s="4"/>
      <c r="S134" s="4"/>
    </row>
    <row r="135" spans="18:19" x14ac:dyDescent="0.3">
      <c r="R135" s="4"/>
      <c r="S135" s="4"/>
    </row>
    <row r="136" spans="18:19" x14ac:dyDescent="0.3">
      <c r="R136" s="4"/>
      <c r="S136" s="4"/>
    </row>
    <row r="137" spans="18:19" x14ac:dyDescent="0.3">
      <c r="R137" s="4"/>
      <c r="S137" s="4"/>
    </row>
    <row r="138" spans="18:19" x14ac:dyDescent="0.3">
      <c r="R138" s="4"/>
      <c r="S138" s="4"/>
    </row>
    <row r="139" spans="18:19" x14ac:dyDescent="0.3">
      <c r="R139" s="4"/>
      <c r="S139" s="4"/>
    </row>
    <row r="140" spans="18:19" x14ac:dyDescent="0.3">
      <c r="R140" s="4"/>
      <c r="S140" s="4"/>
    </row>
    <row r="141" spans="18:19" x14ac:dyDescent="0.3">
      <c r="R141" s="4"/>
      <c r="S141" s="4"/>
    </row>
    <row r="142" spans="18:19" x14ac:dyDescent="0.3">
      <c r="R142" s="4"/>
      <c r="S142" s="4"/>
    </row>
    <row r="143" spans="18:19" x14ac:dyDescent="0.3">
      <c r="R143" s="4"/>
      <c r="S143" s="4"/>
    </row>
    <row r="144" spans="18:19" x14ac:dyDescent="0.3">
      <c r="R144" s="4"/>
      <c r="S144" s="4"/>
    </row>
    <row r="145" spans="18:19" x14ac:dyDescent="0.3">
      <c r="R145" s="4"/>
      <c r="S145" s="4"/>
    </row>
    <row r="146" spans="18:19" x14ac:dyDescent="0.3">
      <c r="R146" s="4"/>
      <c r="S146" s="4"/>
    </row>
    <row r="147" spans="18:19" x14ac:dyDescent="0.3">
      <c r="R147" s="4"/>
      <c r="S147" s="4"/>
    </row>
    <row r="148" spans="18:19" x14ac:dyDescent="0.3">
      <c r="R148" s="4"/>
      <c r="S148" s="4"/>
    </row>
    <row r="149" spans="18:19" x14ac:dyDescent="0.3">
      <c r="R149" s="4"/>
      <c r="S149" s="4"/>
    </row>
    <row r="150" spans="18:19" x14ac:dyDescent="0.3">
      <c r="R150" s="4"/>
      <c r="S150" s="4"/>
    </row>
    <row r="151" spans="18:19" x14ac:dyDescent="0.3">
      <c r="R151" s="4"/>
      <c r="S151" s="4"/>
    </row>
    <row r="152" spans="18:19" x14ac:dyDescent="0.3">
      <c r="R152" s="4"/>
      <c r="S152" s="4"/>
    </row>
    <row r="153" spans="18:19" x14ac:dyDescent="0.3">
      <c r="R153" s="4"/>
      <c r="S153" s="4"/>
    </row>
    <row r="154" spans="18:19" x14ac:dyDescent="0.3">
      <c r="R154" s="4"/>
      <c r="S154" s="4"/>
    </row>
    <row r="155" spans="18:19" x14ac:dyDescent="0.3">
      <c r="R155" s="4"/>
      <c r="S155" s="4"/>
    </row>
  </sheetData>
  <mergeCells count="13">
    <mergeCell ref="B1:G1"/>
    <mergeCell ref="N1:Q1"/>
    <mergeCell ref="I1:L1"/>
    <mergeCell ref="A2:A3"/>
    <mergeCell ref="O19:P19"/>
    <mergeCell ref="Q19:R19"/>
    <mergeCell ref="B2:D2"/>
    <mergeCell ref="E2:G2"/>
    <mergeCell ref="B48:B51"/>
    <mergeCell ref="A52:A53"/>
    <mergeCell ref="B52:B53"/>
    <mergeCell ref="B54:B55"/>
    <mergeCell ref="B56:B6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E4:F4 F5 E6:F7 B5:C7 C4 D4:D7 G4:G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F2E5-21EE-4FE0-B1A3-8D0D77E4F681}">
  <dimension ref="A1:G32"/>
  <sheetViews>
    <sheetView zoomScale="70" zoomScaleNormal="70" workbookViewId="0">
      <selection activeCell="A8" sqref="A8"/>
    </sheetView>
  </sheetViews>
  <sheetFormatPr defaultRowHeight="15.6" x14ac:dyDescent="0.3"/>
  <cols>
    <col min="1" max="1" width="53.21875" style="58" customWidth="1"/>
    <col min="2" max="2" width="44.33203125" customWidth="1"/>
    <col min="6" max="6" width="51.33203125" customWidth="1"/>
    <col min="7" max="7" width="53.6640625" customWidth="1"/>
  </cols>
  <sheetData>
    <row r="1" spans="1:7" x14ac:dyDescent="0.3">
      <c r="A1" s="68" t="s">
        <v>918</v>
      </c>
      <c r="B1" s="69" t="s">
        <v>919</v>
      </c>
      <c r="F1" t="s">
        <v>935</v>
      </c>
      <c r="G1" t="s">
        <v>906</v>
      </c>
    </row>
    <row r="2" spans="1:7" x14ac:dyDescent="0.3">
      <c r="A2" s="58" t="s">
        <v>901</v>
      </c>
      <c r="B2" s="70" t="s">
        <v>916</v>
      </c>
      <c r="F2" t="s">
        <v>870</v>
      </c>
      <c r="G2" t="s">
        <v>936</v>
      </c>
    </row>
    <row r="3" spans="1:7" x14ac:dyDescent="0.3">
      <c r="A3" s="58" t="s">
        <v>887</v>
      </c>
      <c r="B3" s="72" t="s">
        <v>917</v>
      </c>
      <c r="F3" t="s">
        <v>937</v>
      </c>
      <c r="G3" t="s">
        <v>934</v>
      </c>
    </row>
    <row r="4" spans="1:7" x14ac:dyDescent="0.3">
      <c r="A4" s="59" t="s">
        <v>865</v>
      </c>
      <c r="B4" s="72" t="s">
        <v>917</v>
      </c>
      <c r="F4" t="s">
        <v>886</v>
      </c>
      <c r="G4" t="s">
        <v>938</v>
      </c>
    </row>
    <row r="5" spans="1:7" x14ac:dyDescent="0.3">
      <c r="A5" s="59" t="s">
        <v>886</v>
      </c>
      <c r="B5" s="72" t="s">
        <v>917</v>
      </c>
      <c r="F5" t="s">
        <v>869</v>
      </c>
      <c r="G5" t="s">
        <v>939</v>
      </c>
    </row>
    <row r="6" spans="1:7" x14ac:dyDescent="0.3">
      <c r="A6" s="59" t="s">
        <v>869</v>
      </c>
      <c r="B6" s="72" t="s">
        <v>917</v>
      </c>
      <c r="F6" t="s">
        <v>885</v>
      </c>
      <c r="G6" t="s">
        <v>875</v>
      </c>
    </row>
    <row r="7" spans="1:7" x14ac:dyDescent="0.3">
      <c r="A7" s="59" t="s">
        <v>885</v>
      </c>
      <c r="B7" s="72" t="s">
        <v>917</v>
      </c>
      <c r="F7" t="s">
        <v>889</v>
      </c>
      <c r="G7" t="s">
        <v>866</v>
      </c>
    </row>
    <row r="8" spans="1:7" x14ac:dyDescent="0.3">
      <c r="A8" s="59" t="s">
        <v>889</v>
      </c>
      <c r="B8" s="72" t="s">
        <v>917</v>
      </c>
      <c r="F8" t="s">
        <v>940</v>
      </c>
      <c r="G8" t="s">
        <v>911</v>
      </c>
    </row>
    <row r="9" spans="1:7" x14ac:dyDescent="0.3">
      <c r="A9" s="59" t="s">
        <v>920</v>
      </c>
      <c r="B9" s="72" t="s">
        <v>915</v>
      </c>
      <c r="F9" t="s">
        <v>941</v>
      </c>
      <c r="G9" t="s">
        <v>942</v>
      </c>
    </row>
    <row r="10" spans="1:7" x14ac:dyDescent="0.3">
      <c r="A10" s="58" t="s">
        <v>892</v>
      </c>
      <c r="B10" s="72" t="s">
        <v>917</v>
      </c>
      <c r="F10" t="s">
        <v>871</v>
      </c>
      <c r="G10" t="s">
        <v>943</v>
      </c>
    </row>
    <row r="11" spans="1:7" x14ac:dyDescent="0.3">
      <c r="A11" s="59" t="s">
        <v>871</v>
      </c>
      <c r="B11" s="72" t="s">
        <v>917</v>
      </c>
      <c r="F11" t="s">
        <v>944</v>
      </c>
      <c r="G11" t="s">
        <v>868</v>
      </c>
    </row>
    <row r="12" spans="1:7" x14ac:dyDescent="0.3">
      <c r="A12" s="58" t="s">
        <v>909</v>
      </c>
      <c r="B12" s="72" t="s">
        <v>915</v>
      </c>
      <c r="F12" t="s">
        <v>945</v>
      </c>
      <c r="G12" t="s">
        <v>899</v>
      </c>
    </row>
    <row r="13" spans="1:7" x14ac:dyDescent="0.3">
      <c r="A13" s="59" t="s">
        <v>910</v>
      </c>
      <c r="B13" s="72" t="s">
        <v>915</v>
      </c>
      <c r="F13" t="s">
        <v>863</v>
      </c>
      <c r="G13" t="s">
        <v>946</v>
      </c>
    </row>
    <row r="14" spans="1:7" x14ac:dyDescent="0.3">
      <c r="A14" s="59" t="s">
        <v>863</v>
      </c>
      <c r="B14" s="72" t="s">
        <v>917</v>
      </c>
      <c r="F14" t="s">
        <v>947</v>
      </c>
      <c r="G14" t="s">
        <v>902</v>
      </c>
    </row>
    <row r="15" spans="1:7" ht="14.4" customHeight="1" x14ac:dyDescent="0.3">
      <c r="A15" s="59" t="s">
        <v>879</v>
      </c>
      <c r="B15" s="72" t="s">
        <v>917</v>
      </c>
      <c r="F15" t="s">
        <v>867</v>
      </c>
      <c r="G15" t="s">
        <v>948</v>
      </c>
    </row>
    <row r="16" spans="1:7" x14ac:dyDescent="0.3">
      <c r="A16" s="59" t="s">
        <v>867</v>
      </c>
      <c r="B16" s="72" t="s">
        <v>915</v>
      </c>
      <c r="F16" t="s">
        <v>864</v>
      </c>
    </row>
    <row r="17" spans="1:2" x14ac:dyDescent="0.3">
      <c r="A17" s="59" t="s">
        <v>864</v>
      </c>
      <c r="B17" s="72" t="s">
        <v>917</v>
      </c>
    </row>
    <row r="18" spans="1:2" x14ac:dyDescent="0.3">
      <c r="A18" s="58" t="s">
        <v>906</v>
      </c>
      <c r="B18" s="72" t="s">
        <v>917</v>
      </c>
    </row>
    <row r="19" spans="1:2" x14ac:dyDescent="0.3">
      <c r="A19" s="58" t="s">
        <v>907</v>
      </c>
      <c r="B19" s="72" t="s">
        <v>917</v>
      </c>
    </row>
    <row r="20" spans="1:2" x14ac:dyDescent="0.3">
      <c r="A20" s="58" t="s">
        <v>912</v>
      </c>
      <c r="B20" s="72" t="s">
        <v>917</v>
      </c>
    </row>
    <row r="21" spans="1:2" x14ac:dyDescent="0.3">
      <c r="A21" s="59" t="s">
        <v>877</v>
      </c>
      <c r="B21" s="72" t="s">
        <v>917</v>
      </c>
    </row>
    <row r="22" spans="1:2" x14ac:dyDescent="0.3">
      <c r="A22" s="58" t="s">
        <v>876</v>
      </c>
      <c r="B22" s="72" t="s">
        <v>917</v>
      </c>
    </row>
    <row r="23" spans="1:2" x14ac:dyDescent="0.3">
      <c r="A23" s="58" t="s">
        <v>875</v>
      </c>
      <c r="B23" s="72" t="s">
        <v>917</v>
      </c>
    </row>
    <row r="24" spans="1:2" x14ac:dyDescent="0.3">
      <c r="A24" s="58" t="s">
        <v>866</v>
      </c>
      <c r="B24" s="71" t="s">
        <v>915</v>
      </c>
    </row>
    <row r="25" spans="1:2" x14ac:dyDescent="0.3">
      <c r="A25" s="58" t="s">
        <v>911</v>
      </c>
      <c r="B25" s="71" t="s">
        <v>915</v>
      </c>
    </row>
    <row r="26" spans="1:2" x14ac:dyDescent="0.3">
      <c r="A26" s="58" t="s">
        <v>882</v>
      </c>
      <c r="B26" s="71" t="s">
        <v>915</v>
      </c>
    </row>
    <row r="27" spans="1:2" x14ac:dyDescent="0.3">
      <c r="A27" s="60" t="s">
        <v>913</v>
      </c>
      <c r="B27" s="71" t="s">
        <v>915</v>
      </c>
    </row>
    <row r="28" spans="1:2" x14ac:dyDescent="0.3">
      <c r="A28" s="58" t="s">
        <v>883</v>
      </c>
      <c r="B28" s="71" t="s">
        <v>915</v>
      </c>
    </row>
    <row r="29" spans="1:2" x14ac:dyDescent="0.3">
      <c r="A29" s="58" t="s">
        <v>899</v>
      </c>
      <c r="B29" s="71" t="s">
        <v>915</v>
      </c>
    </row>
    <row r="30" spans="1:2" x14ac:dyDescent="0.3">
      <c r="A30" s="59" t="s">
        <v>880</v>
      </c>
      <c r="B30" s="71" t="s">
        <v>915</v>
      </c>
    </row>
    <row r="31" spans="1:2" x14ac:dyDescent="0.3">
      <c r="A31" s="58" t="s">
        <v>902</v>
      </c>
      <c r="B31" s="72" t="s">
        <v>917</v>
      </c>
    </row>
    <row r="32" spans="1:2" x14ac:dyDescent="0.3">
      <c r="A32" s="59" t="s">
        <v>884</v>
      </c>
      <c r="B32" s="71" t="s">
        <v>915</v>
      </c>
    </row>
  </sheetData>
  <sortState xmlns:xlrd2="http://schemas.microsoft.com/office/spreadsheetml/2017/richdata2" ref="A2:A35">
    <sortCondition ref="A2:A3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Geo13</vt:lpstr>
      <vt:lpstr>table</vt:lpstr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yhasn</dc:creator>
  <cp:lastModifiedBy>yhasn</cp:lastModifiedBy>
  <cp:lastPrinted>2022-02-13T20:29:09Z</cp:lastPrinted>
  <dcterms:created xsi:type="dcterms:W3CDTF">2022-02-07T22:32:05Z</dcterms:created>
  <dcterms:modified xsi:type="dcterms:W3CDTF">2022-11-23T21:33:00Z</dcterms:modified>
</cp:coreProperties>
</file>